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SAI\COMMUN\BAM\AC MASSIFIES\BAM2\TRAVAUX\DAF_2024_001193- AC BDC PLOMBERIE\CONSULTATION\1_DCE\DCE INITIAL\LOT 12 - MTZ\"/>
    </mc:Choice>
  </mc:AlternateContent>
  <bookViews>
    <workbookView xWindow="-28920" yWindow="-120" windowWidth="29040" windowHeight="15840"/>
  </bookViews>
  <sheets>
    <sheet name="Page de garde" sheetId="4" r:id="rId1"/>
    <sheet name="DQEO" sheetId="3" r:id="rId2"/>
  </sheets>
  <definedNames>
    <definedName name="_lot2" localSheetId="1">#REF!</definedName>
    <definedName name="_lot2">#REF!</definedName>
    <definedName name="_lot3" localSheetId="1">#REF!</definedName>
    <definedName name="_lot3">#REF!</definedName>
    <definedName name="ACPRODEFBPU2" localSheetId="1">#REF!</definedName>
    <definedName name="ACPRODEFBPU2">#REF!</definedName>
    <definedName name="Segment_Catégories">#N/A</definedName>
    <definedName name="Segment_Catégories221">#N/A</definedName>
    <definedName name="Segment_Catégories2211">#N/A</definedName>
    <definedName name="Segment_Sous_catégories">#N/A</definedName>
    <definedName name="Segment_Sous_catégories221">#N/A</definedName>
    <definedName name="Segment_Sous_catégories2211">#N/A</definedName>
    <definedName name="_xlnm.Print_Area" localSheetId="1">DQEO!$A$2:$I$749</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4:slicerCache r:id="rId4"/>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3" l="1"/>
  <c r="K13" i="3"/>
  <c r="K14" i="3"/>
  <c r="K15" i="3"/>
  <c r="K16" i="3"/>
  <c r="K17" i="3"/>
  <c r="K18" i="3"/>
  <c r="K19" i="3"/>
  <c r="K20" i="3"/>
  <c r="K21" i="3"/>
  <c r="K22" i="3"/>
  <c r="K23" i="3"/>
  <c r="K24" i="3"/>
  <c r="K26" i="3"/>
  <c r="K27" i="3"/>
  <c r="K28" i="3"/>
  <c r="K29" i="3"/>
  <c r="K30" i="3"/>
  <c r="K31" i="3"/>
  <c r="K32" i="3"/>
  <c r="K34" i="3"/>
  <c r="K35" i="3"/>
  <c r="K36" i="3"/>
  <c r="K37" i="3"/>
  <c r="K38" i="3"/>
  <c r="K39" i="3"/>
  <c r="K40" i="3"/>
  <c r="K41" i="3"/>
  <c r="K42" i="3"/>
  <c r="K43" i="3"/>
  <c r="K44" i="3"/>
  <c r="K46" i="3"/>
  <c r="K48" i="3"/>
  <c r="K49" i="3"/>
  <c r="K50" i="3"/>
  <c r="K51" i="3"/>
  <c r="K52" i="3"/>
  <c r="K53" i="3"/>
  <c r="K54" i="3"/>
  <c r="K55" i="3"/>
  <c r="K56" i="3"/>
  <c r="K57" i="3"/>
  <c r="K58" i="3"/>
  <c r="K59" i="3"/>
  <c r="K60" i="3"/>
  <c r="K61" i="3"/>
  <c r="K62" i="3"/>
  <c r="K63" i="3"/>
  <c r="K64" i="3"/>
  <c r="K65" i="3"/>
  <c r="K66" i="3"/>
  <c r="K67" i="3"/>
  <c r="K68" i="3"/>
  <c r="K69" i="3"/>
  <c r="K70" i="3"/>
  <c r="K71" i="3"/>
  <c r="K72" i="3"/>
  <c r="K73" i="3"/>
  <c r="K76" i="3"/>
  <c r="K77" i="3"/>
  <c r="K78" i="3"/>
  <c r="K79" i="3"/>
  <c r="K80" i="3"/>
  <c r="K82" i="3"/>
  <c r="K83" i="3"/>
  <c r="K84" i="3"/>
  <c r="K85" i="3"/>
  <c r="K87" i="3"/>
  <c r="K88" i="3"/>
  <c r="K89" i="3"/>
  <c r="K90" i="3"/>
  <c r="K93" i="3"/>
  <c r="K94" i="3"/>
  <c r="K95" i="3"/>
  <c r="K96" i="3"/>
  <c r="K97" i="3"/>
  <c r="K98" i="3"/>
  <c r="K99" i="3"/>
  <c r="K100" i="3"/>
  <c r="K101" i="3"/>
  <c r="K102" i="3"/>
  <c r="K103" i="3"/>
  <c r="K104" i="3"/>
  <c r="K106" i="3"/>
  <c r="K107" i="3"/>
  <c r="K108" i="3"/>
  <c r="K109" i="3"/>
  <c r="K110" i="3"/>
  <c r="K111" i="3"/>
  <c r="K112" i="3"/>
  <c r="K113" i="3"/>
  <c r="K115" i="3"/>
  <c r="K116" i="3"/>
  <c r="K117" i="3"/>
  <c r="K118" i="3"/>
  <c r="K119" i="3"/>
  <c r="K120" i="3"/>
  <c r="K121" i="3"/>
  <c r="K122" i="3"/>
  <c r="K123" i="3"/>
  <c r="K124" i="3"/>
  <c r="K125" i="3"/>
  <c r="K126" i="3"/>
  <c r="K127" i="3"/>
  <c r="K128" i="3"/>
  <c r="K129" i="3"/>
  <c r="K130" i="3"/>
  <c r="K131" i="3"/>
  <c r="K132" i="3"/>
  <c r="K133" i="3"/>
  <c r="K134" i="3"/>
  <c r="K135" i="3"/>
  <c r="K136" i="3"/>
  <c r="K138" i="3"/>
  <c r="K139" i="3"/>
  <c r="K140" i="3"/>
  <c r="K141" i="3"/>
  <c r="K142" i="3"/>
  <c r="K143" i="3"/>
  <c r="K144" i="3"/>
  <c r="K145" i="3"/>
  <c r="K146" i="3"/>
  <c r="K147" i="3"/>
  <c r="K148" i="3"/>
  <c r="K149" i="3"/>
  <c r="K150" i="3"/>
  <c r="K151" i="3"/>
  <c r="K152" i="3"/>
  <c r="K153" i="3"/>
  <c r="K154" i="3"/>
  <c r="K155" i="3"/>
  <c r="K156" i="3"/>
  <c r="K157" i="3"/>
  <c r="K159" i="3"/>
  <c r="K160" i="3"/>
  <c r="K161" i="3"/>
  <c r="K162" i="3"/>
  <c r="K163" i="3"/>
  <c r="K164" i="3"/>
  <c r="K165" i="3"/>
  <c r="K166" i="3"/>
  <c r="K167" i="3"/>
  <c r="K168" i="3"/>
  <c r="K169" i="3"/>
  <c r="K170" i="3"/>
  <c r="K171" i="3"/>
  <c r="K172" i="3"/>
  <c r="K173" i="3"/>
  <c r="K174" i="3"/>
  <c r="K175" i="3"/>
  <c r="K176" i="3"/>
  <c r="K177" i="3"/>
  <c r="K178" i="3"/>
  <c r="K179" i="3"/>
  <c r="K181" i="3"/>
  <c r="K182" i="3"/>
  <c r="K183" i="3"/>
  <c r="K184" i="3"/>
  <c r="K185" i="3"/>
  <c r="K186" i="3"/>
  <c r="K187" i="3"/>
  <c r="K188" i="3"/>
  <c r="K189" i="3"/>
  <c r="K190" i="3"/>
  <c r="K191" i="3"/>
  <c r="K192" i="3"/>
  <c r="K193" i="3"/>
  <c r="K194" i="3"/>
  <c r="K195" i="3"/>
  <c r="K196" i="3"/>
  <c r="K198" i="3"/>
  <c r="K199" i="3"/>
  <c r="K200" i="3"/>
  <c r="K201" i="3"/>
  <c r="K202" i="3"/>
  <c r="K203" i="3"/>
  <c r="K204" i="3"/>
  <c r="K206" i="3"/>
  <c r="K207" i="3"/>
  <c r="K208" i="3"/>
  <c r="K209" i="3"/>
  <c r="K210" i="3"/>
  <c r="K211" i="3"/>
  <c r="K212" i="3"/>
  <c r="K213" i="3"/>
  <c r="K216" i="3"/>
  <c r="K217" i="3"/>
  <c r="K218" i="3"/>
  <c r="K219" i="3"/>
  <c r="K220" i="3"/>
  <c r="K222" i="3"/>
  <c r="K223" i="3"/>
  <c r="K224" i="3"/>
  <c r="K225" i="3"/>
  <c r="K226" i="3"/>
  <c r="K228" i="3"/>
  <c r="K229" i="3"/>
  <c r="K230" i="3"/>
  <c r="K231" i="3"/>
  <c r="K232" i="3"/>
  <c r="K234" i="3"/>
  <c r="K235" i="3"/>
  <c r="K236" i="3"/>
  <c r="K237" i="3"/>
  <c r="K238" i="3"/>
  <c r="K239" i="3"/>
  <c r="K241" i="3"/>
  <c r="K242" i="3"/>
  <c r="K243" i="3"/>
  <c r="K244" i="3"/>
  <c r="K245" i="3"/>
  <c r="K246" i="3"/>
  <c r="K247" i="3"/>
  <c r="K248" i="3"/>
  <c r="K249" i="3"/>
  <c r="K250" i="3"/>
  <c r="K251" i="3"/>
  <c r="K252" i="3"/>
  <c r="K254" i="3"/>
  <c r="K255" i="3"/>
  <c r="K256" i="3"/>
  <c r="K257" i="3"/>
  <c r="K260" i="3"/>
  <c r="K261" i="3"/>
  <c r="K262" i="3"/>
  <c r="K263" i="3"/>
  <c r="K266" i="3"/>
  <c r="K267" i="3"/>
  <c r="K268" i="3"/>
  <c r="K269" i="3"/>
  <c r="K270" i="3"/>
  <c r="K271" i="3"/>
  <c r="K272" i="3"/>
  <c r="K273" i="3"/>
  <c r="K274" i="3"/>
  <c r="K275" i="3"/>
  <c r="K276" i="3"/>
  <c r="K277" i="3"/>
  <c r="K278" i="3"/>
  <c r="K279" i="3"/>
  <c r="K280" i="3"/>
  <c r="K281" i="3"/>
  <c r="K282" i="3"/>
  <c r="K284" i="3"/>
  <c r="K285" i="3"/>
  <c r="K287" i="3"/>
  <c r="K288" i="3"/>
  <c r="K289" i="3"/>
  <c r="K290" i="3"/>
  <c r="K291" i="3"/>
  <c r="K294" i="3"/>
  <c r="K295" i="3"/>
  <c r="K296" i="3"/>
  <c r="K297" i="3"/>
  <c r="K298" i="3"/>
  <c r="K299" i="3"/>
  <c r="K301" i="3"/>
  <c r="K302" i="3"/>
  <c r="K303" i="3"/>
  <c r="K304" i="3"/>
  <c r="K305" i="3"/>
  <c r="K306" i="3"/>
  <c r="K307" i="3"/>
  <c r="K309" i="3"/>
  <c r="K310" i="3"/>
  <c r="K311" i="3"/>
  <c r="K312" i="3"/>
  <c r="K313" i="3"/>
  <c r="K315" i="3"/>
  <c r="K316" i="3"/>
  <c r="K317" i="3"/>
  <c r="K318" i="3"/>
  <c r="K319" i="3"/>
  <c r="K320" i="3"/>
  <c r="K321" i="3"/>
  <c r="K324" i="3"/>
  <c r="K325" i="3"/>
  <c r="K326" i="3"/>
  <c r="K327" i="3"/>
  <c r="K328" i="3"/>
  <c r="K329" i="3"/>
  <c r="K330" i="3"/>
  <c r="K331" i="3"/>
  <c r="K333" i="3"/>
  <c r="K335" i="3"/>
  <c r="K336" i="3"/>
  <c r="K337" i="3"/>
  <c r="K338" i="3"/>
  <c r="K339" i="3"/>
  <c r="K340" i="3"/>
  <c r="K341" i="3"/>
  <c r="K343" i="3"/>
  <c r="K344" i="3"/>
  <c r="K345" i="3"/>
  <c r="K346" i="3"/>
  <c r="K347" i="3"/>
  <c r="K348" i="3"/>
  <c r="K350" i="3"/>
  <c r="K351" i="3"/>
  <c r="K352" i="3"/>
  <c r="K353" i="3"/>
  <c r="K354" i="3"/>
  <c r="K355" i="3"/>
  <c r="K356" i="3"/>
  <c r="K357" i="3"/>
  <c r="K358" i="3"/>
  <c r="K360" i="3"/>
  <c r="K361" i="3"/>
  <c r="K362" i="3"/>
  <c r="K364" i="3"/>
  <c r="K365" i="3"/>
  <c r="K366" i="3"/>
  <c r="K367" i="3"/>
  <c r="K368" i="3"/>
  <c r="K371" i="3"/>
  <c r="K372" i="3"/>
  <c r="K373" i="3"/>
  <c r="K374" i="3"/>
  <c r="K375" i="3"/>
  <c r="K376" i="3"/>
  <c r="K377" i="3"/>
  <c r="K378" i="3"/>
  <c r="K379" i="3"/>
  <c r="K380" i="3"/>
  <c r="K381" i="3"/>
  <c r="K383" i="3"/>
  <c r="K384" i="3"/>
  <c r="K385" i="3"/>
  <c r="K386" i="3"/>
  <c r="K388" i="3"/>
  <c r="K389" i="3"/>
  <c r="K392" i="3"/>
  <c r="K393" i="3"/>
  <c r="K394" i="3"/>
  <c r="K395" i="3"/>
  <c r="K397" i="3"/>
  <c r="K398" i="3"/>
  <c r="K399" i="3"/>
  <c r="K400" i="3"/>
  <c r="K401" i="3"/>
  <c r="K402" i="3"/>
  <c r="K403" i="3"/>
  <c r="K404" i="3"/>
  <c r="K406" i="3"/>
  <c r="K407" i="3"/>
  <c r="K408" i="3"/>
  <c r="K409" i="3"/>
  <c r="K412" i="3"/>
  <c r="K413" i="3"/>
  <c r="K414" i="3"/>
  <c r="K415" i="3"/>
  <c r="K416" i="3"/>
  <c r="K417" i="3"/>
  <c r="K418" i="3"/>
  <c r="K419" i="3"/>
  <c r="K420" i="3"/>
  <c r="K421" i="3"/>
  <c r="K422" i="3"/>
  <c r="K423" i="3"/>
  <c r="K424" i="3"/>
  <c r="K425" i="3"/>
  <c r="K426" i="3"/>
  <c r="K427" i="3"/>
  <c r="K428" i="3"/>
  <c r="K429" i="3"/>
  <c r="K430" i="3"/>
  <c r="K431" i="3"/>
  <c r="K432" i="3"/>
  <c r="K434" i="3"/>
  <c r="K435" i="3"/>
  <c r="K436" i="3"/>
  <c r="K437" i="3"/>
  <c r="K438" i="3"/>
  <c r="K439" i="3"/>
  <c r="K440" i="3"/>
  <c r="K441" i="3"/>
  <c r="K442" i="3"/>
  <c r="K443" i="3"/>
  <c r="K444" i="3"/>
  <c r="K445" i="3"/>
  <c r="K446" i="3"/>
  <c r="K447" i="3"/>
  <c r="K448" i="3"/>
  <c r="K449" i="3"/>
  <c r="K451" i="3"/>
  <c r="K452" i="3"/>
  <c r="K453" i="3"/>
  <c r="K455" i="3"/>
  <c r="K456" i="3"/>
  <c r="K457" i="3"/>
  <c r="K460" i="3"/>
  <c r="K461" i="3"/>
  <c r="K462" i="3"/>
  <c r="K463" i="3"/>
  <c r="K464" i="3"/>
  <c r="K466" i="3"/>
  <c r="K467" i="3"/>
  <c r="K468" i="3"/>
  <c r="K469" i="3"/>
  <c r="K470" i="3"/>
  <c r="K472" i="3"/>
  <c r="K473" i="3"/>
  <c r="K474" i="3"/>
  <c r="K475" i="3"/>
  <c r="K476" i="3"/>
  <c r="K477" i="3"/>
  <c r="K478" i="3"/>
  <c r="K479" i="3"/>
  <c r="K480" i="3"/>
  <c r="K481" i="3"/>
  <c r="K482" i="3"/>
  <c r="K483" i="3"/>
  <c r="K484" i="3"/>
  <c r="K485" i="3"/>
  <c r="K487" i="3"/>
  <c r="K488" i="3"/>
  <c r="K489" i="3"/>
  <c r="K492" i="3"/>
  <c r="K493" i="3"/>
  <c r="K494" i="3"/>
  <c r="K495" i="3"/>
  <c r="K496" i="3"/>
  <c r="K497" i="3"/>
  <c r="K498" i="3"/>
  <c r="K499" i="3"/>
  <c r="K500" i="3"/>
  <c r="K501" i="3"/>
  <c r="K502" i="3"/>
  <c r="K503" i="3"/>
  <c r="K504" i="3"/>
  <c r="K505" i="3"/>
  <c r="K506" i="3"/>
  <c r="K507" i="3"/>
  <c r="K508" i="3"/>
  <c r="K509" i="3"/>
  <c r="K510" i="3"/>
  <c r="K511" i="3"/>
  <c r="K512" i="3"/>
  <c r="K513" i="3"/>
  <c r="K514" i="3"/>
  <c r="K515" i="3"/>
  <c r="K517" i="3"/>
  <c r="K518" i="3"/>
  <c r="K519" i="3"/>
  <c r="K520" i="3"/>
  <c r="K521" i="3"/>
  <c r="K522" i="3"/>
  <c r="K523" i="3"/>
  <c r="K524" i="3"/>
  <c r="K525" i="3"/>
  <c r="K526" i="3"/>
  <c r="K527" i="3"/>
  <c r="K528" i="3"/>
  <c r="K529" i="3"/>
  <c r="K530" i="3"/>
  <c r="K532" i="3"/>
  <c r="K533" i="3"/>
  <c r="K534" i="3"/>
  <c r="K535" i="3"/>
  <c r="K536" i="3"/>
  <c r="K537" i="3"/>
  <c r="K538" i="3"/>
  <c r="K539" i="3"/>
  <c r="K541" i="3"/>
  <c r="K542" i="3"/>
  <c r="K543" i="3"/>
  <c r="K544" i="3"/>
  <c r="K545" i="3"/>
  <c r="K547" i="3"/>
  <c r="K548" i="3"/>
  <c r="K549" i="3"/>
  <c r="K550" i="3"/>
  <c r="K551" i="3"/>
  <c r="K552" i="3"/>
  <c r="K554" i="3"/>
  <c r="K555" i="3"/>
  <c r="K556" i="3"/>
  <c r="K557" i="3"/>
  <c r="K558" i="3"/>
  <c r="K559" i="3"/>
  <c r="K560" i="3"/>
  <c r="K561" i="3"/>
  <c r="K563" i="3"/>
  <c r="K564" i="3"/>
  <c r="K565" i="3"/>
  <c r="K566" i="3"/>
  <c r="K567" i="3"/>
  <c r="K568" i="3"/>
  <c r="K569" i="3"/>
  <c r="K570" i="3"/>
  <c r="K572" i="3"/>
  <c r="K573" i="3"/>
  <c r="K574" i="3"/>
  <c r="K575" i="3"/>
  <c r="K576" i="3"/>
  <c r="K577" i="3"/>
  <c r="K578" i="3"/>
  <c r="K581" i="3"/>
  <c r="K582" i="3"/>
  <c r="K583" i="3"/>
  <c r="K584" i="3"/>
  <c r="K585" i="3"/>
  <c r="K586" i="3"/>
  <c r="K588" i="3"/>
  <c r="K589" i="3"/>
  <c r="K590" i="3"/>
  <c r="K591" i="3"/>
  <c r="K592" i="3"/>
  <c r="K593" i="3"/>
  <c r="K594" i="3"/>
  <c r="K595" i="3"/>
  <c r="K596" i="3"/>
  <c r="K597" i="3"/>
  <c r="K598" i="3"/>
  <c r="K599" i="3"/>
  <c r="K600" i="3"/>
  <c r="K602" i="3"/>
  <c r="K603" i="3"/>
  <c r="K604" i="3"/>
  <c r="K605" i="3"/>
  <c r="K606" i="3"/>
  <c r="K608" i="3"/>
  <c r="K609" i="3"/>
  <c r="K610" i="3"/>
  <c r="K611" i="3"/>
  <c r="K613" i="3"/>
  <c r="K614" i="3"/>
  <c r="K615" i="3"/>
  <c r="K616" i="3"/>
  <c r="K617" i="3"/>
  <c r="K619" i="3"/>
  <c r="K620" i="3"/>
  <c r="K621" i="3"/>
  <c r="K622" i="3"/>
  <c r="K623" i="3"/>
  <c r="K624" i="3"/>
  <c r="K625" i="3"/>
  <c r="K626" i="3"/>
  <c r="K627" i="3"/>
  <c r="K628" i="3"/>
  <c r="K629" i="3"/>
  <c r="K630" i="3"/>
  <c r="K631" i="3"/>
  <c r="K632" i="3"/>
  <c r="K634" i="3"/>
  <c r="K635" i="3"/>
  <c r="K636" i="3"/>
  <c r="K637" i="3"/>
  <c r="K640" i="3"/>
  <c r="K641" i="3"/>
  <c r="K642" i="3"/>
  <c r="K643" i="3"/>
  <c r="K644" i="3"/>
  <c r="K645" i="3"/>
  <c r="K646" i="3"/>
  <c r="K647" i="3"/>
  <c r="K649" i="3"/>
  <c r="K650" i="3"/>
  <c r="K651" i="3"/>
  <c r="K652" i="3"/>
  <c r="K653" i="3"/>
  <c r="K654" i="3"/>
  <c r="K655" i="3"/>
  <c r="K657" i="3"/>
  <c r="K658" i="3"/>
  <c r="K659" i="3"/>
  <c r="K661" i="3"/>
  <c r="K662" i="3"/>
  <c r="K664" i="3"/>
  <c r="K665" i="3"/>
  <c r="K666" i="3"/>
  <c r="K667" i="3"/>
  <c r="K668" i="3"/>
  <c r="K669" i="3"/>
  <c r="K671" i="3"/>
  <c r="K672" i="3"/>
  <c r="K673" i="3"/>
  <c r="K674" i="3"/>
  <c r="K675" i="3"/>
  <c r="K676" i="3"/>
  <c r="K678" i="3"/>
  <c r="K679" i="3"/>
  <c r="K680" i="3"/>
  <c r="K681" i="3"/>
  <c r="K682" i="3"/>
  <c r="K685" i="3"/>
  <c r="K686" i="3"/>
  <c r="K687" i="3"/>
  <c r="K689" i="3"/>
  <c r="K690" i="3"/>
  <c r="K691" i="3"/>
  <c r="K693" i="3"/>
  <c r="K694" i="3"/>
  <c r="K696" i="3"/>
  <c r="K697" i="3"/>
  <c r="K698" i="3"/>
  <c r="K700" i="3"/>
  <c r="K701" i="3"/>
  <c r="K702" i="3"/>
  <c r="K704" i="3"/>
  <c r="K705" i="3"/>
  <c r="K706" i="3"/>
  <c r="K707" i="3"/>
  <c r="K708" i="3"/>
  <c r="K709" i="3"/>
  <c r="K710" i="3"/>
  <c r="K711" i="3"/>
  <c r="K712" i="3"/>
  <c r="K714" i="3"/>
  <c r="K715" i="3"/>
  <c r="K716" i="3"/>
  <c r="K717" i="3"/>
  <c r="K718" i="3"/>
  <c r="K720" i="3"/>
  <c r="K721" i="3"/>
  <c r="K722" i="3"/>
  <c r="K724" i="3"/>
  <c r="K725" i="3"/>
  <c r="K726" i="3"/>
  <c r="K727" i="3"/>
  <c r="K730" i="3"/>
  <c r="K731" i="3"/>
  <c r="K732" i="3"/>
  <c r="K733" i="3"/>
  <c r="K734" i="3"/>
  <c r="K735" i="3"/>
  <c r="K736" i="3"/>
  <c r="K737" i="3"/>
  <c r="K739" i="3"/>
  <c r="K740" i="3"/>
  <c r="K741" i="3"/>
  <c r="K742" i="3"/>
  <c r="K743" i="3"/>
  <c r="K745" i="3"/>
  <c r="K746" i="3"/>
  <c r="K747" i="3"/>
  <c r="K748" i="3"/>
  <c r="K749" i="3"/>
  <c r="K751" i="3"/>
  <c r="K752" i="3"/>
  <c r="K754" i="3"/>
  <c r="K755" i="3"/>
  <c r="K757" i="3"/>
  <c r="K758" i="3"/>
  <c r="K760" i="3"/>
  <c r="K761" i="3"/>
  <c r="K6" i="3"/>
  <c r="K7" i="3"/>
  <c r="K8" i="3"/>
  <c r="K9" i="3"/>
  <c r="K10" i="3"/>
  <c r="K5" i="3"/>
  <c r="K764" i="3" l="1"/>
  <c r="K766" i="3" l="1"/>
  <c r="K765" i="3" l="1"/>
  <c r="B723" i="3" l="1"/>
  <c r="B719" i="3"/>
  <c r="B713" i="3"/>
  <c r="B703" i="3"/>
  <c r="B684" i="3"/>
  <c r="B656" i="3"/>
  <c r="B648" i="3"/>
  <c r="B639" i="3"/>
  <c r="B612" i="3"/>
  <c r="B601" i="3"/>
  <c r="B587" i="3"/>
  <c r="B580" i="3"/>
  <c r="B562" i="3"/>
  <c r="B553" i="3"/>
  <c r="B546" i="3"/>
  <c r="B540" i="3"/>
  <c r="B531" i="3"/>
  <c r="B516" i="3"/>
  <c r="B491" i="3"/>
  <c r="B471" i="3"/>
  <c r="B410" i="3"/>
  <c r="B283" i="3"/>
</calcChain>
</file>

<file path=xl/sharedStrings.xml><?xml version="1.0" encoding="utf-8"?>
<sst xmlns="http://schemas.openxmlformats.org/spreadsheetml/2006/main" count="3405" uniqueCount="864">
  <si>
    <t>Catégories</t>
  </si>
  <si>
    <t>Sous-catégories</t>
  </si>
  <si>
    <t>Niv 1</t>
  </si>
  <si>
    <t>Niv 2</t>
  </si>
  <si>
    <t>Niv 3</t>
  </si>
  <si>
    <t>Niv 4</t>
  </si>
  <si>
    <t>DÉSIGNATION DES OUVRAGES</t>
  </si>
  <si>
    <t>Unité</t>
  </si>
  <si>
    <t>01 Prescriptions communes</t>
  </si>
  <si>
    <t xml:space="preserve">Travaux à l'heure </t>
  </si>
  <si>
    <t>PRESCRIPTIONS COMMUNES</t>
  </si>
  <si>
    <t>01</t>
  </si>
  <si>
    <t>Ouvrier spécialisé. Travaux pendant les heures légales</t>
  </si>
  <si>
    <t>he</t>
  </si>
  <si>
    <t>02</t>
  </si>
  <si>
    <t>Ouvrier spécialisé. Intervention de nuit entre 20h00 et 06h00</t>
  </si>
  <si>
    <t>03</t>
  </si>
  <si>
    <t>Ouvrier spécialisé. Intervention le week-end et jour férié</t>
  </si>
  <si>
    <t>04</t>
  </si>
  <si>
    <t>Manœuvre. Travaux pendant les heures légales</t>
  </si>
  <si>
    <t>05</t>
  </si>
  <si>
    <t>Manœuvre. Intervention de nuit entre 20h00 et 06h00</t>
  </si>
  <si>
    <t>06</t>
  </si>
  <si>
    <t>Manœuvre. Intervention le week-end et jour férié</t>
  </si>
  <si>
    <t>07</t>
  </si>
  <si>
    <t>ens</t>
  </si>
  <si>
    <t xml:space="preserve">Divers </t>
  </si>
  <si>
    <t>Divers / balisage / Installations de chantier</t>
  </si>
  <si>
    <t>Installation de chantier, y compris l'amenée, le repli et le nettoyage de la zone</t>
  </si>
  <si>
    <t>un</t>
  </si>
  <si>
    <t>Panneau de signalisation amovible "travaux"</t>
  </si>
  <si>
    <t>Lampe de signalisation</t>
  </si>
  <si>
    <t>Pictogrammes, signalisation, fléchage, logos autocollants 200x50mm (en fourniture et pose)</t>
  </si>
  <si>
    <t>Location pompe de surface pendant la durée des travaux</t>
  </si>
  <si>
    <t>J</t>
  </si>
  <si>
    <t>Fourniture de plan de recollement</t>
  </si>
  <si>
    <t>Echafaudage et Nacelle
Installation, location, entretien et repliement en fin de chantier y compris double transport.</t>
  </si>
  <si>
    <t>Echafaudages roulant jusqu'à 3,00 m de hauteur</t>
  </si>
  <si>
    <t>Echafaudage : Plus value par tranche supplémentaire de 1,00 ml de hauteur</t>
  </si>
  <si>
    <t>Location de nacelle jusqu'à 6 m de hauteur y compris chauffeur</t>
  </si>
  <si>
    <t>1/2 J</t>
  </si>
  <si>
    <t>Location de nacelle jusqu'à 15 m de hauteur y compris chauffeur</t>
  </si>
  <si>
    <t>Location d'engin de manutention type chariot élévateur y compris chauffeur</t>
  </si>
  <si>
    <t>Dépose démolition</t>
  </si>
  <si>
    <t xml:space="preserve">Dépose en démolition y compris arrêt des eaux, vidange et évacuation à la décharge </t>
  </si>
  <si>
    <t>Dépose canalisation PVC et polyéthylène tous diamètres</t>
  </si>
  <si>
    <t>ml</t>
  </si>
  <si>
    <t>Dépose canalisation cuivre, acier, fer, fonte, etc.. de tous diamètres</t>
  </si>
  <si>
    <t>Dépose de canalisation de chauffage tous diamètres</t>
  </si>
  <si>
    <t>Dépose de gaine aéraulique rectangulaire toutes sections</t>
  </si>
  <si>
    <t>Dépose de calorifuge tous types</t>
  </si>
  <si>
    <t>Dépose d'appareils sanitaires tous types</t>
  </si>
  <si>
    <t>08</t>
  </si>
  <si>
    <t>09</t>
  </si>
  <si>
    <t>Dépose d'aérothermes</t>
  </si>
  <si>
    <t>10</t>
  </si>
  <si>
    <t>Dépose de radiateurs tous types au RdC</t>
  </si>
  <si>
    <t>11</t>
  </si>
  <si>
    <t>Supplément dépose d'appareil sanitaire ou de radiateur quelque soit le type par étage courant (ou sous-sol)</t>
  </si>
  <si>
    <t>Dépose faux plafond</t>
  </si>
  <si>
    <t>Dépose et repose de faux plafonds pour réutilisation</t>
  </si>
  <si>
    <t>Dépose de faux plafonds pour le passage de canalisation ou de gaines, y compris la repose</t>
  </si>
  <si>
    <t>m²</t>
  </si>
  <si>
    <t>Percements saignées</t>
  </si>
  <si>
    <t>Percements, saignées et fouilles y compris enlèvement et évacuation des gravois</t>
  </si>
  <si>
    <t>Percements de dalles diamètre 20 cm jusqu'à 20 cm d'épaisseur</t>
  </si>
  <si>
    <t>Percements de dalles diamètre 20 cm jusqu'à 30 cm d'épaisseur</t>
  </si>
  <si>
    <t>Percements de mur en maçonnerie traditionnelle de 20 à 40 cm d'épaisseur diamètre 20cm</t>
  </si>
  <si>
    <t>Percements de mur en maçonnerie traditionnelle supérieur à 60 cm diamètre 20 cm</t>
  </si>
  <si>
    <t xml:space="preserve">Saignées (10 cm x 5 cm) dans dalles, murs et cloisons </t>
  </si>
  <si>
    <t xml:space="preserve">Saignées par tranche de 5 cm supplémentaires dans dalles, murs et cloisons </t>
  </si>
  <si>
    <t>02 Isolation thermique canalisations</t>
  </si>
  <si>
    <t>Isolation thermique canalisations</t>
  </si>
  <si>
    <t>Mousse de polyuréthane</t>
  </si>
  <si>
    <t>Gaines isolantes, flexibles, en mousse de polyuréthane de 19 mm d'épaisseur pour canalisation de diamètre extérieur  jusqu'à 18 mm</t>
  </si>
  <si>
    <t>Gaines isolantes, flexibles, en mousse de polyuréthane de 19 mm d'épaisseur pour canalisation de diamètre extérieur  supérieur à 18 et égal à 32 mm</t>
  </si>
  <si>
    <t>Gaines isolantes, flexibles, en mousse de polyuréthane de 19 mm d'épaisseur pour canalisation de diamètre extérieur  supérieur à 32 et égal à 45 mm</t>
  </si>
  <si>
    <t>Gaines isolantes, flexibles, en mousse de polyuréthane de 32 mm d'épaisseur pour canalisation de diamètre extérieur  supérieur à 49 et égal à 56 mm</t>
  </si>
  <si>
    <t>Gaines isolantes, flexibles, en mousse de polyuréthane de 32 mm d'épaisseur pour canalisation de diamètre extérieur  supérieur à 56 et égal à 75 mm</t>
  </si>
  <si>
    <t>Coquille isolation habillage aluminium</t>
  </si>
  <si>
    <t>Isolation en coquilles de laine de verre de 30 mm avec tôle d'aluminium,  collerettes et repérage pour canalisations jusqu'à diamètre 28 mm</t>
  </si>
  <si>
    <t>Isolation en coquilles de laine de verre de 30 mm avec tôle d'aluminium,  collerettes et repérage pour canalisations de plus de  28 mm jusqu'au diamètre 49 mm</t>
  </si>
  <si>
    <t>Isolation en coquilles de laine de verre de 30 mm avec tôle d'aluminium,  collerettes et repérage pour canalisations de plus de  50 mm jusqu'au diamètre 76 mm</t>
  </si>
  <si>
    <t>Isolation en coquilles de laine de verre de 40 mm avec tôle d'aluminium,  collerettes et repérage pour canalisations de plus de  76 mm jusqu'au diamètre 160 mm</t>
  </si>
  <si>
    <t>Coquille isolation habillage P.V.C.</t>
  </si>
  <si>
    <t>Isolation en coquilles de laine de verre de 30 mm avec protection en PVC,  collerettes et repérage pour canalisations jusqu'à diamètre 28 mm</t>
  </si>
  <si>
    <t>Isolation en coquilles de laine de verre de 30 mm avec protection en PVC,  collerettes et repérage pour canalisations de plus de  28 mm jusqu'au diamètre 49 mm</t>
  </si>
  <si>
    <t>Isolation en coquilles de laine de verre de 30 mm avec protection en PVC,  collerettes et repérage pour canalisations de plus de  50 mm jusqu'au diamètre 76 mm</t>
  </si>
  <si>
    <t>Isolation en coquilles de laine de verre de 40 mm avec protection en PVC,  collerettes et repérage pour canalisations de plus de  76 mm jusqu'au diamètre 160 mm</t>
  </si>
  <si>
    <t>03 Réseau de distribution</t>
  </si>
  <si>
    <t>Réseau de distribution</t>
  </si>
  <si>
    <t xml:space="preserve">Réseau cuivre </t>
  </si>
  <si>
    <t xml:space="preserve">Réseau de distribution intérieure et raccordement d'appareils EC, EF en cuivre écroui de 8x10, 10x12, 12x14 et 14x16 </t>
  </si>
  <si>
    <t>Réseau de distribution intérieure et raccordement d'appareils EC, EF en cuivre écroui de 16x18, 18x20 et 20x22</t>
  </si>
  <si>
    <t>Réseau de distribution intérieure et raccordement d'appareils EC, EF en cuivre écroui de 26x28</t>
  </si>
  <si>
    <t>Réseau de distribution intérieure et raccordement d'appareils EC, EF en cuivre écroui de 30x32</t>
  </si>
  <si>
    <t>Réseau de distribution intérieure et raccordement d'appareils EC, EF en cuivre écroui de 34x36</t>
  </si>
  <si>
    <t>Réseau de distribution intérieure et raccordement d'appareils EC, EF en cuivre écroui de 38x40</t>
  </si>
  <si>
    <t>Réseau de distribution intérieure et raccordement d'appareils EC, EF en cuivre écroui de 40x42</t>
  </si>
  <si>
    <t>Réseau de distribution intérieure et raccordement d'appareils EC, EF en cuivre écroui de 50x52</t>
  </si>
  <si>
    <t>Réseau de distribution intérieure et raccordement d'appareils EC, EF en cuivre écroui de 52x54</t>
  </si>
  <si>
    <t>Réseau galvanisé</t>
  </si>
  <si>
    <t>Réseau acier galvanisé</t>
  </si>
  <si>
    <t>Réseau de distribution intérieure en tubes acier galvanisé de 15x21</t>
  </si>
  <si>
    <t>Réseau de distribution intérieure en tubes acier galvanisé de 20x27</t>
  </si>
  <si>
    <t>Réseau de distribution intérieure en tubes acier galvanisé de 26x34</t>
  </si>
  <si>
    <t>Réseau de distribution intérieure en tubes acier galvanisé de 33x42</t>
  </si>
  <si>
    <t>Réseau de distribution intérieure en tubes acier galvanisé de 40x49</t>
  </si>
  <si>
    <t>Réseau de distribution intérieure en tubes acier galvanisé de 50x60</t>
  </si>
  <si>
    <t>Réseau de distribution intérieure en tubes acier galvanisé de 70x76</t>
  </si>
  <si>
    <t>Réseau de distribution intérieure en tubes acier galvanisé de 82x89</t>
  </si>
  <si>
    <t>Réseau PER</t>
  </si>
  <si>
    <t>Réseau de distribution en polyéthylène réticulé de 12 à 20 dans gaine annelée pour distribution EF et EC</t>
  </si>
  <si>
    <t>Plus-value pour fourniture, pose et raccordement de 1 à 5 raccords supplémentaires pour canalisations diam 12 à 20 mm (té, coude, manchon, etc.)</t>
  </si>
  <si>
    <t>Par raccord</t>
  </si>
  <si>
    <t>Plus-value pour fourniture, pose et raccordement de 6 à 10 raccords supplémentaires pour canalisations diam 12 à 20 mm (té, coude, manchon, etc.)</t>
  </si>
  <si>
    <t>Plus-value pour fourniture, pose et raccordement de 10 à 15 raccords supplémentaires pour canalisations diam 12 à 20 mm (té, coude, manchon, etc.)</t>
  </si>
  <si>
    <t>Réseau de distribution en polyéthylène réticulé de 25 à 32 dans gaine annelée pour distribution EF et EC</t>
  </si>
  <si>
    <t>Plus-value pour fourniture, pose et raccordement de 1 à 5 raccords supplémentaires pour canalisations diam 25 à 32 mm (té, coude, manchon, etc.)</t>
  </si>
  <si>
    <t>Plus-value pour fourniture, pose et raccordement de 6 à 10 raccords supplémentaires pour canalisations diam 25 à 32 mm (té, coude, manchon, etc.)</t>
  </si>
  <si>
    <t>Plus-value pour fourniture, pose et raccordement de 10 à 15 raccords supplémentaires pour canalisations diam 25 à 32 mm (té, coude, manchon, etc.)</t>
  </si>
  <si>
    <t>Réseau de distribution en polyéthylène réticulé de 40 à 50 dans gaine annelée pour distribution EF et EC</t>
  </si>
  <si>
    <t xml:space="preserve">Réseau de distribution en polyéthylène nu de 40/50 </t>
  </si>
  <si>
    <t>Plus-value pour fourniture, pose et raccordement de 1 à 5 raccords supplémentaires pour canalisations diam 40 à 50 mm (té, coude, manchon, etc.)</t>
  </si>
  <si>
    <t>Plus-value pour fourniture, pose et raccordement de 6 à 10 raccords supplémentaires pour canalisations diam 40 à 50 mm (té, coude, manchon, etc.)</t>
  </si>
  <si>
    <t>Plus-value pour fourniture, pose et raccordement de 10 à 15 raccords supplémentaires pour canalisations diam 40 à 50 mm (té, coude, manchon, etc.)</t>
  </si>
  <si>
    <t xml:space="preserve">Réseau de distribution en polyéthylène nu de 50/63  </t>
  </si>
  <si>
    <t>Réseau de distribution en polyéthylène à polyfuser de 20</t>
  </si>
  <si>
    <t>Réseau de distribution en polyéthylène à polyfuser de 32</t>
  </si>
  <si>
    <t>Réseau de distribution en polyéthylène à polyfuser de 40</t>
  </si>
  <si>
    <t>Réseau de distribution en polyéthylène à polyfuser de 50</t>
  </si>
  <si>
    <t>Réseau de distribution en polyéthylène à polyfuser de 63</t>
  </si>
  <si>
    <t>Réseau multicouches</t>
  </si>
  <si>
    <t>Canalisation polyéthylène/aluminium/polyéthylène diam. 14 mm, 16mm et 20 mm</t>
  </si>
  <si>
    <t>Plus-value pour fourniture, pose et raccordement de 1 à 5 raccords supplémentaires pour canalisations diam 14, 16 et 20 mm (té, coude, manchon, etc.)</t>
  </si>
  <si>
    <t>Ens</t>
  </si>
  <si>
    <t>Plus-value pour fourniture, pose et raccordement de 6 à 10 raccords supplémentaires pour canalisations diam 14, 16 et 20 mm (té, coude, manchon, etc.)</t>
  </si>
  <si>
    <t>Plus-value pour fourniture, pose et raccordement de 10 à 15 raccords supplémentaires pour canalisations diam 14, 16 et 20 mm (té, coude, manchon, etc.)</t>
  </si>
  <si>
    <t>Canalisation polyéthylène/aluminium/polyéthylène diam. 26 mm et 32 mm</t>
  </si>
  <si>
    <t>Plus-value pour fourniture, pose et raccordement de 1 à 5 raccords supplémentaires pour canalisations diam 26 et 32 mm (té, coude, manchon, etc.)</t>
  </si>
  <si>
    <t>Plus-value pour fourniture, pose et raccordement de 6 à 10 raccords supplémentaires pour canalisations diam 26 et 32 mm (té, coude, manchon, etc.)</t>
  </si>
  <si>
    <t>Plus-value pour fourniture, pose et raccordement de 10 à 15 raccords supplémentaires pour canalisations diam 26 et 32 mm (té, coude, manchon, etc.)</t>
  </si>
  <si>
    <t>Canalisation polyéthylène/aluminium/polyéthylène diam. 40 mm</t>
  </si>
  <si>
    <t>Plus-value pour fourniture, pose et raccordement de 1 à 5 raccords supplémentaires pour canalisations diam 40 mm (té, coude, manchon, etc.)</t>
  </si>
  <si>
    <t>Plus-value pour fourniture, pose et raccordement de 6 à 10 raccords supplémentaires pour canalisations diam 40 mm (té, coude, manchon, etc.)</t>
  </si>
  <si>
    <t>Plus-value pour fourniture, pose et raccordement de 10 à 15 raccords supplémentaires pour canalisations diam 40 mm (té, coude, manchon, etc.)</t>
  </si>
  <si>
    <t>Canalisation polyéthylène/aluminium/polyéthylène diam. 50 mm</t>
  </si>
  <si>
    <t>Plus-value pour fourniture, pose et raccordement de 1 à 5 raccords supplémentaires pour canalisations diam 50 mm (té, coude, manchon, etc.)</t>
  </si>
  <si>
    <t>Plus-value pour fourniture, pose et raccordement de 6 à 10 raccords supplémentaires pour canalisations diam 50 mm (té, coude, manchon, etc.)</t>
  </si>
  <si>
    <t>Plus-value pour fourniture, pose et raccordement de 10 à 15 raccords supplémentaires pour canalisations diam 50 mm (té, coude, manchon, etc.)</t>
  </si>
  <si>
    <t>Canalisation polyéthylène/aluminium/polyéthylène diam. 63 mm</t>
  </si>
  <si>
    <t>Plus-value pour fourniture, pose et raccordement de 1 à 5 raccords supplémentaires pour canalisations diam 63 mm (té, coude, manchon, etc.)</t>
  </si>
  <si>
    <t>Plus-value pour fourniture, pose et raccordement de 6 à 10 raccords supplémentaires pour canalisations diam 63 mm (té, coude, manchon, etc.)</t>
  </si>
  <si>
    <t>Plus-value pour fourniture, pose et raccordement de 10 à 15 raccords supplémentaires pour canalisations diam 63 mm (té, coude, manchon, etc.)</t>
  </si>
  <si>
    <t>Réseau (accessoires)</t>
  </si>
  <si>
    <t>Accessoires et équipements des réseaux</t>
  </si>
  <si>
    <t>Robinet tous types 12/17 à 26/34</t>
  </si>
  <si>
    <t>Robinet tous types 33/42 à 50/60</t>
  </si>
  <si>
    <t>Robinet à polyfuser de 20</t>
  </si>
  <si>
    <t>Robinet à polyfuser de 32</t>
  </si>
  <si>
    <t>Robinet à polyfuser de 40</t>
  </si>
  <si>
    <t>Robinet à polyfuser de 50</t>
  </si>
  <si>
    <t>Robinet à polyfuser de 63</t>
  </si>
  <si>
    <t>Anti-bélier pneumatique  jusqu'à 20/27</t>
  </si>
  <si>
    <t>Anti-bélier pneumatique  jusqu'à 33/42</t>
  </si>
  <si>
    <t>12</t>
  </si>
  <si>
    <t>Réducteur de pression sur canalisation jusqu'à 20/27</t>
  </si>
  <si>
    <t>13</t>
  </si>
  <si>
    <t>Réducteur de pression sur canalisation jusqu'à 33/42</t>
  </si>
  <si>
    <t>14</t>
  </si>
  <si>
    <t>Clapet de retenue posée sur tube cuivre diamètre de 15x21 à 26x34 y compris raccords et joint</t>
  </si>
  <si>
    <t>15</t>
  </si>
  <si>
    <t>16</t>
  </si>
  <si>
    <t>Clapet de retenue posée sur tube cuivre diamètre 50x60 y compris raccords et joint</t>
  </si>
  <si>
    <t>17</t>
  </si>
  <si>
    <t>Purgeur d'air automatique acier inox</t>
  </si>
  <si>
    <t>18</t>
  </si>
  <si>
    <t>Manchon de liaison à joint torique sur tube cuivre et tube polyéthylène (tous diamètre)</t>
  </si>
  <si>
    <t>19</t>
  </si>
  <si>
    <t>Raccord flexible jusqu'à longueur 500 mm, diam. 12/17 à 15/21</t>
  </si>
  <si>
    <t>20</t>
  </si>
  <si>
    <t>Raccord flexible jusqu'à longueur 500 mm, diam. 20/27 à 26/34</t>
  </si>
  <si>
    <t>21</t>
  </si>
  <si>
    <t>Disconnecteurs</t>
  </si>
  <si>
    <t>Clapets antipollution et disconnecteurs en fourniture et pose y compris joints.
Conformes à la NF EN 1717 du 05.03.2001</t>
  </si>
  <si>
    <t>Clapet antipollution contrôlable de type EA. A visser de 15/21 à 20/27mm</t>
  </si>
  <si>
    <t>Clapet antipollution contrôlable de type EA. A visser de 26/34 à 33/42mm</t>
  </si>
  <si>
    <t>Clapet antipollution contrôlable de type EA. A visser de 40/49 à 50/60mm</t>
  </si>
  <si>
    <t>Clapet antipollution contrôlable de type EA. A brides 80 à 100mm</t>
  </si>
  <si>
    <t>Disconnecteur contrôlable de type BA. A visser de 15/21 à 20/27mm</t>
  </si>
  <si>
    <t>Disconnecteur contrôlable de type BA. A visser de 26/34 à 33/42mm</t>
  </si>
  <si>
    <t>Disconnecteur contrôlable de type BA. A visser de 40/49 à 50/60mm</t>
  </si>
  <si>
    <t>Disconnecteur contrôlable de type BA. A brides 80 à 100mm</t>
  </si>
  <si>
    <t>Disconnecteur non contrôlable de type CA. A visser de 15/21 à 20/27mm</t>
  </si>
  <si>
    <t>Disconnecteur non contrôlable de type CA. A visser de 26/34 à 33/42mm</t>
  </si>
  <si>
    <t>Disconnecteur non contrôlable de type CA. A visser de 40/49 à 50/60mm</t>
  </si>
  <si>
    <t>Filtre à tamis pour disconnecteur de type BA. A visser de 15/21 à 20/27mm</t>
  </si>
  <si>
    <t>Filtre à tamis pour disconnecteur de type BA.  A visser de 26/34 à 33/42mm</t>
  </si>
  <si>
    <t>Filtre à tamis pour disconnecteur de type BA. A visser de 40/49 à 50/60mm</t>
  </si>
  <si>
    <t>Compteurs</t>
  </si>
  <si>
    <t>Compteurs d'eau</t>
  </si>
  <si>
    <t>Fourniture et pose compteur eau froide volumétrique émetteur d'impulsions DN 20 &amp; 25</t>
  </si>
  <si>
    <t>Fourniture et pose compteur eau froide volumétrique émetteur d'impulsions DN 32 &amp; 40</t>
  </si>
  <si>
    <t>Fourniture et pose compteur eau froide volumétrique émetteur d'impulsions DN 50 &amp; 65</t>
  </si>
  <si>
    <t>Fourniture et pose compteur eau froide volumétrique émetteur d'impulsions DN 80</t>
  </si>
  <si>
    <t>Fourniture et pose compteur eau froide volumétrique émetteur d'impulsions DN 100</t>
  </si>
  <si>
    <t>Emetteur à impulsion</t>
  </si>
  <si>
    <t>04 Réseau d'évacuation</t>
  </si>
  <si>
    <t>Réseau d'évacuation</t>
  </si>
  <si>
    <t xml:space="preserve">Canalisations en fonte </t>
  </si>
  <si>
    <t xml:space="preserve">Canalisation fonte diamètre 75 mm </t>
  </si>
  <si>
    <t xml:space="preserve">Canalisation fonte diamètre 100 mm </t>
  </si>
  <si>
    <t xml:space="preserve">Canalisation fonte diamètre 125 mm </t>
  </si>
  <si>
    <t xml:space="preserve">Canalisation fonte diamètre 150 mm </t>
  </si>
  <si>
    <t xml:space="preserve">Canalisation fonte diamètre 200 mm </t>
  </si>
  <si>
    <t xml:space="preserve">Pièces de visite en fonte </t>
  </si>
  <si>
    <t xml:space="preserve">Pièces de visite en fonte diamètre 75 mm </t>
  </si>
  <si>
    <t xml:space="preserve">Pièces de visite en fonte diamètre 100 mm </t>
  </si>
  <si>
    <t xml:space="preserve">Pièces de visite en fonte diamètre 125 mm </t>
  </si>
  <si>
    <t xml:space="preserve">Pièces de visite en fonte diamètre 150 mm </t>
  </si>
  <si>
    <t xml:space="preserve">Pièces de visite en fonte diamètre 200 mm </t>
  </si>
  <si>
    <t>Té ou culotte en fonte</t>
  </si>
  <si>
    <t>Té ou culotte en fonte diamètre 75 mm</t>
  </si>
  <si>
    <t>Té ou culotte en fonte diamètre 100 mm</t>
  </si>
  <si>
    <t>Té ou culotte en fonte diamètre125 mm</t>
  </si>
  <si>
    <t>Té ou culotte en fonte diamètre 150 mm</t>
  </si>
  <si>
    <t>Té ou culotte en fonte diamètre 200 mm</t>
  </si>
  <si>
    <t>Canalisations en PVC</t>
  </si>
  <si>
    <t>Canalisations en PVC jusqu'au diamètre 63 mm</t>
  </si>
  <si>
    <t>Canalisations en PVC diamètre de 75 à 100 mm</t>
  </si>
  <si>
    <t>Canalisations en PVC diamètre de 110  à 125 mm</t>
  </si>
  <si>
    <t>Canalisations en PVC diamètre de 140 à 200 mm</t>
  </si>
  <si>
    <t>Aérateur à membrane diam. jusqu'à 50mm</t>
  </si>
  <si>
    <t>Aérateur à membrane jusqu'à 50 &gt; diam. &lt; 110mm</t>
  </si>
  <si>
    <t>Canalisations en PVC-C spécifique haute température (100 °C)</t>
  </si>
  <si>
    <t>Divers</t>
  </si>
  <si>
    <t>Fourniture et pose siphon de sol en fonte diam. jusqu'à 100mm</t>
  </si>
  <si>
    <t>Fourniture et pose siphon de sol en PVC diam. jusqu'à 100mm</t>
  </si>
  <si>
    <t>05 Pompes</t>
  </si>
  <si>
    <t>Pompes</t>
  </si>
  <si>
    <t>Alarme sonore de trop plein comprenant flotteur et câble de liaison électrique long maxi 3,00 m</t>
  </si>
  <si>
    <t>06 ECS</t>
  </si>
  <si>
    <t>ECS</t>
  </si>
  <si>
    <t>Chauffe-eau élec</t>
  </si>
  <si>
    <t>Chauffe eau électrique-ballon ECS</t>
  </si>
  <si>
    <t xml:space="preserve">Chauffe-eau électrique vertical de 15 litres à chauffe rapide avec groupe de sécurité </t>
  </si>
  <si>
    <t>Chauffe-eau électrique vertical de 50 litres à chauffe rapide avec groupe de sécurité</t>
  </si>
  <si>
    <t>Chauffe-eau électrique vertical de 100 litres à chauffe normale avec groupe de sécurité</t>
  </si>
  <si>
    <t>Chauffe-eau électrique vertical de 150 litres à chauffe normale avec groupe de sécurité</t>
  </si>
  <si>
    <t xml:space="preserve">Chauffe-eau électrique vertical de 200 litres à chauffe normale avec groupe de sécurité </t>
  </si>
  <si>
    <t xml:space="preserve">Chauffe-eau électrique vertical de 300 litres à chauffe normale avec groupe de sécurité </t>
  </si>
  <si>
    <t xml:space="preserve">Chauffe-eau électrique horizontal de 100 litres à chauffe normale avec groupe de sécurité </t>
  </si>
  <si>
    <t xml:space="preserve">Chauffe-eau électrique vertical de 500 litres à chauffe normale avec groupe de sécurité </t>
  </si>
  <si>
    <t>Fourniture et pose d'un thermostat pour chauffe eau</t>
  </si>
  <si>
    <t>Fourniture et pose purgeur automatique grand débit pour ballon ECS</t>
  </si>
  <si>
    <t>Fourniture et pose anode pour ballon 1000, 1500 ou 2000 litres</t>
  </si>
  <si>
    <t>Vidange de chauffe-eau électrique siphonnée PVC à entonnoir</t>
  </si>
  <si>
    <t>Remplacement groupe de sécurité diam. jusqu'à 26/34mm</t>
  </si>
  <si>
    <t>Remplacement thermoplongeur électrique jusqu'à 12kW y compris thermostat pour ballon eau chaude 1000, 1500 ou 2000 litres</t>
  </si>
  <si>
    <t>Circulateurs ECS</t>
  </si>
  <si>
    <t>Circulateur simple pour ECS à vitesse variable, débit jusqu'à 3 m3/h, hauteur mano. jusqu'à 5 m CE</t>
  </si>
  <si>
    <t>Circulateur simple pour ECS à vitesse variable, débit jusqu'à 7 m3/h, hauteur mano. jusqu'à 8 m CE</t>
  </si>
  <si>
    <t>Fourniture et pose échangeur ballon ECS, inox 316 P 20KW</t>
  </si>
  <si>
    <t>Filtre à cartouche auto nettoyant grand débit constant  jusqu'à 1"1/4 compris raccords</t>
  </si>
  <si>
    <t xml:space="preserve">Purgeur d'air automatique ECS grand débit </t>
  </si>
  <si>
    <t>Fourniture et pose d'un réchauffeur de boucle électrique E.C.S, puissance 6 kW. Corps en acier thermolaqué, thermostat double. Jaquette calorifugée (A1).</t>
  </si>
  <si>
    <t>07 Douches - équipements</t>
  </si>
  <si>
    <t>Douches - équipements</t>
  </si>
  <si>
    <t xml:space="preserve">Receveur de douches </t>
  </si>
  <si>
    <t xml:space="preserve">Receveur de douche en céramique à encastrer de 70x70 y compris vidage et siphon visitable </t>
  </si>
  <si>
    <t>Receveur de douche en céramique à encastrer de 80x80 y compris vidage et siphon visitable</t>
  </si>
  <si>
    <t xml:space="preserve">Receveur de douche extra-plat en céramique à encastrer de 80x80 y compris vidage et siphon visitable </t>
  </si>
  <si>
    <t xml:space="preserve">Receveur de douche en céramique à poser de 70x70 y compris vidage et siphon visitable </t>
  </si>
  <si>
    <t xml:space="preserve">Receveur de douche en céramique à poser de 80x80 y compris vidage et siphon visitable </t>
  </si>
  <si>
    <t xml:space="preserve">Receveur de douche en céramique à poser de 90x90 y compris vidage et siphon visitable </t>
  </si>
  <si>
    <t xml:space="preserve">Combiné et panneaux </t>
  </si>
  <si>
    <t>Panneau de douche en acier finition époxy avec douchette à main coulissante sur barre chromée, mitigeur à poussoir temporisé, alimentation  eau chaude eau froide</t>
  </si>
  <si>
    <t>Mitigeur douche mono-commande, avec tuyau souple ou rigide et pomme de douche orientable ou douchette, montage en apparent</t>
  </si>
  <si>
    <t>Mitigeur en remplacement sur panneau de douche</t>
  </si>
  <si>
    <t>Flexible double agrafage avec pomme de douche et barre</t>
  </si>
  <si>
    <t xml:space="preserve">Pomme de douche VR 20 </t>
  </si>
  <si>
    <t>Parois et cabines de douche</t>
  </si>
  <si>
    <t>Parois de douche, accès une face par porte battante ou coulissante à panneaux en vitrage synthétique sur cadre alu, profilés argent jusqu'à 0,80 x 1,75 m</t>
  </si>
  <si>
    <t>Parois de douche, accès une face par porte battante ou coulissante à panneaux en vitrage synthétique sur cadre alu, profilés argent de 0,90 x 1,75 m</t>
  </si>
  <si>
    <t>Cabine de douche PVC complète de 0,80x0,80 avec douchette, mitigeur, porte battante ou coulissante, siphon bonde</t>
  </si>
  <si>
    <t>Lave-yeux commande à manette</t>
  </si>
  <si>
    <t>Douche sécurité combinée avec lave-yeux commande à manette</t>
  </si>
  <si>
    <t>Panneaux stratifiés massifs, toutes couleurs, de 10 mm d'épaisseur</t>
  </si>
  <si>
    <t>Panneau lisse</t>
  </si>
  <si>
    <t>Profilés d'assemblage</t>
  </si>
  <si>
    <t>Patère simple en nylon</t>
  </si>
  <si>
    <t>Porte rouleau papier WC en nylon, fixation invisible</t>
  </si>
  <si>
    <t>Tablette quart de rond</t>
  </si>
  <si>
    <t>Verrou nylon avec voyant libre ou occupé, fixation invisible avec fenêtre de dé condamnation extérieure</t>
  </si>
  <si>
    <t>Gond nylon</t>
  </si>
  <si>
    <t>08 Lavabos - lave-mains</t>
  </si>
  <si>
    <t>Lavabos - lave-mains</t>
  </si>
  <si>
    <t>Lavabos</t>
  </si>
  <si>
    <t>Lavabo en porcelaine vitrifiée jusqu'à 50 cm de largeur série économique, pose sur consoles avec siphon à culot démontable en laiton chromé</t>
  </si>
  <si>
    <t>Lavabo en porcelaine vitrifiée de 55 cm ou 60 cm de largeur série économique, pose sur consoles avec siphon à culot démontable en laiton chromé</t>
  </si>
  <si>
    <t xml:space="preserve">Colonne pour lavabo </t>
  </si>
  <si>
    <t>Lavabo sur colonne en porcelaine vitrifiée de 55 ou 60 cm de largeur série confort avec siphon à culot démontable en laiton chromé compris fixations</t>
  </si>
  <si>
    <t>Lavabo posé en bande type "Plurial" y compris recouvrement et tablette</t>
  </si>
  <si>
    <t>Lavabo handicapé amovible d'après la norme NF D 11 201</t>
  </si>
  <si>
    <t>Meuble avec vasque céramique incorporée de 650 mm * 520 mm</t>
  </si>
  <si>
    <t>Meuble avec vasque céramique incorporée de 800 mm * 520 mm</t>
  </si>
  <si>
    <t>Lave mains</t>
  </si>
  <si>
    <t>Lave-mains en porcelaine vitrifiée jusqu'à 46 cm de largeur avec siphon à culot démontable en laiton chromé</t>
  </si>
  <si>
    <t>Accessoires</t>
  </si>
  <si>
    <t>Tablette de lavabo en céramique</t>
  </si>
  <si>
    <t>Miroir de 5mm dimensions mini 60x42 y compris fixations</t>
  </si>
  <si>
    <t>Miroir de dimension 800mm x 800mm mini y compris fixations</t>
  </si>
  <si>
    <t xml:space="preserve">Distributeur  dérouleur de papier essuie-mains électrique, y compris raccordements </t>
  </si>
  <si>
    <t>Sèche main électrique, commande automatique, sur alimentation électrique existante à 3m</t>
  </si>
  <si>
    <t xml:space="preserve">Porte peignoir   </t>
  </si>
  <si>
    <t>Robinetterie de lavabo</t>
  </si>
  <si>
    <t>Robinet mélangeur chromé monotrou à tête céramique  et bec coulé y compris vidage avec bonde à clapet en laiton chromé compris montage et façon de joints</t>
  </si>
  <si>
    <t>Robinet mitigeur chromé sur plage à tête céramique  et bec coulé y compris vidage avec bonde à clapet en laiton chromé</t>
  </si>
  <si>
    <t>Robinet temporisé sur plage chromé à bec fixe avec aérateur y compris vidage avec bonde à clapet en laiton chromé</t>
  </si>
  <si>
    <t>Robinet mitigeur monocommande temporisé chromé à bec fixe avec aérateur y compris vidage avec bonde à clapet en laiton chromé</t>
  </si>
  <si>
    <t>Robinet mitigeur monocommande, en remplacement, sur plage temporisé chromé à bec fixe avec aérateur y compris adaptation à l'installation existante (robinets d'arrêt, flexibles, clapets anti retour, etc…)</t>
  </si>
  <si>
    <t>Robinetterie particulière</t>
  </si>
  <si>
    <t>Robinet temporisé à commande au pied encastrée</t>
  </si>
  <si>
    <t>Robinet temporisé à commande au pied mono-pédale, fixation murale ou au sol</t>
  </si>
  <si>
    <t>Robinet temporisé à commande au genou</t>
  </si>
  <si>
    <t>Régulateur thermostatique de sécurité réglable de 30 à 65 °C avec blocage interne de la température - diamètre 15x21 ou 20x27</t>
  </si>
  <si>
    <t>Régulateur thermostatique de sécurité réglable de 30 à 65 °C avec blocage interne de la température - diamètre 26x32</t>
  </si>
  <si>
    <t>Régulateur thermostatique de sécurité réglable de 30 à 65 °C avec blocage interne de la température - diamètre 30x40</t>
  </si>
  <si>
    <t>Robinet mitigeur optoélectronique monobloc sur plage pour lavabo, alimentation par transformateur 230v AC/6 à 12v DC, y compris branchement</t>
  </si>
  <si>
    <t>Robinet mitigeur optoélectronique monobloc sur plage pour lavabo, alimentation par pile lithium intégrée dans le robinet</t>
  </si>
  <si>
    <t>Poste d'eau</t>
  </si>
  <si>
    <t>Robinetterie mélangeuse à bec mobile pour poste d'eau</t>
  </si>
  <si>
    <t>Fourniture et pose siphon PVC pour lavabo ou vidoir</t>
  </si>
  <si>
    <t>Fourniture et pose siphon à culot démontable en laiton chromé, pour lavabo ou vidoir</t>
  </si>
  <si>
    <t>Robinet d'arrêt en ligne joint, filtre, avec clapet anti-retour, 1/2"</t>
  </si>
  <si>
    <t>Robinet d'arrêt équerre filtre 3/8 ou 1/2"</t>
  </si>
  <si>
    <t xml:space="preserve">W-C </t>
  </si>
  <si>
    <t>W-C siège à l'anglaise en porcelaine vitrifiée série confort, abattant et couvercle bois stratifié polymérisé, y compris robinetterie de chasse, tuyau d'alimentation eau et branchements divers</t>
  </si>
  <si>
    <t xml:space="preserve">W-C siège à l'anglaise en porcelaine vitrifiée série confort, abattant et couvercle bois stratifié polymérisé-réservoir attenant assorti à la cuvette alimentation silencieuse commande permettant limiter la quantité d'eau - robinet d'arrêt chromé </t>
  </si>
  <si>
    <t xml:space="preserve">W-C siège à l'anglaise sur bâti-support autoportant y compris réservoir et commande intégrée </t>
  </si>
  <si>
    <t>Fourniture et pose  WC à broyeur incorporé avec abattant et branchements électriques sur prise existante</t>
  </si>
  <si>
    <t>Cuvette de W-C type hospitalier avec réservoir de chasse porcelaine attenant, robinet d'arrêt</t>
  </si>
  <si>
    <t>Cuvette de W-C type hospitalier avec robinet de chasse à fermeture temporisé y compris accessoires</t>
  </si>
  <si>
    <t>Dévidoir à papier hygiénique (rouleaux diam. 240mm) fermeture à clef</t>
  </si>
  <si>
    <t>Réservoir de chasse en remplacement pour WC à l'anglaise y compris adaptation raccordement et joints</t>
  </si>
  <si>
    <t>Robinet temporisé pour chasse WC en remplacement y compris adaptation aux canalisations existantes</t>
  </si>
  <si>
    <t>WC à la Turque avec siphon et queue de carpe</t>
  </si>
  <si>
    <t xml:space="preserve">Urinoirs </t>
  </si>
  <si>
    <t>Urinoir de face à action siphonique en porcelaine vitrifiée, robinet poussoir à fermeture retardée</t>
  </si>
  <si>
    <t>Urinoir d'angle à action siphonique en porcelaine vitrifiée, robinet poussoir à fermeture retardée</t>
  </si>
  <si>
    <t>Robinet temporisé pour urinoir en remplacement y compris adaptation aux canalisations existantes</t>
  </si>
  <si>
    <t>Urinoir en stalle avec bonde à crépine</t>
  </si>
  <si>
    <t xml:space="preserve">Séparations d'urinoirs </t>
  </si>
  <si>
    <t>Séparation d'urinoir en verre trempé translucide haut 70 large 40 cm y compris fixations</t>
  </si>
  <si>
    <t>Séparation d'urinoir en stratifié haut 70 large 40 y compris fixations</t>
  </si>
  <si>
    <t>10 Divers</t>
  </si>
  <si>
    <t>RIA et poteau incendie</t>
  </si>
  <si>
    <t>Monté nu</t>
  </si>
  <si>
    <t>Monté sous armoire</t>
  </si>
  <si>
    <t>Tuyau supplémentaire (par mètre linéaire)</t>
  </si>
  <si>
    <t xml:space="preserve">Fourniture et pose  poteau incendie </t>
  </si>
  <si>
    <t>Traitement de l'eau</t>
  </si>
  <si>
    <t>Fourniture et pose groupe de dosage (chlore, filmogène, etc.) y compris adaptation de l'injection aux canalisations existantes de 0,004 à 6 litres/h, P de service 10bars</t>
  </si>
  <si>
    <t>Fourniture et pose groupe de dosage (chlore, filmogène, etc.) y compris adaptation de l'injection aux canalisations existantes de 0,0075 à 60 litres/h, P de service 10bars</t>
  </si>
  <si>
    <t>Fourniture et pose de pompe de dosage en remplacement sur groupe existant, de 0,004 à 6 litres/h, P de service 10bars</t>
  </si>
  <si>
    <t>Fourniture et pose de pompe de dosage en remplacement sur groupe existant, de 0,0075 à 60 litres/h, P de service 10bars</t>
  </si>
  <si>
    <t>F+P d'un adoucisseur de 20 litres, y compris le kit de raccordement</t>
  </si>
  <si>
    <t>Désinfection</t>
  </si>
  <si>
    <t>Désinfection (suivant circulaire du 15 mars 1962 annexe B et ultérieures si abrogation)</t>
  </si>
  <si>
    <t>l</t>
  </si>
  <si>
    <t>Désinfection aux ultras violets</t>
  </si>
  <si>
    <t>Contrôle de la désinfection par analyse, y compris rapport et avis sur la potabilité.
Paramètres à mesurer : Bactéries coliformes - Entérocoques - Escherichia coli - Numération de germes aérobies revivifiables à 22°C et 37°C</t>
  </si>
  <si>
    <t>11 Chauffage - distribution</t>
  </si>
  <si>
    <t>CHAUFFAGE - CHAUDIERES ET RESEAUX DISTRIBUTION</t>
  </si>
  <si>
    <t>Chaudières</t>
  </si>
  <si>
    <t>Brûleurs</t>
  </si>
  <si>
    <t>Fourniture et pose sur chaudière d'un brûleur gaz à deux allures de 71 à 120 kW, compris raccordement électrique et gaz à proximité immédiate.</t>
  </si>
  <si>
    <t>Fourniture et pose sur chaudière d'un brûleur gaz à deux allures de 161 à 200 kW, compris raccordement électrique et gaz à proximité immédiate.</t>
  </si>
  <si>
    <t>Tube acier noir</t>
  </si>
  <si>
    <t xml:space="preserve">Réseau de chauffage en tube T1 15x21, 20x27 et 26x34 </t>
  </si>
  <si>
    <t xml:space="preserve">Réseau de chauffage en tube T1de 33x42 </t>
  </si>
  <si>
    <t xml:space="preserve">Réseau de chauffage en tube T1 de 40x49 </t>
  </si>
  <si>
    <t xml:space="preserve">Réseau de chauffage en tube T10 de 50x60 </t>
  </si>
  <si>
    <t>Réseau de chauffage en tube T10 de 66/76</t>
  </si>
  <si>
    <t>Réseau de chauffage en tube T10 de 80/90</t>
  </si>
  <si>
    <t xml:space="preserve">Réseau de distribution gaz en tube T3 15x21, 20x27 et 26x34 </t>
  </si>
  <si>
    <t xml:space="preserve">Réseau de distribution gaz en tube T3 de 33x42 </t>
  </si>
  <si>
    <t xml:space="preserve">Réseau de distribution gaz en tube T3 de 40x49 </t>
  </si>
  <si>
    <t xml:space="preserve">Réseau de distribution gaz en tube T3 de 50x60 </t>
  </si>
  <si>
    <t>Réseau de distribution gaz en tube T3 de 66/76</t>
  </si>
  <si>
    <t>Réseau de distribution gaz en tube T3 de 80/90</t>
  </si>
  <si>
    <t>Fourniture et pose tuyau de chauffage enterré vanne isotube diam 114/200 y compris coude té manchons</t>
  </si>
  <si>
    <t>Fourniture et pose tuyau de chauffage enterré vanne isotube diamètre 20/90 y compris coude té manchons</t>
  </si>
  <si>
    <t xml:space="preserve">Réseau de chauffage en tube T10 de 90/102 </t>
  </si>
  <si>
    <t xml:space="preserve">Réseau de chauffage en tube T10 de 102/114 </t>
  </si>
  <si>
    <t>Protection contre la corrosion de canalisations métalliques en milieu enterré, en chape ou aérien  (fourniture et pose)</t>
  </si>
  <si>
    <t>Raccordement gaz</t>
  </si>
  <si>
    <t>12 Chaufferie - Sous station</t>
  </si>
  <si>
    <t>Chaufferie - Sous station</t>
  </si>
  <si>
    <t>Circulateurs</t>
  </si>
  <si>
    <t>Circulateurs double à vitesse variable pour réseau chauffage</t>
  </si>
  <si>
    <t>Circulateur double à vitesse variable débit jusqu'à 8 m3/h - Hauteur mano. jusqu'à 5 mCE</t>
  </si>
  <si>
    <t>Circulateur double à vitesse variable débit jusqu'à 10 m3/h - Hauteur mano. jusqu'à 6,5 mCE</t>
  </si>
  <si>
    <t>Circulateur double à vitesse variable débit jusqu'à 15 m3/h - Hauteur mano. jusqu'à 6,5 mCE</t>
  </si>
  <si>
    <t>Circulateur double à vitesse variable débit jusqu'à 20 m3/h - Hauteur mano. jusqu'à 10 mCE</t>
  </si>
  <si>
    <t>Circulateur double à vitesse variable débit jusqu'à 25 m3/h - Hauteur mano. jusqu'à 10 mCE</t>
  </si>
  <si>
    <t>Circulateurs simples à mono-vitesse  pour réseau chauffage</t>
  </si>
  <si>
    <t>Débit 8 à 14 m3/h - Hauteur mano. jusqu'à 5 mCE</t>
  </si>
  <si>
    <t>Débit 18 m3/h, - Hauteur mano. 1,80 à 3,00 m</t>
  </si>
  <si>
    <t>Débit 16 à 21,00 m3/h - Hauteur mano. 0,90 à 1,80 m</t>
  </si>
  <si>
    <t>Débit 17 à 21,00 m3/h - Hauteur mano. 3,00 à 4,50 m</t>
  </si>
  <si>
    <t>Débit  21 m3/h - Hauteur mano. 4,50 m à 7,20 m</t>
  </si>
  <si>
    <t>Boîte sous verre dormant pour vanne police, dimensions 300x200x130 mm, avec marteau brise-glace, chaînette et fixations</t>
  </si>
  <si>
    <t>Boîte sous verre dormant pour vanne police, dimensions 450x450x250 mm, avec marteau brise-glace, chaînette et fixations</t>
  </si>
  <si>
    <t>Vase d'expansion à membrane capacité 8 à 12 litres y compris support</t>
  </si>
  <si>
    <t>Vase d'expansion à membrane capacité 25 à 35 litres y compris support</t>
  </si>
  <si>
    <t>Vase d'expansion à membrane capacité 50 à 80 litres y compris support</t>
  </si>
  <si>
    <t>Thermomètre en applique</t>
  </si>
  <si>
    <t>Manomètre pour réseau de chauffage</t>
  </si>
  <si>
    <t>sonde d'ambiance pour température intérieure compatible avec la régulation</t>
  </si>
  <si>
    <t>sonde d'ambiance pour température extérieure compatible avec la régulation</t>
  </si>
  <si>
    <t>Pot à boue diamètre 50mm pour réseau de chauffage</t>
  </si>
  <si>
    <t>13 Régulation</t>
  </si>
  <si>
    <t>Régulation</t>
  </si>
  <si>
    <t>Vannes motorisables</t>
  </si>
  <si>
    <t>Vanne 2 voies motorisable diamètre 20x27 à papillon pour régulation d'installation de chauffage</t>
  </si>
  <si>
    <t>Vanne 2 voies motorisable diamètre 26x34 à papillon pour régulation d'installation de chauffage</t>
  </si>
  <si>
    <t>Vanne 2 voies motorisable diamètre 33x42 à papillon pour régulation d'installation de chauffage</t>
  </si>
  <si>
    <t>Vanne 2 voies motorisable diamètre 40x49 à papillon pour régulation d'installation de chauffage</t>
  </si>
  <si>
    <t>Vanne 2 voies motorisable diamètre 50x60 à papillon pour régulation d'installation de chauffage</t>
  </si>
  <si>
    <t>Vanne 3 voies motorisable diamètre 20x27 à soupape pour régulation d'installation de chauffage</t>
  </si>
  <si>
    <t>Vanne 3 voies motorisable diamètre 26x34 à soupape pour régulation d'installation de chauffage</t>
  </si>
  <si>
    <t>Vanne 3 voies motorisable diamètre 33x42 à soupape pour régulation d'installation de chauffage</t>
  </si>
  <si>
    <t>Vanne 3 voies motorisable diamètre 40x49 à soupape pour régulation d'installation de chauffage</t>
  </si>
  <si>
    <t>Vanne 3 voies motorisable diamètre 50x60 à soupape pour régulation d'installation de chauffage</t>
  </si>
  <si>
    <t>Vanne 3 voies diamètre 20x27 à secteur pour régulation d'installation de chauffage</t>
  </si>
  <si>
    <t>Vanne 3 voies diamètre 26x34 à secteur pour régulation d'installation de chauffage</t>
  </si>
  <si>
    <t>Vanne 3 voies diamètre 33x42 à secteur pour régulation d'installation de chauffage</t>
  </si>
  <si>
    <t>Vanne 3 voies diamètre 40x49 à secteur pour régulation d'installation de chauffage</t>
  </si>
  <si>
    <t>Vanne 3 voies diamètre 50x60 à secteur pour régulation d'installation de chauffage</t>
  </si>
  <si>
    <t>Raccord union noir droit 3 pièces MF à joint plat DN 1/2"</t>
  </si>
  <si>
    <t>Raccord union noir droit 3 pièces MF à joint plat DN 1"1/4</t>
  </si>
  <si>
    <t>Raccord union noir droit 3 pièces MF à joint plat DN 1"1/2</t>
  </si>
  <si>
    <t>Raccord union noir droit 3 pièces MF à joint plat DN 2"</t>
  </si>
  <si>
    <t>Vannes à passage direct</t>
  </si>
  <si>
    <t>Vanne à passage direct posée sur tube acier 15x21 mm</t>
  </si>
  <si>
    <t>Vanne à passage direct posée sur tube acier 20x27 mm</t>
  </si>
  <si>
    <t>Vanne à passage direct posée sur tube acier 26x34 mm</t>
  </si>
  <si>
    <t>Vanne à passage direct posée sur tube acier 33x42 mm</t>
  </si>
  <si>
    <t>Vanne à passage direct posée sur tube acier 40x49 mm</t>
  </si>
  <si>
    <t>Vanne à passage direct posée sur tube acier 50x60 mm</t>
  </si>
  <si>
    <t xml:space="preserve">Vanne à passage direct posée sur tube acier 66x76 mm </t>
  </si>
  <si>
    <t>Vanne à passage direct posée sur tube acier 80x90 mm</t>
  </si>
  <si>
    <t>Vanne à passage direct posée sur tube acier 102x114 mm</t>
  </si>
  <si>
    <t>Vanne à passage direct posée sur tube acier 125x133 mm</t>
  </si>
  <si>
    <t>Vanne à passage direct posée sur tube acier 150x159 mm</t>
  </si>
  <si>
    <t>Vannes d'équilibrage</t>
  </si>
  <si>
    <t xml:space="preserve">Vanne d'équilibrage posée sur tube acier diamètre 12x17 mm </t>
  </si>
  <si>
    <t>Vanne d'équilibrage posée sur tube acier diamètre 15x21 mm</t>
  </si>
  <si>
    <t>Vanne d'équilibrage posée sur tube acier diamètre 20x27 mm</t>
  </si>
  <si>
    <t>Vanne d'équilibrage posée sur tube acier diamètre 33x42 mm</t>
  </si>
  <si>
    <t>Vanne d'équilibrage posée sur tube acier diamètre 40x49 mm</t>
  </si>
  <si>
    <t>Vanne d'équilibrage posée sur tube acier diamètre 50x60 mm</t>
  </si>
  <si>
    <t>Vanne d'équilibrage posée sur tube acier diamètre 66x76 mm</t>
  </si>
  <si>
    <t>Vanne d'équilibrage posée sur tube acier diamètre 80x90 mm</t>
  </si>
  <si>
    <t>Robinet soupape à brides</t>
  </si>
  <si>
    <t>Robinet soupape à brides avec contre brides diamètre 33x42 mm</t>
  </si>
  <si>
    <t>Robinet soupape à brides avec contre brides diamètre 40x49 mm</t>
  </si>
  <si>
    <t>Robinet soupape à brides avec contre brides diamètre 50x60 mm</t>
  </si>
  <si>
    <t>Robinet soupape à brides avec contre brides diamètre 66x76 mm</t>
  </si>
  <si>
    <t>Robinet soupape à brides avec contre brides diamètre 80x90 mm</t>
  </si>
  <si>
    <t>Robinet de pied de colonne</t>
  </si>
  <si>
    <t>Robinet de pied de colonne avec purgeur posé sur tube acier diamètre 15x21 mm</t>
  </si>
  <si>
    <t>Robinet de pied de colonne avec purgeur posé sur tube acier diamètre 20x27 mm</t>
  </si>
  <si>
    <t>Robinet de pied de colonne avec purgeur posé sur tube acier diamètre 26x34 mm</t>
  </si>
  <si>
    <t>Robinet de pied de colonne à réglage de débit avec purgeur posé sur tube acier diamètre 15x21 mm</t>
  </si>
  <si>
    <t>Robinet de pied de colonne à réglage de débit avec purgeur posé sur tube acier diamètre 20x27 mm</t>
  </si>
  <si>
    <t>Robinet de pied de colonne à réglage de débit avec purgeur posé sur tube acier diamètre 26x34 mm</t>
  </si>
  <si>
    <t>Clapet de retenue</t>
  </si>
  <si>
    <t>Clapet de non retour posé sur tube acier 15x21 mm</t>
  </si>
  <si>
    <t>Clapet de non retour posé sur tube acier 20x27 mm</t>
  </si>
  <si>
    <t>Clapet de non retour posé sur tube acier 26x34 mm</t>
  </si>
  <si>
    <t xml:space="preserve">Clapet de non retour posé sur tube acier 33x42 mm </t>
  </si>
  <si>
    <t>Clapet de non retour posé sur tube acier 40x49 mm</t>
  </si>
  <si>
    <t>Clapet de non retour posé sur tube acier 50x60 mm</t>
  </si>
  <si>
    <t xml:space="preserve">Capet de non retour posé sur tube acier 66x76 mm </t>
  </si>
  <si>
    <t xml:space="preserve">Clapet de non retour posé sur tube acier 80x90 mm </t>
  </si>
  <si>
    <t>Compensateur de dilatation</t>
  </si>
  <si>
    <t>Compensateur de dilatation diamètre 15x21fixé sur tube acier</t>
  </si>
  <si>
    <t>Compensateur de dilatation diamètre 20x27 fixé sur tube acier</t>
  </si>
  <si>
    <t>Compensateur de dilatation diamètre 26x34 fixé sur tube acier</t>
  </si>
  <si>
    <t>Compensateur de dilatation diamètre 33x42 fixé sur tube acier</t>
  </si>
  <si>
    <t>Compensateur de dilatation diamètre 40x49 fixé sur tube acier</t>
  </si>
  <si>
    <t>Compensateur de dilatation diamètre 50x60 fixé sur tube acier</t>
  </si>
  <si>
    <t>Compensateur de dilatation diamètre 66x76 fixé sur tube acier</t>
  </si>
  <si>
    <t>Compensateur de dilatation diamètre 80x90 fixé sur tube acier</t>
  </si>
  <si>
    <t>14 Radiateurs</t>
  </si>
  <si>
    <t>Radiateurs</t>
  </si>
  <si>
    <t>Radiateurs fonte</t>
  </si>
  <si>
    <t xml:space="preserve">Radiateur en fonte type rideau, puissance 500 W </t>
  </si>
  <si>
    <t xml:space="preserve">Radiateur en fonte type rideau, puissance 1000 W </t>
  </si>
  <si>
    <t xml:space="preserve">Radiateur en fonte type rideau, puissance 1500 W </t>
  </si>
  <si>
    <t>Radiateur en fonte type rideau, puissance 2000 W</t>
  </si>
  <si>
    <t>Radiateur en fonte type rideau, puissance 2500 W</t>
  </si>
  <si>
    <t xml:space="preserve">Radiateur en fonte type rideau, puissance 3000 W </t>
  </si>
  <si>
    <t>Radiateurs acier</t>
  </si>
  <si>
    <t xml:space="preserve">Radiateur à plis en acier à panneau horizontal ou à lames verticales simples, puissance 500 W </t>
  </si>
  <si>
    <t xml:space="preserve">Radiateur à plis en acier à panneau horizontal ou à lames verticales simples, puissance 1000 W </t>
  </si>
  <si>
    <t xml:space="preserve">Radiateur à plis en acier à panneau horizontal ou à lames verticales simples, puissance 1500 W </t>
  </si>
  <si>
    <t>Radiateur à plis en acier à panneau horizontal ou à lames verticales simples, puissance 2000 W</t>
  </si>
  <si>
    <t xml:space="preserve">Radiateur à plis en acier à panneau horizontal ou à lames verticales simples, puissance 2500 W </t>
  </si>
  <si>
    <t xml:space="preserve">Radiateur à plis en acier à panneau horizontal ou à lames verticales simples, puissance 3000 W </t>
  </si>
  <si>
    <t xml:space="preserve">Radiateur à plis en acier à panneaux horizontaux double ou à lames verticales doubles, puissance 500 W </t>
  </si>
  <si>
    <t xml:space="preserve">Radiateur à plis en acier à panneaux horizontaux double ou à lames verticales doubles, puissance 1000 W </t>
  </si>
  <si>
    <t xml:space="preserve">Radiateur à plis en acier à panneaux horizontaux double ou à lames verticales doubles, puissance 1500 W </t>
  </si>
  <si>
    <t xml:space="preserve">Radiateur à plis en acier à panneaux horizontaux double ou à lames verticales doubles, puissance 2000 W </t>
  </si>
  <si>
    <t xml:space="preserve">Radiateur à plis en acier à panneaux horizontaux double ou à lames verticales doubles, puissance 2500 W </t>
  </si>
  <si>
    <t xml:space="preserve">Radiateur à plis en acier à panneaux horizontaux double ou à lames verticales doubles, puissance 3000 W </t>
  </si>
  <si>
    <t>Paire de pieds réglables sur radiateur en acier à lames</t>
  </si>
  <si>
    <t>Fourniture et pose de Té de réglage de radiateur, en bronze, avec réalisation des joints, jusqu'à 15/21mm</t>
  </si>
  <si>
    <t>Fourniture et pose de Té de réglage de radiateur, en bronze, avec réalisation des joints, 20/27mm</t>
  </si>
  <si>
    <t>Remplacement de robinet de radiateur simple réglage</t>
  </si>
  <si>
    <t>Remplacement de robinet de radiateur par un robinet thermostatique à bulbe incorporé</t>
  </si>
  <si>
    <t>Remplacement de purgeur de radiateur</t>
  </si>
  <si>
    <t>Désembouage</t>
  </si>
  <si>
    <t>Désembouage d'un radiateur de 20 éléments</t>
  </si>
  <si>
    <t>Désembouage de l'installation y compris canalisations</t>
  </si>
  <si>
    <t>Isolement de réseau de chauffage enterré en fer par bouchonnage, fouille non comprise</t>
  </si>
  <si>
    <t>Isolement de réseau de chauffage enterré en acier galvanisé par bouchonnage, fouille non comprise</t>
  </si>
  <si>
    <t>Ventilos convecteurs</t>
  </si>
  <si>
    <t>fourniture et pose de ventilo-convecteur pour eau chaude, avec filtre à air, pieds de fixations et thermostat à action sur le moteur d'une puissance de 1000w</t>
  </si>
  <si>
    <t>fourniture et pose de ventilo-convecteur pour eau chaude, avec filtre à air, pieds de fixations et thermostat à action sur le moteur d'une puissance de 1500w</t>
  </si>
  <si>
    <t>fourniture et pose de ventilo-convecteur pour eau chaude, avec filtre à air, pieds de fixations et thermostat à action sur le moteur d'une puissance de 2000w</t>
  </si>
  <si>
    <t>fourniture et pose de ventilo-convecteur pour eau chaude, avec filtre à air, pieds de fixations et thermostat à action sur le moteur d'une puissance de 2500w</t>
  </si>
  <si>
    <t>fourniture et pose de ventilo-convecteur pour eau chaude et eau glacée , avec filtre à air, bac à condensats, pieds de fixations et thermostat à action sur le moteur d'une puissance de 1000w</t>
  </si>
  <si>
    <t>Aérothermes</t>
  </si>
  <si>
    <t>Aérotherme jusqu'à 10 kW, débit 1000 m3/h</t>
  </si>
  <si>
    <t>Aérotherme de 15 à 19  kW, débit 3800 m3/h</t>
  </si>
  <si>
    <t>Aérotherme de 20 à 27  kW, débit 5000 m3/h</t>
  </si>
  <si>
    <t>Aérotherme de 30 kW, débit 1000 m3/h</t>
  </si>
  <si>
    <t xml:space="preserve">Aérotherme 40 kW / 2 vitesses / TRI 400 V portée de jet d’air 20 M </t>
  </si>
  <si>
    <t>Aérotherme de 50 kW triphasé ou monophasé avec câblage et disjoncteur différentiel, 2 vannes papillons et flexibles inox de raccordement</t>
  </si>
  <si>
    <t>Aérotherme de 100 kW triphasé ou monophasé avec câblage et disjoncteur différentiel, 2 vannes papillons et flexibles inox de raccordement</t>
  </si>
  <si>
    <t>Aérotherme de 150 kW triphasé ou monophasé avec câblage et disjoncteur différentiel, 2 vannes papillons et flexibles inox de raccordement</t>
  </si>
  <si>
    <t>Majoration pour pose d'aérotherme au dessus de 3 m de hauteur</t>
  </si>
  <si>
    <t>Destratificateur jusqu'à 4500m3/h pose de 3 à 11m de hauteur</t>
  </si>
  <si>
    <t>Destratificateur 5000 à 11000m3/h pose de 3 à 11m de hauteur</t>
  </si>
  <si>
    <t>Fourniture et pose de gaine de reprise d'air intérieur pour aérotherme électrique</t>
  </si>
  <si>
    <t>Fourniture et pose de gaine de reprise d'air intérieur et extérieur avec volet mélangeur pour aérotherme électrique</t>
  </si>
  <si>
    <t>Fourniture et pose de diffuseur multidirectionnel pour aérotherme électrique type plafonnier</t>
  </si>
  <si>
    <t>Panneau radiant</t>
  </si>
  <si>
    <t>Panneau radiant électrique à tube quartz, y compris réflecteur aluminium, grille de protection, raccordements et fixations.</t>
  </si>
  <si>
    <t>15 Ventilation et climatisation</t>
  </si>
  <si>
    <t>Ventilation et climatisation</t>
  </si>
  <si>
    <t xml:space="preserve">VENTILATION ET CLIMATISATION
Toutes les prestations comprennent la fourniture, la pose, les raccordements, les branchements y compris  fixations et toutes sujétions éventuelles </t>
  </si>
  <si>
    <t xml:space="preserve">Caissons </t>
  </si>
  <si>
    <t>Installation kit VMC simple flux à 3 à 4 entrées et une sortie, débit 90 à 260 m3/h avec bouches, manchettes et 3 liaisons acoustiques</t>
  </si>
  <si>
    <t>Installation kit VMC simple flux à 5 à 6 entrées et une sortie, débit 100 à 300 m3/h  avec bouches, manchettes et 4 liaisons acoustiques</t>
  </si>
  <si>
    <t>Installation caisson de terrasse  en tôle galvanisé avec ventilateur d'extraction  sur plots élastiques et muni de dispositifs antivibratile - protection thermique à réarmement automatique débit 500 m3/h</t>
  </si>
  <si>
    <t>Installation caisson de terrasse  en tôle galvanisé avec ventilateur d'extraction  sur plots élastiques et muni de dispositifs antivibratile - protection thermique à réarmement automatique débit 1000 m3/h</t>
  </si>
  <si>
    <t>Installation caisson de terrasse  en tôle galvanisé avec ventilateur d'extraction  sur plots élastiques et muni de dispositifs antivibratile - protection thermique à réarmement automatique débit 2000 m3/h</t>
  </si>
  <si>
    <t>Installation caisson de terrasse  en tôle galvanisé avec ventilateur d'extraction  sur plots élastiques et muni de dispositifs antivibratile - protection thermique à réarmement automatique débit 3000 m3/h</t>
  </si>
  <si>
    <t xml:space="preserve">Bouches d'extraction </t>
  </si>
  <si>
    <t>F + P et raccordement bouche d'extraction à débit fixe pour sanitaires, de 30 m3/h, diamètre  80 mm y compris raccordement au collecteur par conduit flexible  diamètre  80 mm et étanchéité</t>
  </si>
  <si>
    <t>F + P et raccordement bouche d'extraction hygroréglable à débit fixe pour sanitaires, de 30 m3/h y compris raccordement au collecteur par conduit flexible  diamètre  125 mm et étanchéité</t>
  </si>
  <si>
    <t>F + P et raccordement bouche d'extraction autoréglable à débit fixe pour sanitaires, de 30 m3/h y compris raccordement au collecteur par conduit flexible  diamètre  125 mm et étanchéité</t>
  </si>
  <si>
    <t>F + P et raccordement bouche d'extraction autoréglable à débit fixe pour sanitaires, de 120 m3/h y compris raccordement au collecteur par conduit flexible  diamètre  125 mm et étanchéité</t>
  </si>
  <si>
    <t>F + P et raccordement bouche d'extraction à débit fixe de 15, 30, 45, 60 ou 75 m3/h,  y compris raccordement au collecteur par conduit flexible  diamètre  125 mm et étanchéité</t>
  </si>
  <si>
    <t>F + P et raccordement bouche d'extraction à débit réglable de 15/30, 30/90 ou 60/120 m3/h,  y compris raccordement au collecteur par conduit flexible  diamètre  125 mm et étanchéité</t>
  </si>
  <si>
    <t>F + P et raccordement bouche d'extraction hygroréglable à débit réglable pour cuisine y compris raccordement au collecteur par conduit flexible  diamètre  125 mm et étanchéité</t>
  </si>
  <si>
    <t>Grilles de reprise</t>
  </si>
  <si>
    <t xml:space="preserve">F + P de grille de reprise en aluminium anodisé naturel à ailettes fixes de 200x100 à 300x150 fixation par clips </t>
  </si>
  <si>
    <t xml:space="preserve">F + P de grille de reprise en aluminium anodisé naturel à ailettes fixes de 400x200 à 300x300 fixation par clips </t>
  </si>
  <si>
    <t>F + P et raccordement grille de reprise en aluminium peint en blanc à quadrillage fixe spéciale faux plafond 600x600 mm</t>
  </si>
  <si>
    <t>Tourelles</t>
  </si>
  <si>
    <t>Tourelles en fourniture et pose, y compris groupe moto-ventilateur, supports et fixation</t>
  </si>
  <si>
    <t xml:space="preserve">Installation tourelle d'extraction de 500 m3/h en terrasse avec groupe moto-ventilateur </t>
  </si>
  <si>
    <t xml:space="preserve">Installation tourelle d'extraction de 1000 m3/h en terrasse avec groupe moto-ventilateur </t>
  </si>
  <si>
    <t>Climatisation murale</t>
  </si>
  <si>
    <t>Fourniture et pose de conduites frigorifiques entre groupe et unités climatiques</t>
  </si>
  <si>
    <t>Fourniture et pose module de relevage de condensats jusqu'à 0,5 m3/h et 5m CE</t>
  </si>
  <si>
    <t>Fourniture et pose de support d'aérotherme ou de climatisation, adaptation sur charpente métallique si nécessaire</t>
  </si>
  <si>
    <t>Location de climatisation</t>
  </si>
  <si>
    <t>Amenée et repli climatisation mobile monobloc 3500W</t>
  </si>
  <si>
    <t>Climatisation mobile monobloc 3500W par jour supplémentaire</t>
  </si>
  <si>
    <t>Amenée et repli climatisation mobile avec unité extérieure 3500W</t>
  </si>
  <si>
    <t>Climatisation mobile avec unité extérieure  3500W par jour supplémentaire</t>
  </si>
  <si>
    <t>Amenée et repli climatisation mobile avec unité extérieure 5000W</t>
  </si>
  <si>
    <t>Climatisation mobile avec unité extérieure  5000W par jour supplémentaire</t>
  </si>
  <si>
    <t>Centrale de traitement d'air</t>
  </si>
  <si>
    <t>Majoration pour tiroir filtres plissés sur cadre galva de 50 mm épaisseur extractible par panneau latéral ou inférieur</t>
  </si>
  <si>
    <t>Majoration pour batterie à eau chaude montée sur glissières en fourniture, pose et raccordements</t>
  </si>
  <si>
    <t>16 Conduits et bouches d'extraction</t>
  </si>
  <si>
    <t>Conduits et bouches d'extraction</t>
  </si>
  <si>
    <t xml:space="preserve">CONDUIT ET BOUCHE D'EXTRACTION ET D'INSUFLATION
Toutes les prestations comprennent la fourniture, la pose, les coudes,  les raccords, les branchements, les  fixations et toutes sujétions éventuelles </t>
  </si>
  <si>
    <t>Conduit rigide en acier galvanisé</t>
  </si>
  <si>
    <t>Acier galvanisé de 125 à 160 mm</t>
  </si>
  <si>
    <t>Acier galvanisé de 200  mm</t>
  </si>
  <si>
    <t>Acier galvanisé de 250  mm</t>
  </si>
  <si>
    <t>Conduit flexible</t>
  </si>
  <si>
    <t>Conduit flexible métallique M0</t>
  </si>
  <si>
    <t>Diamètre 100 et 125 mm</t>
  </si>
  <si>
    <t>Diamètre 160 mm</t>
  </si>
  <si>
    <t>Diamètre 200 mm</t>
  </si>
  <si>
    <t>Conduit flexible isolé acoustique M0/M1</t>
  </si>
  <si>
    <t>Diamètre 100 mm</t>
  </si>
  <si>
    <t>Diamètre 125 mm</t>
  </si>
  <si>
    <t xml:space="preserve">Conduit flexible en aluminium </t>
  </si>
  <si>
    <t>Conduit flexible en aluminium</t>
  </si>
  <si>
    <t>Conduit en aluminium  de 100 à 125 mm, tous accessoires et fixations compris</t>
  </si>
  <si>
    <t xml:space="preserve">Conduit en aluminium  de 160 à 200 mm, tous accessoires et fixations compris </t>
  </si>
  <si>
    <t>Conduit en aluminium de 250 à 315 mm, tous accessoires et fixations compris</t>
  </si>
  <si>
    <t>Conduit rigide en alu</t>
  </si>
  <si>
    <t xml:space="preserve">Conduit rigide en tôle d'aluminium </t>
  </si>
  <si>
    <t>F + P de tous accessoires et fixations compris conduit en tôle d'aluminium de 125 à 160 mm</t>
  </si>
  <si>
    <t>F + P de tous accessoires et fixations compris conduit en tôle d'aluminium de 200  mm</t>
  </si>
  <si>
    <t>F + P de tous accessoires et fixations compris conduit en tôle d'aluminium de 250  mm</t>
  </si>
  <si>
    <t>Entrées d'air et Bouches d'extraction</t>
  </si>
  <si>
    <t>Entrée d'air standard autoréglable 15, 30 ou 45 m3/h, en remplacement</t>
  </si>
  <si>
    <t>Entrée d'air standard hygroréglable 6 à 45 m3/h, en remplacement</t>
  </si>
  <si>
    <t>Percement de menuiserie pour mise en place d'entrée d'air</t>
  </si>
  <si>
    <t>Bouche d'extraction à débit fixe pour sanitaires, de 30 à 60 m3/h,  y compris raccordement au collecteur par conduit flexible et étanchéité</t>
  </si>
  <si>
    <t>Bouche d'extraction à débit fixe pour sanitaires, de 75 à 135 m3/h,  y compris raccordement au collecteur par conduit flexible et étanchéité</t>
  </si>
  <si>
    <t>Bouche d'extraction hygroréglable type B pour sanitaires, débit de pointe 90 m3/h y compris raccordement au collecteur par conduit flexible et étanchéité</t>
  </si>
  <si>
    <t>Bouche d'extraction hygroréglable type B pour sanitaires, débit de pointe 135 m3/h y compris raccordement au collecteur par conduit flexible et étanchéité</t>
  </si>
  <si>
    <t>Grilles mixtes extérieures</t>
  </si>
  <si>
    <t>Grille extérieure en acier galvanisé à ailettes avec profil pare-pluie, face arrière avec grillage anti-volatils en acier  galvanisé de 200x200 à 400x200</t>
  </si>
  <si>
    <t>Grille extérieure en acier galvanisé à ailettes avec profil pare-pluie, face arrière avec grillage anti-volatils en acier  galvanisé de 300x300 à 400x300 et 400x400</t>
  </si>
  <si>
    <t xml:space="preserve">Grille extérieure en acier galvanisé à ailettes avec profil pare-pluie, face arrière avec grillage anti-volatils en acier  galvanisé de 500x500 </t>
  </si>
  <si>
    <t>Grille extérieure circulaire en aluminium peint en blanc à ailettes avec profil pare-pluie, face arrière avec grillage anti-volatils en acier  galvanisé diamètre  400</t>
  </si>
  <si>
    <t>Grille extérieure circulaire en aluminium peint en blanc à ailettes avec profil pare-pluie, face arrière avec grillage anti-volatils en acier  galvanisé diamètre  500</t>
  </si>
  <si>
    <t>Clapets coupe-feu 2h</t>
  </si>
  <si>
    <t>Clapets coupe-feu</t>
  </si>
  <si>
    <t>Clapet diamètre 125</t>
  </si>
  <si>
    <t>Clapet diamètre 160</t>
  </si>
  <si>
    <t>Clapet diamètre 200</t>
  </si>
  <si>
    <t>Pièges à son</t>
  </si>
  <si>
    <t>Piège à son en acier galvanisé diamètre  125 mm</t>
  </si>
  <si>
    <t>Piège à son en acier galvanisé diamètre  160 mm</t>
  </si>
  <si>
    <t>Piège à son en acier galvanisé diamètre  200 mm</t>
  </si>
  <si>
    <t>Piège à son en acier galvanisé diamètre  250 mm</t>
  </si>
  <si>
    <t>17 Air comprimé</t>
  </si>
  <si>
    <t>Air comprimé</t>
  </si>
  <si>
    <t xml:space="preserve">Réseau d'air comprimé en alliage vinylique ductile
</t>
  </si>
  <si>
    <r>
      <t xml:space="preserve">Tube diamètre </t>
    </r>
    <r>
      <rPr>
        <b/>
        <sz val="10"/>
        <rFont val="Arial"/>
        <family val="2"/>
      </rPr>
      <t>16 mm à 25 mm (DN 10 à 20)</t>
    </r>
  </si>
  <si>
    <r>
      <t xml:space="preserve">Tube diamètre </t>
    </r>
    <r>
      <rPr>
        <b/>
        <sz val="10"/>
        <rFont val="Arial"/>
        <family val="2"/>
      </rPr>
      <t>32 mm à 40 mm (DN 25 à 32)</t>
    </r>
  </si>
  <si>
    <r>
      <t xml:space="preserve">Tube diamètre </t>
    </r>
    <r>
      <rPr>
        <b/>
        <sz val="10"/>
        <rFont val="Arial"/>
        <family val="2"/>
      </rPr>
      <t>50 mm à 63 mm (DN 40 à 50)</t>
    </r>
  </si>
  <si>
    <r>
      <t xml:space="preserve">Tube diamètre </t>
    </r>
    <r>
      <rPr>
        <b/>
        <sz val="10"/>
        <rFont val="Arial"/>
        <family val="2"/>
      </rPr>
      <t>75 mm (DN 65)</t>
    </r>
  </si>
  <si>
    <r>
      <t xml:space="preserve">Plus-value pour fourniture, pose et raccordement de raccords supplémentaires pour tubes </t>
    </r>
    <r>
      <rPr>
        <b/>
        <sz val="10"/>
        <rFont val="Arial"/>
        <family val="2"/>
      </rPr>
      <t>diam 16 mm à 25 mm (DN 10 à 20)</t>
    </r>
  </si>
  <si>
    <r>
      <t xml:space="preserve">Plus-value pour fourniture, pose et raccordement de raccords supplémentaires pour tubes </t>
    </r>
    <r>
      <rPr>
        <b/>
        <sz val="10"/>
        <rFont val="Arial"/>
        <family val="2"/>
      </rPr>
      <t>diam 32 mm à 40 mm (DN 25 à 32)</t>
    </r>
  </si>
  <si>
    <r>
      <t xml:space="preserve">Plus-value pour fourniture, pose et raccordement de raccords supplémentaires pour tubes </t>
    </r>
    <r>
      <rPr>
        <b/>
        <sz val="10"/>
        <rFont val="Arial"/>
        <family val="2"/>
      </rPr>
      <t>diam 50 mm à 63 mm (DN 40 à 50)</t>
    </r>
  </si>
  <si>
    <r>
      <t xml:space="preserve">Plus-value pour fourniture, pose et raccordement de raccords supplémentaires pour tubes </t>
    </r>
    <r>
      <rPr>
        <b/>
        <sz val="10"/>
        <rFont val="Arial"/>
        <family val="2"/>
      </rPr>
      <t>75 mm (DN 65)</t>
    </r>
  </si>
  <si>
    <r>
      <t xml:space="preserve">Robinet à tournant sphérique </t>
    </r>
    <r>
      <rPr>
        <b/>
        <sz val="10"/>
        <rFont val="Arial"/>
        <family val="2"/>
      </rPr>
      <t>(DN 10 à 20)</t>
    </r>
  </si>
  <si>
    <r>
      <t xml:space="preserve">Robinet à tournant sphérique </t>
    </r>
    <r>
      <rPr>
        <b/>
        <sz val="10"/>
        <rFont val="Arial"/>
        <family val="2"/>
      </rPr>
      <t>(DN 25 à 32)</t>
    </r>
  </si>
  <si>
    <r>
      <t xml:space="preserve">Robinet à tournant sphérique </t>
    </r>
    <r>
      <rPr>
        <b/>
        <sz val="10"/>
        <rFont val="Arial"/>
        <family val="2"/>
      </rPr>
      <t>(DN 40 à 50)</t>
    </r>
  </si>
  <si>
    <r>
      <t xml:space="preserve">Robinet à tournant sphérique </t>
    </r>
    <r>
      <rPr>
        <b/>
        <sz val="10"/>
        <rFont val="Arial"/>
        <family val="2"/>
      </rPr>
      <t>(DN 65)</t>
    </r>
  </si>
  <si>
    <t>Applique murale</t>
  </si>
  <si>
    <t>Détecteur de fuite pour réseau extérieur</t>
  </si>
  <si>
    <t>Fourniture de plans  des armoires électriques pour travaux neufs (armoires n'existant pas en début de travaux)</t>
  </si>
  <si>
    <t>Mise à jour et fourniture de plans éléctrique suite à travaux (armoire existante en début de travaux)</t>
  </si>
  <si>
    <t xml:space="preserve">Fourniture de plans  de sous-station pour travaux neufs (sous-station n'existant pas en début de travaux) </t>
  </si>
  <si>
    <t xml:space="preserve">Fourniture de plans  de sous-station pour travaux neufs (sous-station existante en début de travaux) </t>
  </si>
  <si>
    <t xml:space="preserve">Fourniture de plans de réseaux de chauffage en exterieur de bâtiment suite à travaux ou sans travaux </t>
  </si>
  <si>
    <t>Location groupe éléctrogène pendant la durée des travaux (compris double transports, carburant)</t>
  </si>
  <si>
    <t>Echaffaudage Nacelle</t>
  </si>
  <si>
    <t>Dépose de gaines VMC quelque soit le type, métal, alu, plastique,etc… de tous diamètres</t>
  </si>
  <si>
    <t>Dépose de chaudière acier et fonte tous types jusqu'à 100 kw</t>
  </si>
  <si>
    <t>Percements de mur en maçonnerie tradionnelle de 40 à 60 cm d'épaisseur diamètre 20 cm</t>
  </si>
  <si>
    <t>Fouille manuelle en tranchée jusqu'à 60 cm de profondeur y compris évacuation du surplus des terres après travaux</t>
  </si>
  <si>
    <t>Fouille manuelle en tranchée au dela de 60 cm de profondeur par tranche de 20 cm y compris évacuation du surplus des terres après travaux</t>
  </si>
  <si>
    <t>Fouille mécanique en tranchée jusqu'à 1m de profondeur y compris évacuation du surplus des terres après travaux</t>
  </si>
  <si>
    <t>Fouille pour remplacement vanne enterrée ou poteau incendie sous espaces verts + remblaiement et engazonnage</t>
  </si>
  <si>
    <t>Fouille pour remplacement vanne enterrée ou poteau incendie sous enrobé + remblaiement et reprise d'enrobé</t>
  </si>
  <si>
    <t>Rebouchage de réservations dans murs tous types</t>
  </si>
  <si>
    <t>Rebouchage de saignées dans murs tous types</t>
  </si>
  <si>
    <t>Rebouchage de fouille y compris sable en fond de fouille treillis de signalisation, regalage des terres et reprise éventuelle de la pelouse</t>
  </si>
  <si>
    <t>Rebouchage de fouille y compris sable en fond de fouille treillis de signalisation et reprise de la partie bitumée</t>
  </si>
  <si>
    <t>Rebouchage de fouille y compris sable en fond de fouille treillis de signalisation et reprise de la partie empiérrée</t>
  </si>
  <si>
    <t>Fouille en terrain meuble jusqu'à 1 ml de profondeur</t>
  </si>
  <si>
    <t>m3</t>
  </si>
  <si>
    <t xml:space="preserve">Fouille en terrain meuble de plus de 1 ml de profondeur </t>
  </si>
  <si>
    <t xml:space="preserve">Plus value pour enlévement enrobé  et couche de fondation, sous chaussée </t>
  </si>
  <si>
    <t>Remblaiement après recherche de fuite en terrain meuble, compris sable, compactage, grillage avertisseur, terre</t>
  </si>
  <si>
    <t>22</t>
  </si>
  <si>
    <t>Plus value pour repise d'enrobée compris structure de chaussée</t>
  </si>
  <si>
    <t>23</t>
  </si>
  <si>
    <t>Grillage avertisseur largeur 25 cm</t>
  </si>
  <si>
    <t>24</t>
  </si>
  <si>
    <t>Engazonnement</t>
  </si>
  <si>
    <t>25</t>
  </si>
  <si>
    <t>Enlèvement des gravas en site autorisé</t>
  </si>
  <si>
    <t>T</t>
  </si>
  <si>
    <t>Fouille mécanique en tranchée au delà de 1m de profondeur  et par tranche de 50 cm y compris évacuation du surplus des terres après travaux</t>
  </si>
  <si>
    <t xml:space="preserve">ISOLATION THERMIQUE DES CANALISATIONS
Toutes les prestations comprennent la fourniture, la pose, les coudes, le façonnage, collage et toutes sujetions éventuelles  </t>
  </si>
  <si>
    <t xml:space="preserve">Vanne d'arrêt tous types (minimun 8 bars) 12/17 à 26/34 </t>
  </si>
  <si>
    <t xml:space="preserve">Vanne d'arrêt tous types (minimun 8 bars) 33/42 à 50/60 </t>
  </si>
  <si>
    <t>Clapet de retenue posée sur tube cuivre diamètre de 33x42 à 40x49 y compris raccords et jointt</t>
  </si>
  <si>
    <t>Sortie de plancher y compris fourreaux calfreutrement et relevé</t>
  </si>
  <si>
    <t>Fourniture et pose ballon mixte ECS 1000 litres  avec échangeur tubulaire et résistance électrique, thermomètre, purgeur d'air grand débit</t>
  </si>
  <si>
    <t>Fourniture et pose ballon mixte ECS 1500 litres  avec échangeur tubulaire et résisitance électrique, thermomètre, purgeur d'air grand débit</t>
  </si>
  <si>
    <t>Fourniture et pose ballon mixte ECS 2000 litres  avec échangeur tubulaire et résisitance électrique, thermomètre, purgeur d'air grand débit</t>
  </si>
  <si>
    <t xml:space="preserve">remplacement résistance 6 kw réchauffeur de boucle </t>
  </si>
  <si>
    <t>Panneau de douche en acier finition époxy avec pomme de douche anti-calcaire, mitigeur à poussoir temporisé, alimentation  eau chaude eau froide</t>
  </si>
  <si>
    <t>Panneau de douche à chasse automatique, avec pomme de douche anti-calcaire et mitigeur à poussoir temporisé</t>
  </si>
  <si>
    <t>Distributeur de savon liquide en alliage d'aluminium relaminé à contrôle de niveau, verrouilage du boîtier par écrou spécial ou à clé</t>
  </si>
  <si>
    <t>Robinet simple temporisé sur plage à système anti-blocage</t>
  </si>
  <si>
    <t>Bec fixe en laiton chromé à fixation sur plage avec aérateur et rosace (pour robinets ci-desus)</t>
  </si>
  <si>
    <t>Poste d'eau, vidoir mural en grès céramique fin émaillé, équipé grille porte seau chromée et amovible - Dimensios 450 x 350mm - siphon  et grille amovible pour bonde</t>
  </si>
  <si>
    <t>Robinet simple mural temporisé à système anti-blocage</t>
  </si>
  <si>
    <t>09 WC - Urinois - Equipements</t>
  </si>
  <si>
    <t>WC - Urinois - Equipements</t>
  </si>
  <si>
    <t>WC handicapé comprenant cuvette,réservoir, couvercle poignée de relèvement, distributeur papier WC.</t>
  </si>
  <si>
    <t>Solution désinfectante d'eau de javel avec rinçage (10 mg/l pour un temps de 24 heures mini)</t>
  </si>
  <si>
    <t>Solution désinfectante d'eau de permanganate avec rinçage (30 mg/l pour un temps de 24 heures mini)</t>
  </si>
  <si>
    <t>Chaudières en fourniture, pose et raccordement</t>
  </si>
  <si>
    <t>Chaudières chauffage seul</t>
  </si>
  <si>
    <t>Chaudière fioul puissance de 35 à 65 KW</t>
  </si>
  <si>
    <t>Chaudières gaz au sol puissance de 22 à 36 KW</t>
  </si>
  <si>
    <t>Chaudières mixtes (chauffage + ECS)</t>
  </si>
  <si>
    <t>Chaudière mixte fuel/gaz – puissance de 100 à 145 Kw</t>
  </si>
  <si>
    <t>Chaudières gaz en acier ou fonte assemblées - Haut rendement / basses températures</t>
  </si>
  <si>
    <t>De 100KW à 150KW</t>
  </si>
  <si>
    <t>De 151 KW à 250 KW</t>
  </si>
  <si>
    <t>De 251 KW à 325KW</t>
  </si>
  <si>
    <t>De 326 KW à 465 KW</t>
  </si>
  <si>
    <t>De 466 KW à 635 KW</t>
  </si>
  <si>
    <t>De 636 KW à 870 KW</t>
  </si>
  <si>
    <t>De 871 KW à 1163 KW</t>
  </si>
  <si>
    <t>F+P d'un détendeur gaz 500 mbar - 300 mbar</t>
  </si>
  <si>
    <t>Thermomètre gainé droit ou d'équerre (200mm avec plonge 63mm environ)</t>
  </si>
  <si>
    <t>Compteur calories à émetteur d'impulsion avec intégrateur électriquepour reprise sur GTC comprenant compteur, intégrateur, sonde et câblage DN 15 à 50</t>
  </si>
  <si>
    <t>Compteur calories à émetteur d'impulsion avec intégrateur électriquepour reprise sur GTC comprenant compteur, intégrateur, sonde et câblage DN 65 à 80</t>
  </si>
  <si>
    <t>Compteur calories à émetteur d'impulsion avec intégrateur électriquepour reprise sur GTC comprenant compteur, intégrateur, sonde et câblage DN 100 à 150</t>
  </si>
  <si>
    <t>Désembouage de chaudière jusqu'à 300 kw</t>
  </si>
  <si>
    <t>Désembouage de chaudière au-delà de 300 kw</t>
  </si>
  <si>
    <t>Fourniture et pose  désemboueur magnétique y compris pompe de charge raccordement adaptation au réseau existant</t>
  </si>
  <si>
    <t xml:space="preserve">Remplacement vanne enterrée DN 100 y compris fournitures </t>
  </si>
  <si>
    <t>Remplacement vanne enterrée DN 150 y compris fournitures</t>
  </si>
  <si>
    <t>Remplacement vanne enterrée DN 200 y compris fournitures</t>
  </si>
  <si>
    <t>Manchon antivibratile</t>
  </si>
  <si>
    <t>Manchon antivibratile diamètre 20x27 fixé sur tube acier</t>
  </si>
  <si>
    <t>Manchon antivibratile diamètre 26x34 fixé sur tube acier</t>
  </si>
  <si>
    <t>Manchon antivibratile diamètre 33x42 fixé sur tube acier</t>
  </si>
  <si>
    <t>Manchon antivibratile diamètre 40x49 fixé sur tube acier</t>
  </si>
  <si>
    <t>Manchon antivibratile diamètre 50x60 fixé sur tube acier</t>
  </si>
  <si>
    <t>Manchon antivibratile diamètre 66x76 fixé sur tube acier</t>
  </si>
  <si>
    <t>Manchon antivibratile diamètre 80x90 fixé sur tube acier</t>
  </si>
  <si>
    <t>Desembouage</t>
  </si>
  <si>
    <t>Desembouage et isolement de réseaux</t>
  </si>
  <si>
    <t>Aérotherme à échangeur eau chaude en fourniture et pose, y compris groupe moto-ventilateur, câblage, disjonteur différentiel, flexibles de raccordement, supports et fixations</t>
  </si>
  <si>
    <t>Climatisation murale split réversible Inverter, y compris supports, fixation, et évacuation des condensats, branchement sur alimentation électrique disponible à 3m.</t>
  </si>
  <si>
    <t>Climatisation 2,5kW de puissance froid</t>
  </si>
  <si>
    <t>Climatisation 3,5kW de puissance froid</t>
  </si>
  <si>
    <t>Climatisation 5kW de puissance froid</t>
  </si>
  <si>
    <r>
      <t>RESEAU DE DISTRIBUTION</t>
    </r>
    <r>
      <rPr>
        <b/>
        <sz val="11"/>
        <rFont val="Arial"/>
        <family val="2"/>
      </rPr>
      <t xml:space="preserve">
Toutes les prestations comprennent la fourniture, la pose, les coudes, tés, manchons, raccords, façonnage, soudures, collage et toutes prestations et sujétions éventuelles  </t>
    </r>
  </si>
  <si>
    <r>
      <t xml:space="preserve">Fourniture et pose de réseau de distribution intérieur EF en tube recuit auto protégé, noyé en chape ou dallage compris façonnage, raccords et gaine - </t>
    </r>
    <r>
      <rPr>
        <b/>
        <sz val="11"/>
        <rFont val="Arial"/>
        <family val="2"/>
      </rPr>
      <t>Diamètre 8x10 à 12x14 inclus</t>
    </r>
  </si>
  <si>
    <r>
      <t xml:space="preserve">Fourniture et pose de réseau de distribution intérieur EF en tube recuit auto protégé, noyé en chape ou dallage compris façonnage, raccords et gaine - </t>
    </r>
    <r>
      <rPr>
        <b/>
        <sz val="11"/>
        <rFont val="Arial"/>
        <family val="2"/>
      </rPr>
      <t>Diamètre 14x16 et 16x18</t>
    </r>
  </si>
  <si>
    <r>
      <t xml:space="preserve">Fourniture et pose de réseau de distribution intérieur EF en tube recuit auto protégé, noyé en chape ou dallage compris façonnage, raccords et gaine - </t>
    </r>
    <r>
      <rPr>
        <b/>
        <sz val="11"/>
        <rFont val="Arial"/>
        <family val="2"/>
      </rPr>
      <t>Diamètre 18x20 et 20x22</t>
    </r>
  </si>
  <si>
    <r>
      <t>RESEAU D'EVACUATION</t>
    </r>
    <r>
      <rPr>
        <b/>
        <sz val="11"/>
        <rFont val="Arial"/>
        <family val="2"/>
      </rPr>
      <t xml:space="preserve">
Toutes les prestations comprennent la fourniture, la pose, coudes, Tés,  manchons,  raccords, joints,  façonnage,  fixations,  soudures,  vissages, collage et toutes sujetions éventuelles (sauf pour les T et culottes fonte qui sont payés en sus)</t>
    </r>
  </si>
  <si>
    <r>
      <t xml:space="preserve">Canalisations en PVC - </t>
    </r>
    <r>
      <rPr>
        <b/>
        <sz val="11"/>
        <rFont val="Arial"/>
        <family val="2"/>
      </rPr>
      <t>DN 40 et DN 50</t>
    </r>
  </si>
  <si>
    <r>
      <t xml:space="preserve">Canalisations en PVC </t>
    </r>
    <r>
      <rPr>
        <b/>
        <sz val="11"/>
        <rFont val="Arial"/>
        <family val="2"/>
      </rPr>
      <t>- DN 63 à DN 90</t>
    </r>
  </si>
  <si>
    <r>
      <t xml:space="preserve">Canalisations en PVC </t>
    </r>
    <r>
      <rPr>
        <b/>
        <sz val="11"/>
        <rFont val="Arial"/>
        <family val="2"/>
      </rPr>
      <t>- DN 110 mm</t>
    </r>
  </si>
  <si>
    <r>
      <t xml:space="preserve">Canalisations en PVC </t>
    </r>
    <r>
      <rPr>
        <b/>
        <sz val="11"/>
        <rFont val="Arial"/>
        <family val="2"/>
      </rPr>
      <t>- DN 125 mm</t>
    </r>
  </si>
  <si>
    <r>
      <t xml:space="preserve">Canalisations en PVC </t>
    </r>
    <r>
      <rPr>
        <b/>
        <sz val="11"/>
        <rFont val="Arial"/>
        <family val="2"/>
      </rPr>
      <t>- DN 160 mm</t>
    </r>
  </si>
  <si>
    <r>
      <t xml:space="preserve">Culotte en PVC - </t>
    </r>
    <r>
      <rPr>
        <b/>
        <sz val="11"/>
        <rFont val="Arial"/>
        <family val="2"/>
      </rPr>
      <t>DN 40 et DN 50</t>
    </r>
  </si>
  <si>
    <r>
      <t xml:space="preserve">Culotte en PVC - </t>
    </r>
    <r>
      <rPr>
        <b/>
        <sz val="11"/>
        <rFont val="Arial"/>
        <family val="2"/>
      </rPr>
      <t>DN 63 à DN 90</t>
    </r>
  </si>
  <si>
    <r>
      <t xml:space="preserve">Culotte en PVC - </t>
    </r>
    <r>
      <rPr>
        <b/>
        <sz val="11"/>
        <rFont val="Arial"/>
        <family val="2"/>
      </rPr>
      <t>DN 110</t>
    </r>
  </si>
  <si>
    <r>
      <t xml:space="preserve">Culotte en PVC - </t>
    </r>
    <r>
      <rPr>
        <b/>
        <sz val="11"/>
        <rFont val="Arial"/>
        <family val="2"/>
      </rPr>
      <t>DN 125</t>
    </r>
  </si>
  <si>
    <r>
      <t xml:space="preserve">Culotte en PVC - </t>
    </r>
    <r>
      <rPr>
        <b/>
        <sz val="11"/>
        <rFont val="Arial"/>
        <family val="2"/>
      </rPr>
      <t>DN 160</t>
    </r>
  </si>
  <si>
    <r>
      <t>POMPES</t>
    </r>
    <r>
      <rPr>
        <b/>
        <sz val="11"/>
        <rFont val="Arial"/>
        <family val="2"/>
      </rPr>
      <t xml:space="preserve">
Toutes les prestations comprennent la fourniture, la pose, les raccordements aux canalisations, les branchements électriques et toutes sujetions éventuelles </t>
    </r>
  </si>
  <si>
    <r>
      <t xml:space="preserve">Pompe submersible de relevage pour eaux claires ou faiblement chargées, corps en </t>
    </r>
    <r>
      <rPr>
        <b/>
        <sz val="11"/>
        <rFont val="Arial"/>
        <family val="2"/>
      </rPr>
      <t>polypropylène,</t>
    </r>
    <r>
      <rPr>
        <sz val="11"/>
        <rFont val="Arial"/>
        <family val="2"/>
      </rPr>
      <t xml:space="preserve"> débit jusqu'à 6 m3/h, hauteur manométrique jusqu'à 9 mCE avec flotteur de commande automatique, branchement électrique à 3,00 m maxi, refoulement par tuyau souple ou rigide</t>
    </r>
  </si>
  <si>
    <r>
      <t xml:space="preserve">Pompe submersible de relevage pour eaux claires ou faiblement chargées, corps en </t>
    </r>
    <r>
      <rPr>
        <b/>
        <sz val="11"/>
        <rFont val="Arial"/>
        <family val="2"/>
      </rPr>
      <t>inox,</t>
    </r>
    <r>
      <rPr>
        <sz val="11"/>
        <rFont val="Arial"/>
        <family val="2"/>
      </rPr>
      <t xml:space="preserve"> débit Jusqu'à 8m3/h, hauteur manométrique jusqu'à 10 mCE avec flotteur de commande automatique, branchement électrique à 3,00 m maxi, refoulement par tuyau souple ou rigide</t>
    </r>
  </si>
  <si>
    <r>
      <t xml:space="preserve">Pompe submersible de relevage pour eaux chargées, corps en </t>
    </r>
    <r>
      <rPr>
        <b/>
        <sz val="11"/>
        <rFont val="Arial"/>
        <family val="2"/>
      </rPr>
      <t>fonte,</t>
    </r>
    <r>
      <rPr>
        <sz val="11"/>
        <rFont val="Arial"/>
        <family val="2"/>
      </rPr>
      <t xml:space="preserve"> débit Jusqu'à 16m3/h, hauteur manométrique jusqu'à 8 mCE avec flotteur de commande automatique, branchement électrique à 3,00 m maxi, refoulement par tuyau souple ou rigide</t>
    </r>
  </si>
  <si>
    <r>
      <t>E.C.S.</t>
    </r>
    <r>
      <rPr>
        <b/>
        <sz val="11"/>
        <rFont val="Arial"/>
        <family val="2"/>
      </rPr>
      <t xml:space="preserve">
Toutes les prestations comprennent la fourniture, la pose, la fixation, les raccordements (arrivée, départ et évacuation), les branchements électriques et toutes sujétions éventuelles. </t>
    </r>
  </si>
  <si>
    <r>
      <t>DOUCHES - EQUIPEMENTS</t>
    </r>
    <r>
      <rPr>
        <b/>
        <sz val="11"/>
        <rFont val="Arial"/>
        <family val="2"/>
      </rPr>
      <t xml:space="preserve">
Toutes les prestations comprennent la fourniture, la pose, la fixation, les raccordements, branchements et toutes sujétions éventuelles </t>
    </r>
  </si>
  <si>
    <r>
      <t>LAVABOS - LAVE MAINS - VIDOIRS ET EQUIPEMENTS</t>
    </r>
    <r>
      <rPr>
        <b/>
        <sz val="11"/>
        <rFont val="Arial"/>
        <family val="2"/>
      </rPr>
      <t xml:space="preserve">
Toutes les prestations comprennent la fourniture, la pose, la fixation, les raccordements, branchements et toutes sujétions éventuelles </t>
    </r>
  </si>
  <si>
    <r>
      <t>W-C  URINOIRS ET EQUIPEMENTS</t>
    </r>
    <r>
      <rPr>
        <b/>
        <sz val="11"/>
        <rFont val="Arial"/>
        <family val="2"/>
      </rPr>
      <t xml:space="preserve">
Toutes les prestations comprennent la fourniture, la pose, la fixation, les raccordements, branchements et toutes sujétions éventuelles </t>
    </r>
  </si>
  <si>
    <t>Robinet d'Incendie Armé (RIA) et Poteau incendie
F + P de R.I.A type mural suivant norme NFS 61.201 sur dévidoir tounant à alimentation axiale et départ de tuyau gardé équipé de:                                                                                                                                                   - 1 vanne incongelable à vidange automatique de 20 ml de tuyau semi rigide,                                                                                                            - 1 dévidoir y compris tuyau souple,                                                                                                                                                                              - 1 lance en laiton munie d'un diffuseur mixte D.M type A conique,                                                                                                                    - 1 clé triçoise,                                                                                                                                                                                                                                          - 1 manomêtre de controle de préssion au poste le plus défavorisé.</t>
  </si>
  <si>
    <r>
      <t xml:space="preserve">F+P d'un adoucisseur d'eau - </t>
    </r>
    <r>
      <rPr>
        <b/>
        <sz val="11"/>
        <rFont val="Arial"/>
        <family val="2"/>
      </rPr>
      <t xml:space="preserve">Débit  &gt; à 1,2 m3/h et &lt; à 2 m3/h, </t>
    </r>
    <r>
      <rPr>
        <sz val="11"/>
        <rFont val="Arial"/>
        <family val="2"/>
      </rPr>
      <t>programmable en automatique, régénération au temps, avec bac à sel, mise en service et programmation, y compris vanne bipasse, siphon et joints</t>
    </r>
  </si>
  <si>
    <r>
      <t xml:space="preserve">F+P d'un adoucisseur d'eau - </t>
    </r>
    <r>
      <rPr>
        <b/>
        <sz val="11"/>
        <rFont val="Arial"/>
        <family val="2"/>
      </rPr>
      <t xml:space="preserve">Débit  &gt; à 3m3/h, </t>
    </r>
    <r>
      <rPr>
        <sz val="11"/>
        <rFont val="Arial"/>
        <family val="2"/>
      </rPr>
      <t>programmable en automatique, régénération au temps, avec bac à sel, mise en service et programmation, y compris vanne bipasse, siphon et joints</t>
    </r>
  </si>
  <si>
    <r>
      <t xml:space="preserve">Chaudière murale </t>
    </r>
    <r>
      <rPr>
        <b/>
        <sz val="11"/>
        <rFont val="Arial"/>
        <family val="2"/>
      </rPr>
      <t>gaz</t>
    </r>
    <r>
      <rPr>
        <sz val="11"/>
        <rFont val="Arial"/>
        <family val="2"/>
      </rPr>
      <t xml:space="preserve"> avec production d’eau chaude instantanée -  24 KW</t>
    </r>
  </si>
  <si>
    <r>
      <t xml:space="preserve">Chaudière fonte </t>
    </r>
    <r>
      <rPr>
        <b/>
        <sz val="11"/>
        <rFont val="Arial"/>
        <family val="2"/>
      </rPr>
      <t>fioul</t>
    </r>
    <r>
      <rPr>
        <sz val="11"/>
        <rFont val="Arial"/>
        <family val="2"/>
      </rPr>
      <t xml:space="preserve"> avec ballon de 250 l puissance de 49 à 65 KW</t>
    </r>
  </si>
  <si>
    <r>
      <t xml:space="preserve">Chaudières </t>
    </r>
    <r>
      <rPr>
        <b/>
        <sz val="11"/>
        <rFont val="Arial"/>
        <family val="2"/>
      </rPr>
      <t>gaz</t>
    </r>
    <r>
      <rPr>
        <sz val="11"/>
        <rFont val="Arial"/>
        <family val="2"/>
      </rPr>
      <t xml:space="preserve"> au sol avec ballon de 130 l puissance de 22 à 36 KW</t>
    </r>
  </si>
  <si>
    <t>Distribution intérieure en tube acier noir
Toutes les prestations comprennent la fourniture, la pose, coudes,  T,  manchons,  raccords,  façonnage,  fixations,  soudures,  vissages, collage et toutes sujetions éventuelles y compris 2 couches de peinture antirouille</t>
  </si>
  <si>
    <r>
      <t xml:space="preserve">Protection externe par bande en fibres synthétiques imprégnées, ou matériau équivalent, résistant à une température de 110°C en continu - </t>
    </r>
    <r>
      <rPr>
        <b/>
        <sz val="11"/>
        <rFont val="Arial"/>
        <family val="2"/>
      </rPr>
      <t>Canalisations de diamètre extérieur £ à 50 mm</t>
    </r>
  </si>
  <si>
    <r>
      <t xml:space="preserve">Protection externe par bande en fibres synthétiques imprégnées, ou matériau équivalent, résistant à une température de 110°C en continu - </t>
    </r>
    <r>
      <rPr>
        <b/>
        <sz val="11"/>
        <rFont val="Arial"/>
        <family val="2"/>
      </rPr>
      <t>Canalisations de diamètre extérieur &gt; à 50 mm et £</t>
    </r>
    <r>
      <rPr>
        <b/>
        <sz val="9.9"/>
        <rFont val="Arial"/>
        <family val="2"/>
      </rPr>
      <t xml:space="preserve"> à 100 mm</t>
    </r>
  </si>
  <si>
    <r>
      <t xml:space="preserve">Protection externe par bande en fibres synthétiques imprégnées, ou matériau équivalent, résistant à une température de 110°C en continu - </t>
    </r>
    <r>
      <rPr>
        <b/>
        <sz val="11"/>
        <rFont val="Arial"/>
        <family val="2"/>
      </rPr>
      <t xml:space="preserve">Canalisations de diamètre extérieur &gt; </t>
    </r>
    <r>
      <rPr>
        <b/>
        <sz val="9.9"/>
        <rFont val="Arial"/>
        <family val="2"/>
      </rPr>
      <t xml:space="preserve"> à 100 mm</t>
    </r>
  </si>
  <si>
    <r>
      <t xml:space="preserve">Robinet d'arrêt gaz à boisseau sphérique - </t>
    </r>
    <r>
      <rPr>
        <b/>
        <sz val="11"/>
        <rFont val="Arial"/>
        <family val="2"/>
      </rPr>
      <t>Diamètre 20 x 27 mm ou 26 x 34 mm</t>
    </r>
  </si>
  <si>
    <r>
      <t xml:space="preserve">Robinet d'arrêt gaz à boisseau sphérique - </t>
    </r>
    <r>
      <rPr>
        <b/>
        <sz val="11"/>
        <rFont val="Arial"/>
        <family val="2"/>
      </rPr>
      <t>Diamètre 33 x 42 mm ou 40 x 49 mm</t>
    </r>
  </si>
  <si>
    <r>
      <t xml:space="preserve">Robinet d'arrêt gaz à boisseau sphérique - </t>
    </r>
    <r>
      <rPr>
        <b/>
        <sz val="11"/>
        <rFont val="Arial"/>
        <family val="2"/>
      </rPr>
      <t>Diamètre 50 x 60 mm</t>
    </r>
  </si>
  <si>
    <r>
      <t>EQUIPEMENT DE CHAUFFERIE ET SOUS STATION</t>
    </r>
    <r>
      <rPr>
        <b/>
        <sz val="11"/>
        <rFont val="Arial"/>
        <family val="2"/>
      </rPr>
      <t xml:space="preserve">
Toutes les prestations comprennent la fourniture, la pose, les raccordements aux canalisations, les branchements électriques et toutes sujetions éventuelles </t>
    </r>
  </si>
  <si>
    <r>
      <t>REGULATION</t>
    </r>
    <r>
      <rPr>
        <b/>
        <sz val="11"/>
        <rFont val="Arial"/>
        <family val="2"/>
      </rPr>
      <t xml:space="preserve">
Toutes les prestations comprennent la fourniture, la pose, les raccordements, les branchements y compris raccords, brides, joints et toutes sujetions éventuelles </t>
    </r>
  </si>
  <si>
    <r>
      <t xml:space="preserve">Vanne 4 voies à secteur pour régulation d'installation de chauffage - </t>
    </r>
    <r>
      <rPr>
        <b/>
        <sz val="11"/>
        <rFont val="Arial"/>
        <family val="2"/>
      </rPr>
      <t>20 x 27 mm</t>
    </r>
  </si>
  <si>
    <r>
      <t xml:space="preserve">Vanne 4 voies à secteur pour régulation d'installation de chauffage - </t>
    </r>
    <r>
      <rPr>
        <b/>
        <sz val="11"/>
        <rFont val="Arial"/>
        <family val="2"/>
      </rPr>
      <t>26 x 34 mm</t>
    </r>
  </si>
  <si>
    <r>
      <t xml:space="preserve">Vanne 4 voies à secteur pour régulation d'installation de chauffage - </t>
    </r>
    <r>
      <rPr>
        <b/>
        <sz val="11"/>
        <rFont val="Arial"/>
        <family val="2"/>
      </rPr>
      <t>33 x 42 mm</t>
    </r>
  </si>
  <si>
    <r>
      <t xml:space="preserve">Vanne 4 voies à secteur pour régulation d'installation de chauffage - </t>
    </r>
    <r>
      <rPr>
        <b/>
        <sz val="11"/>
        <rFont val="Arial"/>
        <family val="2"/>
      </rPr>
      <t>40 x 49 mm</t>
    </r>
  </si>
  <si>
    <r>
      <t xml:space="preserve">Vanne 4 voies à secteur pour régulation d'installation de chauffage - </t>
    </r>
    <r>
      <rPr>
        <b/>
        <sz val="11"/>
        <rFont val="Arial"/>
        <family val="2"/>
      </rPr>
      <t>50 x 60 mm</t>
    </r>
  </si>
  <si>
    <r>
      <t>RADIATEURS</t>
    </r>
    <r>
      <rPr>
        <b/>
        <sz val="11"/>
        <rFont val="Arial"/>
        <family val="2"/>
      </rPr>
      <t xml:space="preserve">
Toutes les prestations comprennent la fourniture, la pose, les raccordements, les branchements y compris raccords, joints, té de réglage,purgeur,robinet simple réglage, supports de consoles scéllés et toutes sujetions éventuelles </t>
    </r>
  </si>
  <si>
    <r>
      <t xml:space="preserve">Panneau radiant </t>
    </r>
    <r>
      <rPr>
        <b/>
        <sz val="11"/>
        <rFont val="Arial"/>
        <family val="2"/>
      </rPr>
      <t>£ à 2 000 W</t>
    </r>
  </si>
  <si>
    <r>
      <t xml:space="preserve">Panneau radiant </t>
    </r>
    <r>
      <rPr>
        <b/>
        <sz val="11"/>
        <rFont val="Arial"/>
        <family val="2"/>
      </rPr>
      <t>&gt; 2000 W et £ à 4 000 W</t>
    </r>
  </si>
  <si>
    <r>
      <t xml:space="preserve">Panneau radiant </t>
    </r>
    <r>
      <rPr>
        <b/>
        <sz val="11"/>
        <rFont val="Arial"/>
        <family val="2"/>
      </rPr>
      <t>&gt; 4000 W et £ à 7 000 W</t>
    </r>
  </si>
  <si>
    <r>
      <t xml:space="preserve">Panneau radiant </t>
    </r>
    <r>
      <rPr>
        <b/>
        <sz val="11"/>
        <rFont val="Arial"/>
        <family val="2"/>
      </rPr>
      <t>&gt; 7000 W et £ à 15 000 W</t>
    </r>
  </si>
  <si>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1"/>
        <rFont val="Arial"/>
        <family val="2"/>
      </rPr>
      <t>Débit</t>
    </r>
    <r>
      <rPr>
        <sz val="11"/>
        <rFont val="Arial"/>
        <family val="2"/>
      </rPr>
      <t xml:space="preserve"> </t>
    </r>
    <r>
      <rPr>
        <b/>
        <sz val="11"/>
        <rFont val="Arial"/>
        <family val="2"/>
      </rPr>
      <t>150 m3 / h</t>
    </r>
  </si>
  <si>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1"/>
        <rFont val="Arial"/>
        <family val="2"/>
      </rPr>
      <t>Débit</t>
    </r>
    <r>
      <rPr>
        <sz val="11"/>
        <rFont val="Arial"/>
        <family val="2"/>
      </rPr>
      <t xml:space="preserve"> </t>
    </r>
    <r>
      <rPr>
        <b/>
        <sz val="11"/>
        <rFont val="Arial"/>
        <family val="2"/>
      </rPr>
      <t>300 m3 / h</t>
    </r>
  </si>
  <si>
    <r>
      <t xml:space="preserve">Centrale de traitement d'air (CTA)
</t>
    </r>
    <r>
      <rPr>
        <b/>
        <sz val="10"/>
        <rFont val="Arial"/>
        <family val="2"/>
      </rPr>
      <t>CTA extra-plate (&lt; à 400 mm), structure alu angles renforcé, panneaux double peau isolée 15 mm laine de verre démontables, ventilateur centrifuge, moteur incorporé monophasé à vitesse variable avec protection</t>
    </r>
  </si>
  <si>
    <r>
      <t xml:space="preserve">Fourniture et pose d'une CTA - </t>
    </r>
    <r>
      <rPr>
        <b/>
        <sz val="11"/>
        <rFont val="Arial"/>
        <family val="2"/>
      </rPr>
      <t>Débit 300 m3/h</t>
    </r>
  </si>
  <si>
    <r>
      <t xml:space="preserve">Fourniture et pose d'une CTA - </t>
    </r>
    <r>
      <rPr>
        <b/>
        <sz val="11"/>
        <rFont val="Arial"/>
        <family val="2"/>
      </rPr>
      <t>Débit 500 m3/h</t>
    </r>
  </si>
  <si>
    <r>
      <t xml:space="preserve">Fourniture et pose d'une CTA - </t>
    </r>
    <r>
      <rPr>
        <b/>
        <sz val="11"/>
        <rFont val="Arial"/>
        <family val="2"/>
      </rPr>
      <t>Débit 1000 m3/h</t>
    </r>
  </si>
  <si>
    <r>
      <t xml:space="preserve">Grille aluminium à ailettes mobiles à simple déflexion - </t>
    </r>
    <r>
      <rPr>
        <b/>
        <sz val="11"/>
        <rFont val="Arial"/>
        <family val="2"/>
      </rPr>
      <t>Section 200x100 à 300x100</t>
    </r>
  </si>
  <si>
    <r>
      <t xml:space="preserve">Grille aluminium à ailettes mobiles à simple déflexion - </t>
    </r>
    <r>
      <rPr>
        <b/>
        <sz val="11"/>
        <rFont val="Arial"/>
        <family val="2"/>
      </rPr>
      <t>Section 250x150 à 400x150</t>
    </r>
  </si>
  <si>
    <t xml:space="preserve">Reseau en MEPLA - Un mètre linéaire (1 ml) de canalisation comprend la fourniture, la pose et le raccordement de la canalisation, y compris :
- 1 manchon
- 2 fixations
- 1 coude ou 1 Té
</t>
  </si>
  <si>
    <t>Réseau en MEPLA Ø 16</t>
  </si>
  <si>
    <t>Réseau en MEPLA Ø 20</t>
  </si>
  <si>
    <t>Réseau en MEPLA Ø 26</t>
  </si>
  <si>
    <t>Réseau en MEPLA Ø 32</t>
  </si>
  <si>
    <t>Réseau en MEPLA Ø 40</t>
  </si>
  <si>
    <t>Réseau en MEPLA Ø 50</t>
  </si>
  <si>
    <t>Réseau en MEPLA Ø 63</t>
  </si>
  <si>
    <t>Réseau en MEPLA Ø 75</t>
  </si>
  <si>
    <t xml:space="preserve">F+P Adoucisseur d’eau 100 l
Equipé d’une vanne automatique avec 2 bouteilles, 1 raccordement en DN 32 ou DN 50, 1 corps en polyester armé fibre de ver, 1 coffret de commande digital IP54, 1 bac à sel unique à dissolution rapide, 1 résine agrée pour l’eau de consommation humaine, 1 système de raccordement Simply Connect,(compteur, by-pass, mitigeur, flexibles intégrés) et 1 système de détection de manque de sel.
</t>
  </si>
  <si>
    <t xml:space="preserve">Filtre à tamis nettoyable pour milieux sensibles avec système d’évacuation des impuretés DN 63.
Filtre avec tamis nettoyable 90 microns, raccord fileté en laiton, corps de filtre en bronze et système de purge
</t>
  </si>
  <si>
    <t xml:space="preserve">Réducteur de pression Ø 2’ 1/2
Cuve en bronze, insensible au tartre et aux impuretés, sans entretien
</t>
  </si>
  <si>
    <t xml:space="preserve">Disconnecteur contrôlable type BA Ø 2’
Equipé d’un couvercle d’inspection, un clapet anti-retour amont et 1 aval
</t>
  </si>
  <si>
    <t xml:space="preserve">Compteur d’eau EF longueur 300 Ø 65
Plage de débit variable, bride tournante, pivotage à bille, équilibrage hydrodynamique de la turbine, métrologie exceptionnelle et débit de pointe incendie  
</t>
  </si>
  <si>
    <t xml:space="preserve">Tube PP HTEM Un mètre linéaire (1 ml) de canalisation comprend la fourniture, la pose et le raccordement de la canalisation, y compris :
- 1 collier anti déboitement
- 2 fixations
- 1 coude ou 1 Té ou 1 réduction
</t>
  </si>
  <si>
    <t>Tube PP HTEM Ø 32</t>
  </si>
  <si>
    <t>Tube PP HTEM Ø 40</t>
  </si>
  <si>
    <t>Tube PP HTEM Ø 50</t>
  </si>
  <si>
    <t>Tube PP HTEM Ø 75</t>
  </si>
  <si>
    <t>Tube PP HTEM Ø 110</t>
  </si>
  <si>
    <t>Tube PP HTEM Ø 125</t>
  </si>
  <si>
    <t xml:space="preserve">Tube PP HTEM 
Un mètre linéaire (1 ml) de canalisation comprend la fourniture, la pose et le raccordement de la canalisation y compris
- 1 collier anti déboitement
- 2 fixations
- 1 coude ou 1 Té 
- 1 réduction
- 1 manchon
- 1 tampon de visite 
</t>
  </si>
  <si>
    <t>Tube PP HTEM Ø 160</t>
  </si>
  <si>
    <t>Tube TRIPLUS HTEM Ø 200
Un mètre linéaire (1 ml) de canalisation comprend la fourniture, la pose et le raccordement de la canalisation y compris
- 2 colliers de fixation</t>
  </si>
  <si>
    <t>Tube TRIPLUS HTEM Ø 200</t>
  </si>
  <si>
    <t>Tube TRIPLUS HTEM Ø 250</t>
  </si>
  <si>
    <t xml:space="preserve">Coude 45 TRIPLUS HTB
Une pièce comprend la fourniture, la pose et le raccordement de la canalisation y compris 
- 1 collier de fixation
</t>
  </si>
  <si>
    <t>Coude 45 TRIPLUS HTB Ø 200</t>
  </si>
  <si>
    <t>Coude 45 TRIPLUS HTB Ø 250</t>
  </si>
  <si>
    <t>Coude 90 TRIPLUS HTB Ø 200</t>
  </si>
  <si>
    <t>Coude 90 TRIPLUS HTB Ø 250</t>
  </si>
  <si>
    <t xml:space="preserve">Coude 90 TRIPLUS HTB Ø 200
Une pièce comprend la fourniture, la pose et le raccordement de la canalisation y compris 
1 collier de fixation
</t>
  </si>
  <si>
    <t>Culotte 45 TRIPLUS HTB Ø 200</t>
  </si>
  <si>
    <t>Culotte 45 TRIPLUS HTB Ø 250</t>
  </si>
  <si>
    <t>Réduction 200-110 TRIPLUS</t>
  </si>
  <si>
    <t>Réduction 200-160 TRIPLUS</t>
  </si>
  <si>
    <t>Tube rigide en alliage vinylique ductile Un mètre-linéaire (1 ml) de canalisation comprend la fourniture, la pose et le raccordement de la canalisation, y compris :
- 1 manchon
- les fixations
- 1 coude ou 1 Té</t>
  </si>
  <si>
    <t>Canalisation polyéthylène/aluminium/polyéthylène (MULTICOUCHES)
Un mètre-linéaire (1 ml) de canalisation comprend la fourniture, la pose et le raccordement de la canalisation, y compris :
- 1 manchon
- les fixations
- 1 coude ou 1 Té</t>
  </si>
  <si>
    <r>
      <t>Réseau en polyéthylène (PER et à polyfuser)
Un mètre-linéaire (1 ml) de canalisation comprend la fourniture, la pose et le raccordement de la canalisation, y compris :
- 1 manchon
- les fixations</t>
    </r>
    <r>
      <rPr>
        <b/>
        <sz val="11"/>
        <color rgb="FFFF0000"/>
        <rFont val="Arial"/>
        <family val="2"/>
      </rPr>
      <t xml:space="preserve">
</t>
    </r>
    <r>
      <rPr>
        <b/>
        <sz val="11"/>
        <rFont val="Arial"/>
        <family val="2"/>
      </rPr>
      <t xml:space="preserve">- 1 coude </t>
    </r>
    <r>
      <rPr>
        <b/>
        <u/>
        <sz val="11"/>
        <rFont val="Arial"/>
        <family val="2"/>
      </rPr>
      <t>ou</t>
    </r>
    <r>
      <rPr>
        <b/>
        <sz val="11"/>
        <rFont val="Arial"/>
        <family val="2"/>
      </rPr>
      <t xml:space="preserve"> 1 Té</t>
    </r>
    <r>
      <rPr>
        <b/>
        <sz val="11"/>
        <color rgb="FFFF0000"/>
        <rFont val="Arial"/>
        <family val="2"/>
      </rPr>
      <t xml:space="preserve">
</t>
    </r>
  </si>
  <si>
    <t>COEFFICIENT  K</t>
  </si>
  <si>
    <t>Coefficient K</t>
  </si>
  <si>
    <t>Quantité</t>
  </si>
  <si>
    <t>COEFFICIENT K</t>
  </si>
  <si>
    <t>Canalisations TRI PLUS HTEM</t>
  </si>
  <si>
    <t>Canalisations PP HTEM</t>
  </si>
  <si>
    <t>Prix unitaire HT (Chiffres)</t>
  </si>
  <si>
    <t>Prix total  HT
(Chiffres)</t>
  </si>
  <si>
    <t>MINISTERE DES ARMEES</t>
  </si>
  <si>
    <t>SECRETARIAT GENERAL POUR L’ADMINISTRATION</t>
  </si>
  <si>
    <t>Projet N° DAF_2024_001193
AC travaux de plomberie, chauffage et ventilation
DQEO
Lot n°12 : Base de Défense de Metz – Sites de Metz (57)</t>
  </si>
  <si>
    <t>SERVICE D'INFRASTRUCTURE DE LA DEFENSE NORD-EST</t>
  </si>
  <si>
    <r>
      <t xml:space="preserve">   </t>
    </r>
    <r>
      <rPr>
        <b/>
        <u/>
        <sz val="14"/>
        <rFont val="Arial"/>
        <family val="2"/>
      </rPr>
      <t>Objet</t>
    </r>
    <r>
      <rPr>
        <b/>
        <sz val="14"/>
        <rFont val="Arial"/>
        <family val="2"/>
      </rPr>
      <t xml:space="preserve"> : Accord-cadre à bons de commande pour l’exécution des travaux de plomberie, chauffage et ventilation
Lot N°12 : Base de Défense de Metz – Sites de Metz (57)</t>
    </r>
  </si>
  <si>
    <t>DETAIL QUANTITATIF ESTIMATIF OUVERT (DQEO)</t>
  </si>
  <si>
    <r>
      <rPr>
        <b/>
        <u/>
        <sz val="14"/>
        <rFont val="Arial"/>
        <family val="2"/>
      </rPr>
      <t>NOTA</t>
    </r>
    <r>
      <rPr>
        <b/>
        <sz val="14"/>
        <rFont val="Arial"/>
        <family val="2"/>
      </rPr>
      <t xml:space="preserve"> :</t>
    </r>
    <r>
      <rPr>
        <sz val="14"/>
        <rFont val="Arial"/>
        <family val="2"/>
      </rPr>
      <t xml:space="preserve">
</t>
    </r>
    <r>
      <rPr>
        <b/>
        <sz val="14"/>
        <rFont val="Arial"/>
        <family val="2"/>
      </rPr>
      <t>Les lignes grisées ne doivent pas être remplies.
Pour les autres lignes, ne sont pas admis :</t>
    </r>
    <r>
      <rPr>
        <sz val="14"/>
        <rFont val="Arial"/>
        <family val="2"/>
      </rPr>
      <t xml:space="preserve">
- Les postes « non chiffrés »
- Les postes « pour mémoire »
- Les postes « inclus »
- Les ajouts et modifications de postes
</t>
    </r>
    <r>
      <rPr>
        <b/>
        <sz val="16"/>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</si>
</sst>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43" formatCode="_-* #,##0.00_-;\-* #,##0.00_-;_-* &quot;-&quot;??_-;_-@_-"/>
    <numFmt numFmtId="164" formatCode="_-* #,##0.00\ [$€-1]_-;\-* #,##0.00\ [$€-1]_-;_-* &quot;-&quot;??\ [$€-1]_-"/>
    <numFmt numFmtId="165" formatCode="00"/>
    <numFmt numFmtId="166" formatCode="#,##0.00\ _€"/>
    <numFmt numFmtId="167" formatCode="_-* #,##0_-;\-* #,##0_-;_-* &quot;-&quot;??_-;_-@_-"/>
  </numFmts>
  <fonts count="23" x14ac:knownFonts="1">
    <font>
      <sz val="11"/>
      <color theme="1"/>
      <name val="Calibri"/>
      <family val="2"/>
      <scheme val="minor"/>
    </font>
    <font>
      <sz val="11"/>
      <color theme="1"/>
      <name val="Calibri"/>
      <family val="2"/>
      <scheme val="minor"/>
    </font>
    <font>
      <sz val="10"/>
      <name val="Arial"/>
      <family val="2"/>
    </font>
    <font>
      <sz val="10"/>
      <color theme="1"/>
      <name val="Arial"/>
      <family val="2"/>
    </font>
    <font>
      <b/>
      <sz val="14"/>
      <name val="Arial"/>
      <family val="2"/>
    </font>
    <font>
      <sz val="11"/>
      <name val="Arial"/>
      <family val="2"/>
    </font>
    <font>
      <sz val="8"/>
      <name val="Arial"/>
      <family val="2"/>
    </font>
    <font>
      <sz val="12"/>
      <name val="Arial"/>
      <family val="2"/>
    </font>
    <font>
      <b/>
      <sz val="10"/>
      <name val="Arial"/>
      <family val="2"/>
    </font>
    <font>
      <b/>
      <sz val="12"/>
      <name val="Arial"/>
      <family val="2"/>
    </font>
    <font>
      <b/>
      <sz val="11"/>
      <color indexed="8"/>
      <name val="Arial"/>
      <family val="2"/>
    </font>
    <font>
      <b/>
      <sz val="11"/>
      <name val="Arial"/>
      <family val="2"/>
    </font>
    <font>
      <b/>
      <sz val="11"/>
      <color rgb="FFFF0000"/>
      <name val="Arial"/>
      <family val="2"/>
    </font>
    <font>
      <b/>
      <u/>
      <sz val="11"/>
      <name val="Arial"/>
      <family val="2"/>
    </font>
    <font>
      <b/>
      <sz val="9.9"/>
      <name val="Arial"/>
      <family val="2"/>
    </font>
    <font>
      <sz val="14"/>
      <name val="Arial"/>
      <family val="2"/>
    </font>
    <font>
      <sz val="11"/>
      <name val="Arial"/>
      <family val="2"/>
    </font>
    <font>
      <i/>
      <sz val="11"/>
      <name val="Times New Roman"/>
      <family val="1"/>
    </font>
    <font>
      <sz val="10"/>
      <name val="Arial Narrow"/>
      <family val="2"/>
    </font>
    <font>
      <b/>
      <sz val="11"/>
      <name val="Times New Roman"/>
      <family val="1"/>
    </font>
    <font>
      <i/>
      <sz val="9"/>
      <name val="Times New Roman"/>
      <family val="1"/>
    </font>
    <font>
      <b/>
      <u/>
      <sz val="14"/>
      <name val="Arial"/>
      <family val="2"/>
    </font>
    <font>
      <b/>
      <sz val="16"/>
      <name val="Arial"/>
      <family val="2"/>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bgColor theme="4"/>
      </patternFill>
    </fill>
    <fill>
      <patternFill patternType="solid">
        <fgColor theme="1" tint="0.14999847407452621"/>
        <bgColor indexed="64"/>
      </patternFill>
    </fill>
  </fills>
  <borders count="14">
    <border>
      <left/>
      <right/>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diagonal/>
    </border>
    <border>
      <left/>
      <right/>
      <top style="thin">
        <color theme="4"/>
      </top>
      <bottom style="thin">
        <color theme="4"/>
      </bottom>
      <diagonal/>
    </border>
    <border>
      <left style="thin">
        <color theme="4"/>
      </left>
      <right/>
      <top/>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indexed="64"/>
      </left>
      <right/>
      <top/>
      <bottom/>
      <diagonal/>
    </border>
    <border>
      <left/>
      <right style="thin">
        <color theme="4"/>
      </right>
      <top/>
      <bottom/>
      <diagonal/>
    </border>
    <border>
      <left style="medium">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0" fontId="2" fillId="0" borderId="0"/>
    <xf numFmtId="0" fontId="1" fillId="0" borderId="0"/>
    <xf numFmtId="164" fontId="2" fillId="0" borderId="0" applyFont="0" applyFill="0" applyBorder="0" applyAlignment="0" applyProtection="0"/>
    <xf numFmtId="0" fontId="1" fillId="0" borderId="0"/>
    <xf numFmtId="0" fontId="2" fillId="0" borderId="0" applyProtection="0">
      <alignment vertical="center"/>
    </xf>
    <xf numFmtId="0" fontId="1" fillId="0" borderId="0"/>
    <xf numFmtId="44"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cellStyleXfs>
  <cellXfs count="130">
    <xf numFmtId="0" fontId="0" fillId="0" borderId="0" xfId="0"/>
    <xf numFmtId="165" fontId="11" fillId="2" borderId="3" xfId="1" applyNumberFormat="1" applyFont="1" applyFill="1" applyBorder="1" applyAlignment="1" applyProtection="1">
      <alignment horizontal="center" vertical="center" wrapText="1"/>
    </xf>
    <xf numFmtId="165" fontId="5" fillId="2" borderId="1" xfId="1" applyNumberFormat="1" applyFont="1" applyFill="1" applyBorder="1" applyAlignment="1" applyProtection="1">
      <alignment horizontal="center" vertical="center" wrapText="1"/>
    </xf>
    <xf numFmtId="49" fontId="10" fillId="2" borderId="1" xfId="1" applyNumberFormat="1" applyFont="1" applyFill="1" applyBorder="1" applyAlignment="1" applyProtection="1">
      <alignment horizontal="left" vertical="center" wrapText="1"/>
    </xf>
    <xf numFmtId="0" fontId="7" fillId="2" borderId="1" xfId="1" applyNumberFormat="1" applyFont="1" applyFill="1" applyBorder="1" applyAlignment="1" applyProtection="1">
      <alignment horizontal="center" vertical="center" wrapText="1"/>
    </xf>
    <xf numFmtId="44" fontId="5" fillId="2" borderId="1" xfId="7" applyNumberFormat="1" applyFont="1" applyFill="1" applyBorder="1" applyAlignment="1" applyProtection="1">
      <alignment horizontal="center" vertical="center" wrapText="1"/>
      <protection locked="0"/>
    </xf>
    <xf numFmtId="165" fontId="11" fillId="3" borderId="3" xfId="1" applyNumberFormat="1" applyFont="1" applyFill="1" applyBorder="1" applyAlignment="1" applyProtection="1">
      <alignment horizontal="center" vertical="center" wrapText="1"/>
    </xf>
    <xf numFmtId="165" fontId="11" fillId="3" borderId="1" xfId="1" applyNumberFormat="1" applyFont="1" applyFill="1" applyBorder="1" applyAlignment="1" applyProtection="1">
      <alignment horizontal="center" vertical="center" wrapText="1"/>
    </xf>
    <xf numFmtId="49" fontId="11" fillId="3" borderId="1" xfId="1" applyNumberFormat="1" applyFont="1" applyFill="1" applyBorder="1" applyAlignment="1" applyProtection="1">
      <alignment horizontal="center" vertical="center" wrapText="1"/>
    </xf>
    <xf numFmtId="0" fontId="11" fillId="3" borderId="1" xfId="1" applyNumberFormat="1" applyFont="1" applyFill="1" applyBorder="1" applyAlignment="1" applyProtection="1">
      <alignment horizontal="left" vertical="center" wrapText="1"/>
    </xf>
    <xf numFmtId="0" fontId="9" fillId="3" borderId="1" xfId="1" applyNumberFormat="1" applyFont="1" applyFill="1" applyBorder="1" applyAlignment="1" applyProtection="1">
      <alignment horizontal="center" vertical="center" wrapText="1"/>
    </xf>
    <xf numFmtId="44" fontId="11" fillId="3" borderId="1" xfId="7" applyNumberFormat="1" applyFont="1" applyFill="1" applyBorder="1" applyAlignment="1" applyProtection="1">
      <alignment horizontal="center" vertical="center" wrapText="1"/>
      <protection locked="0"/>
    </xf>
    <xf numFmtId="165" fontId="11" fillId="0" borderId="1" xfId="1" applyNumberFormat="1" applyFont="1" applyBorder="1" applyAlignment="1" applyProtection="1">
      <alignment horizontal="center" vertical="center" wrapText="1"/>
    </xf>
    <xf numFmtId="165" fontId="5" fillId="0" borderId="1" xfId="1" applyNumberFormat="1" applyFont="1" applyBorder="1" applyAlignment="1" applyProtection="1">
      <alignment horizontal="center" vertical="center" wrapText="1"/>
    </xf>
    <xf numFmtId="49" fontId="5" fillId="0" borderId="1" xfId="1" applyNumberFormat="1" applyFont="1" applyBorder="1" applyAlignment="1" applyProtection="1">
      <alignment horizontal="center" vertical="center" wrapText="1"/>
    </xf>
    <xf numFmtId="0" fontId="5" fillId="0" borderId="1" xfId="1" applyNumberFormat="1" applyFont="1" applyBorder="1" applyAlignment="1" applyProtection="1">
      <alignment horizontal="left" vertical="center" wrapText="1"/>
    </xf>
    <xf numFmtId="0" fontId="7" fillId="0" borderId="1" xfId="1" applyNumberFormat="1" applyFont="1" applyBorder="1" applyAlignment="1" applyProtection="1">
      <alignment horizontal="center" vertical="center" wrapText="1"/>
    </xf>
    <xf numFmtId="44" fontId="7" fillId="0" borderId="1" xfId="7" applyNumberFormat="1" applyFont="1" applyBorder="1" applyAlignment="1" applyProtection="1">
      <alignment horizontal="center" vertical="center" wrapText="1"/>
      <protection locked="0"/>
    </xf>
    <xf numFmtId="0" fontId="5" fillId="0" borderId="1" xfId="1" applyNumberFormat="1" applyFont="1" applyBorder="1" applyAlignment="1" applyProtection="1">
      <alignment horizontal="left" vertical="center" wrapText="1" shrinkToFit="1"/>
    </xf>
    <xf numFmtId="165" fontId="11" fillId="0" borderId="3" xfId="1" applyNumberFormat="1" applyFont="1" applyBorder="1" applyAlignment="1" applyProtection="1">
      <alignment horizontal="center" vertical="center" wrapText="1"/>
    </xf>
    <xf numFmtId="44" fontId="5" fillId="0" borderId="1" xfId="7" applyNumberFormat="1" applyFont="1" applyBorder="1" applyAlignment="1" applyProtection="1">
      <alignment horizontal="center" vertical="center" wrapText="1"/>
      <protection locked="0"/>
    </xf>
    <xf numFmtId="165" fontId="11" fillId="2" borderId="1" xfId="1" applyNumberFormat="1" applyFont="1" applyFill="1" applyBorder="1" applyAlignment="1" applyProtection="1">
      <alignment horizontal="center" vertical="center" wrapText="1"/>
    </xf>
    <xf numFmtId="49" fontId="11" fillId="0" borderId="1" xfId="1" applyNumberFormat="1" applyFont="1" applyBorder="1" applyAlignment="1" applyProtection="1">
      <alignment horizontal="center" vertical="center" wrapText="1"/>
    </xf>
    <xf numFmtId="0" fontId="11" fillId="0" borderId="1" xfId="1" applyNumberFormat="1" applyFont="1" applyBorder="1" applyAlignment="1" applyProtection="1">
      <alignment horizontal="left" vertical="center" wrapText="1"/>
    </xf>
    <xf numFmtId="165" fontId="5" fillId="0" borderId="1" xfId="1" applyNumberFormat="1" applyFont="1" applyBorder="1" applyAlignment="1" applyProtection="1">
      <alignment horizontal="left" vertical="center" wrapText="1"/>
    </xf>
    <xf numFmtId="165" fontId="5" fillId="3" borderId="1" xfId="1" applyNumberFormat="1" applyFont="1" applyFill="1" applyBorder="1" applyAlignment="1" applyProtection="1">
      <alignment horizontal="center" vertical="center" wrapText="1"/>
    </xf>
    <xf numFmtId="49" fontId="11" fillId="0" borderId="1" xfId="1" applyNumberFormat="1" applyFont="1" applyBorder="1" applyAlignment="1" applyProtection="1">
      <alignment horizontal="left" vertical="center" wrapText="1"/>
    </xf>
    <xf numFmtId="49" fontId="5" fillId="0" borderId="1" xfId="1" applyNumberFormat="1" applyFont="1" applyBorder="1" applyAlignment="1" applyProtection="1">
      <alignment horizontal="left" vertical="center" wrapText="1"/>
    </xf>
    <xf numFmtId="0" fontId="11" fillId="3" borderId="1" xfId="1" applyNumberFormat="1" applyFont="1" applyFill="1" applyBorder="1" applyAlignment="1" applyProtection="1">
      <alignment horizontal="center" vertical="center" wrapText="1"/>
    </xf>
    <xf numFmtId="165" fontId="11" fillId="0" borderId="6" xfId="1" applyNumberFormat="1" applyFont="1" applyBorder="1" applyAlignment="1" applyProtection="1">
      <alignment horizontal="center" vertical="center" wrapText="1"/>
    </xf>
    <xf numFmtId="165" fontId="5" fillId="0" borderId="4" xfId="1" applyNumberFormat="1" applyFont="1" applyBorder="1" applyAlignment="1" applyProtection="1">
      <alignment horizontal="center" vertical="center" wrapText="1"/>
    </xf>
    <xf numFmtId="166" fontId="5" fillId="0" borderId="4" xfId="1" applyNumberFormat="1" applyFont="1" applyBorder="1" applyAlignment="1" applyProtection="1">
      <alignment vertical="center" wrapText="1"/>
    </xf>
    <xf numFmtId="0" fontId="5" fillId="0" borderId="4" xfId="1" applyNumberFormat="1" applyFont="1" applyBorder="1" applyAlignment="1" applyProtection="1">
      <alignment horizontal="left" vertical="center" wrapText="1"/>
    </xf>
    <xf numFmtId="0" fontId="7" fillId="0" borderId="4" xfId="1" applyNumberFormat="1" applyFont="1" applyBorder="1" applyAlignment="1" applyProtection="1">
      <alignment horizontal="center" vertical="center" wrapText="1"/>
    </xf>
    <xf numFmtId="165" fontId="11" fillId="0" borderId="4" xfId="1" applyNumberFormat="1" applyFont="1" applyBorder="1" applyAlignment="1" applyProtection="1">
      <alignment horizontal="center" vertical="center" wrapText="1"/>
    </xf>
    <xf numFmtId="166" fontId="11" fillId="0" borderId="4" xfId="1" applyNumberFormat="1" applyFont="1" applyBorder="1" applyAlignment="1" applyProtection="1">
      <alignment horizontal="left" vertical="center" wrapText="1"/>
    </xf>
    <xf numFmtId="0" fontId="9" fillId="0" borderId="4" xfId="1" applyNumberFormat="1" applyFont="1" applyBorder="1" applyAlignment="1" applyProtection="1">
      <alignment horizontal="center" vertical="center" wrapText="1"/>
    </xf>
    <xf numFmtId="165" fontId="11" fillId="3" borderId="6" xfId="1" applyNumberFormat="1" applyFont="1" applyFill="1" applyBorder="1" applyAlignment="1" applyProtection="1">
      <alignment horizontal="center" vertical="center" wrapText="1"/>
    </xf>
    <xf numFmtId="165" fontId="11" fillId="3" borderId="4" xfId="1" applyNumberFormat="1" applyFont="1" applyFill="1" applyBorder="1" applyAlignment="1" applyProtection="1">
      <alignment horizontal="center" vertical="center" wrapText="1"/>
    </xf>
    <xf numFmtId="165" fontId="11" fillId="3" borderId="5" xfId="1" applyNumberFormat="1" applyFont="1" applyFill="1" applyBorder="1" applyAlignment="1" applyProtection="1">
      <alignment horizontal="center" vertical="center" wrapText="1"/>
    </xf>
    <xf numFmtId="0" fontId="11" fillId="3" borderId="4" xfId="1" applyNumberFormat="1" applyFont="1" applyFill="1" applyBorder="1" applyAlignment="1" applyProtection="1">
      <alignment horizontal="center" vertical="center" wrapText="1"/>
    </xf>
    <xf numFmtId="49" fontId="11" fillId="3" borderId="4" xfId="1" applyNumberFormat="1" applyFont="1" applyFill="1" applyBorder="1" applyAlignment="1" applyProtection="1">
      <alignment horizontal="left" vertical="center" wrapText="1"/>
    </xf>
    <xf numFmtId="166" fontId="5" fillId="0" borderId="4" xfId="1" applyNumberFormat="1" applyFont="1" applyBorder="1" applyAlignment="1" applyProtection="1">
      <alignment horizontal="left" vertical="center" wrapText="1"/>
    </xf>
    <xf numFmtId="49" fontId="10" fillId="2" borderId="1" xfId="1" applyNumberFormat="1" applyFont="1" applyFill="1" applyBorder="1" applyAlignment="1" applyProtection="1">
      <alignment horizontal="center" vertical="center" wrapText="1"/>
    </xf>
    <xf numFmtId="0" fontId="5" fillId="0" borderId="3" xfId="1" applyNumberFormat="1" applyFont="1" applyBorder="1" applyAlignment="1" applyProtection="1">
      <alignment horizontal="center" vertical="center" wrapText="1"/>
    </xf>
    <xf numFmtId="0" fontId="5" fillId="0" borderId="1" xfId="1" applyNumberFormat="1" applyFont="1" applyBorder="1" applyAlignment="1" applyProtection="1">
      <alignment horizontal="center" vertical="center" wrapText="1"/>
    </xf>
    <xf numFmtId="0" fontId="16" fillId="0" borderId="6" xfId="1" applyNumberFormat="1" applyFont="1" applyBorder="1" applyAlignment="1" applyProtection="1">
      <alignment horizontal="center" vertical="center" wrapText="1"/>
    </xf>
    <xf numFmtId="0" fontId="16" fillId="0" borderId="4" xfId="1" applyNumberFormat="1" applyFont="1" applyBorder="1" applyAlignment="1" applyProtection="1">
      <alignment horizontal="center" vertical="center" wrapText="1"/>
    </xf>
    <xf numFmtId="0" fontId="5" fillId="0" borderId="0" xfId="1" applyFont="1" applyAlignment="1" applyProtection="1">
      <alignment horizontal="center" vertical="center" wrapText="1"/>
    </xf>
    <xf numFmtId="0" fontId="0" fillId="0" borderId="0" xfId="0" applyProtection="1"/>
    <xf numFmtId="0" fontId="5" fillId="0" borderId="0" xfId="1" applyFont="1" applyAlignment="1" applyProtection="1">
      <alignment vertical="center" wrapText="1"/>
    </xf>
    <xf numFmtId="0" fontId="9" fillId="5" borderId="5" xfId="1" applyNumberFormat="1" applyFont="1" applyFill="1" applyBorder="1" applyAlignment="1" applyProtection="1">
      <alignment horizontal="center" vertical="center" wrapText="1"/>
    </xf>
    <xf numFmtId="0" fontId="9" fillId="5" borderId="0" xfId="1" applyNumberFormat="1" applyFont="1" applyFill="1" applyBorder="1" applyAlignment="1" applyProtection="1">
      <alignment horizontal="center" vertical="center" wrapText="1"/>
    </xf>
    <xf numFmtId="165" fontId="9" fillId="5" borderId="0" xfId="1" applyNumberFormat="1" applyFont="1" applyFill="1" applyBorder="1" applyAlignment="1" applyProtection="1">
      <alignment horizontal="center" vertical="center" wrapText="1"/>
    </xf>
    <xf numFmtId="49" fontId="9" fillId="5" borderId="0" xfId="1" applyNumberFormat="1" applyFont="1" applyFill="1" applyBorder="1" applyAlignment="1" applyProtection="1">
      <alignment horizontal="center" vertical="center" wrapText="1"/>
    </xf>
    <xf numFmtId="43" fontId="9" fillId="5" borderId="0" xfId="8" applyFont="1" applyFill="1" applyBorder="1" applyAlignment="1" applyProtection="1">
      <alignment horizontal="center" vertical="center" wrapText="1"/>
    </xf>
    <xf numFmtId="44" fontId="4" fillId="5" borderId="9" xfId="7" applyNumberFormat="1" applyFont="1" applyFill="1" applyBorder="1" applyAlignment="1" applyProtection="1">
      <alignment horizontal="center" vertical="center" wrapText="1"/>
    </xf>
    <xf numFmtId="167" fontId="7" fillId="2" borderId="1" xfId="8" applyNumberFormat="1" applyFont="1" applyFill="1" applyBorder="1" applyAlignment="1" applyProtection="1">
      <alignment horizontal="center" vertical="center" wrapText="1"/>
    </xf>
    <xf numFmtId="44" fontId="15" fillId="2" borderId="2" xfId="7" applyNumberFormat="1" applyFont="1" applyFill="1" applyBorder="1" applyAlignment="1" applyProtection="1">
      <alignment horizontal="left" vertical="center" wrapText="1"/>
    </xf>
    <xf numFmtId="167" fontId="9" fillId="3" borderId="1" xfId="8" applyNumberFormat="1" applyFont="1" applyFill="1" applyBorder="1" applyAlignment="1" applyProtection="1">
      <alignment horizontal="center" vertical="center" wrapText="1"/>
    </xf>
    <xf numFmtId="44" fontId="4" fillId="3" borderId="2" xfId="7" applyNumberFormat="1" applyFont="1" applyFill="1" applyBorder="1" applyAlignment="1" applyProtection="1">
      <alignment horizontal="center" vertical="center" wrapText="1"/>
    </xf>
    <xf numFmtId="167" fontId="7" fillId="0" borderId="1" xfId="8" applyNumberFormat="1" applyFont="1" applyBorder="1" applyAlignment="1" applyProtection="1">
      <alignment horizontal="center" vertical="center" wrapText="1"/>
    </xf>
    <xf numFmtId="44" fontId="15" fillId="0" borderId="2" xfId="7" applyNumberFormat="1" applyFont="1" applyBorder="1" applyAlignment="1" applyProtection="1">
      <alignment horizontal="center" vertical="center" wrapText="1"/>
    </xf>
    <xf numFmtId="0" fontId="7" fillId="0" borderId="3" xfId="1" applyNumberFormat="1" applyFont="1" applyBorder="1" applyAlignment="1" applyProtection="1">
      <alignment horizontal="center" vertical="center" wrapText="1"/>
    </xf>
    <xf numFmtId="0" fontId="7" fillId="0" borderId="0" xfId="1" applyFont="1" applyAlignment="1" applyProtection="1">
      <alignment vertical="center" wrapText="1"/>
    </xf>
    <xf numFmtId="167" fontId="9" fillId="3" borderId="1" xfId="8" applyNumberFormat="1" applyFont="1" applyFill="1" applyBorder="1" applyAlignment="1" applyProtection="1">
      <alignment horizontal="left" vertical="center" wrapText="1"/>
    </xf>
    <xf numFmtId="0" fontId="3" fillId="0" borderId="1" xfId="0" applyFont="1" applyBorder="1" applyProtection="1"/>
    <xf numFmtId="0" fontId="11" fillId="3" borderId="1" xfId="7" applyNumberFormat="1" applyFont="1" applyFill="1" applyBorder="1" applyAlignment="1" applyProtection="1">
      <alignment horizontal="center" vertical="center" wrapText="1"/>
    </xf>
    <xf numFmtId="0" fontId="5" fillId="0" borderId="4" xfId="1" applyFont="1" applyBorder="1" applyAlignment="1" applyProtection="1">
      <alignment horizontal="left" vertical="center" wrapText="1"/>
    </xf>
    <xf numFmtId="165" fontId="11" fillId="3" borderId="0" xfId="1" applyNumberFormat="1" applyFont="1" applyFill="1" applyAlignment="1" applyProtection="1">
      <alignment horizontal="center" vertical="center" wrapText="1"/>
    </xf>
    <xf numFmtId="49" fontId="11" fillId="3" borderId="0" xfId="1" applyNumberFormat="1" applyFont="1" applyFill="1" applyAlignment="1" applyProtection="1">
      <alignment horizontal="left" vertical="center" wrapText="1"/>
    </xf>
    <xf numFmtId="0" fontId="11" fillId="3" borderId="0" xfId="1" applyFont="1" applyFill="1" applyAlignment="1" applyProtection="1">
      <alignment horizontal="left" vertical="center" wrapText="1"/>
    </xf>
    <xf numFmtId="167" fontId="9" fillId="3" borderId="0" xfId="8" applyNumberFormat="1" applyFont="1" applyFill="1" applyAlignment="1" applyProtection="1">
      <alignment horizontal="center" vertical="center" wrapText="1"/>
    </xf>
    <xf numFmtId="0" fontId="11" fillId="3" borderId="4" xfId="1" applyFont="1" applyFill="1" applyBorder="1" applyAlignment="1" applyProtection="1">
      <alignment horizontal="left" vertical="center" wrapText="1"/>
    </xf>
    <xf numFmtId="167" fontId="9" fillId="3" borderId="4" xfId="8" applyNumberFormat="1" applyFont="1" applyFill="1" applyBorder="1" applyAlignment="1" applyProtection="1">
      <alignment horizontal="center" vertical="center" wrapText="1"/>
    </xf>
    <xf numFmtId="44" fontId="15" fillId="2" borderId="1" xfId="7" applyFont="1" applyFill="1" applyBorder="1" applyAlignment="1" applyProtection="1">
      <alignment horizontal="center" vertical="center" wrapText="1"/>
    </xf>
    <xf numFmtId="0" fontId="11" fillId="0" borderId="4" xfId="1" applyFont="1" applyBorder="1" applyAlignment="1" applyProtection="1">
      <alignment horizontal="left" vertical="center" wrapText="1"/>
    </xf>
    <xf numFmtId="0" fontId="6" fillId="0" borderId="0" xfId="1" applyFont="1" applyAlignment="1" applyProtection="1">
      <alignment horizontal="left" vertical="center" wrapText="1"/>
    </xf>
    <xf numFmtId="0" fontId="5" fillId="0" borderId="0" xfId="1" applyNumberFormat="1" applyFont="1" applyAlignment="1" applyProtection="1">
      <alignment vertical="center" wrapText="1"/>
    </xf>
    <xf numFmtId="44" fontId="5" fillId="0" borderId="0" xfId="7" applyFont="1" applyAlignment="1" applyProtection="1">
      <alignment vertical="center" wrapText="1"/>
    </xf>
    <xf numFmtId="43" fontId="7" fillId="0" borderId="0" xfId="8" applyFont="1" applyAlignment="1" applyProtection="1">
      <alignment vertical="center" wrapText="1"/>
    </xf>
    <xf numFmtId="44" fontId="15" fillId="0" borderId="0" xfId="7" applyFont="1" applyAlignment="1" applyProtection="1">
      <alignment vertical="center" wrapText="1"/>
    </xf>
    <xf numFmtId="166" fontId="5" fillId="0" borderId="0" xfId="1" applyNumberFormat="1" applyFont="1" applyAlignment="1" applyProtection="1">
      <alignment vertical="center" wrapText="1"/>
    </xf>
    <xf numFmtId="44" fontId="11" fillId="0" borderId="0" xfId="7" applyFont="1" applyAlignment="1" applyProtection="1">
      <alignment vertical="center" wrapText="1"/>
    </xf>
    <xf numFmtId="44" fontId="11" fillId="3" borderId="1" xfId="7" applyNumberFormat="1" applyFont="1" applyFill="1" applyBorder="1" applyAlignment="1" applyProtection="1">
      <alignment horizontal="left" vertical="center" wrapText="1"/>
      <protection locked="0"/>
    </xf>
    <xf numFmtId="44" fontId="11" fillId="3" borderId="4" xfId="7" applyFont="1" applyFill="1" applyBorder="1" applyAlignment="1" applyProtection="1">
      <alignment horizontal="center" vertical="center" wrapText="1"/>
      <protection locked="0"/>
    </xf>
    <xf numFmtId="44" fontId="5" fillId="2" borderId="1" xfId="7" applyFont="1" applyFill="1" applyBorder="1" applyAlignment="1" applyProtection="1">
      <alignment horizontal="center" vertical="center" wrapText="1"/>
      <protection locked="0"/>
    </xf>
    <xf numFmtId="44" fontId="5" fillId="2" borderId="1" xfId="7" applyNumberFormat="1" applyFont="1" applyFill="1" applyBorder="1" applyAlignment="1" applyProtection="1">
      <alignment horizontal="center" vertical="center" wrapText="1"/>
    </xf>
    <xf numFmtId="44" fontId="11" fillId="3" borderId="1" xfId="7" applyNumberFormat="1" applyFont="1" applyFill="1" applyBorder="1" applyAlignment="1" applyProtection="1">
      <alignment horizontal="center" vertical="center" wrapText="1"/>
    </xf>
    <xf numFmtId="44" fontId="11" fillId="3" borderId="1" xfId="7" applyNumberFormat="1" applyFont="1" applyFill="1" applyBorder="1" applyAlignment="1" applyProtection="1">
      <alignment horizontal="left" vertical="center" wrapText="1"/>
    </xf>
    <xf numFmtId="44" fontId="11" fillId="3" borderId="4" xfId="7" applyFont="1" applyFill="1" applyBorder="1" applyAlignment="1" applyProtection="1">
      <alignment horizontal="center" vertical="center" wrapText="1"/>
    </xf>
    <xf numFmtId="44" fontId="9" fillId="5" borderId="0" xfId="7" applyNumberFormat="1" applyFont="1" applyFill="1" applyBorder="1" applyAlignment="1" applyProtection="1">
      <alignment horizontal="center" vertical="center" wrapText="1"/>
      <protection locked="0"/>
    </xf>
    <xf numFmtId="167" fontId="9" fillId="3" borderId="0" xfId="8" applyNumberFormat="1" applyFont="1" applyFill="1" applyAlignment="1" applyProtection="1">
      <alignment horizontal="center" vertical="center" wrapText="1"/>
      <protection locked="0"/>
    </xf>
    <xf numFmtId="0" fontId="17" fillId="0" borderId="10" xfId="9" applyFont="1" applyBorder="1" applyAlignment="1"/>
    <xf numFmtId="1" fontId="18" fillId="0" borderId="0" xfId="9" applyNumberFormat="1" applyFont="1" applyBorder="1"/>
    <xf numFmtId="0" fontId="18" fillId="0" borderId="0" xfId="9" applyFont="1" applyBorder="1"/>
    <xf numFmtId="0" fontId="2" fillId="0" borderId="0" xfId="9" applyBorder="1"/>
    <xf numFmtId="1" fontId="18" fillId="0" borderId="0" xfId="9" applyNumberFormat="1" applyFont="1" applyBorder="1" applyAlignment="1">
      <alignment horizontal="center"/>
    </xf>
    <xf numFmtId="0" fontId="19" fillId="0" borderId="0" xfId="1" applyFont="1" applyAlignment="1">
      <alignment horizontal="left" vertical="center"/>
    </xf>
    <xf numFmtId="0" fontId="18" fillId="0" borderId="0" xfId="9" applyFont="1" applyBorder="1" applyAlignment="1">
      <alignment horizontal="center"/>
    </xf>
    <xf numFmtId="0" fontId="19" fillId="0" borderId="0" xfId="1" applyFont="1" applyAlignment="1">
      <alignment horizontal="center" vertical="center"/>
    </xf>
    <xf numFmtId="0" fontId="17" fillId="0" borderId="10" xfId="9" applyFont="1" applyBorder="1" applyAlignment="1">
      <alignment horizontal="left"/>
    </xf>
    <xf numFmtId="0" fontId="17" fillId="0" borderId="0" xfId="9" applyFont="1" applyBorder="1" applyAlignment="1">
      <alignment horizontal="left"/>
    </xf>
    <xf numFmtId="0" fontId="20" fillId="0" borderId="0" xfId="9" applyFont="1" applyBorder="1" applyAlignment="1">
      <alignment horizontal="left"/>
    </xf>
    <xf numFmtId="167" fontId="7" fillId="6" borderId="1" xfId="8" applyNumberFormat="1" applyFont="1" applyFill="1" applyBorder="1" applyAlignment="1" applyProtection="1">
      <alignment horizontal="center" vertical="center" wrapText="1"/>
    </xf>
    <xf numFmtId="44" fontId="7" fillId="6" borderId="1" xfId="7" applyNumberFormat="1" applyFont="1" applyFill="1" applyBorder="1" applyAlignment="1" applyProtection="1">
      <alignment horizontal="center" vertical="center" wrapText="1"/>
      <protection locked="0"/>
    </xf>
    <xf numFmtId="44" fontId="15" fillId="6" borderId="2" xfId="7" applyNumberFormat="1" applyFont="1" applyFill="1" applyBorder="1" applyAlignment="1" applyProtection="1">
      <alignment horizontal="center" vertical="center" wrapText="1"/>
    </xf>
    <xf numFmtId="44" fontId="5" fillId="6" borderId="1" xfId="7" applyNumberFormat="1" applyFont="1" applyFill="1" applyBorder="1" applyAlignment="1" applyProtection="1">
      <alignment horizontal="center" vertical="center" wrapText="1"/>
      <protection locked="0"/>
    </xf>
    <xf numFmtId="167" fontId="9" fillId="6" borderId="1" xfId="8" applyNumberFormat="1" applyFont="1" applyFill="1" applyBorder="1" applyAlignment="1" applyProtection="1">
      <alignment horizontal="center" vertical="center" wrapText="1"/>
    </xf>
    <xf numFmtId="44" fontId="11" fillId="6" borderId="1" xfId="7" applyNumberFormat="1" applyFont="1" applyFill="1" applyBorder="1" applyAlignment="1" applyProtection="1">
      <alignment horizontal="center" vertical="center" wrapText="1"/>
      <protection locked="0"/>
    </xf>
    <xf numFmtId="44" fontId="11" fillId="6" borderId="1" xfId="7" applyNumberFormat="1" applyFont="1" applyFill="1" applyBorder="1" applyAlignment="1" applyProtection="1">
      <alignment horizontal="center" vertical="center" wrapText="1"/>
    </xf>
    <xf numFmtId="0" fontId="5" fillId="6" borderId="0" xfId="1" applyFont="1" applyFill="1" applyAlignment="1" applyProtection="1">
      <alignment vertical="center" wrapText="1"/>
    </xf>
    <xf numFmtId="165" fontId="5" fillId="6" borderId="1" xfId="1" applyNumberFormat="1" applyFont="1" applyFill="1" applyBorder="1" applyAlignment="1" applyProtection="1">
      <alignment horizontal="center" vertical="center" wrapText="1"/>
    </xf>
    <xf numFmtId="167" fontId="7" fillId="6" borderId="4" xfId="8" applyNumberFormat="1" applyFont="1" applyFill="1" applyBorder="1" applyAlignment="1" applyProtection="1">
      <alignment horizontal="center" vertical="center" wrapText="1"/>
    </xf>
    <xf numFmtId="44" fontId="5" fillId="6" borderId="1" xfId="7" applyFont="1" applyFill="1" applyBorder="1" applyAlignment="1" applyProtection="1">
      <alignment horizontal="center" vertical="center" wrapText="1"/>
      <protection locked="0"/>
    </xf>
    <xf numFmtId="167" fontId="9" fillId="6" borderId="4" xfId="8" applyNumberFormat="1" applyFont="1" applyFill="1" applyBorder="1" applyAlignment="1" applyProtection="1">
      <alignment horizontal="center" vertical="center" wrapText="1"/>
    </xf>
    <xf numFmtId="44" fontId="11" fillId="6" borderId="4" xfId="7" applyFont="1" applyFill="1" applyBorder="1" applyAlignment="1" applyProtection="1">
      <alignment horizontal="center" vertical="center" wrapText="1"/>
      <protection locked="0"/>
    </xf>
    <xf numFmtId="44" fontId="4" fillId="6" borderId="7" xfId="7" applyFont="1" applyFill="1" applyBorder="1" applyAlignment="1" applyProtection="1">
      <alignment horizontal="left" vertical="center" wrapText="1"/>
    </xf>
    <xf numFmtId="0" fontId="4" fillId="0" borderId="11" xfId="9" applyNumberFormat="1" applyFont="1" applyBorder="1" applyAlignment="1">
      <alignment horizontal="center" vertical="center" wrapText="1"/>
    </xf>
    <xf numFmtId="0" fontId="4" fillId="0" borderId="12" xfId="9" applyNumberFormat="1" applyFont="1" applyBorder="1" applyAlignment="1">
      <alignment horizontal="center" vertical="center" wrapText="1"/>
    </xf>
    <xf numFmtId="0" fontId="4" fillId="0" borderId="13" xfId="9" applyNumberFormat="1" applyFont="1" applyBorder="1" applyAlignment="1">
      <alignment horizontal="center" vertical="center" wrapText="1"/>
    </xf>
    <xf numFmtId="0" fontId="22" fillId="0" borderId="11" xfId="9" applyNumberFormat="1" applyFont="1" applyBorder="1" applyAlignment="1">
      <alignment horizontal="center" vertical="center" wrapText="1"/>
    </xf>
    <xf numFmtId="0" fontId="22" fillId="0" borderId="12" xfId="9" applyNumberFormat="1" applyFont="1" applyBorder="1" applyAlignment="1">
      <alignment horizontal="center" vertical="center" wrapText="1"/>
    </xf>
    <xf numFmtId="0" fontId="22" fillId="0" borderId="13" xfId="9" applyNumberFormat="1" applyFont="1" applyBorder="1" applyAlignment="1">
      <alignment horizontal="center" vertical="center" wrapText="1"/>
    </xf>
    <xf numFmtId="0" fontId="15" fillId="0" borderId="11" xfId="9" quotePrefix="1" applyFont="1" applyBorder="1" applyAlignment="1">
      <alignment horizontal="left" vertical="top" wrapText="1"/>
    </xf>
    <xf numFmtId="0" fontId="15" fillId="0" borderId="12" xfId="9" quotePrefix="1" applyFont="1" applyBorder="1" applyAlignment="1">
      <alignment horizontal="left" vertical="top" wrapText="1"/>
    </xf>
    <xf numFmtId="0" fontId="15" fillId="0" borderId="13" xfId="9" quotePrefix="1" applyFont="1" applyBorder="1" applyAlignment="1">
      <alignment horizontal="left" vertical="top" wrapText="1"/>
    </xf>
    <xf numFmtId="0" fontId="4" fillId="4" borderId="8" xfId="1" applyFont="1" applyFill="1" applyBorder="1" applyAlignment="1" applyProtection="1">
      <alignment horizontal="center" vertical="center" wrapText="1"/>
      <protection locked="0"/>
    </xf>
    <xf numFmtId="0" fontId="4" fillId="4" borderId="0" xfId="1" applyFont="1" applyFill="1" applyBorder="1" applyAlignment="1" applyProtection="1">
      <alignment horizontal="center" vertical="center" wrapText="1"/>
      <protection locked="0"/>
    </xf>
    <xf numFmtId="0" fontId="3" fillId="0" borderId="0" xfId="10" applyFont="1" applyBorder="1" applyAlignment="1">
      <alignment horizontal="center" vertical="center" wrapText="1"/>
    </xf>
  </cellXfs>
  <cellStyles count="11">
    <cellStyle name="Euro" xfId="3"/>
    <cellStyle name="Milliers" xfId="8" builtinId="3"/>
    <cellStyle name="Monétaire" xfId="7" builtinId="4"/>
    <cellStyle name="Normal" xfId="0" builtinId="0"/>
    <cellStyle name="Normal 2" xfId="4"/>
    <cellStyle name="Normal 2 2" xfId="5"/>
    <cellStyle name="Normal 2 2 2" xfId="6"/>
    <cellStyle name="Normal 2 3" xfId="2"/>
    <cellStyle name="Normal 2 3 2" xfId="10"/>
    <cellStyle name="Normal 3" xfId="1"/>
    <cellStyle name="Normal_DE Mbc LOT 4 Couvertures, Charpentes, Etanchéité terrasse, bardages" xfId="9"/>
  </cellStyles>
  <dxfs count="21">
    <dxf>
      <numFmt numFmtId="34" formatCode="_-* #,##0.00\ &quot;€&quot;_-;\-* #,##0.00\ &quot;€&quot;_-;_-* &quot;-&quot;??\ &quot;€&quot;_-;_-@_-"/>
    </dxf>
    <dxf>
      <protection locked="1" hidden="0"/>
    </dxf>
    <dxf>
      <protection locked="0" hidden="0"/>
    </dxf>
    <dxf>
      <protection locked="1" hidden="0"/>
    </dxf>
    <dxf>
      <protection locked="1" hidden="0"/>
    </dxf>
    <dxf>
      <protection locked="1" hidden="0"/>
    </dxf>
    <dxf>
      <protection locked="1" hidden="0"/>
    </dxf>
    <dxf>
      <font>
        <b/>
        <i val="0"/>
        <strike val="0"/>
        <condense val="0"/>
        <extend val="0"/>
        <outline val="0"/>
        <shadow val="0"/>
        <u val="none"/>
        <vertAlign val="baseline"/>
        <sz val="11"/>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left/>
        <right/>
        <top style="thin">
          <color theme="4"/>
        </top>
        <bottom style="thin">
          <color theme="4"/>
        </bottom>
        <vertical/>
        <horizontal/>
      </border>
      <protection locked="1" hidden="0"/>
    </dxf>
    <dxf>
      <font>
        <b/>
        <i val="0"/>
        <strike val="0"/>
        <condense val="0"/>
        <extend val="0"/>
        <outline val="0"/>
        <shadow val="0"/>
        <u val="none"/>
        <vertAlign val="baseline"/>
        <sz val="11"/>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left/>
        <right/>
        <top style="thin">
          <color theme="4"/>
        </top>
        <bottom style="thin">
          <color theme="4"/>
        </bottom>
        <vertical/>
        <horizontal/>
      </border>
      <protection locked="1" hidden="0"/>
    </dxf>
    <dxf>
      <font>
        <b/>
        <i val="0"/>
        <strike val="0"/>
        <condense val="0"/>
        <extend val="0"/>
        <outline val="0"/>
        <shadow val="0"/>
        <u val="none"/>
        <vertAlign val="baseline"/>
        <sz val="11"/>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left/>
        <right/>
        <top style="thin">
          <color theme="4"/>
        </top>
        <bottom style="thin">
          <color theme="4"/>
        </bottom>
        <vertical/>
        <horizontal/>
      </border>
      <protection locked="1" hidden="0"/>
    </dxf>
    <dxf>
      <font>
        <b val="0"/>
        <i val="0"/>
        <strike val="0"/>
        <condense val="0"/>
        <extend val="0"/>
        <outline val="0"/>
        <shadow val="0"/>
        <u val="none"/>
        <vertAlign val="baseline"/>
        <sz val="11"/>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Arial"/>
        <scheme val="none"/>
      </font>
      <numFmt numFmtId="0" formatCode="General"/>
      <alignment horizontal="center" vertical="center" textRotation="0" wrapText="1" indent="0" justifyLastLine="0" shrinkToFit="0" readingOrder="0"/>
      <border diagonalUp="0" diagonalDown="0">
        <left/>
        <right/>
        <top style="thin">
          <color theme="4"/>
        </top>
        <bottom/>
        <vertical/>
        <horizontal/>
      </border>
      <protection locked="1" hidden="0"/>
    </dxf>
    <dxf>
      <font>
        <b val="0"/>
        <i val="0"/>
        <strike val="0"/>
        <condense val="0"/>
        <extend val="0"/>
        <outline val="0"/>
        <shadow val="0"/>
        <u val="none"/>
        <vertAlign val="baseline"/>
        <sz val="11"/>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theme="4"/>
        </left>
        <right/>
        <top/>
        <bottom/>
      </border>
      <protection locked="1" hidden="0"/>
    </dxf>
    <dxf>
      <font>
        <b val="0"/>
        <i val="0"/>
        <strike val="0"/>
        <condense val="0"/>
        <extend val="0"/>
        <outline val="0"/>
        <shadow val="0"/>
        <u val="none"/>
        <vertAlign val="baseline"/>
        <sz val="11"/>
        <color auto="1"/>
        <name val="Arial"/>
        <scheme val="none"/>
      </font>
      <numFmt numFmtId="0" formatCode="General"/>
      <alignment horizontal="center" vertical="center" textRotation="0" wrapText="1" indent="0" justifyLastLine="0" shrinkToFit="0" readingOrder="0"/>
      <border diagonalUp="0" diagonalDown="0">
        <left style="thin">
          <color theme="4"/>
        </left>
        <right/>
        <top style="thin">
          <color theme="4"/>
        </top>
        <bottom/>
        <vertical/>
        <horizontal/>
      </border>
      <protection locked="1" hidden="0"/>
    </dxf>
    <dxf>
      <protection locked="1" hidden="0"/>
    </dxf>
    <dxf>
      <border outline="0">
        <top style="thin">
          <color theme="4"/>
        </top>
      </border>
    </dxf>
    <dxf>
      <protection locked="1" hidden="0"/>
    </dxf>
    <dxf>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microsoft.com/office/2007/relationships/slicerCache" Target="slicerCaches/slicerCache2.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1</xdr:col>
      <xdr:colOff>771525</xdr:colOff>
      <xdr:row>4</xdr:row>
      <xdr:rowOff>76201</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8601"/>
          <a:ext cx="1533525" cy="647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-49537442</xdr:colOff>
          <xdr:row>0</xdr:row>
          <xdr:rowOff>-706062</xdr:rowOff>
        </xdr:from>
        <xdr:to>
          <xdr:col>0</xdr:col>
          <xdr:colOff>-49537442</xdr:colOff>
          <xdr:row>0</xdr:row>
          <xdr:rowOff>-706062</xdr:rowOff>
        </xdr:to>
        <xdr:grpSp>
          <xdr:nvGrpSpPr>
            <xdr:cNvPr id="2" name="Groupe 1">
              <a:extLst>
                <a:ext uri="{FF2B5EF4-FFF2-40B4-BE49-F238E27FC236}">
                  <a16:creationId xmlns:a16="http://schemas.microsoft.com/office/drawing/2014/main" id="{00000000-0008-0000-0000-000002000000}"/>
                </a:ext>
              </a:extLst>
            </xdr:cNvPr>
            <xdr:cNvGrpSpPr/>
          </xdr:nvGrpSpPr>
          <xdr:grpSpPr>
            <a:xfrm>
              <a:off x="-49539525" y="-706062"/>
              <a:ext cx="0" cy="0"/>
              <a:chOff x="-49539525" y="-706062"/>
              <a:chExt cx="0" cy="0"/>
            </a:xfrm>
          </xdr:grpSpPr>
        </xdr:grpSp>
        <xdr:clientData fPrintsWithSheet="0"/>
      </xdr:twoCellAnchor>
    </mc:Choice>
    <mc:Fallback/>
  </mc:AlternateContent>
  <xdr:twoCellAnchor editAs="absolute">
    <xdr:from>
      <xdr:col>12</xdr:col>
      <xdr:colOff>700770</xdr:colOff>
      <xdr:row>0</xdr:row>
      <xdr:rowOff>81642</xdr:rowOff>
    </xdr:from>
    <xdr:to>
      <xdr:col>18</xdr:col>
      <xdr:colOff>353788</xdr:colOff>
      <xdr:row>0</xdr:row>
      <xdr:rowOff>2605767</xdr:rowOff>
    </xdr:to>
    <mc:AlternateContent xmlns:mc="http://schemas.openxmlformats.org/markup-compatibility/2006" xmlns:sle15="http://schemas.microsoft.com/office/drawing/2012/slicer">
      <mc:Choice Requires="sle15">
        <xdr:graphicFrame macro="">
          <xdr:nvGraphicFramePr>
            <xdr:cNvPr id="7" name="Catégories"/>
            <xdr:cNvGraphicFramePr/>
          </xdr:nvGraphicFramePr>
          <xdr:xfrm>
            <a:off x="0" y="0"/>
            <a:ext cx="0" cy="0"/>
          </xdr:xfrm>
          <a:graphic>
            <a:graphicData uri="http://schemas.microsoft.com/office/drawing/2010/slicer">
              <sle:slicer xmlns:sle="http://schemas.microsoft.com/office/drawing/2010/slicer" name="Catégories"/>
            </a:graphicData>
          </a:graphic>
        </xdr:graphicFrame>
      </mc:Choice>
      <mc:Fallback xmlns="">
        <xdr:sp macro="" textlink="">
          <xdr:nvSpPr>
            <xdr:cNvPr id="0" name=""/>
            <xdr:cNvSpPr>
              <a:spLocks noTextEdit="1"/>
            </xdr:cNvSpPr>
          </xdr:nvSpPr>
          <xdr:spPr>
            <a:xfrm>
              <a:off x="15600591" y="81642"/>
              <a:ext cx="4225018" cy="2524125"/>
            </a:xfrm>
            <a:prstGeom prst="rect">
              <a:avLst/>
            </a:prstGeom>
            <a:solidFill>
              <a:prstClr val="white"/>
            </a:solidFill>
            <a:ln w="1">
              <a:solidFill>
                <a:prstClr val="green"/>
              </a:solidFill>
            </a:ln>
          </xdr:spPr>
          <xdr:txBody>
            <a:bodyPr vertOverflow="clip" horzOverflow="clip"/>
            <a:lstStyle/>
            <a:p>
              <a:r>
                <a:rPr lang="fr-FR" sz="1100"/>
                <a:t>Cette forme représente un segment de table. Les segments de table sont pris en charge dans Excel ou version ultérieure.
En revanche, si la forme a été modifiée dans une version précédente d’Excel, ou si le classeur a été enregistré dans Excel 2007 ou une version précédente, vous ne pouvez pas utiliser le segment.</a:t>
              </a:r>
            </a:p>
          </xdr:txBody>
        </xdr:sp>
      </mc:Fallback>
    </mc:AlternateContent>
    <xdr:clientData/>
  </xdr:twoCellAnchor>
  <xdr:twoCellAnchor editAs="absolute">
    <xdr:from>
      <xdr:col>18</xdr:col>
      <xdr:colOff>483056</xdr:colOff>
      <xdr:row>0</xdr:row>
      <xdr:rowOff>59871</xdr:rowOff>
    </xdr:from>
    <xdr:to>
      <xdr:col>25</xdr:col>
      <xdr:colOff>476252</xdr:colOff>
      <xdr:row>0</xdr:row>
      <xdr:rowOff>2583996</xdr:rowOff>
    </xdr:to>
    <mc:AlternateContent xmlns:mc="http://schemas.openxmlformats.org/markup-compatibility/2006" xmlns:sle15="http://schemas.microsoft.com/office/drawing/2012/slicer">
      <mc:Choice Requires="sle15">
        <xdr:graphicFrame macro="">
          <xdr:nvGraphicFramePr>
            <xdr:cNvPr id="8" name="Sous-catégories"/>
            <xdr:cNvGraphicFramePr/>
          </xdr:nvGraphicFramePr>
          <xdr:xfrm>
            <a:off x="0" y="0"/>
            <a:ext cx="0" cy="0"/>
          </xdr:xfrm>
          <a:graphic>
            <a:graphicData uri="http://schemas.microsoft.com/office/drawing/2010/slicer">
              <sle:slicer xmlns:sle="http://schemas.microsoft.com/office/drawing/2010/slicer" name="Sous-catégories"/>
            </a:graphicData>
          </a:graphic>
        </xdr:graphicFrame>
      </mc:Choice>
      <mc:Fallback xmlns="">
        <xdr:sp macro="" textlink="">
          <xdr:nvSpPr>
            <xdr:cNvPr id="0" name=""/>
            <xdr:cNvSpPr>
              <a:spLocks noTextEdit="1"/>
            </xdr:cNvSpPr>
          </xdr:nvSpPr>
          <xdr:spPr>
            <a:xfrm>
              <a:off x="19954877" y="59871"/>
              <a:ext cx="5327196" cy="2524125"/>
            </a:xfrm>
            <a:prstGeom prst="rect">
              <a:avLst/>
            </a:prstGeom>
            <a:solidFill>
              <a:prstClr val="white"/>
            </a:solidFill>
            <a:ln w="1">
              <a:solidFill>
                <a:prstClr val="green"/>
              </a:solidFill>
            </a:ln>
          </xdr:spPr>
          <xdr:txBody>
            <a:bodyPr vertOverflow="clip" horzOverflow="clip"/>
            <a:lstStyle/>
            <a:p>
              <a:r>
                <a:rPr lang="fr-FR" sz="1100"/>
                <a:t>Cette forme représente un segment de table. Les segments de table sont pris en charge dans Excel ou version ultérieure.
En revanche, si la forme a été modifiée dans une version précédente d’Excel, ou si le classeur a été enregistré dans Excel 2007 ou une version précédente, vous ne pouvez pas utiliser le segment.</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egment_Catégories" sourceName="Catégories">
  <extLst>
    <x:ext xmlns:x15="http://schemas.microsoft.com/office/spreadsheetml/2010/11/main" uri="{2F2917AC-EB37-4324-AD4E-5DD8C200BD13}">
      <x15:tableSlicerCache tableId="2"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egment_Sous_catégories" sourceName="Sous-catégories">
  <extLst>
    <x:ext xmlns:x15="http://schemas.microsoft.com/office/spreadsheetml/2010/11/main" uri="{2F2917AC-EB37-4324-AD4E-5DD8C200BD13}">
      <x15:tableSlicerCache tableId="2"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égories" cache="Segment_Catégories" caption="Catégories" columnCount="2" rowHeight="241300"/>
  <slicer name="Sous-catégories" cache="Segment_Sous_catégories" caption="Sous-catégories" startItem="60" columnCount="4" rowHeight="241300"/>
</slicers>
</file>

<file path=xl/tables/table1.xml><?xml version="1.0" encoding="utf-8"?>
<table xmlns="http://schemas.openxmlformats.org/spreadsheetml/2006/main" id="2" name="Tableau2" displayName="Tableau2" ref="A2:K763" headerRowDxfId="20" dataDxfId="19" totalsRowDxfId="17" tableBorderDxfId="18">
  <autoFilter ref="A2:K763"/>
  <tableColumns count="11">
    <tableColumn id="1" name="Catégories" totalsRowLabel="Total" dataDxfId="16" totalsRowDxfId="15" dataCellStyle="Normal 3"/>
    <tableColumn id="2" name="Sous-catégories" dataDxfId="14" totalsRowDxfId="13" dataCellStyle="Normal 3"/>
    <tableColumn id="3" name="Niv 1" dataDxfId="12" totalsRowDxfId="11" dataCellStyle="Normal 3"/>
    <tableColumn id="4" name="Niv 2" dataDxfId="10" totalsRowDxfId="9" dataCellStyle="Normal 3"/>
    <tableColumn id="5" name="Niv 3" dataDxfId="8" totalsRowDxfId="7" dataCellStyle="Normal 3"/>
    <tableColumn id="6" name="Niv 4" dataDxfId="6"/>
    <tableColumn id="7" name="DÉSIGNATION DES OUVRAGES" dataDxfId="5"/>
    <tableColumn id="8" name="Unité" dataDxfId="4"/>
    <tableColumn id="12" name="Quantité" dataDxfId="3"/>
    <tableColumn id="13" name="Prix unitaire HT (Chiffres)" dataDxfId="2"/>
    <tableColumn id="11" name="Prix total  HT_x000a_(Chiffres)" totalsRowFunction="sum" dataDxfId="1" totalsRowDxfId="0"/>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tabSelected="1" zoomScaleNormal="100" workbookViewId="0">
      <selection activeCell="A8" sqref="A8:H8"/>
    </sheetView>
  </sheetViews>
  <sheetFormatPr baseColWidth="10" defaultRowHeight="15" x14ac:dyDescent="0.25"/>
  <cols>
    <col min="2" max="2" width="14.5703125" customWidth="1"/>
  </cols>
  <sheetData>
    <row r="1" spans="1:8" ht="18" customHeight="1" x14ac:dyDescent="0.25">
      <c r="A1" s="93"/>
      <c r="B1" s="94"/>
      <c r="C1" s="95"/>
      <c r="D1" s="95"/>
      <c r="E1" s="95"/>
      <c r="F1" s="95"/>
      <c r="G1" s="96"/>
      <c r="H1" s="96"/>
    </row>
    <row r="2" spans="1:8" x14ac:dyDescent="0.25">
      <c r="A2" s="93"/>
      <c r="B2" s="97"/>
      <c r="C2" s="98" t="s">
        <v>857</v>
      </c>
      <c r="D2" s="99"/>
      <c r="E2" s="99"/>
      <c r="F2" s="100"/>
      <c r="G2" s="96"/>
      <c r="H2" s="96"/>
    </row>
    <row r="3" spans="1:8" x14ac:dyDescent="0.25">
      <c r="A3" s="93"/>
      <c r="B3" s="97"/>
      <c r="C3" s="98" t="s">
        <v>858</v>
      </c>
      <c r="D3" s="99"/>
      <c r="E3" s="99"/>
      <c r="F3" s="100"/>
      <c r="G3" s="96"/>
      <c r="H3" s="96"/>
    </row>
    <row r="4" spans="1:8" x14ac:dyDescent="0.25">
      <c r="A4" s="93"/>
      <c r="B4" s="97"/>
      <c r="C4" s="98" t="s">
        <v>860</v>
      </c>
      <c r="D4" s="99"/>
      <c r="E4" s="99"/>
      <c r="F4" s="100"/>
      <c r="G4" s="96"/>
      <c r="H4" s="96"/>
    </row>
    <row r="5" spans="1:8" x14ac:dyDescent="0.25">
      <c r="A5" s="101"/>
      <c r="B5" s="102"/>
      <c r="C5" s="102"/>
      <c r="D5" s="102"/>
      <c r="E5" s="102"/>
      <c r="F5" s="95"/>
      <c r="G5" s="96"/>
      <c r="H5" s="96"/>
    </row>
    <row r="6" spans="1:8" x14ac:dyDescent="0.25">
      <c r="A6" s="103"/>
      <c r="B6" s="129"/>
      <c r="C6" s="129"/>
      <c r="D6" s="129"/>
      <c r="E6" s="129"/>
      <c r="F6" s="129"/>
      <c r="G6" s="96"/>
      <c r="H6" s="96"/>
    </row>
    <row r="7" spans="1:8" ht="99.75" customHeight="1" x14ac:dyDescent="0.25">
      <c r="A7" s="118" t="s">
        <v>861</v>
      </c>
      <c r="B7" s="119"/>
      <c r="C7" s="119"/>
      <c r="D7" s="119"/>
      <c r="E7" s="119"/>
      <c r="F7" s="119"/>
      <c r="G7" s="119"/>
      <c r="H7" s="120"/>
    </row>
    <row r="8" spans="1:8" ht="30" customHeight="1" x14ac:dyDescent="0.25">
      <c r="A8" s="121" t="s">
        <v>862</v>
      </c>
      <c r="B8" s="122"/>
      <c r="C8" s="122"/>
      <c r="D8" s="122"/>
      <c r="E8" s="122"/>
      <c r="F8" s="122"/>
      <c r="G8" s="122"/>
      <c r="H8" s="123"/>
    </row>
    <row r="9" spans="1:8" ht="347.25" customHeight="1" x14ac:dyDescent="0.25">
      <c r="A9" s="124" t="s">
        <v>863</v>
      </c>
      <c r="B9" s="125"/>
      <c r="C9" s="125"/>
      <c r="D9" s="125"/>
      <c r="E9" s="125"/>
      <c r="F9" s="125"/>
      <c r="G9" s="125"/>
      <c r="H9" s="126"/>
    </row>
    <row r="10" spans="1:8" ht="53.25" customHeight="1" x14ac:dyDescent="0.25"/>
    <row r="11" spans="1:8" ht="409.5" customHeight="1" x14ac:dyDescent="0.25"/>
  </sheetData>
  <mergeCells count="3">
    <mergeCell ref="A9:H9"/>
    <mergeCell ref="A7:H7"/>
    <mergeCell ref="A8:H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0070C0"/>
    <pageSetUpPr fitToPage="1"/>
  </sheetPr>
  <dimension ref="A1:M766"/>
  <sheetViews>
    <sheetView zoomScale="84" zoomScaleNormal="84" zoomScaleSheetLayoutView="85" workbookViewId="0">
      <pane xSplit="11" ySplit="3" topLeftCell="L756" activePane="bottomRight" state="frozen"/>
      <selection activeCell="C1" sqref="C1"/>
      <selection pane="topRight" activeCell="L1" sqref="L1"/>
      <selection pane="bottomLeft" activeCell="C7" sqref="C7"/>
      <selection pane="bottomRight" activeCell="E769" sqref="E769"/>
    </sheetView>
  </sheetViews>
  <sheetFormatPr baseColWidth="10" defaultRowHeight="18" outlineLevelCol="1" x14ac:dyDescent="0.25"/>
  <cols>
    <col min="1" max="1" width="31.28515625" style="48" hidden="1" customWidth="1" outlineLevel="1"/>
    <col min="2" max="2" width="26" style="48" hidden="1" customWidth="1" outlineLevel="1"/>
    <col min="3" max="3" width="11" style="48" bestFit="1" customWidth="1" collapsed="1"/>
    <col min="4" max="4" width="11" style="50" bestFit="1" customWidth="1"/>
    <col min="5" max="5" width="11" style="48" bestFit="1" customWidth="1"/>
    <col min="6" max="6" width="11" style="82" bestFit="1" customWidth="1"/>
    <col min="7" max="7" width="84" style="77" customWidth="1"/>
    <col min="8" max="8" width="12.140625" style="78" customWidth="1"/>
    <col min="9" max="9" width="18.85546875" style="80" customWidth="1"/>
    <col min="10" max="10" width="17.28515625" style="79" customWidth="1"/>
    <col min="11" max="11" width="35.5703125" style="81" customWidth="1"/>
    <col min="12" max="12" width="11.42578125" style="49"/>
    <col min="13" max="16384" width="11.42578125" style="50"/>
  </cols>
  <sheetData>
    <row r="1" spans="1:11" ht="209.25" customHeight="1" x14ac:dyDescent="0.25">
      <c r="C1" s="127" t="s">
        <v>859</v>
      </c>
      <c r="D1" s="128"/>
      <c r="E1" s="128"/>
      <c r="F1" s="128"/>
      <c r="G1" s="128"/>
      <c r="H1" s="128"/>
      <c r="I1" s="128"/>
      <c r="J1" s="128"/>
      <c r="K1" s="128"/>
    </row>
    <row r="2" spans="1:11" ht="36" x14ac:dyDescent="0.25">
      <c r="A2" s="51" t="s">
        <v>0</v>
      </c>
      <c r="B2" s="52" t="s">
        <v>1</v>
      </c>
      <c r="C2" s="53" t="s">
        <v>2</v>
      </c>
      <c r="D2" s="53" t="s">
        <v>3</v>
      </c>
      <c r="E2" s="53" t="s">
        <v>4</v>
      </c>
      <c r="F2" s="54" t="s">
        <v>5</v>
      </c>
      <c r="G2" s="52" t="s">
        <v>6</v>
      </c>
      <c r="H2" s="52" t="s">
        <v>7</v>
      </c>
      <c r="I2" s="55" t="s">
        <v>851</v>
      </c>
      <c r="J2" s="91" t="s">
        <v>855</v>
      </c>
      <c r="K2" s="56" t="s">
        <v>856</v>
      </c>
    </row>
    <row r="3" spans="1:11" x14ac:dyDescent="0.25">
      <c r="A3" s="44" t="s">
        <v>8</v>
      </c>
      <c r="B3" s="45" t="s">
        <v>9</v>
      </c>
      <c r="C3" s="21">
        <v>1</v>
      </c>
      <c r="D3" s="2"/>
      <c r="E3" s="2"/>
      <c r="F3" s="2"/>
      <c r="G3" s="3" t="s">
        <v>10</v>
      </c>
      <c r="H3" s="4"/>
      <c r="I3" s="57"/>
      <c r="J3" s="5"/>
      <c r="K3" s="58"/>
    </row>
    <row r="4" spans="1:11" x14ac:dyDescent="0.25">
      <c r="A4" s="44" t="s">
        <v>8</v>
      </c>
      <c r="B4" s="45" t="s">
        <v>9</v>
      </c>
      <c r="C4" s="7">
        <v>1</v>
      </c>
      <c r="D4" s="7">
        <v>1</v>
      </c>
      <c r="E4" s="7"/>
      <c r="F4" s="8"/>
      <c r="G4" s="9" t="s">
        <v>9</v>
      </c>
      <c r="H4" s="10"/>
      <c r="I4" s="59"/>
      <c r="J4" s="11"/>
      <c r="K4" s="60"/>
    </row>
    <row r="5" spans="1:11" x14ac:dyDescent="0.25">
      <c r="A5" s="44" t="s">
        <v>8</v>
      </c>
      <c r="B5" s="45" t="s">
        <v>9</v>
      </c>
      <c r="C5" s="12">
        <v>1</v>
      </c>
      <c r="D5" s="13">
        <v>1</v>
      </c>
      <c r="E5" s="13" t="s">
        <v>11</v>
      </c>
      <c r="F5" s="14"/>
      <c r="G5" s="15" t="s">
        <v>12</v>
      </c>
      <c r="H5" s="16" t="s">
        <v>13</v>
      </c>
      <c r="I5" s="61">
        <v>480</v>
      </c>
      <c r="J5" s="17"/>
      <c r="K5" s="62">
        <f>Tableau2[[#This Row],[Quantité]]*Tableau2[[#This Row],[Prix unitaire HT (Chiffres)]]</f>
        <v>0</v>
      </c>
    </row>
    <row r="6" spans="1:11" x14ac:dyDescent="0.25">
      <c r="A6" s="44" t="s">
        <v>8</v>
      </c>
      <c r="B6" s="45" t="s">
        <v>9</v>
      </c>
      <c r="C6" s="12">
        <v>1</v>
      </c>
      <c r="D6" s="13">
        <v>1</v>
      </c>
      <c r="E6" s="13" t="s">
        <v>14</v>
      </c>
      <c r="F6" s="14"/>
      <c r="G6" s="15" t="s">
        <v>15</v>
      </c>
      <c r="H6" s="16" t="s">
        <v>13</v>
      </c>
      <c r="I6" s="104"/>
      <c r="J6" s="105"/>
      <c r="K6" s="106">
        <f>Tableau2[[#This Row],[Quantité]]*Tableau2[[#This Row],[Prix unitaire HT (Chiffres)]]</f>
        <v>0</v>
      </c>
    </row>
    <row r="7" spans="1:11" x14ac:dyDescent="0.25">
      <c r="A7" s="44" t="s">
        <v>8</v>
      </c>
      <c r="B7" s="45" t="s">
        <v>9</v>
      </c>
      <c r="C7" s="12">
        <v>1</v>
      </c>
      <c r="D7" s="13">
        <v>1</v>
      </c>
      <c r="E7" s="13" t="s">
        <v>16</v>
      </c>
      <c r="F7" s="14"/>
      <c r="G7" s="15" t="s">
        <v>17</v>
      </c>
      <c r="H7" s="16" t="s">
        <v>13</v>
      </c>
      <c r="I7" s="104"/>
      <c r="J7" s="105"/>
      <c r="K7" s="106">
        <f>Tableau2[[#This Row],[Quantité]]*Tableau2[[#This Row],[Prix unitaire HT (Chiffres)]]</f>
        <v>0</v>
      </c>
    </row>
    <row r="8" spans="1:11" x14ac:dyDescent="0.25">
      <c r="A8" s="44" t="s">
        <v>8</v>
      </c>
      <c r="B8" s="45" t="s">
        <v>9</v>
      </c>
      <c r="C8" s="12">
        <v>1</v>
      </c>
      <c r="D8" s="13">
        <v>1</v>
      </c>
      <c r="E8" s="13" t="s">
        <v>18</v>
      </c>
      <c r="F8" s="14"/>
      <c r="G8" s="15" t="s">
        <v>19</v>
      </c>
      <c r="H8" s="16" t="s">
        <v>13</v>
      </c>
      <c r="I8" s="104"/>
      <c r="J8" s="105"/>
      <c r="K8" s="106">
        <f>Tableau2[[#This Row],[Quantité]]*Tableau2[[#This Row],[Prix unitaire HT (Chiffres)]]</f>
        <v>0</v>
      </c>
    </row>
    <row r="9" spans="1:11" x14ac:dyDescent="0.25">
      <c r="A9" s="44" t="s">
        <v>8</v>
      </c>
      <c r="B9" s="45" t="s">
        <v>9</v>
      </c>
      <c r="C9" s="12">
        <v>1</v>
      </c>
      <c r="D9" s="13">
        <v>1</v>
      </c>
      <c r="E9" s="13" t="s">
        <v>20</v>
      </c>
      <c r="F9" s="14"/>
      <c r="G9" s="15" t="s">
        <v>21</v>
      </c>
      <c r="H9" s="16" t="s">
        <v>13</v>
      </c>
      <c r="I9" s="104"/>
      <c r="J9" s="105"/>
      <c r="K9" s="106">
        <f>Tableau2[[#This Row],[Quantité]]*Tableau2[[#This Row],[Prix unitaire HT (Chiffres)]]</f>
        <v>0</v>
      </c>
    </row>
    <row r="10" spans="1:11" x14ac:dyDescent="0.25">
      <c r="A10" s="44" t="s">
        <v>8</v>
      </c>
      <c r="B10" s="45" t="s">
        <v>9</v>
      </c>
      <c r="C10" s="12">
        <v>1</v>
      </c>
      <c r="D10" s="13">
        <v>1</v>
      </c>
      <c r="E10" s="13" t="s">
        <v>22</v>
      </c>
      <c r="F10" s="14"/>
      <c r="G10" s="15" t="s">
        <v>23</v>
      </c>
      <c r="H10" s="16" t="s">
        <v>13</v>
      </c>
      <c r="I10" s="104"/>
      <c r="J10" s="105"/>
      <c r="K10" s="106">
        <f>Tableau2[[#This Row],[Quantité]]*Tableau2[[#This Row],[Prix unitaire HT (Chiffres)]]</f>
        <v>0</v>
      </c>
    </row>
    <row r="11" spans="1:11" ht="15.75" x14ac:dyDescent="0.25">
      <c r="A11" s="44" t="s">
        <v>8</v>
      </c>
      <c r="B11" s="45" t="s">
        <v>26</v>
      </c>
      <c r="C11" s="7">
        <v>1</v>
      </c>
      <c r="D11" s="7">
        <v>2</v>
      </c>
      <c r="E11" s="7"/>
      <c r="F11" s="8"/>
      <c r="G11" s="9" t="s">
        <v>27</v>
      </c>
      <c r="H11" s="10"/>
      <c r="I11" s="59"/>
      <c r="J11" s="11"/>
      <c r="K11" s="88"/>
    </row>
    <row r="12" spans="1:11" x14ac:dyDescent="0.25">
      <c r="A12" s="44" t="s">
        <v>8</v>
      </c>
      <c r="B12" s="45" t="s">
        <v>26</v>
      </c>
      <c r="C12" s="12">
        <v>1</v>
      </c>
      <c r="D12" s="13">
        <v>2</v>
      </c>
      <c r="E12" s="13" t="s">
        <v>11</v>
      </c>
      <c r="F12" s="13"/>
      <c r="G12" s="15" t="s">
        <v>28</v>
      </c>
      <c r="H12" s="16" t="s">
        <v>29</v>
      </c>
      <c r="I12" s="104"/>
      <c r="J12" s="105"/>
      <c r="K12" s="106">
        <f>Tableau2[[#This Row],[Quantité]]*Tableau2[[#This Row],[Prix unitaire HT (Chiffres)]]</f>
        <v>0</v>
      </c>
    </row>
    <row r="13" spans="1:11" x14ac:dyDescent="0.25">
      <c r="A13" s="44" t="s">
        <v>8</v>
      </c>
      <c r="B13" s="45" t="s">
        <v>26</v>
      </c>
      <c r="C13" s="12">
        <v>1</v>
      </c>
      <c r="D13" s="13">
        <v>2</v>
      </c>
      <c r="E13" s="13" t="s">
        <v>14</v>
      </c>
      <c r="F13" s="13"/>
      <c r="G13" s="15" t="s">
        <v>30</v>
      </c>
      <c r="H13" s="16" t="s">
        <v>29</v>
      </c>
      <c r="I13" s="104"/>
      <c r="J13" s="105"/>
      <c r="K13" s="106">
        <f>Tableau2[[#This Row],[Quantité]]*Tableau2[[#This Row],[Prix unitaire HT (Chiffres)]]</f>
        <v>0</v>
      </c>
    </row>
    <row r="14" spans="1:11" x14ac:dyDescent="0.25">
      <c r="A14" s="44" t="s">
        <v>8</v>
      </c>
      <c r="B14" s="45" t="s">
        <v>26</v>
      </c>
      <c r="C14" s="12">
        <v>1</v>
      </c>
      <c r="D14" s="13">
        <v>2</v>
      </c>
      <c r="E14" s="13" t="s">
        <v>16</v>
      </c>
      <c r="F14" s="13"/>
      <c r="G14" s="15" t="s">
        <v>31</v>
      </c>
      <c r="H14" s="16" t="s">
        <v>29</v>
      </c>
      <c r="I14" s="104"/>
      <c r="J14" s="105"/>
      <c r="K14" s="106">
        <f>Tableau2[[#This Row],[Quantité]]*Tableau2[[#This Row],[Prix unitaire HT (Chiffres)]]</f>
        <v>0</v>
      </c>
    </row>
    <row r="15" spans="1:11" ht="28.5" x14ac:dyDescent="0.25">
      <c r="A15" s="44" t="s">
        <v>8</v>
      </c>
      <c r="B15" s="45" t="s">
        <v>26</v>
      </c>
      <c r="C15" s="12">
        <v>1</v>
      </c>
      <c r="D15" s="13">
        <v>2</v>
      </c>
      <c r="E15" s="13" t="s">
        <v>18</v>
      </c>
      <c r="F15" s="14"/>
      <c r="G15" s="15" t="s">
        <v>32</v>
      </c>
      <c r="H15" s="16" t="s">
        <v>29</v>
      </c>
      <c r="I15" s="104"/>
      <c r="J15" s="105"/>
      <c r="K15" s="106">
        <f>Tableau2[[#This Row],[Quantité]]*Tableau2[[#This Row],[Prix unitaire HT (Chiffres)]]</f>
        <v>0</v>
      </c>
    </row>
    <row r="16" spans="1:11" x14ac:dyDescent="0.25">
      <c r="A16" s="44" t="s">
        <v>8</v>
      </c>
      <c r="B16" s="45" t="s">
        <v>26</v>
      </c>
      <c r="C16" s="12">
        <v>1</v>
      </c>
      <c r="D16" s="13">
        <v>2</v>
      </c>
      <c r="E16" s="13" t="s">
        <v>20</v>
      </c>
      <c r="F16" s="14"/>
      <c r="G16" s="15" t="s">
        <v>33</v>
      </c>
      <c r="H16" s="16" t="s">
        <v>34</v>
      </c>
      <c r="I16" s="104"/>
      <c r="J16" s="105"/>
      <c r="K16" s="106">
        <f>Tableau2[[#This Row],[Quantité]]*Tableau2[[#This Row],[Prix unitaire HT (Chiffres)]]</f>
        <v>0</v>
      </c>
    </row>
    <row r="17" spans="1:11" x14ac:dyDescent="0.25">
      <c r="A17" s="44" t="s">
        <v>8</v>
      </c>
      <c r="B17" s="45" t="s">
        <v>26</v>
      </c>
      <c r="C17" s="12">
        <v>1</v>
      </c>
      <c r="D17" s="13">
        <v>2</v>
      </c>
      <c r="E17" s="13">
        <v>6</v>
      </c>
      <c r="F17" s="13"/>
      <c r="G17" s="15" t="s">
        <v>35</v>
      </c>
      <c r="H17" s="16" t="s">
        <v>29</v>
      </c>
      <c r="I17" s="104"/>
      <c r="J17" s="105"/>
      <c r="K17" s="106">
        <f>Tableau2[[#This Row],[Quantité]]*Tableau2[[#This Row],[Prix unitaire HT (Chiffres)]]</f>
        <v>0</v>
      </c>
    </row>
    <row r="18" spans="1:11" x14ac:dyDescent="0.25">
      <c r="A18" s="44" t="s">
        <v>8</v>
      </c>
      <c r="B18" s="45" t="s">
        <v>26</v>
      </c>
      <c r="C18" s="12">
        <v>1</v>
      </c>
      <c r="D18" s="13">
        <v>2</v>
      </c>
      <c r="E18" s="13">
        <v>7</v>
      </c>
      <c r="F18" s="13"/>
      <c r="G18" s="15" t="s">
        <v>657</v>
      </c>
      <c r="H18" s="16" t="s">
        <v>13</v>
      </c>
      <c r="I18" s="104"/>
      <c r="J18" s="105"/>
      <c r="K18" s="106">
        <f>Tableau2[[#This Row],[Quantité]]*Tableau2[[#This Row],[Prix unitaire HT (Chiffres)]]</f>
        <v>0</v>
      </c>
    </row>
    <row r="19" spans="1:11" ht="28.5" x14ac:dyDescent="0.25">
      <c r="A19" s="44" t="s">
        <v>8</v>
      </c>
      <c r="B19" s="45" t="s">
        <v>26</v>
      </c>
      <c r="C19" s="12">
        <v>1</v>
      </c>
      <c r="D19" s="13">
        <v>2</v>
      </c>
      <c r="E19" s="13">
        <v>8</v>
      </c>
      <c r="F19" s="13"/>
      <c r="G19" s="15" t="s">
        <v>658</v>
      </c>
      <c r="H19" s="16" t="s">
        <v>29</v>
      </c>
      <c r="I19" s="104"/>
      <c r="J19" s="105"/>
      <c r="K19" s="106">
        <f>Tableau2[[#This Row],[Quantité]]*Tableau2[[#This Row],[Prix unitaire HT (Chiffres)]]</f>
        <v>0</v>
      </c>
    </row>
    <row r="20" spans="1:11" ht="27.75" customHeight="1" x14ac:dyDescent="0.25">
      <c r="A20" s="44" t="s">
        <v>8</v>
      </c>
      <c r="B20" s="45" t="s">
        <v>26</v>
      </c>
      <c r="C20" s="12">
        <v>1</v>
      </c>
      <c r="D20" s="13">
        <v>2</v>
      </c>
      <c r="E20" s="13">
        <v>9</v>
      </c>
      <c r="F20" s="13"/>
      <c r="G20" s="15" t="s">
        <v>659</v>
      </c>
      <c r="H20" s="16" t="s">
        <v>29</v>
      </c>
      <c r="I20" s="104"/>
      <c r="J20" s="105"/>
      <c r="K20" s="106">
        <f>Tableau2[[#This Row],[Quantité]]*Tableau2[[#This Row],[Prix unitaire HT (Chiffres)]]</f>
        <v>0</v>
      </c>
    </row>
    <row r="21" spans="1:11" ht="28.5" x14ac:dyDescent="0.25">
      <c r="A21" s="44" t="s">
        <v>8</v>
      </c>
      <c r="B21" s="45" t="s">
        <v>26</v>
      </c>
      <c r="C21" s="12">
        <v>1</v>
      </c>
      <c r="D21" s="13">
        <v>2</v>
      </c>
      <c r="E21" s="13">
        <v>10</v>
      </c>
      <c r="F21" s="13"/>
      <c r="G21" s="18" t="s">
        <v>660</v>
      </c>
      <c r="H21" s="16" t="s">
        <v>29</v>
      </c>
      <c r="I21" s="104"/>
      <c r="J21" s="105"/>
      <c r="K21" s="106">
        <f>Tableau2[[#This Row],[Quantité]]*Tableau2[[#This Row],[Prix unitaire HT (Chiffres)]]</f>
        <v>0</v>
      </c>
    </row>
    <row r="22" spans="1:11" ht="28.5" x14ac:dyDescent="0.25">
      <c r="A22" s="44" t="s">
        <v>8</v>
      </c>
      <c r="B22" s="45" t="s">
        <v>26</v>
      </c>
      <c r="C22" s="12">
        <v>1</v>
      </c>
      <c r="D22" s="13">
        <v>2</v>
      </c>
      <c r="E22" s="13">
        <v>11</v>
      </c>
      <c r="F22" s="13"/>
      <c r="G22" s="18" t="s">
        <v>661</v>
      </c>
      <c r="H22" s="16" t="s">
        <v>29</v>
      </c>
      <c r="I22" s="104"/>
      <c r="J22" s="105"/>
      <c r="K22" s="106">
        <f>Tableau2[[#This Row],[Quantité]]*Tableau2[[#This Row],[Prix unitaire HT (Chiffres)]]</f>
        <v>0</v>
      </c>
    </row>
    <row r="23" spans="1:11" ht="28.5" x14ac:dyDescent="0.25">
      <c r="A23" s="44" t="s">
        <v>8</v>
      </c>
      <c r="B23" s="45" t="s">
        <v>26</v>
      </c>
      <c r="C23" s="12">
        <v>1</v>
      </c>
      <c r="D23" s="13">
        <v>2</v>
      </c>
      <c r="E23" s="13">
        <v>12</v>
      </c>
      <c r="F23" s="13"/>
      <c r="G23" s="18" t="s">
        <v>662</v>
      </c>
      <c r="H23" s="16" t="s">
        <v>29</v>
      </c>
      <c r="I23" s="104"/>
      <c r="J23" s="105"/>
      <c r="K23" s="106">
        <f>Tableau2[[#This Row],[Quantité]]*Tableau2[[#This Row],[Prix unitaire HT (Chiffres)]]</f>
        <v>0</v>
      </c>
    </row>
    <row r="24" spans="1:11" ht="28.5" x14ac:dyDescent="0.25">
      <c r="A24" s="44" t="s">
        <v>8</v>
      </c>
      <c r="B24" s="45" t="s">
        <v>26</v>
      </c>
      <c r="C24" s="12">
        <v>1</v>
      </c>
      <c r="D24" s="13">
        <v>2</v>
      </c>
      <c r="E24" s="13">
        <v>13</v>
      </c>
      <c r="F24" s="13"/>
      <c r="G24" s="15" t="s">
        <v>663</v>
      </c>
      <c r="H24" s="16" t="s">
        <v>40</v>
      </c>
      <c r="I24" s="104"/>
      <c r="J24" s="105"/>
      <c r="K24" s="106">
        <f>Tableau2[[#This Row],[Quantité]]*Tableau2[[#This Row],[Prix unitaire HT (Chiffres)]]</f>
        <v>0</v>
      </c>
    </row>
    <row r="25" spans="1:11" ht="45" x14ac:dyDescent="0.25">
      <c r="A25" s="44" t="s">
        <v>8</v>
      </c>
      <c r="B25" s="45" t="s">
        <v>664</v>
      </c>
      <c r="C25" s="7">
        <v>1</v>
      </c>
      <c r="D25" s="7">
        <v>3</v>
      </c>
      <c r="E25" s="7"/>
      <c r="F25" s="8"/>
      <c r="G25" s="9" t="s">
        <v>36</v>
      </c>
      <c r="H25" s="10"/>
      <c r="I25" s="59"/>
      <c r="J25" s="11"/>
      <c r="K25" s="88"/>
    </row>
    <row r="26" spans="1:11" x14ac:dyDescent="0.25">
      <c r="A26" s="44" t="s">
        <v>8</v>
      </c>
      <c r="B26" s="45" t="s">
        <v>664</v>
      </c>
      <c r="C26" s="12">
        <v>1</v>
      </c>
      <c r="D26" s="13">
        <v>3</v>
      </c>
      <c r="E26" s="13" t="s">
        <v>11</v>
      </c>
      <c r="F26" s="14"/>
      <c r="G26" s="15" t="s">
        <v>37</v>
      </c>
      <c r="H26" s="16" t="s">
        <v>34</v>
      </c>
      <c r="I26" s="104"/>
      <c r="J26" s="105"/>
      <c r="K26" s="106">
        <f>Tableau2[[#This Row],[Quantité]]*Tableau2[[#This Row],[Prix unitaire HT (Chiffres)]]</f>
        <v>0</v>
      </c>
    </row>
    <row r="27" spans="1:11" x14ac:dyDescent="0.25">
      <c r="A27" s="44" t="s">
        <v>8</v>
      </c>
      <c r="B27" s="45" t="s">
        <v>664</v>
      </c>
      <c r="C27" s="12">
        <v>1</v>
      </c>
      <c r="D27" s="13">
        <v>3</v>
      </c>
      <c r="E27" s="13" t="s">
        <v>14</v>
      </c>
      <c r="F27" s="14"/>
      <c r="G27" s="15" t="s">
        <v>38</v>
      </c>
      <c r="H27" s="16" t="s">
        <v>34</v>
      </c>
      <c r="I27" s="61">
        <v>1</v>
      </c>
      <c r="J27" s="17"/>
      <c r="K27" s="62">
        <f>Tableau2[[#This Row],[Quantité]]*Tableau2[[#This Row],[Prix unitaire HT (Chiffres)]]</f>
        <v>0</v>
      </c>
    </row>
    <row r="28" spans="1:11" x14ac:dyDescent="0.25">
      <c r="A28" s="44" t="s">
        <v>8</v>
      </c>
      <c r="B28" s="45" t="s">
        <v>664</v>
      </c>
      <c r="C28" s="12">
        <v>1</v>
      </c>
      <c r="D28" s="13">
        <v>3</v>
      </c>
      <c r="E28" s="13" t="s">
        <v>16</v>
      </c>
      <c r="F28" s="13"/>
      <c r="G28" s="15" t="s">
        <v>39</v>
      </c>
      <c r="H28" s="16" t="s">
        <v>40</v>
      </c>
      <c r="I28" s="104"/>
      <c r="J28" s="105"/>
      <c r="K28" s="106">
        <f>Tableau2[[#This Row],[Quantité]]*Tableau2[[#This Row],[Prix unitaire HT (Chiffres)]]</f>
        <v>0</v>
      </c>
    </row>
    <row r="29" spans="1:11" x14ac:dyDescent="0.25">
      <c r="A29" s="44" t="s">
        <v>8</v>
      </c>
      <c r="B29" s="45" t="s">
        <v>664</v>
      </c>
      <c r="C29" s="12">
        <v>1</v>
      </c>
      <c r="D29" s="13">
        <v>3</v>
      </c>
      <c r="E29" s="13" t="s">
        <v>18</v>
      </c>
      <c r="F29" s="13"/>
      <c r="G29" s="15" t="s">
        <v>39</v>
      </c>
      <c r="H29" s="16" t="s">
        <v>34</v>
      </c>
      <c r="I29" s="104"/>
      <c r="J29" s="105"/>
      <c r="K29" s="106">
        <f>Tableau2[[#This Row],[Quantité]]*Tableau2[[#This Row],[Prix unitaire HT (Chiffres)]]</f>
        <v>0</v>
      </c>
    </row>
    <row r="30" spans="1:11" x14ac:dyDescent="0.25">
      <c r="A30" s="44" t="s">
        <v>8</v>
      </c>
      <c r="B30" s="45" t="s">
        <v>664</v>
      </c>
      <c r="C30" s="12">
        <v>1</v>
      </c>
      <c r="D30" s="13">
        <v>3</v>
      </c>
      <c r="E30" s="13" t="s">
        <v>20</v>
      </c>
      <c r="F30" s="14"/>
      <c r="G30" s="15" t="s">
        <v>41</v>
      </c>
      <c r="H30" s="16" t="s">
        <v>40</v>
      </c>
      <c r="I30" s="104"/>
      <c r="J30" s="107"/>
      <c r="K30" s="106">
        <f>Tableau2[[#This Row],[Quantité]]*Tableau2[[#This Row],[Prix unitaire HT (Chiffres)]]</f>
        <v>0</v>
      </c>
    </row>
    <row r="31" spans="1:11" x14ac:dyDescent="0.25">
      <c r="A31" s="44" t="s">
        <v>8</v>
      </c>
      <c r="B31" s="45" t="s">
        <v>664</v>
      </c>
      <c r="C31" s="12">
        <v>1</v>
      </c>
      <c r="D31" s="13">
        <v>3</v>
      </c>
      <c r="E31" s="13" t="s">
        <v>22</v>
      </c>
      <c r="F31" s="14"/>
      <c r="G31" s="15" t="s">
        <v>41</v>
      </c>
      <c r="H31" s="16" t="s">
        <v>34</v>
      </c>
      <c r="I31" s="104"/>
      <c r="J31" s="107"/>
      <c r="K31" s="106">
        <f>Tableau2[[#This Row],[Quantité]]*Tableau2[[#This Row],[Prix unitaire HT (Chiffres)]]</f>
        <v>0</v>
      </c>
    </row>
    <row r="32" spans="1:11" x14ac:dyDescent="0.25">
      <c r="A32" s="44" t="s">
        <v>8</v>
      </c>
      <c r="B32" s="45" t="s">
        <v>664</v>
      </c>
      <c r="C32" s="12">
        <v>1</v>
      </c>
      <c r="D32" s="13">
        <v>3</v>
      </c>
      <c r="E32" s="13" t="s">
        <v>24</v>
      </c>
      <c r="F32" s="14"/>
      <c r="G32" s="15" t="s">
        <v>42</v>
      </c>
      <c r="H32" s="16" t="s">
        <v>40</v>
      </c>
      <c r="I32" s="104"/>
      <c r="J32" s="107"/>
      <c r="K32" s="106">
        <f>Tableau2[[#This Row],[Quantité]]*Tableau2[[#This Row],[Prix unitaire HT (Chiffres)]]</f>
        <v>0</v>
      </c>
    </row>
    <row r="33" spans="1:11" ht="30" x14ac:dyDescent="0.25">
      <c r="A33" s="44" t="s">
        <v>8</v>
      </c>
      <c r="B33" s="45" t="s">
        <v>43</v>
      </c>
      <c r="C33" s="7">
        <v>1</v>
      </c>
      <c r="D33" s="7">
        <v>4</v>
      </c>
      <c r="E33" s="7"/>
      <c r="F33" s="8"/>
      <c r="G33" s="9" t="s">
        <v>44</v>
      </c>
      <c r="H33" s="10"/>
      <c r="I33" s="59"/>
      <c r="J33" s="11"/>
      <c r="K33" s="88"/>
    </row>
    <row r="34" spans="1:11" x14ac:dyDescent="0.25">
      <c r="A34" s="44" t="s">
        <v>8</v>
      </c>
      <c r="B34" s="45" t="s">
        <v>43</v>
      </c>
      <c r="C34" s="12">
        <v>1</v>
      </c>
      <c r="D34" s="13">
        <v>4</v>
      </c>
      <c r="E34" s="13" t="s">
        <v>11</v>
      </c>
      <c r="F34" s="14"/>
      <c r="G34" s="15" t="s">
        <v>45</v>
      </c>
      <c r="H34" s="16" t="s">
        <v>46</v>
      </c>
      <c r="I34" s="61">
        <v>51</v>
      </c>
      <c r="J34" s="20"/>
      <c r="K34" s="62">
        <f>Tableau2[[#This Row],[Quantité]]*Tableau2[[#This Row],[Prix unitaire HT (Chiffres)]]</f>
        <v>0</v>
      </c>
    </row>
    <row r="35" spans="1:11" x14ac:dyDescent="0.25">
      <c r="A35" s="44" t="s">
        <v>8</v>
      </c>
      <c r="B35" s="45" t="s">
        <v>43</v>
      </c>
      <c r="C35" s="12">
        <v>1</v>
      </c>
      <c r="D35" s="13">
        <v>4</v>
      </c>
      <c r="E35" s="13" t="s">
        <v>14</v>
      </c>
      <c r="F35" s="14"/>
      <c r="G35" s="15" t="s">
        <v>47</v>
      </c>
      <c r="H35" s="16" t="s">
        <v>46</v>
      </c>
      <c r="I35" s="61">
        <v>950</v>
      </c>
      <c r="J35" s="17"/>
      <c r="K35" s="62">
        <f>Tableau2[[#This Row],[Quantité]]*Tableau2[[#This Row],[Prix unitaire HT (Chiffres)]]</f>
        <v>0</v>
      </c>
    </row>
    <row r="36" spans="1:11" x14ac:dyDescent="0.25">
      <c r="A36" s="44" t="s">
        <v>8</v>
      </c>
      <c r="B36" s="45" t="s">
        <v>43</v>
      </c>
      <c r="C36" s="12">
        <v>1</v>
      </c>
      <c r="D36" s="13">
        <v>4</v>
      </c>
      <c r="E36" s="13" t="s">
        <v>16</v>
      </c>
      <c r="F36" s="14"/>
      <c r="G36" s="15" t="s">
        <v>48</v>
      </c>
      <c r="H36" s="16" t="s">
        <v>46</v>
      </c>
      <c r="I36" s="61">
        <v>90</v>
      </c>
      <c r="J36" s="17"/>
      <c r="K36" s="62">
        <f>Tableau2[[#This Row],[Quantité]]*Tableau2[[#This Row],[Prix unitaire HT (Chiffres)]]</f>
        <v>0</v>
      </c>
    </row>
    <row r="37" spans="1:11" ht="28.5" x14ac:dyDescent="0.25">
      <c r="A37" s="44" t="s">
        <v>8</v>
      </c>
      <c r="B37" s="45" t="s">
        <v>43</v>
      </c>
      <c r="C37" s="12">
        <v>1</v>
      </c>
      <c r="D37" s="13">
        <v>4</v>
      </c>
      <c r="E37" s="13" t="s">
        <v>18</v>
      </c>
      <c r="F37" s="14"/>
      <c r="G37" s="15" t="s">
        <v>665</v>
      </c>
      <c r="H37" s="16" t="s">
        <v>46</v>
      </c>
      <c r="I37" s="61">
        <v>200</v>
      </c>
      <c r="J37" s="20"/>
      <c r="K37" s="62">
        <f>Tableau2[[#This Row],[Quantité]]*Tableau2[[#This Row],[Prix unitaire HT (Chiffres)]]</f>
        <v>0</v>
      </c>
    </row>
    <row r="38" spans="1:11" x14ac:dyDescent="0.25">
      <c r="A38" s="44" t="s">
        <v>8</v>
      </c>
      <c r="B38" s="45" t="s">
        <v>43</v>
      </c>
      <c r="C38" s="12">
        <v>1</v>
      </c>
      <c r="D38" s="13">
        <v>4</v>
      </c>
      <c r="E38" s="13" t="s">
        <v>20</v>
      </c>
      <c r="F38" s="14"/>
      <c r="G38" s="15" t="s">
        <v>49</v>
      </c>
      <c r="H38" s="16" t="s">
        <v>46</v>
      </c>
      <c r="I38" s="104"/>
      <c r="J38" s="105"/>
      <c r="K38" s="106">
        <f>Tableau2[[#This Row],[Quantité]]*Tableau2[[#This Row],[Prix unitaire HT (Chiffres)]]</f>
        <v>0</v>
      </c>
    </row>
    <row r="39" spans="1:11" x14ac:dyDescent="0.25">
      <c r="A39" s="44" t="s">
        <v>8</v>
      </c>
      <c r="B39" s="45" t="s">
        <v>43</v>
      </c>
      <c r="C39" s="12">
        <v>1</v>
      </c>
      <c r="D39" s="13">
        <v>4</v>
      </c>
      <c r="E39" s="13" t="s">
        <v>22</v>
      </c>
      <c r="F39" s="14"/>
      <c r="G39" s="15" t="s">
        <v>50</v>
      </c>
      <c r="H39" s="16" t="s">
        <v>46</v>
      </c>
      <c r="I39" s="61">
        <v>960</v>
      </c>
      <c r="J39" s="17"/>
      <c r="K39" s="62">
        <f>Tableau2[[#This Row],[Quantité]]*Tableau2[[#This Row],[Prix unitaire HT (Chiffres)]]</f>
        <v>0</v>
      </c>
    </row>
    <row r="40" spans="1:11" x14ac:dyDescent="0.25">
      <c r="A40" s="44" t="s">
        <v>8</v>
      </c>
      <c r="B40" s="45" t="s">
        <v>43</v>
      </c>
      <c r="C40" s="12">
        <v>1</v>
      </c>
      <c r="D40" s="13">
        <v>4</v>
      </c>
      <c r="E40" s="13" t="s">
        <v>24</v>
      </c>
      <c r="F40" s="14"/>
      <c r="G40" s="15" t="s">
        <v>51</v>
      </c>
      <c r="H40" s="16" t="s">
        <v>29</v>
      </c>
      <c r="I40" s="61">
        <v>30</v>
      </c>
      <c r="J40" s="17"/>
      <c r="K40" s="62">
        <f>Tableau2[[#This Row],[Quantité]]*Tableau2[[#This Row],[Prix unitaire HT (Chiffres)]]</f>
        <v>0</v>
      </c>
    </row>
    <row r="41" spans="1:11" x14ac:dyDescent="0.25">
      <c r="A41" s="44" t="s">
        <v>8</v>
      </c>
      <c r="B41" s="45" t="s">
        <v>43</v>
      </c>
      <c r="C41" s="12">
        <v>1</v>
      </c>
      <c r="D41" s="13">
        <v>4</v>
      </c>
      <c r="E41" s="13" t="s">
        <v>52</v>
      </c>
      <c r="F41" s="14"/>
      <c r="G41" s="15" t="s">
        <v>666</v>
      </c>
      <c r="H41" s="16" t="s">
        <v>29</v>
      </c>
      <c r="I41" s="104"/>
      <c r="J41" s="105"/>
      <c r="K41" s="106">
        <f>Tableau2[[#This Row],[Quantité]]*Tableau2[[#This Row],[Prix unitaire HT (Chiffres)]]</f>
        <v>0</v>
      </c>
    </row>
    <row r="42" spans="1:11" x14ac:dyDescent="0.25">
      <c r="A42" s="44" t="s">
        <v>8</v>
      </c>
      <c r="B42" s="45" t="s">
        <v>43</v>
      </c>
      <c r="C42" s="12">
        <v>1</v>
      </c>
      <c r="D42" s="13">
        <v>4</v>
      </c>
      <c r="E42" s="13" t="s">
        <v>53</v>
      </c>
      <c r="F42" s="14"/>
      <c r="G42" s="15" t="s">
        <v>54</v>
      </c>
      <c r="H42" s="16" t="s">
        <v>29</v>
      </c>
      <c r="I42" s="104"/>
      <c r="J42" s="105"/>
      <c r="K42" s="106">
        <f>Tableau2[[#This Row],[Quantité]]*Tableau2[[#This Row],[Prix unitaire HT (Chiffres)]]</f>
        <v>0</v>
      </c>
    </row>
    <row r="43" spans="1:11" x14ac:dyDescent="0.25">
      <c r="A43" s="44" t="s">
        <v>8</v>
      </c>
      <c r="B43" s="45" t="s">
        <v>43</v>
      </c>
      <c r="C43" s="12">
        <v>1</v>
      </c>
      <c r="D43" s="13">
        <v>4</v>
      </c>
      <c r="E43" s="13" t="s">
        <v>55</v>
      </c>
      <c r="F43" s="14"/>
      <c r="G43" s="15" t="s">
        <v>56</v>
      </c>
      <c r="H43" s="16" t="s">
        <v>29</v>
      </c>
      <c r="I43" s="61">
        <v>10</v>
      </c>
      <c r="J43" s="17"/>
      <c r="K43" s="62">
        <f>Tableau2[[#This Row],[Quantité]]*Tableau2[[#This Row],[Prix unitaire HT (Chiffres)]]</f>
        <v>0</v>
      </c>
    </row>
    <row r="44" spans="1:11" ht="28.5" x14ac:dyDescent="0.25">
      <c r="A44" s="44" t="s">
        <v>8</v>
      </c>
      <c r="B44" s="45" t="s">
        <v>43</v>
      </c>
      <c r="C44" s="12">
        <v>1</v>
      </c>
      <c r="D44" s="13">
        <v>4</v>
      </c>
      <c r="E44" s="13" t="s">
        <v>57</v>
      </c>
      <c r="F44" s="14"/>
      <c r="G44" s="15" t="s">
        <v>58</v>
      </c>
      <c r="H44" s="16" t="s">
        <v>29</v>
      </c>
      <c r="I44" s="104"/>
      <c r="J44" s="105"/>
      <c r="K44" s="106">
        <f>Tableau2[[#This Row],[Quantité]]*Tableau2[[#This Row],[Prix unitaire HT (Chiffres)]]</f>
        <v>0</v>
      </c>
    </row>
    <row r="45" spans="1:11" ht="15.75" x14ac:dyDescent="0.25">
      <c r="A45" s="44" t="s">
        <v>8</v>
      </c>
      <c r="B45" s="45" t="s">
        <v>59</v>
      </c>
      <c r="C45" s="7">
        <v>1</v>
      </c>
      <c r="D45" s="7">
        <v>5</v>
      </c>
      <c r="E45" s="7"/>
      <c r="F45" s="8"/>
      <c r="G45" s="9" t="s">
        <v>60</v>
      </c>
      <c r="H45" s="10"/>
      <c r="I45" s="59"/>
      <c r="J45" s="11"/>
      <c r="K45" s="88"/>
    </row>
    <row r="46" spans="1:11" ht="28.5" x14ac:dyDescent="0.25">
      <c r="A46" s="44" t="s">
        <v>8</v>
      </c>
      <c r="B46" s="45" t="s">
        <v>59</v>
      </c>
      <c r="C46" s="12">
        <v>1</v>
      </c>
      <c r="D46" s="13">
        <v>5</v>
      </c>
      <c r="E46" s="13">
        <v>1</v>
      </c>
      <c r="F46" s="14"/>
      <c r="G46" s="15" t="s">
        <v>61</v>
      </c>
      <c r="H46" s="16" t="s">
        <v>62</v>
      </c>
      <c r="I46" s="104"/>
      <c r="J46" s="105"/>
      <c r="K46" s="106">
        <f>Tableau2[[#This Row],[Quantité]]*Tableau2[[#This Row],[Prix unitaire HT (Chiffres)]]</f>
        <v>0</v>
      </c>
    </row>
    <row r="47" spans="1:11" ht="30" x14ac:dyDescent="0.25">
      <c r="A47" s="44" t="s">
        <v>8</v>
      </c>
      <c r="B47" s="45" t="s">
        <v>63</v>
      </c>
      <c r="C47" s="7">
        <v>1</v>
      </c>
      <c r="D47" s="7">
        <v>6</v>
      </c>
      <c r="E47" s="7"/>
      <c r="F47" s="8"/>
      <c r="G47" s="9" t="s">
        <v>64</v>
      </c>
      <c r="H47" s="10"/>
      <c r="I47" s="59"/>
      <c r="J47" s="11"/>
      <c r="K47" s="88"/>
    </row>
    <row r="48" spans="1:11" x14ac:dyDescent="0.25">
      <c r="A48" s="44" t="s">
        <v>8</v>
      </c>
      <c r="B48" s="45" t="s">
        <v>63</v>
      </c>
      <c r="C48" s="12">
        <v>1</v>
      </c>
      <c r="D48" s="13">
        <v>6</v>
      </c>
      <c r="E48" s="13" t="s">
        <v>11</v>
      </c>
      <c r="F48" s="14"/>
      <c r="G48" s="15" t="s">
        <v>65</v>
      </c>
      <c r="H48" s="16" t="s">
        <v>29</v>
      </c>
      <c r="I48" s="61">
        <v>1</v>
      </c>
      <c r="J48" s="17"/>
      <c r="K48" s="62">
        <f>Tableau2[[#This Row],[Quantité]]*Tableau2[[#This Row],[Prix unitaire HT (Chiffres)]]</f>
        <v>0</v>
      </c>
    </row>
    <row r="49" spans="1:11" x14ac:dyDescent="0.25">
      <c r="A49" s="44" t="s">
        <v>8</v>
      </c>
      <c r="B49" s="45" t="s">
        <v>63</v>
      </c>
      <c r="C49" s="12">
        <v>1</v>
      </c>
      <c r="D49" s="13">
        <v>6</v>
      </c>
      <c r="E49" s="13" t="s">
        <v>14</v>
      </c>
      <c r="F49" s="14"/>
      <c r="G49" s="15" t="s">
        <v>66</v>
      </c>
      <c r="H49" s="16" t="s">
        <v>29</v>
      </c>
      <c r="I49" s="61">
        <v>5</v>
      </c>
      <c r="J49" s="17"/>
      <c r="K49" s="62">
        <f>Tableau2[[#This Row],[Quantité]]*Tableau2[[#This Row],[Prix unitaire HT (Chiffres)]]</f>
        <v>0</v>
      </c>
    </row>
    <row r="50" spans="1:11" ht="28.5" x14ac:dyDescent="0.25">
      <c r="A50" s="44" t="s">
        <v>8</v>
      </c>
      <c r="B50" s="45" t="s">
        <v>63</v>
      </c>
      <c r="C50" s="12">
        <v>1</v>
      </c>
      <c r="D50" s="13">
        <v>6</v>
      </c>
      <c r="E50" s="13" t="s">
        <v>16</v>
      </c>
      <c r="F50" s="14"/>
      <c r="G50" s="15" t="s">
        <v>67</v>
      </c>
      <c r="H50" s="16" t="s">
        <v>29</v>
      </c>
      <c r="I50" s="104"/>
      <c r="J50" s="105"/>
      <c r="K50" s="106">
        <f>Tableau2[[#This Row],[Quantité]]*Tableau2[[#This Row],[Prix unitaire HT (Chiffres)]]</f>
        <v>0</v>
      </c>
    </row>
    <row r="51" spans="1:11" ht="28.5" x14ac:dyDescent="0.25">
      <c r="A51" s="44" t="s">
        <v>8</v>
      </c>
      <c r="B51" s="45" t="s">
        <v>63</v>
      </c>
      <c r="C51" s="12">
        <v>1</v>
      </c>
      <c r="D51" s="13">
        <v>6</v>
      </c>
      <c r="E51" s="13" t="s">
        <v>18</v>
      </c>
      <c r="F51" s="14"/>
      <c r="G51" s="15" t="s">
        <v>667</v>
      </c>
      <c r="H51" s="16" t="s">
        <v>29</v>
      </c>
      <c r="I51" s="104"/>
      <c r="J51" s="105"/>
      <c r="K51" s="106">
        <f>Tableau2[[#This Row],[Quantité]]*Tableau2[[#This Row],[Prix unitaire HT (Chiffres)]]</f>
        <v>0</v>
      </c>
    </row>
    <row r="52" spans="1:11" x14ac:dyDescent="0.25">
      <c r="A52" s="44" t="s">
        <v>8</v>
      </c>
      <c r="B52" s="45" t="s">
        <v>63</v>
      </c>
      <c r="C52" s="12">
        <v>1</v>
      </c>
      <c r="D52" s="13">
        <v>6</v>
      </c>
      <c r="E52" s="13" t="s">
        <v>20</v>
      </c>
      <c r="F52" s="14"/>
      <c r="G52" s="15" t="s">
        <v>68</v>
      </c>
      <c r="H52" s="16" t="s">
        <v>29</v>
      </c>
      <c r="I52" s="104"/>
      <c r="J52" s="105"/>
      <c r="K52" s="106">
        <f>Tableau2[[#This Row],[Quantité]]*Tableau2[[#This Row],[Prix unitaire HT (Chiffres)]]</f>
        <v>0</v>
      </c>
    </row>
    <row r="53" spans="1:11" x14ac:dyDescent="0.25">
      <c r="A53" s="44" t="s">
        <v>8</v>
      </c>
      <c r="B53" s="45" t="s">
        <v>63</v>
      </c>
      <c r="C53" s="12">
        <v>1</v>
      </c>
      <c r="D53" s="13">
        <v>6</v>
      </c>
      <c r="E53" s="13" t="s">
        <v>22</v>
      </c>
      <c r="F53" s="14"/>
      <c r="G53" s="15" t="s">
        <v>69</v>
      </c>
      <c r="H53" s="16" t="s">
        <v>46</v>
      </c>
      <c r="I53" s="104"/>
      <c r="J53" s="105"/>
      <c r="K53" s="106">
        <f>Tableau2[[#This Row],[Quantité]]*Tableau2[[#This Row],[Prix unitaire HT (Chiffres)]]</f>
        <v>0</v>
      </c>
    </row>
    <row r="54" spans="1:11" x14ac:dyDescent="0.25">
      <c r="A54" s="44" t="s">
        <v>8</v>
      </c>
      <c r="B54" s="45" t="s">
        <v>63</v>
      </c>
      <c r="C54" s="12">
        <v>1</v>
      </c>
      <c r="D54" s="13">
        <v>6</v>
      </c>
      <c r="E54" s="13" t="s">
        <v>24</v>
      </c>
      <c r="F54" s="14"/>
      <c r="G54" s="15" t="s">
        <v>70</v>
      </c>
      <c r="H54" s="16" t="s">
        <v>46</v>
      </c>
      <c r="I54" s="104"/>
      <c r="J54" s="105"/>
      <c r="K54" s="106">
        <f>Tableau2[[#This Row],[Quantité]]*Tableau2[[#This Row],[Prix unitaire HT (Chiffres)]]</f>
        <v>0</v>
      </c>
    </row>
    <row r="55" spans="1:11" ht="28.5" x14ac:dyDescent="0.25">
      <c r="A55" s="44" t="s">
        <v>8</v>
      </c>
      <c r="B55" s="45" t="s">
        <v>63</v>
      </c>
      <c r="C55" s="12">
        <v>1</v>
      </c>
      <c r="D55" s="13">
        <v>6</v>
      </c>
      <c r="E55" s="13" t="s">
        <v>52</v>
      </c>
      <c r="F55" s="14"/>
      <c r="G55" s="15" t="s">
        <v>668</v>
      </c>
      <c r="H55" s="16" t="s">
        <v>46</v>
      </c>
      <c r="I55" s="104"/>
      <c r="J55" s="105"/>
      <c r="K55" s="106">
        <f>Tableau2[[#This Row],[Quantité]]*Tableau2[[#This Row],[Prix unitaire HT (Chiffres)]]</f>
        <v>0</v>
      </c>
    </row>
    <row r="56" spans="1:11" ht="28.5" x14ac:dyDescent="0.25">
      <c r="A56" s="44" t="s">
        <v>8</v>
      </c>
      <c r="B56" s="45" t="s">
        <v>63</v>
      </c>
      <c r="C56" s="12">
        <v>1</v>
      </c>
      <c r="D56" s="13">
        <v>6</v>
      </c>
      <c r="E56" s="13" t="s">
        <v>53</v>
      </c>
      <c r="F56" s="14"/>
      <c r="G56" s="15" t="s">
        <v>669</v>
      </c>
      <c r="H56" s="16" t="s">
        <v>46</v>
      </c>
      <c r="I56" s="104"/>
      <c r="J56" s="105"/>
      <c r="K56" s="106">
        <f>Tableau2[[#This Row],[Quantité]]*Tableau2[[#This Row],[Prix unitaire HT (Chiffres)]]</f>
        <v>0</v>
      </c>
    </row>
    <row r="57" spans="1:11" ht="28.5" x14ac:dyDescent="0.25">
      <c r="A57" s="44" t="s">
        <v>8</v>
      </c>
      <c r="B57" s="45" t="s">
        <v>63</v>
      </c>
      <c r="C57" s="12">
        <v>1</v>
      </c>
      <c r="D57" s="13">
        <v>6</v>
      </c>
      <c r="E57" s="13" t="s">
        <v>55</v>
      </c>
      <c r="F57" s="14"/>
      <c r="G57" s="15" t="s">
        <v>670</v>
      </c>
      <c r="H57" s="16" t="s">
        <v>46</v>
      </c>
      <c r="I57" s="104"/>
      <c r="J57" s="105"/>
      <c r="K57" s="106">
        <f>Tableau2[[#This Row],[Quantité]]*Tableau2[[#This Row],[Prix unitaire HT (Chiffres)]]</f>
        <v>0</v>
      </c>
    </row>
    <row r="58" spans="1:11" ht="28.5" x14ac:dyDescent="0.25">
      <c r="A58" s="44" t="s">
        <v>8</v>
      </c>
      <c r="B58" s="45" t="s">
        <v>63</v>
      </c>
      <c r="C58" s="12">
        <v>1</v>
      </c>
      <c r="D58" s="13">
        <v>6</v>
      </c>
      <c r="E58" s="13" t="s">
        <v>57</v>
      </c>
      <c r="F58" s="14"/>
      <c r="G58" s="15" t="s">
        <v>671</v>
      </c>
      <c r="H58" s="16" t="s">
        <v>29</v>
      </c>
      <c r="I58" s="104"/>
      <c r="J58" s="105"/>
      <c r="K58" s="106">
        <f>Tableau2[[#This Row],[Quantité]]*Tableau2[[#This Row],[Prix unitaire HT (Chiffres)]]</f>
        <v>0</v>
      </c>
    </row>
    <row r="59" spans="1:11" ht="28.5" x14ac:dyDescent="0.25">
      <c r="A59" s="44" t="s">
        <v>8</v>
      </c>
      <c r="B59" s="45" t="s">
        <v>63</v>
      </c>
      <c r="C59" s="12">
        <v>1</v>
      </c>
      <c r="D59" s="13">
        <v>6</v>
      </c>
      <c r="E59" s="13" t="s">
        <v>165</v>
      </c>
      <c r="F59" s="14"/>
      <c r="G59" s="15" t="s">
        <v>672</v>
      </c>
      <c r="H59" s="16" t="s">
        <v>29</v>
      </c>
      <c r="I59" s="104"/>
      <c r="J59" s="105"/>
      <c r="K59" s="106">
        <f>Tableau2[[#This Row],[Quantité]]*Tableau2[[#This Row],[Prix unitaire HT (Chiffres)]]</f>
        <v>0</v>
      </c>
    </row>
    <row r="60" spans="1:11" x14ac:dyDescent="0.25">
      <c r="A60" s="44" t="s">
        <v>8</v>
      </c>
      <c r="B60" s="45" t="s">
        <v>63</v>
      </c>
      <c r="C60" s="12">
        <v>1</v>
      </c>
      <c r="D60" s="13">
        <v>6</v>
      </c>
      <c r="E60" s="13" t="s">
        <v>167</v>
      </c>
      <c r="F60" s="14"/>
      <c r="G60" s="15" t="s">
        <v>673</v>
      </c>
      <c r="H60" s="16" t="s">
        <v>29</v>
      </c>
      <c r="I60" s="61">
        <v>5</v>
      </c>
      <c r="J60" s="17"/>
      <c r="K60" s="62">
        <f>Tableau2[[#This Row],[Quantité]]*Tableau2[[#This Row],[Prix unitaire HT (Chiffres)]]</f>
        <v>0</v>
      </c>
    </row>
    <row r="61" spans="1:11" x14ac:dyDescent="0.25">
      <c r="A61" s="44" t="s">
        <v>8</v>
      </c>
      <c r="B61" s="45" t="s">
        <v>63</v>
      </c>
      <c r="C61" s="12">
        <v>1</v>
      </c>
      <c r="D61" s="13">
        <v>6</v>
      </c>
      <c r="E61" s="13" t="s">
        <v>169</v>
      </c>
      <c r="F61" s="14"/>
      <c r="G61" s="15" t="s">
        <v>674</v>
      </c>
      <c r="H61" s="16" t="s">
        <v>46</v>
      </c>
      <c r="I61" s="104"/>
      <c r="J61" s="105"/>
      <c r="K61" s="106">
        <f>Tableau2[[#This Row],[Quantité]]*Tableau2[[#This Row],[Prix unitaire HT (Chiffres)]]</f>
        <v>0</v>
      </c>
    </row>
    <row r="62" spans="1:11" ht="28.5" x14ac:dyDescent="0.25">
      <c r="A62" s="44" t="s">
        <v>8</v>
      </c>
      <c r="B62" s="45" t="s">
        <v>63</v>
      </c>
      <c r="C62" s="12">
        <v>1</v>
      </c>
      <c r="D62" s="13">
        <v>6</v>
      </c>
      <c r="E62" s="13" t="s">
        <v>171</v>
      </c>
      <c r="F62" s="14"/>
      <c r="G62" s="15" t="s">
        <v>675</v>
      </c>
      <c r="H62" s="16" t="s">
        <v>46</v>
      </c>
      <c r="I62" s="104"/>
      <c r="J62" s="105"/>
      <c r="K62" s="106">
        <f>Tableau2[[#This Row],[Quantité]]*Tableau2[[#This Row],[Prix unitaire HT (Chiffres)]]</f>
        <v>0</v>
      </c>
    </row>
    <row r="63" spans="1:11" ht="28.5" x14ac:dyDescent="0.25">
      <c r="A63" s="44" t="s">
        <v>8</v>
      </c>
      <c r="B63" s="45" t="s">
        <v>63</v>
      </c>
      <c r="C63" s="12">
        <v>1</v>
      </c>
      <c r="D63" s="13">
        <v>6</v>
      </c>
      <c r="E63" s="13" t="s">
        <v>172</v>
      </c>
      <c r="F63" s="14"/>
      <c r="G63" s="15" t="s">
        <v>676</v>
      </c>
      <c r="H63" s="16" t="s">
        <v>46</v>
      </c>
      <c r="I63" s="104"/>
      <c r="J63" s="105"/>
      <c r="K63" s="106">
        <f>Tableau2[[#This Row],[Quantité]]*Tableau2[[#This Row],[Prix unitaire HT (Chiffres)]]</f>
        <v>0</v>
      </c>
    </row>
    <row r="64" spans="1:11" ht="28.5" x14ac:dyDescent="0.25">
      <c r="A64" s="44" t="s">
        <v>8</v>
      </c>
      <c r="B64" s="45" t="s">
        <v>63</v>
      </c>
      <c r="C64" s="12">
        <v>1</v>
      </c>
      <c r="D64" s="13">
        <v>6</v>
      </c>
      <c r="E64" s="13" t="s">
        <v>174</v>
      </c>
      <c r="F64" s="14"/>
      <c r="G64" s="15" t="s">
        <v>677</v>
      </c>
      <c r="H64" s="16" t="s">
        <v>46</v>
      </c>
      <c r="I64" s="104"/>
      <c r="J64" s="105"/>
      <c r="K64" s="106">
        <f>Tableau2[[#This Row],[Quantité]]*Tableau2[[#This Row],[Prix unitaire HT (Chiffres)]]</f>
        <v>0</v>
      </c>
    </row>
    <row r="65" spans="1:11" x14ac:dyDescent="0.25">
      <c r="A65" s="44" t="s">
        <v>8</v>
      </c>
      <c r="B65" s="45" t="s">
        <v>63</v>
      </c>
      <c r="C65" s="12">
        <v>1</v>
      </c>
      <c r="D65" s="13">
        <v>6</v>
      </c>
      <c r="E65" s="13" t="s">
        <v>176</v>
      </c>
      <c r="F65" s="14"/>
      <c r="G65" s="15" t="s">
        <v>678</v>
      </c>
      <c r="H65" s="16" t="s">
        <v>679</v>
      </c>
      <c r="I65" s="104"/>
      <c r="J65" s="107"/>
      <c r="K65" s="106">
        <f>Tableau2[[#This Row],[Quantité]]*Tableau2[[#This Row],[Prix unitaire HT (Chiffres)]]</f>
        <v>0</v>
      </c>
    </row>
    <row r="66" spans="1:11" x14ac:dyDescent="0.25">
      <c r="A66" s="44" t="s">
        <v>8</v>
      </c>
      <c r="B66" s="45" t="s">
        <v>63</v>
      </c>
      <c r="C66" s="12">
        <v>1</v>
      </c>
      <c r="D66" s="13">
        <v>6</v>
      </c>
      <c r="E66" s="13" t="s">
        <v>178</v>
      </c>
      <c r="F66" s="14"/>
      <c r="G66" s="15" t="s">
        <v>680</v>
      </c>
      <c r="H66" s="16" t="s">
        <v>679</v>
      </c>
      <c r="I66" s="104"/>
      <c r="J66" s="107"/>
      <c r="K66" s="106">
        <f>Tableau2[[#This Row],[Quantité]]*Tableau2[[#This Row],[Prix unitaire HT (Chiffres)]]</f>
        <v>0</v>
      </c>
    </row>
    <row r="67" spans="1:11" x14ac:dyDescent="0.25">
      <c r="A67" s="44" t="s">
        <v>8</v>
      </c>
      <c r="B67" s="45" t="s">
        <v>63</v>
      </c>
      <c r="C67" s="12">
        <v>1</v>
      </c>
      <c r="D67" s="13">
        <v>6</v>
      </c>
      <c r="E67" s="13" t="s">
        <v>180</v>
      </c>
      <c r="F67" s="14"/>
      <c r="G67" s="15" t="s">
        <v>681</v>
      </c>
      <c r="H67" s="16" t="s">
        <v>62</v>
      </c>
      <c r="I67" s="104"/>
      <c r="J67" s="107"/>
      <c r="K67" s="106">
        <f>Tableau2[[#This Row],[Quantité]]*Tableau2[[#This Row],[Prix unitaire HT (Chiffres)]]</f>
        <v>0</v>
      </c>
    </row>
    <row r="68" spans="1:11" ht="28.5" x14ac:dyDescent="0.25">
      <c r="A68" s="44" t="s">
        <v>8</v>
      </c>
      <c r="B68" s="45" t="s">
        <v>63</v>
      </c>
      <c r="C68" s="12">
        <v>1</v>
      </c>
      <c r="D68" s="13">
        <v>6</v>
      </c>
      <c r="E68" s="13" t="s">
        <v>182</v>
      </c>
      <c r="F68" s="14"/>
      <c r="G68" s="15" t="s">
        <v>682</v>
      </c>
      <c r="H68" s="16" t="s">
        <v>679</v>
      </c>
      <c r="I68" s="104"/>
      <c r="J68" s="107"/>
      <c r="K68" s="106">
        <f>Tableau2[[#This Row],[Quantité]]*Tableau2[[#This Row],[Prix unitaire HT (Chiffres)]]</f>
        <v>0</v>
      </c>
    </row>
    <row r="69" spans="1:11" x14ac:dyDescent="0.25">
      <c r="A69" s="44" t="s">
        <v>8</v>
      </c>
      <c r="B69" s="45" t="s">
        <v>63</v>
      </c>
      <c r="C69" s="12">
        <v>1</v>
      </c>
      <c r="D69" s="13">
        <v>6</v>
      </c>
      <c r="E69" s="13" t="s">
        <v>683</v>
      </c>
      <c r="F69" s="14"/>
      <c r="G69" s="15" t="s">
        <v>684</v>
      </c>
      <c r="H69" s="16" t="s">
        <v>62</v>
      </c>
      <c r="I69" s="104"/>
      <c r="J69" s="107"/>
      <c r="K69" s="106">
        <f>Tableau2[[#This Row],[Quantité]]*Tableau2[[#This Row],[Prix unitaire HT (Chiffres)]]</f>
        <v>0</v>
      </c>
    </row>
    <row r="70" spans="1:11" x14ac:dyDescent="0.25">
      <c r="A70" s="44" t="s">
        <v>8</v>
      </c>
      <c r="B70" s="45" t="s">
        <v>63</v>
      </c>
      <c r="C70" s="12">
        <v>1</v>
      </c>
      <c r="D70" s="13">
        <v>6</v>
      </c>
      <c r="E70" s="13" t="s">
        <v>685</v>
      </c>
      <c r="F70" s="14"/>
      <c r="G70" s="15" t="s">
        <v>686</v>
      </c>
      <c r="H70" s="16" t="s">
        <v>46</v>
      </c>
      <c r="I70" s="104"/>
      <c r="J70" s="107"/>
      <c r="K70" s="106">
        <f>Tableau2[[#This Row],[Quantité]]*Tableau2[[#This Row],[Prix unitaire HT (Chiffres)]]</f>
        <v>0</v>
      </c>
    </row>
    <row r="71" spans="1:11" x14ac:dyDescent="0.25">
      <c r="A71" s="44" t="s">
        <v>8</v>
      </c>
      <c r="B71" s="45" t="s">
        <v>63</v>
      </c>
      <c r="C71" s="12">
        <v>1</v>
      </c>
      <c r="D71" s="13">
        <v>6</v>
      </c>
      <c r="E71" s="13" t="s">
        <v>687</v>
      </c>
      <c r="F71" s="14"/>
      <c r="G71" s="15" t="s">
        <v>688</v>
      </c>
      <c r="H71" s="16" t="s">
        <v>62</v>
      </c>
      <c r="I71" s="104"/>
      <c r="J71" s="107"/>
      <c r="K71" s="106">
        <f>Tableau2[[#This Row],[Quantité]]*Tableau2[[#This Row],[Prix unitaire HT (Chiffres)]]</f>
        <v>0</v>
      </c>
    </row>
    <row r="72" spans="1:11" x14ac:dyDescent="0.25">
      <c r="A72" s="44" t="s">
        <v>8</v>
      </c>
      <c r="B72" s="45" t="s">
        <v>63</v>
      </c>
      <c r="C72" s="12">
        <v>1</v>
      </c>
      <c r="D72" s="13">
        <v>6</v>
      </c>
      <c r="E72" s="13" t="s">
        <v>689</v>
      </c>
      <c r="F72" s="14"/>
      <c r="G72" s="15" t="s">
        <v>690</v>
      </c>
      <c r="H72" s="16" t="s">
        <v>691</v>
      </c>
      <c r="I72" s="104"/>
      <c r="J72" s="107"/>
      <c r="K72" s="106">
        <f>Tableau2[[#This Row],[Quantité]]*Tableau2[[#This Row],[Prix unitaire HT (Chiffres)]]</f>
        <v>0</v>
      </c>
    </row>
    <row r="73" spans="1:11" ht="28.5" x14ac:dyDescent="0.25">
      <c r="A73" s="44" t="s">
        <v>8</v>
      </c>
      <c r="B73" s="45" t="s">
        <v>63</v>
      </c>
      <c r="C73" s="12">
        <v>1</v>
      </c>
      <c r="D73" s="13">
        <v>6</v>
      </c>
      <c r="E73" s="13">
        <v>26</v>
      </c>
      <c r="F73" s="14"/>
      <c r="G73" s="15" t="s">
        <v>692</v>
      </c>
      <c r="H73" s="16" t="s">
        <v>46</v>
      </c>
      <c r="I73" s="104"/>
      <c r="J73" s="107"/>
      <c r="K73" s="106">
        <f>Tableau2[[#This Row],[Quantité]]*Tableau2[[#This Row],[Prix unitaire HT (Chiffres)]]</f>
        <v>0</v>
      </c>
    </row>
    <row r="74" spans="1:11" ht="45" x14ac:dyDescent="0.25">
      <c r="A74" s="44" t="s">
        <v>71</v>
      </c>
      <c r="B74" s="45" t="s">
        <v>72</v>
      </c>
      <c r="C74" s="21">
        <v>2</v>
      </c>
      <c r="D74" s="2"/>
      <c r="E74" s="2"/>
      <c r="F74" s="2"/>
      <c r="G74" s="3" t="s">
        <v>693</v>
      </c>
      <c r="H74" s="4"/>
      <c r="I74" s="57"/>
      <c r="J74" s="5"/>
      <c r="K74" s="87"/>
    </row>
    <row r="75" spans="1:11" ht="28.5" x14ac:dyDescent="0.25">
      <c r="A75" s="44" t="s">
        <v>71</v>
      </c>
      <c r="B75" s="45" t="s">
        <v>73</v>
      </c>
      <c r="C75" s="7">
        <v>2</v>
      </c>
      <c r="D75" s="7">
        <v>1</v>
      </c>
      <c r="E75" s="7"/>
      <c r="F75" s="8"/>
      <c r="G75" s="9" t="s">
        <v>73</v>
      </c>
      <c r="H75" s="10"/>
      <c r="I75" s="59"/>
      <c r="J75" s="11"/>
      <c r="K75" s="88"/>
    </row>
    <row r="76" spans="1:11" ht="28.5" x14ac:dyDescent="0.25">
      <c r="A76" s="44" t="s">
        <v>71</v>
      </c>
      <c r="B76" s="45" t="s">
        <v>73</v>
      </c>
      <c r="C76" s="12">
        <v>2</v>
      </c>
      <c r="D76" s="13">
        <v>1</v>
      </c>
      <c r="E76" s="13" t="s">
        <v>11</v>
      </c>
      <c r="F76" s="14"/>
      <c r="G76" s="15" t="s">
        <v>74</v>
      </c>
      <c r="H76" s="16" t="s">
        <v>46</v>
      </c>
      <c r="I76" s="104"/>
      <c r="J76" s="105"/>
      <c r="K76" s="106">
        <f>Tableau2[[#This Row],[Quantité]]*Tableau2[[#This Row],[Prix unitaire HT (Chiffres)]]</f>
        <v>0</v>
      </c>
    </row>
    <row r="77" spans="1:11" ht="28.5" x14ac:dyDescent="0.25">
      <c r="A77" s="44" t="s">
        <v>71</v>
      </c>
      <c r="B77" s="45" t="s">
        <v>73</v>
      </c>
      <c r="C77" s="12">
        <v>2</v>
      </c>
      <c r="D77" s="13">
        <v>1</v>
      </c>
      <c r="E77" s="13" t="s">
        <v>14</v>
      </c>
      <c r="F77" s="14"/>
      <c r="G77" s="15" t="s">
        <v>75</v>
      </c>
      <c r="H77" s="16" t="s">
        <v>46</v>
      </c>
      <c r="I77" s="61">
        <v>600</v>
      </c>
      <c r="J77" s="17"/>
      <c r="K77" s="62">
        <f>Tableau2[[#This Row],[Quantité]]*Tableau2[[#This Row],[Prix unitaire HT (Chiffres)]]</f>
        <v>0</v>
      </c>
    </row>
    <row r="78" spans="1:11" ht="28.5" x14ac:dyDescent="0.25">
      <c r="A78" s="44" t="s">
        <v>71</v>
      </c>
      <c r="B78" s="45" t="s">
        <v>73</v>
      </c>
      <c r="C78" s="12">
        <v>2</v>
      </c>
      <c r="D78" s="13">
        <v>1</v>
      </c>
      <c r="E78" s="13" t="s">
        <v>16</v>
      </c>
      <c r="F78" s="14"/>
      <c r="G78" s="15" t="s">
        <v>76</v>
      </c>
      <c r="H78" s="16" t="s">
        <v>46</v>
      </c>
      <c r="I78" s="61">
        <v>450</v>
      </c>
      <c r="J78" s="17"/>
      <c r="K78" s="62">
        <f>Tableau2[[#This Row],[Quantité]]*Tableau2[[#This Row],[Prix unitaire HT (Chiffres)]]</f>
        <v>0</v>
      </c>
    </row>
    <row r="79" spans="1:11" ht="28.5" x14ac:dyDescent="0.25">
      <c r="A79" s="44" t="s">
        <v>71</v>
      </c>
      <c r="B79" s="45" t="s">
        <v>73</v>
      </c>
      <c r="C79" s="12">
        <v>2</v>
      </c>
      <c r="D79" s="13">
        <v>1</v>
      </c>
      <c r="E79" s="13" t="s">
        <v>18</v>
      </c>
      <c r="F79" s="14"/>
      <c r="G79" s="15" t="s">
        <v>77</v>
      </c>
      <c r="H79" s="16" t="s">
        <v>46</v>
      </c>
      <c r="I79" s="104"/>
      <c r="J79" s="105"/>
      <c r="K79" s="106">
        <f>Tableau2[[#This Row],[Quantité]]*Tableau2[[#This Row],[Prix unitaire HT (Chiffres)]]</f>
        <v>0</v>
      </c>
    </row>
    <row r="80" spans="1:11" ht="28.5" x14ac:dyDescent="0.25">
      <c r="A80" s="44" t="s">
        <v>71</v>
      </c>
      <c r="B80" s="45" t="s">
        <v>73</v>
      </c>
      <c r="C80" s="12">
        <v>2</v>
      </c>
      <c r="D80" s="13">
        <v>1</v>
      </c>
      <c r="E80" s="13" t="s">
        <v>20</v>
      </c>
      <c r="F80" s="14"/>
      <c r="G80" s="15" t="s">
        <v>78</v>
      </c>
      <c r="H80" s="16" t="s">
        <v>46</v>
      </c>
      <c r="I80" s="104"/>
      <c r="J80" s="105"/>
      <c r="K80" s="106">
        <f>Tableau2[[#This Row],[Quantité]]*Tableau2[[#This Row],[Prix unitaire HT (Chiffres)]]</f>
        <v>0</v>
      </c>
    </row>
    <row r="81" spans="1:11" ht="28.5" x14ac:dyDescent="0.25">
      <c r="A81" s="44" t="s">
        <v>71</v>
      </c>
      <c r="B81" s="45" t="s">
        <v>79</v>
      </c>
      <c r="C81" s="7">
        <v>2</v>
      </c>
      <c r="D81" s="7">
        <v>2</v>
      </c>
      <c r="E81" s="7"/>
      <c r="F81" s="8"/>
      <c r="G81" s="9" t="s">
        <v>79</v>
      </c>
      <c r="H81" s="10"/>
      <c r="I81" s="59"/>
      <c r="J81" s="11"/>
      <c r="K81" s="88"/>
    </row>
    <row r="82" spans="1:11" ht="28.5" x14ac:dyDescent="0.25">
      <c r="A82" s="44" t="s">
        <v>71</v>
      </c>
      <c r="B82" s="45" t="s">
        <v>79</v>
      </c>
      <c r="C82" s="12">
        <v>2</v>
      </c>
      <c r="D82" s="13">
        <v>2</v>
      </c>
      <c r="E82" s="13" t="s">
        <v>11</v>
      </c>
      <c r="F82" s="14"/>
      <c r="G82" s="15" t="s">
        <v>80</v>
      </c>
      <c r="H82" s="16" t="s">
        <v>46</v>
      </c>
      <c r="I82" s="104"/>
      <c r="J82" s="105"/>
      <c r="K82" s="106">
        <f>Tableau2[[#This Row],[Quantité]]*Tableau2[[#This Row],[Prix unitaire HT (Chiffres)]]</f>
        <v>0</v>
      </c>
    </row>
    <row r="83" spans="1:11" ht="28.5" x14ac:dyDescent="0.25">
      <c r="A83" s="44" t="s">
        <v>71</v>
      </c>
      <c r="B83" s="45" t="s">
        <v>79</v>
      </c>
      <c r="C83" s="12">
        <v>2</v>
      </c>
      <c r="D83" s="13">
        <v>2</v>
      </c>
      <c r="E83" s="13" t="s">
        <v>14</v>
      </c>
      <c r="F83" s="14"/>
      <c r="G83" s="15" t="s">
        <v>81</v>
      </c>
      <c r="H83" s="16" t="s">
        <v>46</v>
      </c>
      <c r="I83" s="104"/>
      <c r="J83" s="105"/>
      <c r="K83" s="106">
        <f>Tableau2[[#This Row],[Quantité]]*Tableau2[[#This Row],[Prix unitaire HT (Chiffres)]]</f>
        <v>0</v>
      </c>
    </row>
    <row r="84" spans="1:11" ht="28.5" x14ac:dyDescent="0.25">
      <c r="A84" s="44" t="s">
        <v>71</v>
      </c>
      <c r="B84" s="45" t="s">
        <v>79</v>
      </c>
      <c r="C84" s="12">
        <v>2</v>
      </c>
      <c r="D84" s="13">
        <v>2</v>
      </c>
      <c r="E84" s="13" t="s">
        <v>16</v>
      </c>
      <c r="F84" s="14"/>
      <c r="G84" s="15" t="s">
        <v>82</v>
      </c>
      <c r="H84" s="16" t="s">
        <v>46</v>
      </c>
      <c r="I84" s="104"/>
      <c r="J84" s="105"/>
      <c r="K84" s="106">
        <f>Tableau2[[#This Row],[Quantité]]*Tableau2[[#This Row],[Prix unitaire HT (Chiffres)]]</f>
        <v>0</v>
      </c>
    </row>
    <row r="85" spans="1:11" ht="28.5" x14ac:dyDescent="0.25">
      <c r="A85" s="44" t="s">
        <v>71</v>
      </c>
      <c r="B85" s="45" t="s">
        <v>79</v>
      </c>
      <c r="C85" s="12">
        <v>2</v>
      </c>
      <c r="D85" s="13">
        <v>2</v>
      </c>
      <c r="E85" s="13" t="s">
        <v>18</v>
      </c>
      <c r="F85" s="14"/>
      <c r="G85" s="15" t="s">
        <v>83</v>
      </c>
      <c r="H85" s="16" t="s">
        <v>46</v>
      </c>
      <c r="I85" s="104"/>
      <c r="J85" s="105"/>
      <c r="K85" s="106">
        <f>Tableau2[[#This Row],[Quantité]]*Tableau2[[#This Row],[Prix unitaire HT (Chiffres)]]</f>
        <v>0</v>
      </c>
    </row>
    <row r="86" spans="1:11" ht="28.5" x14ac:dyDescent="0.25">
      <c r="A86" s="44" t="s">
        <v>71</v>
      </c>
      <c r="B86" s="45" t="s">
        <v>84</v>
      </c>
      <c r="C86" s="7">
        <v>2</v>
      </c>
      <c r="D86" s="7">
        <v>3</v>
      </c>
      <c r="E86" s="7"/>
      <c r="F86" s="8"/>
      <c r="G86" s="9" t="s">
        <v>84</v>
      </c>
      <c r="H86" s="10"/>
      <c r="I86" s="59"/>
      <c r="J86" s="11"/>
      <c r="K86" s="88"/>
    </row>
    <row r="87" spans="1:11" ht="28.5" x14ac:dyDescent="0.25">
      <c r="A87" s="44" t="s">
        <v>71</v>
      </c>
      <c r="B87" s="45" t="s">
        <v>84</v>
      </c>
      <c r="C87" s="12">
        <v>2</v>
      </c>
      <c r="D87" s="13">
        <v>3</v>
      </c>
      <c r="E87" s="13" t="s">
        <v>11</v>
      </c>
      <c r="F87" s="14"/>
      <c r="G87" s="15" t="s">
        <v>85</v>
      </c>
      <c r="H87" s="16" t="s">
        <v>46</v>
      </c>
      <c r="I87" s="104"/>
      <c r="J87" s="105"/>
      <c r="K87" s="106">
        <f>Tableau2[[#This Row],[Quantité]]*Tableau2[[#This Row],[Prix unitaire HT (Chiffres)]]</f>
        <v>0</v>
      </c>
    </row>
    <row r="88" spans="1:11" ht="28.5" x14ac:dyDescent="0.25">
      <c r="A88" s="44" t="s">
        <v>71</v>
      </c>
      <c r="B88" s="45" t="s">
        <v>84</v>
      </c>
      <c r="C88" s="12">
        <v>2</v>
      </c>
      <c r="D88" s="13">
        <v>3</v>
      </c>
      <c r="E88" s="13" t="s">
        <v>14</v>
      </c>
      <c r="F88" s="14"/>
      <c r="G88" s="15" t="s">
        <v>86</v>
      </c>
      <c r="H88" s="16" t="s">
        <v>46</v>
      </c>
      <c r="I88" s="104"/>
      <c r="J88" s="105"/>
      <c r="K88" s="106">
        <f>Tableau2[[#This Row],[Quantité]]*Tableau2[[#This Row],[Prix unitaire HT (Chiffres)]]</f>
        <v>0</v>
      </c>
    </row>
    <row r="89" spans="1:11" ht="28.5" x14ac:dyDescent="0.25">
      <c r="A89" s="44" t="s">
        <v>71</v>
      </c>
      <c r="B89" s="45" t="s">
        <v>84</v>
      </c>
      <c r="C89" s="12">
        <v>2</v>
      </c>
      <c r="D89" s="13">
        <v>3</v>
      </c>
      <c r="E89" s="13" t="s">
        <v>16</v>
      </c>
      <c r="F89" s="14"/>
      <c r="G89" s="15" t="s">
        <v>87</v>
      </c>
      <c r="H89" s="16" t="s">
        <v>46</v>
      </c>
      <c r="I89" s="104"/>
      <c r="J89" s="105"/>
      <c r="K89" s="106">
        <f>Tableau2[[#This Row],[Quantité]]*Tableau2[[#This Row],[Prix unitaire HT (Chiffres)]]</f>
        <v>0</v>
      </c>
    </row>
    <row r="90" spans="1:11" ht="28.5" x14ac:dyDescent="0.25">
      <c r="A90" s="44" t="s">
        <v>71</v>
      </c>
      <c r="B90" s="45" t="s">
        <v>84</v>
      </c>
      <c r="C90" s="12">
        <v>2</v>
      </c>
      <c r="D90" s="13">
        <v>3</v>
      </c>
      <c r="E90" s="13" t="s">
        <v>18</v>
      </c>
      <c r="F90" s="14"/>
      <c r="G90" s="15" t="s">
        <v>88</v>
      </c>
      <c r="H90" s="16" t="s">
        <v>46</v>
      </c>
      <c r="I90" s="104"/>
      <c r="J90" s="105"/>
      <c r="K90" s="106">
        <f>Tableau2[[#This Row],[Quantité]]*Tableau2[[#This Row],[Prix unitaire HT (Chiffres)]]</f>
        <v>0</v>
      </c>
    </row>
    <row r="91" spans="1:11" ht="60" x14ac:dyDescent="0.25">
      <c r="A91" s="44" t="s">
        <v>89</v>
      </c>
      <c r="B91" s="45" t="s">
        <v>90</v>
      </c>
      <c r="C91" s="21" t="s">
        <v>16</v>
      </c>
      <c r="D91" s="2"/>
      <c r="E91" s="2"/>
      <c r="F91" s="2"/>
      <c r="G91" s="3" t="s">
        <v>754</v>
      </c>
      <c r="H91" s="4"/>
      <c r="I91" s="57"/>
      <c r="J91" s="5"/>
      <c r="K91" s="87"/>
    </row>
    <row r="92" spans="1:11" ht="15" customHeight="1" x14ac:dyDescent="0.25">
      <c r="A92" s="44" t="s">
        <v>89</v>
      </c>
      <c r="B92" s="45" t="s">
        <v>91</v>
      </c>
      <c r="C92" s="7">
        <v>3</v>
      </c>
      <c r="D92" s="7">
        <v>1</v>
      </c>
      <c r="E92" s="7"/>
      <c r="F92" s="8"/>
      <c r="G92" s="9" t="s">
        <v>91</v>
      </c>
      <c r="H92" s="10"/>
      <c r="I92" s="59"/>
      <c r="J92" s="11"/>
      <c r="K92" s="88"/>
    </row>
    <row r="93" spans="1:11" ht="28.5" x14ac:dyDescent="0.25">
      <c r="A93" s="44" t="s">
        <v>89</v>
      </c>
      <c r="B93" s="45" t="s">
        <v>91</v>
      </c>
      <c r="C93" s="12">
        <v>3</v>
      </c>
      <c r="D93" s="13">
        <v>1</v>
      </c>
      <c r="E93" s="13" t="s">
        <v>11</v>
      </c>
      <c r="F93" s="14"/>
      <c r="G93" s="15" t="s">
        <v>92</v>
      </c>
      <c r="H93" s="16" t="s">
        <v>46</v>
      </c>
      <c r="I93" s="61">
        <v>60</v>
      </c>
      <c r="J93" s="17"/>
      <c r="K93" s="62">
        <f>Tableau2[[#This Row],[Quantité]]*Tableau2[[#This Row],[Prix unitaire HT (Chiffres)]]</f>
        <v>0</v>
      </c>
    </row>
    <row r="94" spans="1:11" ht="28.5" x14ac:dyDescent="0.25">
      <c r="A94" s="44" t="s">
        <v>89</v>
      </c>
      <c r="B94" s="45" t="s">
        <v>91</v>
      </c>
      <c r="C94" s="12">
        <v>3</v>
      </c>
      <c r="D94" s="13">
        <v>1</v>
      </c>
      <c r="E94" s="13" t="s">
        <v>14</v>
      </c>
      <c r="F94" s="14"/>
      <c r="G94" s="15" t="s">
        <v>93</v>
      </c>
      <c r="H94" s="16" t="s">
        <v>46</v>
      </c>
      <c r="I94" s="61">
        <v>50</v>
      </c>
      <c r="J94" s="17"/>
      <c r="K94" s="62">
        <f>Tableau2[[#This Row],[Quantité]]*Tableau2[[#This Row],[Prix unitaire HT (Chiffres)]]</f>
        <v>0</v>
      </c>
    </row>
    <row r="95" spans="1:11" ht="28.5" x14ac:dyDescent="0.25">
      <c r="A95" s="44" t="s">
        <v>89</v>
      </c>
      <c r="B95" s="45" t="s">
        <v>91</v>
      </c>
      <c r="C95" s="12">
        <v>3</v>
      </c>
      <c r="D95" s="13">
        <v>1</v>
      </c>
      <c r="E95" s="13" t="s">
        <v>16</v>
      </c>
      <c r="F95" s="14"/>
      <c r="G95" s="15" t="s">
        <v>94</v>
      </c>
      <c r="H95" s="16" t="s">
        <v>46</v>
      </c>
      <c r="I95" s="104"/>
      <c r="J95" s="105"/>
      <c r="K95" s="106">
        <f>Tableau2[[#This Row],[Quantité]]*Tableau2[[#This Row],[Prix unitaire HT (Chiffres)]]</f>
        <v>0</v>
      </c>
    </row>
    <row r="96" spans="1:11" ht="28.5" x14ac:dyDescent="0.25">
      <c r="A96" s="44" t="s">
        <v>89</v>
      </c>
      <c r="B96" s="45" t="s">
        <v>91</v>
      </c>
      <c r="C96" s="12">
        <v>3</v>
      </c>
      <c r="D96" s="13">
        <v>1</v>
      </c>
      <c r="E96" s="13" t="s">
        <v>18</v>
      </c>
      <c r="F96" s="14"/>
      <c r="G96" s="15" t="s">
        <v>95</v>
      </c>
      <c r="H96" s="16" t="s">
        <v>46</v>
      </c>
      <c r="I96" s="104"/>
      <c r="J96" s="105"/>
      <c r="K96" s="106">
        <f>Tableau2[[#This Row],[Quantité]]*Tableau2[[#This Row],[Prix unitaire HT (Chiffres)]]</f>
        <v>0</v>
      </c>
    </row>
    <row r="97" spans="1:11" ht="28.5" x14ac:dyDescent="0.25">
      <c r="A97" s="44" t="s">
        <v>89</v>
      </c>
      <c r="B97" s="45" t="s">
        <v>91</v>
      </c>
      <c r="C97" s="12">
        <v>3</v>
      </c>
      <c r="D97" s="13">
        <v>1</v>
      </c>
      <c r="E97" s="13" t="s">
        <v>20</v>
      </c>
      <c r="F97" s="14"/>
      <c r="G97" s="15" t="s">
        <v>96</v>
      </c>
      <c r="H97" s="16" t="s">
        <v>46</v>
      </c>
      <c r="I97" s="61">
        <v>170</v>
      </c>
      <c r="J97" s="17"/>
      <c r="K97" s="62">
        <f>Tableau2[[#This Row],[Quantité]]*Tableau2[[#This Row],[Prix unitaire HT (Chiffres)]]</f>
        <v>0</v>
      </c>
    </row>
    <row r="98" spans="1:11" ht="28.5" x14ac:dyDescent="0.25">
      <c r="A98" s="44" t="s">
        <v>89</v>
      </c>
      <c r="B98" s="45" t="s">
        <v>91</v>
      </c>
      <c r="C98" s="12">
        <v>3</v>
      </c>
      <c r="D98" s="13">
        <v>1</v>
      </c>
      <c r="E98" s="13" t="s">
        <v>22</v>
      </c>
      <c r="F98" s="14"/>
      <c r="G98" s="15" t="s">
        <v>97</v>
      </c>
      <c r="H98" s="16" t="s">
        <v>46</v>
      </c>
      <c r="I98" s="104"/>
      <c r="J98" s="105"/>
      <c r="K98" s="106">
        <f>Tableau2[[#This Row],[Quantité]]*Tableau2[[#This Row],[Prix unitaire HT (Chiffres)]]</f>
        <v>0</v>
      </c>
    </row>
    <row r="99" spans="1:11" ht="28.5" x14ac:dyDescent="0.25">
      <c r="A99" s="44" t="s">
        <v>89</v>
      </c>
      <c r="B99" s="45" t="s">
        <v>91</v>
      </c>
      <c r="C99" s="12">
        <v>3</v>
      </c>
      <c r="D99" s="13">
        <v>1</v>
      </c>
      <c r="E99" s="13" t="s">
        <v>24</v>
      </c>
      <c r="F99" s="14"/>
      <c r="G99" s="15" t="s">
        <v>98</v>
      </c>
      <c r="H99" s="16" t="s">
        <v>46</v>
      </c>
      <c r="I99" s="104"/>
      <c r="J99" s="105"/>
      <c r="K99" s="106">
        <f>Tableau2[[#This Row],[Quantité]]*Tableau2[[#This Row],[Prix unitaire HT (Chiffres)]]</f>
        <v>0</v>
      </c>
    </row>
    <row r="100" spans="1:11" ht="28.5" x14ac:dyDescent="0.25">
      <c r="A100" s="44" t="s">
        <v>89</v>
      </c>
      <c r="B100" s="45" t="s">
        <v>91</v>
      </c>
      <c r="C100" s="12">
        <v>3</v>
      </c>
      <c r="D100" s="13">
        <v>1</v>
      </c>
      <c r="E100" s="13" t="s">
        <v>52</v>
      </c>
      <c r="F100" s="14"/>
      <c r="G100" s="15" t="s">
        <v>99</v>
      </c>
      <c r="H100" s="16" t="s">
        <v>46</v>
      </c>
      <c r="I100" s="104"/>
      <c r="J100" s="105"/>
      <c r="K100" s="106">
        <f>Tableau2[[#This Row],[Quantité]]*Tableau2[[#This Row],[Prix unitaire HT (Chiffres)]]</f>
        <v>0</v>
      </c>
    </row>
    <row r="101" spans="1:11" ht="28.5" x14ac:dyDescent="0.25">
      <c r="A101" s="44" t="s">
        <v>89</v>
      </c>
      <c r="B101" s="45" t="s">
        <v>91</v>
      </c>
      <c r="C101" s="12">
        <v>3</v>
      </c>
      <c r="D101" s="13">
        <v>1</v>
      </c>
      <c r="E101" s="13" t="s">
        <v>53</v>
      </c>
      <c r="F101" s="14"/>
      <c r="G101" s="15" t="s">
        <v>100</v>
      </c>
      <c r="H101" s="16" t="s">
        <v>46</v>
      </c>
      <c r="I101" s="104"/>
      <c r="J101" s="105"/>
      <c r="K101" s="106">
        <f>Tableau2[[#This Row],[Quantité]]*Tableau2[[#This Row],[Prix unitaire HT (Chiffres)]]</f>
        <v>0</v>
      </c>
    </row>
    <row r="102" spans="1:11" ht="44.25" x14ac:dyDescent="0.25">
      <c r="A102" s="44" t="s">
        <v>89</v>
      </c>
      <c r="B102" s="45" t="s">
        <v>91</v>
      </c>
      <c r="C102" s="12">
        <v>3</v>
      </c>
      <c r="D102" s="13">
        <v>1</v>
      </c>
      <c r="E102" s="13">
        <v>10</v>
      </c>
      <c r="F102" s="13"/>
      <c r="G102" s="15" t="s">
        <v>755</v>
      </c>
      <c r="H102" s="16" t="s">
        <v>46</v>
      </c>
      <c r="I102" s="104"/>
      <c r="J102" s="105"/>
      <c r="K102" s="106">
        <f>Tableau2[[#This Row],[Quantité]]*Tableau2[[#This Row],[Prix unitaire HT (Chiffres)]]</f>
        <v>0</v>
      </c>
    </row>
    <row r="103" spans="1:11" ht="44.25" x14ac:dyDescent="0.25">
      <c r="A103" s="44" t="s">
        <v>89</v>
      </c>
      <c r="B103" s="45" t="s">
        <v>91</v>
      </c>
      <c r="C103" s="12">
        <v>3</v>
      </c>
      <c r="D103" s="13">
        <v>1</v>
      </c>
      <c r="E103" s="13">
        <v>11</v>
      </c>
      <c r="F103" s="13"/>
      <c r="G103" s="15" t="s">
        <v>756</v>
      </c>
      <c r="H103" s="16" t="s">
        <v>46</v>
      </c>
      <c r="I103" s="104"/>
      <c r="J103" s="105"/>
      <c r="K103" s="106">
        <f>Tableau2[[#This Row],[Quantité]]*Tableau2[[#This Row],[Prix unitaire HT (Chiffres)]]</f>
        <v>0</v>
      </c>
    </row>
    <row r="104" spans="1:11" ht="44.25" x14ac:dyDescent="0.25">
      <c r="A104" s="44" t="s">
        <v>89</v>
      </c>
      <c r="B104" s="45" t="s">
        <v>91</v>
      </c>
      <c r="C104" s="12">
        <v>3</v>
      </c>
      <c r="D104" s="13">
        <v>1</v>
      </c>
      <c r="E104" s="13">
        <v>12</v>
      </c>
      <c r="F104" s="13"/>
      <c r="G104" s="15" t="s">
        <v>757</v>
      </c>
      <c r="H104" s="16" t="s">
        <v>46</v>
      </c>
      <c r="I104" s="104"/>
      <c r="J104" s="105"/>
      <c r="K104" s="106">
        <f>Tableau2[[#This Row],[Quantité]]*Tableau2[[#This Row],[Prix unitaire HT (Chiffres)]]</f>
        <v>0</v>
      </c>
    </row>
    <row r="105" spans="1:11" ht="15.75" x14ac:dyDescent="0.25">
      <c r="A105" s="44" t="s">
        <v>89</v>
      </c>
      <c r="B105" s="45" t="s">
        <v>101</v>
      </c>
      <c r="C105" s="7">
        <v>3</v>
      </c>
      <c r="D105" s="7">
        <v>2</v>
      </c>
      <c r="E105" s="7"/>
      <c r="F105" s="8"/>
      <c r="G105" s="9" t="s">
        <v>102</v>
      </c>
      <c r="H105" s="10"/>
      <c r="I105" s="59"/>
      <c r="J105" s="11"/>
      <c r="K105" s="88"/>
    </row>
    <row r="106" spans="1:11" x14ac:dyDescent="0.25">
      <c r="A106" s="44" t="s">
        <v>89</v>
      </c>
      <c r="B106" s="45" t="s">
        <v>101</v>
      </c>
      <c r="C106" s="12">
        <v>3</v>
      </c>
      <c r="D106" s="13">
        <v>2</v>
      </c>
      <c r="E106" s="13" t="s">
        <v>11</v>
      </c>
      <c r="F106" s="14"/>
      <c r="G106" s="15" t="s">
        <v>103</v>
      </c>
      <c r="H106" s="16" t="s">
        <v>46</v>
      </c>
      <c r="I106" s="104"/>
      <c r="J106" s="107"/>
      <c r="K106" s="106">
        <f>Tableau2[[#This Row],[Quantité]]*Tableau2[[#This Row],[Prix unitaire HT (Chiffres)]]</f>
        <v>0</v>
      </c>
    </row>
    <row r="107" spans="1:11" x14ac:dyDescent="0.25">
      <c r="A107" s="44" t="s">
        <v>89</v>
      </c>
      <c r="B107" s="45" t="s">
        <v>101</v>
      </c>
      <c r="C107" s="12">
        <v>3</v>
      </c>
      <c r="D107" s="13">
        <v>2</v>
      </c>
      <c r="E107" s="13" t="s">
        <v>14</v>
      </c>
      <c r="F107" s="14"/>
      <c r="G107" s="15" t="s">
        <v>104</v>
      </c>
      <c r="H107" s="16" t="s">
        <v>46</v>
      </c>
      <c r="I107" s="104"/>
      <c r="J107" s="107"/>
      <c r="K107" s="106">
        <f>Tableau2[[#This Row],[Quantité]]*Tableau2[[#This Row],[Prix unitaire HT (Chiffres)]]</f>
        <v>0</v>
      </c>
    </row>
    <row r="108" spans="1:11" x14ac:dyDescent="0.25">
      <c r="A108" s="44" t="s">
        <v>89</v>
      </c>
      <c r="B108" s="45" t="s">
        <v>101</v>
      </c>
      <c r="C108" s="12">
        <v>3</v>
      </c>
      <c r="D108" s="13">
        <v>2</v>
      </c>
      <c r="E108" s="13" t="s">
        <v>16</v>
      </c>
      <c r="F108" s="14"/>
      <c r="G108" s="15" t="s">
        <v>105</v>
      </c>
      <c r="H108" s="16" t="s">
        <v>46</v>
      </c>
      <c r="I108" s="61">
        <v>11</v>
      </c>
      <c r="J108" s="20"/>
      <c r="K108" s="62">
        <f>Tableau2[[#This Row],[Quantité]]*Tableau2[[#This Row],[Prix unitaire HT (Chiffres)]]</f>
        <v>0</v>
      </c>
    </row>
    <row r="109" spans="1:11" x14ac:dyDescent="0.25">
      <c r="A109" s="44" t="s">
        <v>89</v>
      </c>
      <c r="B109" s="45" t="s">
        <v>101</v>
      </c>
      <c r="C109" s="12">
        <v>3</v>
      </c>
      <c r="D109" s="13">
        <v>2</v>
      </c>
      <c r="E109" s="13" t="s">
        <v>18</v>
      </c>
      <c r="F109" s="14"/>
      <c r="G109" s="15" t="s">
        <v>106</v>
      </c>
      <c r="H109" s="16" t="s">
        <v>46</v>
      </c>
      <c r="I109" s="61">
        <v>15</v>
      </c>
      <c r="J109" s="20"/>
      <c r="K109" s="62">
        <f>Tableau2[[#This Row],[Quantité]]*Tableau2[[#This Row],[Prix unitaire HT (Chiffres)]]</f>
        <v>0</v>
      </c>
    </row>
    <row r="110" spans="1:11" x14ac:dyDescent="0.25">
      <c r="A110" s="44" t="s">
        <v>89</v>
      </c>
      <c r="B110" s="45" t="s">
        <v>101</v>
      </c>
      <c r="C110" s="12">
        <v>3</v>
      </c>
      <c r="D110" s="13">
        <v>2</v>
      </c>
      <c r="E110" s="13" t="s">
        <v>20</v>
      </c>
      <c r="F110" s="14"/>
      <c r="G110" s="15" t="s">
        <v>107</v>
      </c>
      <c r="H110" s="16" t="s">
        <v>46</v>
      </c>
      <c r="I110" s="104"/>
      <c r="J110" s="107"/>
      <c r="K110" s="106">
        <f>Tableau2[[#This Row],[Quantité]]*Tableau2[[#This Row],[Prix unitaire HT (Chiffres)]]</f>
        <v>0</v>
      </c>
    </row>
    <row r="111" spans="1:11" x14ac:dyDescent="0.25">
      <c r="A111" s="44" t="s">
        <v>89</v>
      </c>
      <c r="B111" s="45" t="s">
        <v>101</v>
      </c>
      <c r="C111" s="12">
        <v>3</v>
      </c>
      <c r="D111" s="13">
        <v>2</v>
      </c>
      <c r="E111" s="13" t="s">
        <v>22</v>
      </c>
      <c r="F111" s="14"/>
      <c r="G111" s="15" t="s">
        <v>108</v>
      </c>
      <c r="H111" s="16" t="s">
        <v>46</v>
      </c>
      <c r="I111" s="104"/>
      <c r="J111" s="107"/>
      <c r="K111" s="106">
        <f>Tableau2[[#This Row],[Quantité]]*Tableau2[[#This Row],[Prix unitaire HT (Chiffres)]]</f>
        <v>0</v>
      </c>
    </row>
    <row r="112" spans="1:11" x14ac:dyDescent="0.25">
      <c r="A112" s="44" t="s">
        <v>89</v>
      </c>
      <c r="B112" s="45" t="s">
        <v>101</v>
      </c>
      <c r="C112" s="12">
        <v>3</v>
      </c>
      <c r="D112" s="13">
        <v>2</v>
      </c>
      <c r="E112" s="13" t="s">
        <v>24</v>
      </c>
      <c r="F112" s="14"/>
      <c r="G112" s="15" t="s">
        <v>109</v>
      </c>
      <c r="H112" s="16" t="s">
        <v>46</v>
      </c>
      <c r="I112" s="104"/>
      <c r="J112" s="107"/>
      <c r="K112" s="106">
        <f>Tableau2[[#This Row],[Quantité]]*Tableau2[[#This Row],[Prix unitaire HT (Chiffres)]]</f>
        <v>0</v>
      </c>
    </row>
    <row r="113" spans="1:11" x14ac:dyDescent="0.25">
      <c r="A113" s="44" t="s">
        <v>89</v>
      </c>
      <c r="B113" s="45" t="s">
        <v>101</v>
      </c>
      <c r="C113" s="12">
        <v>3</v>
      </c>
      <c r="D113" s="13">
        <v>2</v>
      </c>
      <c r="E113" s="13" t="s">
        <v>52</v>
      </c>
      <c r="F113" s="14"/>
      <c r="G113" s="15" t="s">
        <v>110</v>
      </c>
      <c r="H113" s="16" t="s">
        <v>46</v>
      </c>
      <c r="I113" s="104"/>
      <c r="J113" s="107"/>
      <c r="K113" s="106">
        <f>Tableau2[[#This Row],[Quantité]]*Tableau2[[#This Row],[Prix unitaire HT (Chiffres)]]</f>
        <v>0</v>
      </c>
    </row>
    <row r="114" spans="1:11" ht="105" x14ac:dyDescent="0.25">
      <c r="A114" s="44" t="s">
        <v>89</v>
      </c>
      <c r="B114" s="45" t="s">
        <v>111</v>
      </c>
      <c r="C114" s="7">
        <v>3</v>
      </c>
      <c r="D114" s="7">
        <v>3</v>
      </c>
      <c r="E114" s="7"/>
      <c r="F114" s="8"/>
      <c r="G114" s="9" t="s">
        <v>848</v>
      </c>
      <c r="H114" s="10"/>
      <c r="I114" s="59"/>
      <c r="J114" s="11"/>
      <c r="K114" s="88"/>
    </row>
    <row r="115" spans="1:11" ht="30" x14ac:dyDescent="0.25">
      <c r="A115" s="44" t="s">
        <v>89</v>
      </c>
      <c r="B115" s="45" t="s">
        <v>111</v>
      </c>
      <c r="C115" s="12">
        <v>3</v>
      </c>
      <c r="D115" s="12">
        <v>3</v>
      </c>
      <c r="E115" s="12" t="s">
        <v>11</v>
      </c>
      <c r="F115" s="22"/>
      <c r="G115" s="23" t="s">
        <v>112</v>
      </c>
      <c r="H115" s="16" t="s">
        <v>46</v>
      </c>
      <c r="I115" s="61">
        <v>30</v>
      </c>
      <c r="J115" s="17"/>
      <c r="K115" s="62">
        <f>Tableau2[[#This Row],[Quantité]]*Tableau2[[#This Row],[Prix unitaire HT (Chiffres)]]</f>
        <v>0</v>
      </c>
    </row>
    <row r="116" spans="1:11" ht="30" x14ac:dyDescent="0.25">
      <c r="A116" s="44" t="s">
        <v>89</v>
      </c>
      <c r="B116" s="45" t="s">
        <v>111</v>
      </c>
      <c r="C116" s="12">
        <v>3</v>
      </c>
      <c r="D116" s="13">
        <v>3</v>
      </c>
      <c r="E116" s="13" t="s">
        <v>11</v>
      </c>
      <c r="F116" s="14" t="s">
        <v>11</v>
      </c>
      <c r="G116" s="15" t="s">
        <v>113</v>
      </c>
      <c r="H116" s="16" t="s">
        <v>114</v>
      </c>
      <c r="I116" s="61">
        <v>5</v>
      </c>
      <c r="J116" s="17"/>
      <c r="K116" s="62">
        <f>Tableau2[[#This Row],[Quantité]]*Tableau2[[#This Row],[Prix unitaire HT (Chiffres)]]</f>
        <v>0</v>
      </c>
    </row>
    <row r="117" spans="1:11" ht="30" x14ac:dyDescent="0.25">
      <c r="A117" s="44" t="s">
        <v>89</v>
      </c>
      <c r="B117" s="45" t="s">
        <v>111</v>
      </c>
      <c r="C117" s="12">
        <v>3</v>
      </c>
      <c r="D117" s="13">
        <v>3</v>
      </c>
      <c r="E117" s="13" t="s">
        <v>11</v>
      </c>
      <c r="F117" s="14" t="s">
        <v>14</v>
      </c>
      <c r="G117" s="15" t="s">
        <v>115</v>
      </c>
      <c r="H117" s="16" t="s">
        <v>114</v>
      </c>
      <c r="I117" s="61">
        <v>10</v>
      </c>
      <c r="J117" s="17"/>
      <c r="K117" s="62">
        <f>Tableau2[[#This Row],[Quantité]]*Tableau2[[#This Row],[Prix unitaire HT (Chiffres)]]</f>
        <v>0</v>
      </c>
    </row>
    <row r="118" spans="1:11" ht="30" x14ac:dyDescent="0.25">
      <c r="A118" s="44" t="s">
        <v>89</v>
      </c>
      <c r="B118" s="45" t="s">
        <v>111</v>
      </c>
      <c r="C118" s="12">
        <v>3</v>
      </c>
      <c r="D118" s="13">
        <v>3</v>
      </c>
      <c r="E118" s="13" t="s">
        <v>11</v>
      </c>
      <c r="F118" s="14" t="s">
        <v>16</v>
      </c>
      <c r="G118" s="15" t="s">
        <v>116</v>
      </c>
      <c r="H118" s="16" t="s">
        <v>114</v>
      </c>
      <c r="I118" s="61">
        <v>40</v>
      </c>
      <c r="J118" s="17"/>
      <c r="K118" s="62">
        <f>Tableau2[[#This Row],[Quantité]]*Tableau2[[#This Row],[Prix unitaire HT (Chiffres)]]</f>
        <v>0</v>
      </c>
    </row>
    <row r="119" spans="1:11" ht="30" x14ac:dyDescent="0.25">
      <c r="A119" s="44" t="s">
        <v>89</v>
      </c>
      <c r="B119" s="45" t="s">
        <v>111</v>
      </c>
      <c r="C119" s="12">
        <v>3</v>
      </c>
      <c r="D119" s="12">
        <v>3</v>
      </c>
      <c r="E119" s="12" t="s">
        <v>14</v>
      </c>
      <c r="F119" s="22"/>
      <c r="G119" s="23" t="s">
        <v>117</v>
      </c>
      <c r="H119" s="16" t="s">
        <v>46</v>
      </c>
      <c r="I119" s="61">
        <v>5</v>
      </c>
      <c r="J119" s="17"/>
      <c r="K119" s="62">
        <f>Tableau2[[#This Row],[Quantité]]*Tableau2[[#This Row],[Prix unitaire HT (Chiffres)]]</f>
        <v>0</v>
      </c>
    </row>
    <row r="120" spans="1:11" ht="30" x14ac:dyDescent="0.25">
      <c r="A120" s="44" t="s">
        <v>89</v>
      </c>
      <c r="B120" s="45" t="s">
        <v>111</v>
      </c>
      <c r="C120" s="12">
        <v>3</v>
      </c>
      <c r="D120" s="13">
        <v>3</v>
      </c>
      <c r="E120" s="13" t="s">
        <v>14</v>
      </c>
      <c r="F120" s="14" t="s">
        <v>11</v>
      </c>
      <c r="G120" s="15" t="s">
        <v>118</v>
      </c>
      <c r="H120" s="16" t="s">
        <v>114</v>
      </c>
      <c r="I120" s="61">
        <v>10</v>
      </c>
      <c r="J120" s="17"/>
      <c r="K120" s="62">
        <f>Tableau2[[#This Row],[Quantité]]*Tableau2[[#This Row],[Prix unitaire HT (Chiffres)]]</f>
        <v>0</v>
      </c>
    </row>
    <row r="121" spans="1:11" ht="30" x14ac:dyDescent="0.25">
      <c r="A121" s="44" t="s">
        <v>89</v>
      </c>
      <c r="B121" s="45" t="s">
        <v>111</v>
      </c>
      <c r="C121" s="12">
        <v>3</v>
      </c>
      <c r="D121" s="13">
        <v>3</v>
      </c>
      <c r="E121" s="13" t="s">
        <v>14</v>
      </c>
      <c r="F121" s="14" t="s">
        <v>14</v>
      </c>
      <c r="G121" s="15" t="s">
        <v>119</v>
      </c>
      <c r="H121" s="16" t="s">
        <v>114</v>
      </c>
      <c r="I121" s="104"/>
      <c r="J121" s="105"/>
      <c r="K121" s="106">
        <f>Tableau2[[#This Row],[Quantité]]*Tableau2[[#This Row],[Prix unitaire HT (Chiffres)]]</f>
        <v>0</v>
      </c>
    </row>
    <row r="122" spans="1:11" ht="30" x14ac:dyDescent="0.25">
      <c r="A122" s="44" t="s">
        <v>89</v>
      </c>
      <c r="B122" s="45" t="s">
        <v>111</v>
      </c>
      <c r="C122" s="12">
        <v>3</v>
      </c>
      <c r="D122" s="13">
        <v>3</v>
      </c>
      <c r="E122" s="13" t="s">
        <v>14</v>
      </c>
      <c r="F122" s="14" t="s">
        <v>16</v>
      </c>
      <c r="G122" s="15" t="s">
        <v>120</v>
      </c>
      <c r="H122" s="16" t="s">
        <v>114</v>
      </c>
      <c r="I122" s="104"/>
      <c r="J122" s="105"/>
      <c r="K122" s="106">
        <f>Tableau2[[#This Row],[Quantité]]*Tableau2[[#This Row],[Prix unitaire HT (Chiffres)]]</f>
        <v>0</v>
      </c>
    </row>
    <row r="123" spans="1:11" ht="30" x14ac:dyDescent="0.25">
      <c r="A123" s="44" t="s">
        <v>89</v>
      </c>
      <c r="B123" s="45" t="s">
        <v>111</v>
      </c>
      <c r="C123" s="12">
        <v>3</v>
      </c>
      <c r="D123" s="12">
        <v>3</v>
      </c>
      <c r="E123" s="12" t="s">
        <v>16</v>
      </c>
      <c r="F123" s="22"/>
      <c r="G123" s="23" t="s">
        <v>121</v>
      </c>
      <c r="H123" s="16" t="s">
        <v>46</v>
      </c>
      <c r="I123" s="104"/>
      <c r="J123" s="105"/>
      <c r="K123" s="106">
        <f>Tableau2[[#This Row],[Quantité]]*Tableau2[[#This Row],[Prix unitaire HT (Chiffres)]]</f>
        <v>0</v>
      </c>
    </row>
    <row r="124" spans="1:11" x14ac:dyDescent="0.25">
      <c r="A124" s="44" t="s">
        <v>89</v>
      </c>
      <c r="B124" s="45" t="s">
        <v>111</v>
      </c>
      <c r="C124" s="12">
        <v>3</v>
      </c>
      <c r="D124" s="12">
        <v>3</v>
      </c>
      <c r="E124" s="22" t="s">
        <v>18</v>
      </c>
      <c r="F124" s="22"/>
      <c r="G124" s="23" t="s">
        <v>122</v>
      </c>
      <c r="H124" s="16" t="s">
        <v>46</v>
      </c>
      <c r="I124" s="104"/>
      <c r="J124" s="105"/>
      <c r="K124" s="106">
        <f>Tableau2[[#This Row],[Quantité]]*Tableau2[[#This Row],[Prix unitaire HT (Chiffres)]]</f>
        <v>0</v>
      </c>
    </row>
    <row r="125" spans="1:11" ht="30" x14ac:dyDescent="0.25">
      <c r="A125" s="44" t="s">
        <v>89</v>
      </c>
      <c r="B125" s="45" t="s">
        <v>111</v>
      </c>
      <c r="C125" s="12">
        <v>3</v>
      </c>
      <c r="D125" s="13">
        <v>3</v>
      </c>
      <c r="E125" s="14" t="s">
        <v>18</v>
      </c>
      <c r="F125" s="14" t="s">
        <v>11</v>
      </c>
      <c r="G125" s="15" t="s">
        <v>123</v>
      </c>
      <c r="H125" s="16" t="s">
        <v>114</v>
      </c>
      <c r="I125" s="104"/>
      <c r="J125" s="105"/>
      <c r="K125" s="106">
        <f>Tableau2[[#This Row],[Quantité]]*Tableau2[[#This Row],[Prix unitaire HT (Chiffres)]]</f>
        <v>0</v>
      </c>
    </row>
    <row r="126" spans="1:11" ht="30" x14ac:dyDescent="0.25">
      <c r="A126" s="44" t="s">
        <v>89</v>
      </c>
      <c r="B126" s="45" t="s">
        <v>111</v>
      </c>
      <c r="C126" s="12">
        <v>3</v>
      </c>
      <c r="D126" s="13">
        <v>3</v>
      </c>
      <c r="E126" s="14" t="s">
        <v>18</v>
      </c>
      <c r="F126" s="14" t="s">
        <v>14</v>
      </c>
      <c r="G126" s="15" t="s">
        <v>124</v>
      </c>
      <c r="H126" s="16" t="s">
        <v>114</v>
      </c>
      <c r="I126" s="104"/>
      <c r="J126" s="105"/>
      <c r="K126" s="106">
        <f>Tableau2[[#This Row],[Quantité]]*Tableau2[[#This Row],[Prix unitaire HT (Chiffres)]]</f>
        <v>0</v>
      </c>
    </row>
    <row r="127" spans="1:11" ht="30" x14ac:dyDescent="0.25">
      <c r="A127" s="44" t="s">
        <v>89</v>
      </c>
      <c r="B127" s="45" t="s">
        <v>111</v>
      </c>
      <c r="C127" s="12">
        <v>3</v>
      </c>
      <c r="D127" s="13">
        <v>3</v>
      </c>
      <c r="E127" s="14" t="s">
        <v>18</v>
      </c>
      <c r="F127" s="14" t="s">
        <v>16</v>
      </c>
      <c r="G127" s="15" t="s">
        <v>125</v>
      </c>
      <c r="H127" s="16" t="s">
        <v>114</v>
      </c>
      <c r="I127" s="104"/>
      <c r="J127" s="105"/>
      <c r="K127" s="106">
        <f>Tableau2[[#This Row],[Quantité]]*Tableau2[[#This Row],[Prix unitaire HT (Chiffres)]]</f>
        <v>0</v>
      </c>
    </row>
    <row r="128" spans="1:11" x14ac:dyDescent="0.25">
      <c r="A128" s="44" t="s">
        <v>89</v>
      </c>
      <c r="B128" s="45" t="s">
        <v>111</v>
      </c>
      <c r="C128" s="12">
        <v>3</v>
      </c>
      <c r="D128" s="12">
        <v>3</v>
      </c>
      <c r="E128" s="12" t="s">
        <v>20</v>
      </c>
      <c r="F128" s="22"/>
      <c r="G128" s="23" t="s">
        <v>126</v>
      </c>
      <c r="H128" s="16" t="s">
        <v>46</v>
      </c>
      <c r="I128" s="104"/>
      <c r="J128" s="105"/>
      <c r="K128" s="106">
        <f>Tableau2[[#This Row],[Quantité]]*Tableau2[[#This Row],[Prix unitaire HT (Chiffres)]]</f>
        <v>0</v>
      </c>
    </row>
    <row r="129" spans="1:11" ht="30" x14ac:dyDescent="0.25">
      <c r="A129" s="44" t="s">
        <v>89</v>
      </c>
      <c r="B129" s="45" t="s">
        <v>111</v>
      </c>
      <c r="C129" s="12">
        <v>3</v>
      </c>
      <c r="D129" s="13">
        <v>3</v>
      </c>
      <c r="E129" s="13" t="s">
        <v>20</v>
      </c>
      <c r="F129" s="14" t="s">
        <v>11</v>
      </c>
      <c r="G129" s="15" t="s">
        <v>123</v>
      </c>
      <c r="H129" s="16" t="s">
        <v>114</v>
      </c>
      <c r="I129" s="104"/>
      <c r="J129" s="105"/>
      <c r="K129" s="106">
        <f>Tableau2[[#This Row],[Quantité]]*Tableau2[[#This Row],[Prix unitaire HT (Chiffres)]]</f>
        <v>0</v>
      </c>
    </row>
    <row r="130" spans="1:11" ht="30" x14ac:dyDescent="0.25">
      <c r="A130" s="44" t="s">
        <v>89</v>
      </c>
      <c r="B130" s="45" t="s">
        <v>111</v>
      </c>
      <c r="C130" s="12">
        <v>3</v>
      </c>
      <c r="D130" s="13">
        <v>3</v>
      </c>
      <c r="E130" s="13" t="s">
        <v>20</v>
      </c>
      <c r="F130" s="14" t="s">
        <v>14</v>
      </c>
      <c r="G130" s="15" t="s">
        <v>124</v>
      </c>
      <c r="H130" s="16" t="s">
        <v>114</v>
      </c>
      <c r="I130" s="104"/>
      <c r="J130" s="105"/>
      <c r="K130" s="106">
        <f>Tableau2[[#This Row],[Quantité]]*Tableau2[[#This Row],[Prix unitaire HT (Chiffres)]]</f>
        <v>0</v>
      </c>
    </row>
    <row r="131" spans="1:11" ht="30" x14ac:dyDescent="0.25">
      <c r="A131" s="44" t="s">
        <v>89</v>
      </c>
      <c r="B131" s="45" t="s">
        <v>111</v>
      </c>
      <c r="C131" s="12">
        <v>3</v>
      </c>
      <c r="D131" s="13">
        <v>3</v>
      </c>
      <c r="E131" s="13" t="s">
        <v>20</v>
      </c>
      <c r="F131" s="14" t="s">
        <v>16</v>
      </c>
      <c r="G131" s="15" t="s">
        <v>125</v>
      </c>
      <c r="H131" s="16" t="s">
        <v>114</v>
      </c>
      <c r="I131" s="104"/>
      <c r="J131" s="105"/>
      <c r="K131" s="106">
        <f>Tableau2[[#This Row],[Quantité]]*Tableau2[[#This Row],[Prix unitaire HT (Chiffres)]]</f>
        <v>0</v>
      </c>
    </row>
    <row r="132" spans="1:11" x14ac:dyDescent="0.25">
      <c r="A132" s="44" t="s">
        <v>89</v>
      </c>
      <c r="B132" s="45" t="s">
        <v>111</v>
      </c>
      <c r="C132" s="12">
        <v>3</v>
      </c>
      <c r="D132" s="13">
        <v>3</v>
      </c>
      <c r="E132" s="13" t="s">
        <v>22</v>
      </c>
      <c r="F132" s="14"/>
      <c r="G132" s="15" t="s">
        <v>127</v>
      </c>
      <c r="H132" s="16" t="s">
        <v>46</v>
      </c>
      <c r="I132" s="104"/>
      <c r="J132" s="105"/>
      <c r="K132" s="106">
        <f>Tableau2[[#This Row],[Quantité]]*Tableau2[[#This Row],[Prix unitaire HT (Chiffres)]]</f>
        <v>0</v>
      </c>
    </row>
    <row r="133" spans="1:11" x14ac:dyDescent="0.25">
      <c r="A133" s="44" t="s">
        <v>89</v>
      </c>
      <c r="B133" s="45" t="s">
        <v>111</v>
      </c>
      <c r="C133" s="12">
        <v>3</v>
      </c>
      <c r="D133" s="13">
        <v>3</v>
      </c>
      <c r="E133" s="13" t="s">
        <v>24</v>
      </c>
      <c r="F133" s="14"/>
      <c r="G133" s="15" t="s">
        <v>128</v>
      </c>
      <c r="H133" s="16" t="s">
        <v>46</v>
      </c>
      <c r="I133" s="104"/>
      <c r="J133" s="105"/>
      <c r="K133" s="106">
        <f>Tableau2[[#This Row],[Quantité]]*Tableau2[[#This Row],[Prix unitaire HT (Chiffres)]]</f>
        <v>0</v>
      </c>
    </row>
    <row r="134" spans="1:11" x14ac:dyDescent="0.25">
      <c r="A134" s="44" t="s">
        <v>89</v>
      </c>
      <c r="B134" s="45" t="s">
        <v>111</v>
      </c>
      <c r="C134" s="12">
        <v>3</v>
      </c>
      <c r="D134" s="13">
        <v>3</v>
      </c>
      <c r="E134" s="13" t="s">
        <v>52</v>
      </c>
      <c r="F134" s="14"/>
      <c r="G134" s="15" t="s">
        <v>129</v>
      </c>
      <c r="H134" s="16" t="s">
        <v>46</v>
      </c>
      <c r="I134" s="104"/>
      <c r="J134" s="105"/>
      <c r="K134" s="106">
        <f>Tableau2[[#This Row],[Quantité]]*Tableau2[[#This Row],[Prix unitaire HT (Chiffres)]]</f>
        <v>0</v>
      </c>
    </row>
    <row r="135" spans="1:11" x14ac:dyDescent="0.25">
      <c r="A135" s="44" t="s">
        <v>89</v>
      </c>
      <c r="B135" s="45" t="s">
        <v>111</v>
      </c>
      <c r="C135" s="12">
        <v>3</v>
      </c>
      <c r="D135" s="13">
        <v>3</v>
      </c>
      <c r="E135" s="13" t="s">
        <v>53</v>
      </c>
      <c r="F135" s="14"/>
      <c r="G135" s="15" t="s">
        <v>130</v>
      </c>
      <c r="H135" s="16" t="s">
        <v>46</v>
      </c>
      <c r="I135" s="104"/>
      <c r="J135" s="105"/>
      <c r="K135" s="106">
        <f>Tableau2[[#This Row],[Quantité]]*Tableau2[[#This Row],[Prix unitaire HT (Chiffres)]]</f>
        <v>0</v>
      </c>
    </row>
    <row r="136" spans="1:11" x14ac:dyDescent="0.25">
      <c r="A136" s="44" t="s">
        <v>89</v>
      </c>
      <c r="B136" s="45" t="s">
        <v>111</v>
      </c>
      <c r="C136" s="12">
        <v>3</v>
      </c>
      <c r="D136" s="13">
        <v>3</v>
      </c>
      <c r="E136" s="13" t="s">
        <v>55</v>
      </c>
      <c r="F136" s="14"/>
      <c r="G136" s="15" t="s">
        <v>131</v>
      </c>
      <c r="H136" s="16" t="s">
        <v>46</v>
      </c>
      <c r="I136" s="104"/>
      <c r="J136" s="105"/>
      <c r="K136" s="106">
        <f>Tableau2[[#This Row],[Quantité]]*Tableau2[[#This Row],[Prix unitaire HT (Chiffres)]]</f>
        <v>0</v>
      </c>
    </row>
    <row r="137" spans="1:11" ht="90" x14ac:dyDescent="0.25">
      <c r="A137" s="44" t="s">
        <v>89</v>
      </c>
      <c r="B137" s="45" t="s">
        <v>132</v>
      </c>
      <c r="C137" s="7">
        <v>3</v>
      </c>
      <c r="D137" s="7">
        <v>4</v>
      </c>
      <c r="E137" s="7"/>
      <c r="F137" s="8"/>
      <c r="G137" s="9" t="s">
        <v>847</v>
      </c>
      <c r="H137" s="10"/>
      <c r="I137" s="59"/>
      <c r="J137" s="11"/>
      <c r="K137" s="88"/>
    </row>
    <row r="138" spans="1:11" x14ac:dyDescent="0.25">
      <c r="A138" s="44" t="s">
        <v>89</v>
      </c>
      <c r="B138" s="45" t="s">
        <v>132</v>
      </c>
      <c r="C138" s="12">
        <v>3</v>
      </c>
      <c r="D138" s="12">
        <v>4</v>
      </c>
      <c r="E138" s="12" t="s">
        <v>11</v>
      </c>
      <c r="F138" s="22"/>
      <c r="G138" s="23" t="s">
        <v>133</v>
      </c>
      <c r="H138" s="16" t="s">
        <v>46</v>
      </c>
      <c r="I138" s="104"/>
      <c r="J138" s="105"/>
      <c r="K138" s="106">
        <f>Tableau2[[#This Row],[Quantité]]*Tableau2[[#This Row],[Prix unitaire HT (Chiffres)]]</f>
        <v>0</v>
      </c>
    </row>
    <row r="139" spans="1:11" ht="28.5" x14ac:dyDescent="0.25">
      <c r="A139" s="44" t="s">
        <v>89</v>
      </c>
      <c r="B139" s="45" t="s">
        <v>132</v>
      </c>
      <c r="C139" s="12">
        <v>3</v>
      </c>
      <c r="D139" s="13">
        <v>4</v>
      </c>
      <c r="E139" s="13" t="s">
        <v>11</v>
      </c>
      <c r="F139" s="14" t="s">
        <v>11</v>
      </c>
      <c r="G139" s="15" t="s">
        <v>134</v>
      </c>
      <c r="H139" s="16" t="s">
        <v>135</v>
      </c>
      <c r="I139" s="104"/>
      <c r="J139" s="105"/>
      <c r="K139" s="106">
        <f>Tableau2[[#This Row],[Quantité]]*Tableau2[[#This Row],[Prix unitaire HT (Chiffres)]]</f>
        <v>0</v>
      </c>
    </row>
    <row r="140" spans="1:11" ht="28.5" x14ac:dyDescent="0.25">
      <c r="A140" s="44" t="s">
        <v>89</v>
      </c>
      <c r="B140" s="45" t="s">
        <v>132</v>
      </c>
      <c r="C140" s="12">
        <v>3</v>
      </c>
      <c r="D140" s="13">
        <v>4</v>
      </c>
      <c r="E140" s="13" t="s">
        <v>11</v>
      </c>
      <c r="F140" s="14" t="s">
        <v>14</v>
      </c>
      <c r="G140" s="15" t="s">
        <v>136</v>
      </c>
      <c r="H140" s="16" t="s">
        <v>135</v>
      </c>
      <c r="I140" s="104"/>
      <c r="J140" s="105"/>
      <c r="K140" s="106">
        <f>Tableau2[[#This Row],[Quantité]]*Tableau2[[#This Row],[Prix unitaire HT (Chiffres)]]</f>
        <v>0</v>
      </c>
    </row>
    <row r="141" spans="1:11" ht="28.5" x14ac:dyDescent="0.25">
      <c r="A141" s="44" t="s">
        <v>89</v>
      </c>
      <c r="B141" s="45" t="s">
        <v>132</v>
      </c>
      <c r="C141" s="12">
        <v>3</v>
      </c>
      <c r="D141" s="13">
        <v>4</v>
      </c>
      <c r="E141" s="13" t="s">
        <v>11</v>
      </c>
      <c r="F141" s="14" t="s">
        <v>16</v>
      </c>
      <c r="G141" s="15" t="s">
        <v>137</v>
      </c>
      <c r="H141" s="16" t="s">
        <v>135</v>
      </c>
      <c r="I141" s="104"/>
      <c r="J141" s="105"/>
      <c r="K141" s="106">
        <f>Tableau2[[#This Row],[Quantité]]*Tableau2[[#This Row],[Prix unitaire HT (Chiffres)]]</f>
        <v>0</v>
      </c>
    </row>
    <row r="142" spans="1:11" x14ac:dyDescent="0.25">
      <c r="A142" s="44" t="s">
        <v>89</v>
      </c>
      <c r="B142" s="45" t="s">
        <v>132</v>
      </c>
      <c r="C142" s="12">
        <v>3</v>
      </c>
      <c r="D142" s="12">
        <v>4</v>
      </c>
      <c r="E142" s="12" t="s">
        <v>14</v>
      </c>
      <c r="F142" s="22"/>
      <c r="G142" s="23" t="s">
        <v>138</v>
      </c>
      <c r="H142" s="16" t="s">
        <v>46</v>
      </c>
      <c r="I142" s="104"/>
      <c r="J142" s="105"/>
      <c r="K142" s="106">
        <f>Tableau2[[#This Row],[Quantité]]*Tableau2[[#This Row],[Prix unitaire HT (Chiffres)]]</f>
        <v>0</v>
      </c>
    </row>
    <row r="143" spans="1:11" ht="30" x14ac:dyDescent="0.25">
      <c r="A143" s="44" t="s">
        <v>89</v>
      </c>
      <c r="B143" s="45" t="s">
        <v>132</v>
      </c>
      <c r="C143" s="12">
        <v>3</v>
      </c>
      <c r="D143" s="13">
        <v>4</v>
      </c>
      <c r="E143" s="13" t="s">
        <v>14</v>
      </c>
      <c r="F143" s="14" t="s">
        <v>11</v>
      </c>
      <c r="G143" s="15" t="s">
        <v>139</v>
      </c>
      <c r="H143" s="16" t="s">
        <v>114</v>
      </c>
      <c r="I143" s="104"/>
      <c r="J143" s="105"/>
      <c r="K143" s="106">
        <f>Tableau2[[#This Row],[Quantité]]*Tableau2[[#This Row],[Prix unitaire HT (Chiffres)]]</f>
        <v>0</v>
      </c>
    </row>
    <row r="144" spans="1:11" ht="30" x14ac:dyDescent="0.25">
      <c r="A144" s="44" t="s">
        <v>89</v>
      </c>
      <c r="B144" s="45" t="s">
        <v>132</v>
      </c>
      <c r="C144" s="12">
        <v>3</v>
      </c>
      <c r="D144" s="13">
        <v>4</v>
      </c>
      <c r="E144" s="13" t="s">
        <v>14</v>
      </c>
      <c r="F144" s="14" t="s">
        <v>14</v>
      </c>
      <c r="G144" s="15" t="s">
        <v>140</v>
      </c>
      <c r="H144" s="16" t="s">
        <v>114</v>
      </c>
      <c r="I144" s="104"/>
      <c r="J144" s="105"/>
      <c r="K144" s="106">
        <f>Tableau2[[#This Row],[Quantité]]*Tableau2[[#This Row],[Prix unitaire HT (Chiffres)]]</f>
        <v>0</v>
      </c>
    </row>
    <row r="145" spans="1:11" ht="30" x14ac:dyDescent="0.25">
      <c r="A145" s="44" t="s">
        <v>89</v>
      </c>
      <c r="B145" s="45" t="s">
        <v>132</v>
      </c>
      <c r="C145" s="12">
        <v>3</v>
      </c>
      <c r="D145" s="13">
        <v>4</v>
      </c>
      <c r="E145" s="13" t="s">
        <v>14</v>
      </c>
      <c r="F145" s="14" t="s">
        <v>16</v>
      </c>
      <c r="G145" s="15" t="s">
        <v>141</v>
      </c>
      <c r="H145" s="16" t="s">
        <v>114</v>
      </c>
      <c r="I145" s="104"/>
      <c r="J145" s="105"/>
      <c r="K145" s="106">
        <f>Tableau2[[#This Row],[Quantité]]*Tableau2[[#This Row],[Prix unitaire HT (Chiffres)]]</f>
        <v>0</v>
      </c>
    </row>
    <row r="146" spans="1:11" x14ac:dyDescent="0.25">
      <c r="A146" s="44" t="s">
        <v>89</v>
      </c>
      <c r="B146" s="45" t="s">
        <v>132</v>
      </c>
      <c r="C146" s="12">
        <v>3</v>
      </c>
      <c r="D146" s="12">
        <v>4</v>
      </c>
      <c r="E146" s="12" t="s">
        <v>16</v>
      </c>
      <c r="F146" s="22"/>
      <c r="G146" s="23" t="s">
        <v>142</v>
      </c>
      <c r="H146" s="16" t="s">
        <v>46</v>
      </c>
      <c r="I146" s="104"/>
      <c r="J146" s="105"/>
      <c r="K146" s="106">
        <f>Tableau2[[#This Row],[Quantité]]*Tableau2[[#This Row],[Prix unitaire HT (Chiffres)]]</f>
        <v>0</v>
      </c>
    </row>
    <row r="147" spans="1:11" ht="30" x14ac:dyDescent="0.25">
      <c r="A147" s="44" t="s">
        <v>89</v>
      </c>
      <c r="B147" s="45" t="s">
        <v>132</v>
      </c>
      <c r="C147" s="12">
        <v>3</v>
      </c>
      <c r="D147" s="13">
        <v>4</v>
      </c>
      <c r="E147" s="13" t="s">
        <v>16</v>
      </c>
      <c r="F147" s="14" t="s">
        <v>11</v>
      </c>
      <c r="G147" s="15" t="s">
        <v>143</v>
      </c>
      <c r="H147" s="16" t="s">
        <v>114</v>
      </c>
      <c r="I147" s="104"/>
      <c r="J147" s="105"/>
      <c r="K147" s="106">
        <f>Tableau2[[#This Row],[Quantité]]*Tableau2[[#This Row],[Prix unitaire HT (Chiffres)]]</f>
        <v>0</v>
      </c>
    </row>
    <row r="148" spans="1:11" ht="30" x14ac:dyDescent="0.25">
      <c r="A148" s="44" t="s">
        <v>89</v>
      </c>
      <c r="B148" s="45" t="s">
        <v>132</v>
      </c>
      <c r="C148" s="12">
        <v>3</v>
      </c>
      <c r="D148" s="13">
        <v>4</v>
      </c>
      <c r="E148" s="13" t="s">
        <v>16</v>
      </c>
      <c r="F148" s="14" t="s">
        <v>14</v>
      </c>
      <c r="G148" s="15" t="s">
        <v>144</v>
      </c>
      <c r="H148" s="16" t="s">
        <v>114</v>
      </c>
      <c r="I148" s="104"/>
      <c r="J148" s="105"/>
      <c r="K148" s="106">
        <f>Tableau2[[#This Row],[Quantité]]*Tableau2[[#This Row],[Prix unitaire HT (Chiffres)]]</f>
        <v>0</v>
      </c>
    </row>
    <row r="149" spans="1:11" ht="30" x14ac:dyDescent="0.25">
      <c r="A149" s="44" t="s">
        <v>89</v>
      </c>
      <c r="B149" s="45" t="s">
        <v>132</v>
      </c>
      <c r="C149" s="12">
        <v>3</v>
      </c>
      <c r="D149" s="13">
        <v>4</v>
      </c>
      <c r="E149" s="13" t="s">
        <v>16</v>
      </c>
      <c r="F149" s="14" t="s">
        <v>16</v>
      </c>
      <c r="G149" s="15" t="s">
        <v>145</v>
      </c>
      <c r="H149" s="16" t="s">
        <v>114</v>
      </c>
      <c r="I149" s="104"/>
      <c r="J149" s="105"/>
      <c r="K149" s="106">
        <f>Tableau2[[#This Row],[Quantité]]*Tableau2[[#This Row],[Prix unitaire HT (Chiffres)]]</f>
        <v>0</v>
      </c>
    </row>
    <row r="150" spans="1:11" x14ac:dyDescent="0.25">
      <c r="A150" s="44" t="s">
        <v>89</v>
      </c>
      <c r="B150" s="45" t="s">
        <v>132</v>
      </c>
      <c r="C150" s="12">
        <v>3</v>
      </c>
      <c r="D150" s="12">
        <v>4</v>
      </c>
      <c r="E150" s="12" t="s">
        <v>18</v>
      </c>
      <c r="F150" s="22"/>
      <c r="G150" s="23" t="s">
        <v>146</v>
      </c>
      <c r="H150" s="16" t="s">
        <v>46</v>
      </c>
      <c r="I150" s="104"/>
      <c r="J150" s="105"/>
      <c r="K150" s="106">
        <f>Tableau2[[#This Row],[Quantité]]*Tableau2[[#This Row],[Prix unitaire HT (Chiffres)]]</f>
        <v>0</v>
      </c>
    </row>
    <row r="151" spans="1:11" ht="30" x14ac:dyDescent="0.25">
      <c r="A151" s="44" t="s">
        <v>89</v>
      </c>
      <c r="B151" s="45" t="s">
        <v>132</v>
      </c>
      <c r="C151" s="12">
        <v>3</v>
      </c>
      <c r="D151" s="13">
        <v>4</v>
      </c>
      <c r="E151" s="13" t="s">
        <v>18</v>
      </c>
      <c r="F151" s="14" t="s">
        <v>11</v>
      </c>
      <c r="G151" s="15" t="s">
        <v>147</v>
      </c>
      <c r="H151" s="16" t="s">
        <v>114</v>
      </c>
      <c r="I151" s="104"/>
      <c r="J151" s="105"/>
      <c r="K151" s="106">
        <f>Tableau2[[#This Row],[Quantité]]*Tableau2[[#This Row],[Prix unitaire HT (Chiffres)]]</f>
        <v>0</v>
      </c>
    </row>
    <row r="152" spans="1:11" ht="30" x14ac:dyDescent="0.25">
      <c r="A152" s="44" t="s">
        <v>89</v>
      </c>
      <c r="B152" s="45" t="s">
        <v>132</v>
      </c>
      <c r="C152" s="12">
        <v>3</v>
      </c>
      <c r="D152" s="13">
        <v>4</v>
      </c>
      <c r="E152" s="13" t="s">
        <v>18</v>
      </c>
      <c r="F152" s="14" t="s">
        <v>14</v>
      </c>
      <c r="G152" s="15" t="s">
        <v>148</v>
      </c>
      <c r="H152" s="16" t="s">
        <v>114</v>
      </c>
      <c r="I152" s="104"/>
      <c r="J152" s="105"/>
      <c r="K152" s="106">
        <f>Tableau2[[#This Row],[Quantité]]*Tableau2[[#This Row],[Prix unitaire HT (Chiffres)]]</f>
        <v>0</v>
      </c>
    </row>
    <row r="153" spans="1:11" ht="30" x14ac:dyDescent="0.25">
      <c r="A153" s="44" t="s">
        <v>89</v>
      </c>
      <c r="B153" s="45" t="s">
        <v>132</v>
      </c>
      <c r="C153" s="12">
        <v>3</v>
      </c>
      <c r="D153" s="13">
        <v>4</v>
      </c>
      <c r="E153" s="13" t="s">
        <v>18</v>
      </c>
      <c r="F153" s="14" t="s">
        <v>16</v>
      </c>
      <c r="G153" s="15" t="s">
        <v>149</v>
      </c>
      <c r="H153" s="16" t="s">
        <v>114</v>
      </c>
      <c r="I153" s="104"/>
      <c r="J153" s="105"/>
      <c r="K153" s="106">
        <f>Tableau2[[#This Row],[Quantité]]*Tableau2[[#This Row],[Prix unitaire HT (Chiffres)]]</f>
        <v>0</v>
      </c>
    </row>
    <row r="154" spans="1:11" x14ac:dyDescent="0.25">
      <c r="A154" s="44" t="s">
        <v>89</v>
      </c>
      <c r="B154" s="45" t="s">
        <v>132</v>
      </c>
      <c r="C154" s="12">
        <v>3</v>
      </c>
      <c r="D154" s="12">
        <v>4</v>
      </c>
      <c r="E154" s="12" t="s">
        <v>20</v>
      </c>
      <c r="F154" s="22"/>
      <c r="G154" s="23" t="s">
        <v>150</v>
      </c>
      <c r="H154" s="16" t="s">
        <v>46</v>
      </c>
      <c r="I154" s="104"/>
      <c r="J154" s="105"/>
      <c r="K154" s="106">
        <f>Tableau2[[#This Row],[Quantité]]*Tableau2[[#This Row],[Prix unitaire HT (Chiffres)]]</f>
        <v>0</v>
      </c>
    </row>
    <row r="155" spans="1:11" ht="30" x14ac:dyDescent="0.25">
      <c r="A155" s="44" t="s">
        <v>89</v>
      </c>
      <c r="B155" s="45" t="s">
        <v>132</v>
      </c>
      <c r="C155" s="12">
        <v>3</v>
      </c>
      <c r="D155" s="13">
        <v>4</v>
      </c>
      <c r="E155" s="13" t="s">
        <v>20</v>
      </c>
      <c r="F155" s="14" t="s">
        <v>11</v>
      </c>
      <c r="G155" s="15" t="s">
        <v>151</v>
      </c>
      <c r="H155" s="16" t="s">
        <v>114</v>
      </c>
      <c r="I155" s="104"/>
      <c r="J155" s="105"/>
      <c r="K155" s="106">
        <f>Tableau2[[#This Row],[Quantité]]*Tableau2[[#This Row],[Prix unitaire HT (Chiffres)]]</f>
        <v>0</v>
      </c>
    </row>
    <row r="156" spans="1:11" ht="30" x14ac:dyDescent="0.25">
      <c r="A156" s="44" t="s">
        <v>89</v>
      </c>
      <c r="B156" s="45" t="s">
        <v>132</v>
      </c>
      <c r="C156" s="12">
        <v>3</v>
      </c>
      <c r="D156" s="13">
        <v>4</v>
      </c>
      <c r="E156" s="13" t="s">
        <v>20</v>
      </c>
      <c r="F156" s="14" t="s">
        <v>14</v>
      </c>
      <c r="G156" s="15" t="s">
        <v>152</v>
      </c>
      <c r="H156" s="16" t="s">
        <v>114</v>
      </c>
      <c r="I156" s="104"/>
      <c r="J156" s="105"/>
      <c r="K156" s="106">
        <f>Tableau2[[#This Row],[Quantité]]*Tableau2[[#This Row],[Prix unitaire HT (Chiffres)]]</f>
        <v>0</v>
      </c>
    </row>
    <row r="157" spans="1:11" ht="30" x14ac:dyDescent="0.25">
      <c r="A157" s="44" t="s">
        <v>89</v>
      </c>
      <c r="B157" s="45" t="s">
        <v>132</v>
      </c>
      <c r="C157" s="12">
        <v>3</v>
      </c>
      <c r="D157" s="13">
        <v>4</v>
      </c>
      <c r="E157" s="13" t="s">
        <v>20</v>
      </c>
      <c r="F157" s="14" t="s">
        <v>16</v>
      </c>
      <c r="G157" s="15" t="s">
        <v>153</v>
      </c>
      <c r="H157" s="16" t="s">
        <v>114</v>
      </c>
      <c r="I157" s="104"/>
      <c r="J157" s="105"/>
      <c r="K157" s="106">
        <f>Tableau2[[#This Row],[Quantité]]*Tableau2[[#This Row],[Prix unitaire HT (Chiffres)]]</f>
        <v>0</v>
      </c>
    </row>
    <row r="158" spans="1:11" s="64" customFormat="1" ht="15.75" x14ac:dyDescent="0.25">
      <c r="A158" s="63" t="s">
        <v>89</v>
      </c>
      <c r="B158" s="16" t="s">
        <v>154</v>
      </c>
      <c r="C158" s="7">
        <v>3</v>
      </c>
      <c r="D158" s="7">
        <v>5</v>
      </c>
      <c r="E158" s="7"/>
      <c r="F158" s="8"/>
      <c r="G158" s="9" t="s">
        <v>155</v>
      </c>
      <c r="H158" s="10"/>
      <c r="I158" s="59"/>
      <c r="J158" s="11"/>
      <c r="K158" s="88"/>
    </row>
    <row r="159" spans="1:11" x14ac:dyDescent="0.25">
      <c r="A159" s="44" t="s">
        <v>89</v>
      </c>
      <c r="B159" s="45" t="s">
        <v>154</v>
      </c>
      <c r="C159" s="12">
        <v>3</v>
      </c>
      <c r="D159" s="13">
        <v>5</v>
      </c>
      <c r="E159" s="13" t="s">
        <v>11</v>
      </c>
      <c r="F159" s="14"/>
      <c r="G159" s="15" t="s">
        <v>156</v>
      </c>
      <c r="H159" s="16" t="s">
        <v>29</v>
      </c>
      <c r="I159" s="104"/>
      <c r="J159" s="105"/>
      <c r="K159" s="106">
        <f>Tableau2[[#This Row],[Quantité]]*Tableau2[[#This Row],[Prix unitaire HT (Chiffres)]]</f>
        <v>0</v>
      </c>
    </row>
    <row r="160" spans="1:11" x14ac:dyDescent="0.25">
      <c r="A160" s="44" t="s">
        <v>89</v>
      </c>
      <c r="B160" s="45" t="s">
        <v>154</v>
      </c>
      <c r="C160" s="12">
        <v>3</v>
      </c>
      <c r="D160" s="13">
        <v>5</v>
      </c>
      <c r="E160" s="13" t="s">
        <v>14</v>
      </c>
      <c r="F160" s="14"/>
      <c r="G160" s="15" t="s">
        <v>157</v>
      </c>
      <c r="H160" s="16" t="s">
        <v>29</v>
      </c>
      <c r="I160" s="104"/>
      <c r="J160" s="105"/>
      <c r="K160" s="106">
        <f>Tableau2[[#This Row],[Quantité]]*Tableau2[[#This Row],[Prix unitaire HT (Chiffres)]]</f>
        <v>0</v>
      </c>
    </row>
    <row r="161" spans="1:11" x14ac:dyDescent="0.25">
      <c r="A161" s="44" t="s">
        <v>89</v>
      </c>
      <c r="B161" s="45" t="s">
        <v>154</v>
      </c>
      <c r="C161" s="12">
        <v>3</v>
      </c>
      <c r="D161" s="13">
        <v>5</v>
      </c>
      <c r="E161" s="13" t="s">
        <v>16</v>
      </c>
      <c r="F161" s="14"/>
      <c r="G161" s="15" t="s">
        <v>158</v>
      </c>
      <c r="H161" s="16" t="s">
        <v>29</v>
      </c>
      <c r="I161" s="104"/>
      <c r="J161" s="105"/>
      <c r="K161" s="106">
        <f>Tableau2[[#This Row],[Quantité]]*Tableau2[[#This Row],[Prix unitaire HT (Chiffres)]]</f>
        <v>0</v>
      </c>
    </row>
    <row r="162" spans="1:11" x14ac:dyDescent="0.25">
      <c r="A162" s="44" t="s">
        <v>89</v>
      </c>
      <c r="B162" s="45" t="s">
        <v>154</v>
      </c>
      <c r="C162" s="12">
        <v>3</v>
      </c>
      <c r="D162" s="13">
        <v>5</v>
      </c>
      <c r="E162" s="13" t="s">
        <v>18</v>
      </c>
      <c r="F162" s="14"/>
      <c r="G162" s="15" t="s">
        <v>159</v>
      </c>
      <c r="H162" s="16" t="s">
        <v>29</v>
      </c>
      <c r="I162" s="104"/>
      <c r="J162" s="105"/>
      <c r="K162" s="106">
        <f>Tableau2[[#This Row],[Quantité]]*Tableau2[[#This Row],[Prix unitaire HT (Chiffres)]]</f>
        <v>0</v>
      </c>
    </row>
    <row r="163" spans="1:11" x14ac:dyDescent="0.25">
      <c r="A163" s="44" t="s">
        <v>89</v>
      </c>
      <c r="B163" s="45" t="s">
        <v>154</v>
      </c>
      <c r="C163" s="12">
        <v>3</v>
      </c>
      <c r="D163" s="13">
        <v>5</v>
      </c>
      <c r="E163" s="13" t="s">
        <v>20</v>
      </c>
      <c r="F163" s="14"/>
      <c r="G163" s="15" t="s">
        <v>160</v>
      </c>
      <c r="H163" s="16" t="s">
        <v>29</v>
      </c>
      <c r="I163" s="104"/>
      <c r="J163" s="105"/>
      <c r="K163" s="106">
        <f>Tableau2[[#This Row],[Quantité]]*Tableau2[[#This Row],[Prix unitaire HT (Chiffres)]]</f>
        <v>0</v>
      </c>
    </row>
    <row r="164" spans="1:11" x14ac:dyDescent="0.25">
      <c r="A164" s="44" t="s">
        <v>89</v>
      </c>
      <c r="B164" s="45" t="s">
        <v>154</v>
      </c>
      <c r="C164" s="12">
        <v>3</v>
      </c>
      <c r="D164" s="13">
        <v>5</v>
      </c>
      <c r="E164" s="13" t="s">
        <v>22</v>
      </c>
      <c r="F164" s="14"/>
      <c r="G164" s="15" t="s">
        <v>161</v>
      </c>
      <c r="H164" s="16" t="s">
        <v>29</v>
      </c>
      <c r="I164" s="104"/>
      <c r="J164" s="105"/>
      <c r="K164" s="106">
        <f>Tableau2[[#This Row],[Quantité]]*Tableau2[[#This Row],[Prix unitaire HT (Chiffres)]]</f>
        <v>0</v>
      </c>
    </row>
    <row r="165" spans="1:11" x14ac:dyDescent="0.25">
      <c r="A165" s="44" t="s">
        <v>89</v>
      </c>
      <c r="B165" s="45" t="s">
        <v>154</v>
      </c>
      <c r="C165" s="12">
        <v>3</v>
      </c>
      <c r="D165" s="13">
        <v>5</v>
      </c>
      <c r="E165" s="13" t="s">
        <v>24</v>
      </c>
      <c r="F165" s="14"/>
      <c r="G165" s="15" t="s">
        <v>162</v>
      </c>
      <c r="H165" s="16" t="s">
        <v>29</v>
      </c>
      <c r="I165" s="104"/>
      <c r="J165" s="105"/>
      <c r="K165" s="106">
        <f>Tableau2[[#This Row],[Quantité]]*Tableau2[[#This Row],[Prix unitaire HT (Chiffres)]]</f>
        <v>0</v>
      </c>
    </row>
    <row r="166" spans="1:11" x14ac:dyDescent="0.25">
      <c r="A166" s="44" t="s">
        <v>89</v>
      </c>
      <c r="B166" s="45" t="s">
        <v>154</v>
      </c>
      <c r="C166" s="12">
        <v>3</v>
      </c>
      <c r="D166" s="13">
        <v>5</v>
      </c>
      <c r="E166" s="13" t="s">
        <v>52</v>
      </c>
      <c r="F166" s="14"/>
      <c r="G166" s="15" t="s">
        <v>694</v>
      </c>
      <c r="H166" s="16" t="s">
        <v>29</v>
      </c>
      <c r="I166" s="104"/>
      <c r="J166" s="105"/>
      <c r="K166" s="106">
        <f>Tableau2[[#This Row],[Quantité]]*Tableau2[[#This Row],[Prix unitaire HT (Chiffres)]]</f>
        <v>0</v>
      </c>
    </row>
    <row r="167" spans="1:11" x14ac:dyDescent="0.25">
      <c r="A167" s="44" t="s">
        <v>89</v>
      </c>
      <c r="B167" s="45" t="s">
        <v>154</v>
      </c>
      <c r="C167" s="12">
        <v>3</v>
      </c>
      <c r="D167" s="13">
        <v>5</v>
      </c>
      <c r="E167" s="13" t="s">
        <v>53</v>
      </c>
      <c r="F167" s="14"/>
      <c r="G167" s="15" t="s">
        <v>695</v>
      </c>
      <c r="H167" s="16" t="s">
        <v>29</v>
      </c>
      <c r="I167" s="104"/>
      <c r="J167" s="105"/>
      <c r="K167" s="106">
        <f>Tableau2[[#This Row],[Quantité]]*Tableau2[[#This Row],[Prix unitaire HT (Chiffres)]]</f>
        <v>0</v>
      </c>
    </row>
    <row r="168" spans="1:11" x14ac:dyDescent="0.25">
      <c r="A168" s="44" t="s">
        <v>89</v>
      </c>
      <c r="B168" s="45" t="s">
        <v>154</v>
      </c>
      <c r="C168" s="12">
        <v>3</v>
      </c>
      <c r="D168" s="13">
        <v>5</v>
      </c>
      <c r="E168" s="13" t="s">
        <v>55</v>
      </c>
      <c r="F168" s="14"/>
      <c r="G168" s="15" t="s">
        <v>163</v>
      </c>
      <c r="H168" s="16" t="s">
        <v>29</v>
      </c>
      <c r="I168" s="104"/>
      <c r="J168" s="105"/>
      <c r="K168" s="106">
        <f>Tableau2[[#This Row],[Quantité]]*Tableau2[[#This Row],[Prix unitaire HT (Chiffres)]]</f>
        <v>0</v>
      </c>
    </row>
    <row r="169" spans="1:11" x14ac:dyDescent="0.25">
      <c r="A169" s="44" t="s">
        <v>89</v>
      </c>
      <c r="B169" s="45" t="s">
        <v>154</v>
      </c>
      <c r="C169" s="12">
        <v>3</v>
      </c>
      <c r="D169" s="13">
        <v>5</v>
      </c>
      <c r="E169" s="13" t="s">
        <v>57</v>
      </c>
      <c r="F169" s="14"/>
      <c r="G169" s="15" t="s">
        <v>164</v>
      </c>
      <c r="H169" s="16" t="s">
        <v>29</v>
      </c>
      <c r="I169" s="104"/>
      <c r="J169" s="105"/>
      <c r="K169" s="106">
        <f>Tableau2[[#This Row],[Quantité]]*Tableau2[[#This Row],[Prix unitaire HT (Chiffres)]]</f>
        <v>0</v>
      </c>
    </row>
    <row r="170" spans="1:11" x14ac:dyDescent="0.25">
      <c r="A170" s="44" t="s">
        <v>89</v>
      </c>
      <c r="B170" s="45" t="s">
        <v>154</v>
      </c>
      <c r="C170" s="12">
        <v>3</v>
      </c>
      <c r="D170" s="13">
        <v>5</v>
      </c>
      <c r="E170" s="13" t="s">
        <v>165</v>
      </c>
      <c r="F170" s="14"/>
      <c r="G170" s="15" t="s">
        <v>166</v>
      </c>
      <c r="H170" s="16" t="s">
        <v>29</v>
      </c>
      <c r="I170" s="104"/>
      <c r="J170" s="105"/>
      <c r="K170" s="106">
        <f>Tableau2[[#This Row],[Quantité]]*Tableau2[[#This Row],[Prix unitaire HT (Chiffres)]]</f>
        <v>0</v>
      </c>
    </row>
    <row r="171" spans="1:11" x14ac:dyDescent="0.25">
      <c r="A171" s="44" t="s">
        <v>89</v>
      </c>
      <c r="B171" s="45" t="s">
        <v>154</v>
      </c>
      <c r="C171" s="12">
        <v>3</v>
      </c>
      <c r="D171" s="13">
        <v>5</v>
      </c>
      <c r="E171" s="13" t="s">
        <v>167</v>
      </c>
      <c r="F171" s="14"/>
      <c r="G171" s="15" t="s">
        <v>168</v>
      </c>
      <c r="H171" s="16" t="s">
        <v>29</v>
      </c>
      <c r="I171" s="104"/>
      <c r="J171" s="105"/>
      <c r="K171" s="106">
        <f>Tableau2[[#This Row],[Quantité]]*Tableau2[[#This Row],[Prix unitaire HT (Chiffres)]]</f>
        <v>0</v>
      </c>
    </row>
    <row r="172" spans="1:11" ht="28.5" x14ac:dyDescent="0.25">
      <c r="A172" s="44" t="s">
        <v>89</v>
      </c>
      <c r="B172" s="45" t="s">
        <v>154</v>
      </c>
      <c r="C172" s="12">
        <v>3</v>
      </c>
      <c r="D172" s="13">
        <v>5</v>
      </c>
      <c r="E172" s="13" t="s">
        <v>169</v>
      </c>
      <c r="F172" s="14"/>
      <c r="G172" s="15" t="s">
        <v>170</v>
      </c>
      <c r="H172" s="16" t="s">
        <v>29</v>
      </c>
      <c r="I172" s="104"/>
      <c r="J172" s="105"/>
      <c r="K172" s="106">
        <f>Tableau2[[#This Row],[Quantité]]*Tableau2[[#This Row],[Prix unitaire HT (Chiffres)]]</f>
        <v>0</v>
      </c>
    </row>
    <row r="173" spans="1:11" ht="28.5" x14ac:dyDescent="0.25">
      <c r="A173" s="44" t="s">
        <v>89</v>
      </c>
      <c r="B173" s="45" t="s">
        <v>154</v>
      </c>
      <c r="C173" s="12">
        <v>3</v>
      </c>
      <c r="D173" s="13">
        <v>5</v>
      </c>
      <c r="E173" s="13" t="s">
        <v>171</v>
      </c>
      <c r="F173" s="14"/>
      <c r="G173" s="15" t="s">
        <v>696</v>
      </c>
      <c r="H173" s="16" t="s">
        <v>29</v>
      </c>
      <c r="I173" s="104"/>
      <c r="J173" s="105"/>
      <c r="K173" s="106">
        <f>Tableau2[[#This Row],[Quantité]]*Tableau2[[#This Row],[Prix unitaire HT (Chiffres)]]</f>
        <v>0</v>
      </c>
    </row>
    <row r="174" spans="1:11" x14ac:dyDescent="0.25">
      <c r="A174" s="44" t="s">
        <v>89</v>
      </c>
      <c r="B174" s="45" t="s">
        <v>154</v>
      </c>
      <c r="C174" s="12">
        <v>3</v>
      </c>
      <c r="D174" s="13">
        <v>5</v>
      </c>
      <c r="E174" s="13" t="s">
        <v>172</v>
      </c>
      <c r="F174" s="14"/>
      <c r="G174" s="15" t="s">
        <v>173</v>
      </c>
      <c r="H174" s="16" t="s">
        <v>29</v>
      </c>
      <c r="I174" s="104"/>
      <c r="J174" s="105"/>
      <c r="K174" s="106">
        <f>Tableau2[[#This Row],[Quantité]]*Tableau2[[#This Row],[Prix unitaire HT (Chiffres)]]</f>
        <v>0</v>
      </c>
    </row>
    <row r="175" spans="1:11" x14ac:dyDescent="0.25">
      <c r="A175" s="44" t="s">
        <v>89</v>
      </c>
      <c r="B175" s="45" t="s">
        <v>154</v>
      </c>
      <c r="C175" s="12">
        <v>3</v>
      </c>
      <c r="D175" s="13">
        <v>5</v>
      </c>
      <c r="E175" s="13" t="s">
        <v>174</v>
      </c>
      <c r="F175" s="14"/>
      <c r="G175" s="15" t="s">
        <v>175</v>
      </c>
      <c r="H175" s="16" t="s">
        <v>29</v>
      </c>
      <c r="I175" s="104"/>
      <c r="J175" s="105"/>
      <c r="K175" s="106">
        <f>Tableau2[[#This Row],[Quantité]]*Tableau2[[#This Row],[Prix unitaire HT (Chiffres)]]</f>
        <v>0</v>
      </c>
    </row>
    <row r="176" spans="1:11" x14ac:dyDescent="0.25">
      <c r="A176" s="44" t="s">
        <v>89</v>
      </c>
      <c r="B176" s="45" t="s">
        <v>154</v>
      </c>
      <c r="C176" s="12">
        <v>3</v>
      </c>
      <c r="D176" s="13">
        <v>5</v>
      </c>
      <c r="E176" s="13" t="s">
        <v>176</v>
      </c>
      <c r="F176" s="14"/>
      <c r="G176" s="15" t="s">
        <v>177</v>
      </c>
      <c r="H176" s="16" t="s">
        <v>29</v>
      </c>
      <c r="I176" s="104"/>
      <c r="J176" s="105"/>
      <c r="K176" s="106">
        <f>Tableau2[[#This Row],[Quantité]]*Tableau2[[#This Row],[Prix unitaire HT (Chiffres)]]</f>
        <v>0</v>
      </c>
    </row>
    <row r="177" spans="1:11" x14ac:dyDescent="0.25">
      <c r="A177" s="44" t="s">
        <v>89</v>
      </c>
      <c r="B177" s="45" t="s">
        <v>154</v>
      </c>
      <c r="C177" s="12">
        <v>3</v>
      </c>
      <c r="D177" s="13">
        <v>5</v>
      </c>
      <c r="E177" s="13" t="s">
        <v>178</v>
      </c>
      <c r="F177" s="14"/>
      <c r="G177" s="15" t="s">
        <v>179</v>
      </c>
      <c r="H177" s="16" t="s">
        <v>29</v>
      </c>
      <c r="I177" s="104"/>
      <c r="J177" s="105"/>
      <c r="K177" s="106">
        <f>Tableau2[[#This Row],[Quantité]]*Tableau2[[#This Row],[Prix unitaire HT (Chiffres)]]</f>
        <v>0</v>
      </c>
    </row>
    <row r="178" spans="1:11" x14ac:dyDescent="0.25">
      <c r="A178" s="44" t="s">
        <v>89</v>
      </c>
      <c r="B178" s="45" t="s">
        <v>154</v>
      </c>
      <c r="C178" s="12">
        <v>3</v>
      </c>
      <c r="D178" s="13">
        <v>5</v>
      </c>
      <c r="E178" s="13" t="s">
        <v>180</v>
      </c>
      <c r="F178" s="14"/>
      <c r="G178" s="15" t="s">
        <v>181</v>
      </c>
      <c r="H178" s="16" t="s">
        <v>29</v>
      </c>
      <c r="I178" s="104"/>
      <c r="J178" s="105"/>
      <c r="K178" s="106">
        <f>Tableau2[[#This Row],[Quantité]]*Tableau2[[#This Row],[Prix unitaire HT (Chiffres)]]</f>
        <v>0</v>
      </c>
    </row>
    <row r="179" spans="1:11" x14ac:dyDescent="0.25">
      <c r="A179" s="44" t="s">
        <v>89</v>
      </c>
      <c r="B179" s="45" t="s">
        <v>154</v>
      </c>
      <c r="C179" s="12">
        <v>3</v>
      </c>
      <c r="D179" s="13">
        <v>5</v>
      </c>
      <c r="E179" s="13" t="s">
        <v>182</v>
      </c>
      <c r="F179" s="14"/>
      <c r="G179" s="15" t="s">
        <v>697</v>
      </c>
      <c r="H179" s="16" t="s">
        <v>29</v>
      </c>
      <c r="I179" s="104"/>
      <c r="J179" s="105"/>
      <c r="K179" s="106">
        <f>Tableau2[[#This Row],[Quantité]]*Tableau2[[#This Row],[Prix unitaire HT (Chiffres)]]</f>
        <v>0</v>
      </c>
    </row>
    <row r="180" spans="1:11" ht="30" x14ac:dyDescent="0.25">
      <c r="A180" s="44" t="s">
        <v>89</v>
      </c>
      <c r="B180" s="45" t="s">
        <v>183</v>
      </c>
      <c r="C180" s="7">
        <v>3</v>
      </c>
      <c r="D180" s="7">
        <v>6</v>
      </c>
      <c r="E180" s="7"/>
      <c r="F180" s="8"/>
      <c r="G180" s="9" t="s">
        <v>184</v>
      </c>
      <c r="H180" s="10"/>
      <c r="I180" s="59"/>
      <c r="J180" s="11"/>
      <c r="K180" s="88"/>
    </row>
    <row r="181" spans="1:11" x14ac:dyDescent="0.25">
      <c r="A181" s="44" t="s">
        <v>89</v>
      </c>
      <c r="B181" s="45" t="s">
        <v>183</v>
      </c>
      <c r="C181" s="12">
        <v>3</v>
      </c>
      <c r="D181" s="13">
        <v>6</v>
      </c>
      <c r="E181" s="13" t="s">
        <v>11</v>
      </c>
      <c r="F181" s="14"/>
      <c r="G181" s="15" t="s">
        <v>185</v>
      </c>
      <c r="H181" s="16" t="s">
        <v>29</v>
      </c>
      <c r="I181" s="104"/>
      <c r="J181" s="105"/>
      <c r="K181" s="106">
        <f>Tableau2[[#This Row],[Quantité]]*Tableau2[[#This Row],[Prix unitaire HT (Chiffres)]]</f>
        <v>0</v>
      </c>
    </row>
    <row r="182" spans="1:11" x14ac:dyDescent="0.25">
      <c r="A182" s="44" t="s">
        <v>89</v>
      </c>
      <c r="B182" s="45" t="s">
        <v>183</v>
      </c>
      <c r="C182" s="12">
        <v>3</v>
      </c>
      <c r="D182" s="13">
        <v>6</v>
      </c>
      <c r="E182" s="13" t="s">
        <v>14</v>
      </c>
      <c r="F182" s="14"/>
      <c r="G182" s="15" t="s">
        <v>186</v>
      </c>
      <c r="H182" s="16" t="s">
        <v>29</v>
      </c>
      <c r="I182" s="104"/>
      <c r="J182" s="105"/>
      <c r="K182" s="106">
        <f>Tableau2[[#This Row],[Quantité]]*Tableau2[[#This Row],[Prix unitaire HT (Chiffres)]]</f>
        <v>0</v>
      </c>
    </row>
    <row r="183" spans="1:11" x14ac:dyDescent="0.25">
      <c r="A183" s="44" t="s">
        <v>89</v>
      </c>
      <c r="B183" s="45" t="s">
        <v>183</v>
      </c>
      <c r="C183" s="12">
        <v>3</v>
      </c>
      <c r="D183" s="13">
        <v>6</v>
      </c>
      <c r="E183" s="13" t="s">
        <v>16</v>
      </c>
      <c r="F183" s="14"/>
      <c r="G183" s="15" t="s">
        <v>187</v>
      </c>
      <c r="H183" s="16" t="s">
        <v>29</v>
      </c>
      <c r="I183" s="104"/>
      <c r="J183" s="105"/>
      <c r="K183" s="106">
        <f>Tableau2[[#This Row],[Quantité]]*Tableau2[[#This Row],[Prix unitaire HT (Chiffres)]]</f>
        <v>0</v>
      </c>
    </row>
    <row r="184" spans="1:11" x14ac:dyDescent="0.25">
      <c r="A184" s="44" t="s">
        <v>89</v>
      </c>
      <c r="B184" s="45" t="s">
        <v>183</v>
      </c>
      <c r="C184" s="12">
        <v>3</v>
      </c>
      <c r="D184" s="13">
        <v>6</v>
      </c>
      <c r="E184" s="13" t="s">
        <v>18</v>
      </c>
      <c r="F184" s="14"/>
      <c r="G184" s="15" t="s">
        <v>188</v>
      </c>
      <c r="H184" s="16" t="s">
        <v>29</v>
      </c>
      <c r="I184" s="104"/>
      <c r="J184" s="105"/>
      <c r="K184" s="106">
        <f>Tableau2[[#This Row],[Quantité]]*Tableau2[[#This Row],[Prix unitaire HT (Chiffres)]]</f>
        <v>0</v>
      </c>
    </row>
    <row r="185" spans="1:11" x14ac:dyDescent="0.25">
      <c r="A185" s="44" t="s">
        <v>89</v>
      </c>
      <c r="B185" s="45" t="s">
        <v>183</v>
      </c>
      <c r="C185" s="12">
        <v>3</v>
      </c>
      <c r="D185" s="13">
        <v>6</v>
      </c>
      <c r="E185" s="13" t="s">
        <v>20</v>
      </c>
      <c r="F185" s="14"/>
      <c r="G185" s="15" t="s">
        <v>189</v>
      </c>
      <c r="H185" s="16" t="s">
        <v>29</v>
      </c>
      <c r="I185" s="104"/>
      <c r="J185" s="105"/>
      <c r="K185" s="106">
        <f>Tableau2[[#This Row],[Quantité]]*Tableau2[[#This Row],[Prix unitaire HT (Chiffres)]]</f>
        <v>0</v>
      </c>
    </row>
    <row r="186" spans="1:11" x14ac:dyDescent="0.25">
      <c r="A186" s="44" t="s">
        <v>89</v>
      </c>
      <c r="B186" s="45" t="s">
        <v>183</v>
      </c>
      <c r="C186" s="12">
        <v>3</v>
      </c>
      <c r="D186" s="13">
        <v>6</v>
      </c>
      <c r="E186" s="13" t="s">
        <v>22</v>
      </c>
      <c r="F186" s="14"/>
      <c r="G186" s="15" t="s">
        <v>190</v>
      </c>
      <c r="H186" s="16" t="s">
        <v>29</v>
      </c>
      <c r="I186" s="104"/>
      <c r="J186" s="105"/>
      <c r="K186" s="106">
        <f>Tableau2[[#This Row],[Quantité]]*Tableau2[[#This Row],[Prix unitaire HT (Chiffres)]]</f>
        <v>0</v>
      </c>
    </row>
    <row r="187" spans="1:11" x14ac:dyDescent="0.25">
      <c r="A187" s="44" t="s">
        <v>89</v>
      </c>
      <c r="B187" s="45" t="s">
        <v>183</v>
      </c>
      <c r="C187" s="12">
        <v>3</v>
      </c>
      <c r="D187" s="13">
        <v>6</v>
      </c>
      <c r="E187" s="13" t="s">
        <v>24</v>
      </c>
      <c r="F187" s="14"/>
      <c r="G187" s="15" t="s">
        <v>191</v>
      </c>
      <c r="H187" s="16" t="s">
        <v>29</v>
      </c>
      <c r="I187" s="104"/>
      <c r="J187" s="105"/>
      <c r="K187" s="106">
        <f>Tableau2[[#This Row],[Quantité]]*Tableau2[[#This Row],[Prix unitaire HT (Chiffres)]]</f>
        <v>0</v>
      </c>
    </row>
    <row r="188" spans="1:11" x14ac:dyDescent="0.25">
      <c r="A188" s="44" t="s">
        <v>89</v>
      </c>
      <c r="B188" s="45" t="s">
        <v>183</v>
      </c>
      <c r="C188" s="12">
        <v>3</v>
      </c>
      <c r="D188" s="13">
        <v>6</v>
      </c>
      <c r="E188" s="13" t="s">
        <v>52</v>
      </c>
      <c r="F188" s="14"/>
      <c r="G188" s="15" t="s">
        <v>192</v>
      </c>
      <c r="H188" s="16" t="s">
        <v>29</v>
      </c>
      <c r="I188" s="104"/>
      <c r="J188" s="105"/>
      <c r="K188" s="106">
        <f>Tableau2[[#This Row],[Quantité]]*Tableau2[[#This Row],[Prix unitaire HT (Chiffres)]]</f>
        <v>0</v>
      </c>
    </row>
    <row r="189" spans="1:11" ht="36.75" customHeight="1" x14ac:dyDescent="0.25">
      <c r="A189" s="44"/>
      <c r="B189" s="45"/>
      <c r="C189" s="12">
        <v>3</v>
      </c>
      <c r="D189" s="13">
        <v>6</v>
      </c>
      <c r="E189" s="13">
        <v>9</v>
      </c>
      <c r="F189" s="13"/>
      <c r="G189" s="15" t="s">
        <v>822</v>
      </c>
      <c r="H189" s="16" t="s">
        <v>29</v>
      </c>
      <c r="I189" s="104"/>
      <c r="J189" s="105"/>
      <c r="K189" s="106">
        <f>Tableau2[[#This Row],[Quantité]]*Tableau2[[#This Row],[Prix unitaire HT (Chiffres)]]</f>
        <v>0</v>
      </c>
    </row>
    <row r="190" spans="1:11" x14ac:dyDescent="0.25">
      <c r="A190" s="44" t="s">
        <v>89</v>
      </c>
      <c r="B190" s="45" t="s">
        <v>183</v>
      </c>
      <c r="C190" s="12">
        <v>3</v>
      </c>
      <c r="D190" s="13">
        <v>6</v>
      </c>
      <c r="E190" s="13">
        <v>10</v>
      </c>
      <c r="F190" s="13"/>
      <c r="G190" s="15" t="s">
        <v>193</v>
      </c>
      <c r="H190" s="16" t="s">
        <v>29</v>
      </c>
      <c r="I190" s="104"/>
      <c r="J190" s="105"/>
      <c r="K190" s="106">
        <f>Tableau2[[#This Row],[Quantité]]*Tableau2[[#This Row],[Prix unitaire HT (Chiffres)]]</f>
        <v>0</v>
      </c>
    </row>
    <row r="191" spans="1:11" x14ac:dyDescent="0.25">
      <c r="A191" s="44" t="s">
        <v>89</v>
      </c>
      <c r="B191" s="45" t="s">
        <v>183</v>
      </c>
      <c r="C191" s="12">
        <v>3</v>
      </c>
      <c r="D191" s="13">
        <v>6</v>
      </c>
      <c r="E191" s="13">
        <v>11</v>
      </c>
      <c r="F191" s="13"/>
      <c r="G191" s="15" t="s">
        <v>194</v>
      </c>
      <c r="H191" s="16" t="s">
        <v>29</v>
      </c>
      <c r="I191" s="104"/>
      <c r="J191" s="105"/>
      <c r="K191" s="106">
        <f>Tableau2[[#This Row],[Quantité]]*Tableau2[[#This Row],[Prix unitaire HT (Chiffres)]]</f>
        <v>0</v>
      </c>
    </row>
    <row r="192" spans="1:11" x14ac:dyDescent="0.25">
      <c r="A192" s="44" t="s">
        <v>89</v>
      </c>
      <c r="B192" s="45" t="s">
        <v>183</v>
      </c>
      <c r="C192" s="12">
        <v>3</v>
      </c>
      <c r="D192" s="13">
        <v>6</v>
      </c>
      <c r="E192" s="13">
        <v>12</v>
      </c>
      <c r="F192" s="13"/>
      <c r="G192" s="15" t="s">
        <v>195</v>
      </c>
      <c r="H192" s="16" t="s">
        <v>29</v>
      </c>
      <c r="I192" s="104"/>
      <c r="J192" s="105"/>
      <c r="K192" s="106">
        <f>Tableau2[[#This Row],[Quantité]]*Tableau2[[#This Row],[Prix unitaire HT (Chiffres)]]</f>
        <v>0</v>
      </c>
    </row>
    <row r="193" spans="1:11" x14ac:dyDescent="0.25">
      <c r="A193" s="44" t="s">
        <v>89</v>
      </c>
      <c r="B193" s="45" t="s">
        <v>183</v>
      </c>
      <c r="C193" s="12">
        <v>3</v>
      </c>
      <c r="D193" s="13">
        <v>6</v>
      </c>
      <c r="E193" s="13">
        <v>13</v>
      </c>
      <c r="F193" s="14"/>
      <c r="G193" s="15" t="s">
        <v>196</v>
      </c>
      <c r="H193" s="16" t="s">
        <v>29</v>
      </c>
      <c r="I193" s="104"/>
      <c r="J193" s="105"/>
      <c r="K193" s="106">
        <f>Tableau2[[#This Row],[Quantité]]*Tableau2[[#This Row],[Prix unitaire HT (Chiffres)]]</f>
        <v>0</v>
      </c>
    </row>
    <row r="194" spans="1:11" x14ac:dyDescent="0.25">
      <c r="A194" s="44" t="s">
        <v>89</v>
      </c>
      <c r="B194" s="45" t="s">
        <v>183</v>
      </c>
      <c r="C194" s="12">
        <v>3</v>
      </c>
      <c r="D194" s="13">
        <v>6</v>
      </c>
      <c r="E194" s="13">
        <v>14</v>
      </c>
      <c r="F194" s="14"/>
      <c r="G194" s="15" t="s">
        <v>197</v>
      </c>
      <c r="H194" s="16" t="s">
        <v>29</v>
      </c>
      <c r="I194" s="104"/>
      <c r="J194" s="105"/>
      <c r="K194" s="106">
        <f>Tableau2[[#This Row],[Quantité]]*Tableau2[[#This Row],[Prix unitaire HT (Chiffres)]]</f>
        <v>0</v>
      </c>
    </row>
    <row r="195" spans="1:11" x14ac:dyDescent="0.25">
      <c r="A195" s="44" t="s">
        <v>89</v>
      </c>
      <c r="B195" s="45" t="s">
        <v>183</v>
      </c>
      <c r="C195" s="12">
        <v>3</v>
      </c>
      <c r="D195" s="13">
        <v>6</v>
      </c>
      <c r="E195" s="13">
        <v>15</v>
      </c>
      <c r="F195" s="14"/>
      <c r="G195" s="15" t="s">
        <v>198</v>
      </c>
      <c r="H195" s="16" t="s">
        <v>29</v>
      </c>
      <c r="I195" s="104"/>
      <c r="J195" s="107"/>
      <c r="K195" s="106">
        <f>Tableau2[[#This Row],[Quantité]]*Tableau2[[#This Row],[Prix unitaire HT (Chiffres)]]</f>
        <v>0</v>
      </c>
    </row>
    <row r="196" spans="1:11" ht="65.25" customHeight="1" x14ac:dyDescent="0.25">
      <c r="A196" s="44"/>
      <c r="B196" s="45"/>
      <c r="C196" s="12">
        <v>3</v>
      </c>
      <c r="D196" s="13">
        <v>6</v>
      </c>
      <c r="E196" s="13">
        <v>16</v>
      </c>
      <c r="F196" s="24"/>
      <c r="G196" s="15" t="s">
        <v>820</v>
      </c>
      <c r="H196" s="16" t="s">
        <v>29</v>
      </c>
      <c r="I196" s="104"/>
      <c r="J196" s="107"/>
      <c r="K196" s="106">
        <f>Tableau2[[#This Row],[Quantité]]*Tableau2[[#This Row],[Prix unitaire HT (Chiffres)]]</f>
        <v>0</v>
      </c>
    </row>
    <row r="197" spans="1:11" ht="15.75" x14ac:dyDescent="0.25">
      <c r="A197" s="44" t="s">
        <v>89</v>
      </c>
      <c r="B197" s="45" t="s">
        <v>199</v>
      </c>
      <c r="C197" s="7">
        <v>3</v>
      </c>
      <c r="D197" s="7">
        <v>7</v>
      </c>
      <c r="E197" s="7"/>
      <c r="F197" s="8"/>
      <c r="G197" s="9" t="s">
        <v>200</v>
      </c>
      <c r="H197" s="10"/>
      <c r="I197" s="59"/>
      <c r="J197" s="11"/>
      <c r="K197" s="88"/>
    </row>
    <row r="198" spans="1:11" x14ac:dyDescent="0.25">
      <c r="A198" s="44" t="s">
        <v>89</v>
      </c>
      <c r="B198" s="45" t="s">
        <v>199</v>
      </c>
      <c r="C198" s="12">
        <v>3</v>
      </c>
      <c r="D198" s="13">
        <v>7</v>
      </c>
      <c r="E198" s="13" t="s">
        <v>11</v>
      </c>
      <c r="F198" s="14"/>
      <c r="G198" s="15" t="s">
        <v>201</v>
      </c>
      <c r="H198" s="16" t="s">
        <v>29</v>
      </c>
      <c r="I198" s="104"/>
      <c r="J198" s="105"/>
      <c r="K198" s="106">
        <f>Tableau2[[#This Row],[Quantité]]*Tableau2[[#This Row],[Prix unitaire HT (Chiffres)]]</f>
        <v>0</v>
      </c>
    </row>
    <row r="199" spans="1:11" x14ac:dyDescent="0.25">
      <c r="A199" s="44" t="s">
        <v>89</v>
      </c>
      <c r="B199" s="45" t="s">
        <v>199</v>
      </c>
      <c r="C199" s="12">
        <v>3</v>
      </c>
      <c r="D199" s="13">
        <v>7</v>
      </c>
      <c r="E199" s="13" t="s">
        <v>14</v>
      </c>
      <c r="F199" s="14"/>
      <c r="G199" s="15" t="s">
        <v>202</v>
      </c>
      <c r="H199" s="16" t="s">
        <v>29</v>
      </c>
      <c r="I199" s="104"/>
      <c r="J199" s="105"/>
      <c r="K199" s="106">
        <f>Tableau2[[#This Row],[Quantité]]*Tableau2[[#This Row],[Prix unitaire HT (Chiffres)]]</f>
        <v>0</v>
      </c>
    </row>
    <row r="200" spans="1:11" x14ac:dyDescent="0.25">
      <c r="A200" s="44" t="s">
        <v>89</v>
      </c>
      <c r="B200" s="45" t="s">
        <v>199</v>
      </c>
      <c r="C200" s="12">
        <v>3</v>
      </c>
      <c r="D200" s="13">
        <v>7</v>
      </c>
      <c r="E200" s="13" t="s">
        <v>16</v>
      </c>
      <c r="F200" s="14"/>
      <c r="G200" s="15" t="s">
        <v>203</v>
      </c>
      <c r="H200" s="16" t="s">
        <v>29</v>
      </c>
      <c r="I200" s="104"/>
      <c r="J200" s="105"/>
      <c r="K200" s="106">
        <f>Tableau2[[#This Row],[Quantité]]*Tableau2[[#This Row],[Prix unitaire HT (Chiffres)]]</f>
        <v>0</v>
      </c>
    </row>
    <row r="201" spans="1:11" x14ac:dyDescent="0.25">
      <c r="A201" s="44" t="s">
        <v>89</v>
      </c>
      <c r="B201" s="45" t="s">
        <v>199</v>
      </c>
      <c r="C201" s="12">
        <v>3</v>
      </c>
      <c r="D201" s="13">
        <v>7</v>
      </c>
      <c r="E201" s="13" t="s">
        <v>18</v>
      </c>
      <c r="F201" s="14"/>
      <c r="G201" s="15" t="s">
        <v>204</v>
      </c>
      <c r="H201" s="16" t="s">
        <v>29</v>
      </c>
      <c r="I201" s="104"/>
      <c r="J201" s="105"/>
      <c r="K201" s="106">
        <f>Tableau2[[#This Row],[Quantité]]*Tableau2[[#This Row],[Prix unitaire HT (Chiffres)]]</f>
        <v>0</v>
      </c>
    </row>
    <row r="202" spans="1:11" x14ac:dyDescent="0.25">
      <c r="A202" s="44" t="s">
        <v>89</v>
      </c>
      <c r="B202" s="45" t="s">
        <v>199</v>
      </c>
      <c r="C202" s="12">
        <v>3</v>
      </c>
      <c r="D202" s="13">
        <v>7</v>
      </c>
      <c r="E202" s="13" t="s">
        <v>20</v>
      </c>
      <c r="F202" s="14"/>
      <c r="G202" s="15" t="s">
        <v>205</v>
      </c>
      <c r="H202" s="16" t="s">
        <v>29</v>
      </c>
      <c r="I202" s="104"/>
      <c r="J202" s="105"/>
      <c r="K202" s="106">
        <f>Tableau2[[#This Row],[Quantité]]*Tableau2[[#This Row],[Prix unitaire HT (Chiffres)]]</f>
        <v>0</v>
      </c>
    </row>
    <row r="203" spans="1:11" x14ac:dyDescent="0.25">
      <c r="A203" s="44" t="s">
        <v>89</v>
      </c>
      <c r="B203" s="45" t="s">
        <v>199</v>
      </c>
      <c r="C203" s="12">
        <v>3</v>
      </c>
      <c r="D203" s="13">
        <v>7</v>
      </c>
      <c r="E203" s="13" t="s">
        <v>22</v>
      </c>
      <c r="F203" s="14"/>
      <c r="G203" s="15" t="s">
        <v>206</v>
      </c>
      <c r="H203" s="16" t="s">
        <v>29</v>
      </c>
      <c r="I203" s="104"/>
      <c r="J203" s="105"/>
      <c r="K203" s="106">
        <f>Tableau2[[#This Row],[Quantité]]*Tableau2[[#This Row],[Prix unitaire HT (Chiffres)]]</f>
        <v>0</v>
      </c>
    </row>
    <row r="204" spans="1:11" ht="52.5" customHeight="1" x14ac:dyDescent="0.25">
      <c r="A204" s="44"/>
      <c r="B204" s="45"/>
      <c r="C204" s="12">
        <v>3</v>
      </c>
      <c r="D204" s="13">
        <v>7</v>
      </c>
      <c r="E204" s="13">
        <v>7</v>
      </c>
      <c r="F204" s="13"/>
      <c r="G204" s="15" t="s">
        <v>823</v>
      </c>
      <c r="H204" s="16" t="s">
        <v>29</v>
      </c>
      <c r="I204" s="104"/>
      <c r="J204" s="107"/>
      <c r="K204" s="106">
        <f>Tableau2[[#This Row],[Quantité]]*Tableau2[[#This Row],[Prix unitaire HT (Chiffres)]]</f>
        <v>0</v>
      </c>
    </row>
    <row r="205" spans="1:11" ht="88.5" customHeight="1" x14ac:dyDescent="0.25">
      <c r="A205" s="44"/>
      <c r="B205" s="45"/>
      <c r="C205" s="7">
        <v>3</v>
      </c>
      <c r="D205" s="25">
        <v>8</v>
      </c>
      <c r="E205" s="9"/>
      <c r="F205" s="9"/>
      <c r="G205" s="9" t="s">
        <v>810</v>
      </c>
      <c r="H205" s="9"/>
      <c r="I205" s="65"/>
      <c r="J205" s="84"/>
      <c r="K205" s="89"/>
    </row>
    <row r="206" spans="1:11" ht="12.75" customHeight="1" x14ac:dyDescent="0.25">
      <c r="A206" s="44"/>
      <c r="B206" s="45"/>
      <c r="C206" s="12">
        <v>3</v>
      </c>
      <c r="D206" s="13">
        <v>8</v>
      </c>
      <c r="E206" s="13">
        <v>1</v>
      </c>
      <c r="F206" s="13"/>
      <c r="G206" s="66" t="s">
        <v>811</v>
      </c>
      <c r="H206" s="45" t="s">
        <v>46</v>
      </c>
      <c r="I206" s="104"/>
      <c r="J206" s="107"/>
      <c r="K206" s="106">
        <f>Tableau2[[#This Row],[Quantité]]*Tableau2[[#This Row],[Prix unitaire HT (Chiffres)]]</f>
        <v>0</v>
      </c>
    </row>
    <row r="207" spans="1:11" ht="12.75" customHeight="1" x14ac:dyDescent="0.25">
      <c r="A207" s="44"/>
      <c r="B207" s="45"/>
      <c r="C207" s="12">
        <v>3</v>
      </c>
      <c r="D207" s="13">
        <v>8</v>
      </c>
      <c r="E207" s="13">
        <v>2</v>
      </c>
      <c r="F207" s="13"/>
      <c r="G207" s="66" t="s">
        <v>812</v>
      </c>
      <c r="H207" s="45" t="s">
        <v>46</v>
      </c>
      <c r="I207" s="104"/>
      <c r="J207" s="107"/>
      <c r="K207" s="106">
        <f>Tableau2[[#This Row],[Quantité]]*Tableau2[[#This Row],[Prix unitaire HT (Chiffres)]]</f>
        <v>0</v>
      </c>
    </row>
    <row r="208" spans="1:11" ht="12.75" customHeight="1" x14ac:dyDescent="0.25">
      <c r="A208" s="44"/>
      <c r="B208" s="45"/>
      <c r="C208" s="12">
        <v>3</v>
      </c>
      <c r="D208" s="13">
        <v>8</v>
      </c>
      <c r="E208" s="13">
        <v>3</v>
      </c>
      <c r="F208" s="13"/>
      <c r="G208" s="66" t="s">
        <v>813</v>
      </c>
      <c r="H208" s="45" t="s">
        <v>46</v>
      </c>
      <c r="I208" s="104"/>
      <c r="J208" s="107"/>
      <c r="K208" s="106">
        <f>Tableau2[[#This Row],[Quantité]]*Tableau2[[#This Row],[Prix unitaire HT (Chiffres)]]</f>
        <v>0</v>
      </c>
    </row>
    <row r="209" spans="1:11" ht="12.75" customHeight="1" x14ac:dyDescent="0.25">
      <c r="A209" s="44"/>
      <c r="B209" s="45"/>
      <c r="C209" s="12">
        <v>3</v>
      </c>
      <c r="D209" s="13">
        <v>8</v>
      </c>
      <c r="E209" s="13">
        <v>4</v>
      </c>
      <c r="F209" s="13"/>
      <c r="G209" s="66" t="s">
        <v>814</v>
      </c>
      <c r="H209" s="45" t="s">
        <v>46</v>
      </c>
      <c r="I209" s="104"/>
      <c r="J209" s="107"/>
      <c r="K209" s="106">
        <f>Tableau2[[#This Row],[Quantité]]*Tableau2[[#This Row],[Prix unitaire HT (Chiffres)]]</f>
        <v>0</v>
      </c>
    </row>
    <row r="210" spans="1:11" ht="12.75" customHeight="1" x14ac:dyDescent="0.25">
      <c r="A210" s="44"/>
      <c r="B210" s="45"/>
      <c r="C210" s="12">
        <v>3</v>
      </c>
      <c r="D210" s="13">
        <v>8</v>
      </c>
      <c r="E210" s="13">
        <v>5</v>
      </c>
      <c r="F210" s="13"/>
      <c r="G210" s="66" t="s">
        <v>815</v>
      </c>
      <c r="H210" s="45" t="s">
        <v>46</v>
      </c>
      <c r="I210" s="104"/>
      <c r="J210" s="107"/>
      <c r="K210" s="106">
        <f>Tableau2[[#This Row],[Quantité]]*Tableau2[[#This Row],[Prix unitaire HT (Chiffres)]]</f>
        <v>0</v>
      </c>
    </row>
    <row r="211" spans="1:11" ht="12.75" customHeight="1" x14ac:dyDescent="0.25">
      <c r="A211" s="44"/>
      <c r="B211" s="45"/>
      <c r="C211" s="12">
        <v>3</v>
      </c>
      <c r="D211" s="13">
        <v>8</v>
      </c>
      <c r="E211" s="13">
        <v>6</v>
      </c>
      <c r="F211" s="13"/>
      <c r="G211" s="66" t="s">
        <v>816</v>
      </c>
      <c r="H211" s="45" t="s">
        <v>46</v>
      </c>
      <c r="I211" s="104"/>
      <c r="J211" s="107"/>
      <c r="K211" s="106">
        <f>Tableau2[[#This Row],[Quantité]]*Tableau2[[#This Row],[Prix unitaire HT (Chiffres)]]</f>
        <v>0</v>
      </c>
    </row>
    <row r="212" spans="1:11" ht="12.75" customHeight="1" x14ac:dyDescent="0.25">
      <c r="A212" s="44"/>
      <c r="B212" s="45"/>
      <c r="C212" s="12">
        <v>3</v>
      </c>
      <c r="D212" s="13">
        <v>8</v>
      </c>
      <c r="E212" s="13">
        <v>7</v>
      </c>
      <c r="F212" s="13"/>
      <c r="G212" s="66" t="s">
        <v>817</v>
      </c>
      <c r="H212" s="45" t="s">
        <v>46</v>
      </c>
      <c r="I212" s="104"/>
      <c r="J212" s="107"/>
      <c r="K212" s="106">
        <f>Tableau2[[#This Row],[Quantité]]*Tableau2[[#This Row],[Prix unitaire HT (Chiffres)]]</f>
        <v>0</v>
      </c>
    </row>
    <row r="213" spans="1:11" ht="22.5" customHeight="1" x14ac:dyDescent="0.25">
      <c r="A213" s="44"/>
      <c r="B213" s="45"/>
      <c r="C213" s="12">
        <v>3</v>
      </c>
      <c r="D213" s="13">
        <v>8</v>
      </c>
      <c r="E213" s="13">
        <v>8</v>
      </c>
      <c r="F213" s="13"/>
      <c r="G213" s="66" t="s">
        <v>818</v>
      </c>
      <c r="H213" s="45" t="s">
        <v>46</v>
      </c>
      <c r="I213" s="104"/>
      <c r="J213" s="107"/>
      <c r="K213" s="106">
        <f>Tableau2[[#This Row],[Quantité]]*Tableau2[[#This Row],[Prix unitaire HT (Chiffres)]]</f>
        <v>0</v>
      </c>
    </row>
    <row r="214" spans="1:11" ht="75" x14ac:dyDescent="0.25">
      <c r="A214" s="44" t="s">
        <v>207</v>
      </c>
      <c r="B214" s="45" t="s">
        <v>208</v>
      </c>
      <c r="C214" s="21" t="s">
        <v>18</v>
      </c>
      <c r="D214" s="2"/>
      <c r="E214" s="2"/>
      <c r="F214" s="2"/>
      <c r="G214" s="3" t="s">
        <v>758</v>
      </c>
      <c r="H214" s="4"/>
      <c r="I214" s="57"/>
      <c r="J214" s="5"/>
      <c r="K214" s="87"/>
    </row>
    <row r="215" spans="1:11" ht="15.75" x14ac:dyDescent="0.25">
      <c r="A215" s="44" t="s">
        <v>207</v>
      </c>
      <c r="B215" s="45" t="s">
        <v>209</v>
      </c>
      <c r="C215" s="7">
        <v>4</v>
      </c>
      <c r="D215" s="7">
        <v>1</v>
      </c>
      <c r="E215" s="7"/>
      <c r="F215" s="8"/>
      <c r="G215" s="9" t="s">
        <v>209</v>
      </c>
      <c r="H215" s="10"/>
      <c r="I215" s="59"/>
      <c r="J215" s="11"/>
      <c r="K215" s="88"/>
    </row>
    <row r="216" spans="1:11" ht="13.5" customHeight="1" x14ac:dyDescent="0.25">
      <c r="A216" s="44" t="s">
        <v>207</v>
      </c>
      <c r="B216" s="45" t="s">
        <v>209</v>
      </c>
      <c r="C216" s="12">
        <v>4</v>
      </c>
      <c r="D216" s="13">
        <v>1</v>
      </c>
      <c r="E216" s="13" t="s">
        <v>11</v>
      </c>
      <c r="F216" s="14"/>
      <c r="G216" s="15" t="s">
        <v>210</v>
      </c>
      <c r="H216" s="16" t="s">
        <v>46</v>
      </c>
      <c r="I216" s="104"/>
      <c r="J216" s="107"/>
      <c r="K216" s="106">
        <f>Tableau2[[#This Row],[Quantité]]*Tableau2[[#This Row],[Prix unitaire HT (Chiffres)]]</f>
        <v>0</v>
      </c>
    </row>
    <row r="217" spans="1:11" x14ac:dyDescent="0.25">
      <c r="A217" s="44" t="s">
        <v>207</v>
      </c>
      <c r="B217" s="45" t="s">
        <v>209</v>
      </c>
      <c r="C217" s="12">
        <v>4</v>
      </c>
      <c r="D217" s="13">
        <v>1</v>
      </c>
      <c r="E217" s="13" t="s">
        <v>14</v>
      </c>
      <c r="F217" s="14"/>
      <c r="G217" s="15" t="s">
        <v>211</v>
      </c>
      <c r="H217" s="16" t="s">
        <v>46</v>
      </c>
      <c r="I217" s="104"/>
      <c r="J217" s="107"/>
      <c r="K217" s="106">
        <f>Tableau2[[#This Row],[Quantité]]*Tableau2[[#This Row],[Prix unitaire HT (Chiffres)]]</f>
        <v>0</v>
      </c>
    </row>
    <row r="218" spans="1:11" x14ac:dyDescent="0.25">
      <c r="A218" s="44" t="s">
        <v>207</v>
      </c>
      <c r="B218" s="45" t="s">
        <v>209</v>
      </c>
      <c r="C218" s="12">
        <v>4</v>
      </c>
      <c r="D218" s="13">
        <v>1</v>
      </c>
      <c r="E218" s="13" t="s">
        <v>16</v>
      </c>
      <c r="F218" s="14"/>
      <c r="G218" s="15" t="s">
        <v>212</v>
      </c>
      <c r="H218" s="16" t="s">
        <v>46</v>
      </c>
      <c r="I218" s="104"/>
      <c r="J218" s="107"/>
      <c r="K218" s="106">
        <f>Tableau2[[#This Row],[Quantité]]*Tableau2[[#This Row],[Prix unitaire HT (Chiffres)]]</f>
        <v>0</v>
      </c>
    </row>
    <row r="219" spans="1:11" x14ac:dyDescent="0.25">
      <c r="A219" s="44" t="s">
        <v>207</v>
      </c>
      <c r="B219" s="45" t="s">
        <v>209</v>
      </c>
      <c r="C219" s="12">
        <v>4</v>
      </c>
      <c r="D219" s="13">
        <v>1</v>
      </c>
      <c r="E219" s="13" t="s">
        <v>18</v>
      </c>
      <c r="F219" s="14"/>
      <c r="G219" s="15" t="s">
        <v>213</v>
      </c>
      <c r="H219" s="16" t="s">
        <v>46</v>
      </c>
      <c r="I219" s="104"/>
      <c r="J219" s="107"/>
      <c r="K219" s="106">
        <f>Tableau2[[#This Row],[Quantité]]*Tableau2[[#This Row],[Prix unitaire HT (Chiffres)]]</f>
        <v>0</v>
      </c>
    </row>
    <row r="220" spans="1:11" x14ac:dyDescent="0.25">
      <c r="A220" s="44" t="s">
        <v>207</v>
      </c>
      <c r="B220" s="45" t="s">
        <v>209</v>
      </c>
      <c r="C220" s="12">
        <v>4</v>
      </c>
      <c r="D220" s="13">
        <v>1</v>
      </c>
      <c r="E220" s="13" t="s">
        <v>20</v>
      </c>
      <c r="F220" s="14"/>
      <c r="G220" s="15" t="s">
        <v>214</v>
      </c>
      <c r="H220" s="16" t="s">
        <v>46</v>
      </c>
      <c r="I220" s="104"/>
      <c r="J220" s="107"/>
      <c r="K220" s="106">
        <f>Tableau2[[#This Row],[Quantité]]*Tableau2[[#This Row],[Prix unitaire HT (Chiffres)]]</f>
        <v>0</v>
      </c>
    </row>
    <row r="221" spans="1:11" ht="15.75" x14ac:dyDescent="0.25">
      <c r="A221" s="44" t="s">
        <v>207</v>
      </c>
      <c r="B221" s="45" t="s">
        <v>215</v>
      </c>
      <c r="C221" s="7">
        <v>4</v>
      </c>
      <c r="D221" s="7">
        <v>2</v>
      </c>
      <c r="E221" s="7"/>
      <c r="F221" s="8"/>
      <c r="G221" s="9" t="s">
        <v>215</v>
      </c>
      <c r="H221" s="10"/>
      <c r="I221" s="59"/>
      <c r="J221" s="11"/>
      <c r="K221" s="88"/>
    </row>
    <row r="222" spans="1:11" x14ac:dyDescent="0.25">
      <c r="A222" s="44" t="s">
        <v>207</v>
      </c>
      <c r="B222" s="45" t="s">
        <v>215</v>
      </c>
      <c r="C222" s="12">
        <v>4</v>
      </c>
      <c r="D222" s="13">
        <v>2</v>
      </c>
      <c r="E222" s="13" t="s">
        <v>11</v>
      </c>
      <c r="F222" s="14"/>
      <c r="G222" s="15" t="s">
        <v>216</v>
      </c>
      <c r="H222" s="16" t="s">
        <v>46</v>
      </c>
      <c r="I222" s="104"/>
      <c r="J222" s="107"/>
      <c r="K222" s="106">
        <f>Tableau2[[#This Row],[Quantité]]*Tableau2[[#This Row],[Prix unitaire HT (Chiffres)]]</f>
        <v>0</v>
      </c>
    </row>
    <row r="223" spans="1:11" x14ac:dyDescent="0.25">
      <c r="A223" s="44" t="s">
        <v>207</v>
      </c>
      <c r="B223" s="45" t="s">
        <v>215</v>
      </c>
      <c r="C223" s="12">
        <v>4</v>
      </c>
      <c r="D223" s="13">
        <v>2</v>
      </c>
      <c r="E223" s="13" t="s">
        <v>14</v>
      </c>
      <c r="F223" s="14"/>
      <c r="G223" s="15" t="s">
        <v>217</v>
      </c>
      <c r="H223" s="16" t="s">
        <v>46</v>
      </c>
      <c r="I223" s="104"/>
      <c r="J223" s="107"/>
      <c r="K223" s="106">
        <f>Tableau2[[#This Row],[Quantité]]*Tableau2[[#This Row],[Prix unitaire HT (Chiffres)]]</f>
        <v>0</v>
      </c>
    </row>
    <row r="224" spans="1:11" x14ac:dyDescent="0.25">
      <c r="A224" s="44" t="s">
        <v>207</v>
      </c>
      <c r="B224" s="45" t="s">
        <v>215</v>
      </c>
      <c r="C224" s="12">
        <v>4</v>
      </c>
      <c r="D224" s="13">
        <v>2</v>
      </c>
      <c r="E224" s="13" t="s">
        <v>16</v>
      </c>
      <c r="F224" s="14"/>
      <c r="G224" s="15" t="s">
        <v>218</v>
      </c>
      <c r="H224" s="16" t="s">
        <v>46</v>
      </c>
      <c r="I224" s="104"/>
      <c r="J224" s="107"/>
      <c r="K224" s="106">
        <f>Tableau2[[#This Row],[Quantité]]*Tableau2[[#This Row],[Prix unitaire HT (Chiffres)]]</f>
        <v>0</v>
      </c>
    </row>
    <row r="225" spans="1:11" x14ac:dyDescent="0.25">
      <c r="A225" s="44" t="s">
        <v>207</v>
      </c>
      <c r="B225" s="45" t="s">
        <v>215</v>
      </c>
      <c r="C225" s="12">
        <v>4</v>
      </c>
      <c r="D225" s="13">
        <v>2</v>
      </c>
      <c r="E225" s="13" t="s">
        <v>18</v>
      </c>
      <c r="F225" s="14"/>
      <c r="G225" s="15" t="s">
        <v>219</v>
      </c>
      <c r="H225" s="16" t="s">
        <v>46</v>
      </c>
      <c r="I225" s="104"/>
      <c r="J225" s="107"/>
      <c r="K225" s="106">
        <f>Tableau2[[#This Row],[Quantité]]*Tableau2[[#This Row],[Prix unitaire HT (Chiffres)]]</f>
        <v>0</v>
      </c>
    </row>
    <row r="226" spans="1:11" x14ac:dyDescent="0.25">
      <c r="A226" s="44" t="s">
        <v>207</v>
      </c>
      <c r="B226" s="45" t="s">
        <v>215</v>
      </c>
      <c r="C226" s="12">
        <v>4</v>
      </c>
      <c r="D226" s="13">
        <v>2</v>
      </c>
      <c r="E226" s="13" t="s">
        <v>20</v>
      </c>
      <c r="F226" s="14"/>
      <c r="G226" s="15" t="s">
        <v>220</v>
      </c>
      <c r="H226" s="16" t="s">
        <v>46</v>
      </c>
      <c r="I226" s="104"/>
      <c r="J226" s="107"/>
      <c r="K226" s="106">
        <f>Tableau2[[#This Row],[Quantité]]*Tableau2[[#This Row],[Prix unitaire HT (Chiffres)]]</f>
        <v>0</v>
      </c>
    </row>
    <row r="227" spans="1:11" ht="15.75" x14ac:dyDescent="0.25">
      <c r="A227" s="44" t="s">
        <v>207</v>
      </c>
      <c r="B227" s="45" t="s">
        <v>221</v>
      </c>
      <c r="C227" s="7">
        <v>4</v>
      </c>
      <c r="D227" s="7">
        <v>3</v>
      </c>
      <c r="E227" s="7"/>
      <c r="F227" s="8"/>
      <c r="G227" s="9" t="s">
        <v>221</v>
      </c>
      <c r="H227" s="10"/>
      <c r="I227" s="59"/>
      <c r="J227" s="11"/>
      <c r="K227" s="88"/>
    </row>
    <row r="228" spans="1:11" x14ac:dyDescent="0.25">
      <c r="A228" s="44" t="s">
        <v>207</v>
      </c>
      <c r="B228" s="45" t="s">
        <v>221</v>
      </c>
      <c r="C228" s="12">
        <v>4</v>
      </c>
      <c r="D228" s="13">
        <v>3</v>
      </c>
      <c r="E228" s="13" t="s">
        <v>11</v>
      </c>
      <c r="F228" s="14"/>
      <c r="G228" s="15" t="s">
        <v>222</v>
      </c>
      <c r="H228" s="16" t="s">
        <v>29</v>
      </c>
      <c r="I228" s="104"/>
      <c r="J228" s="107"/>
      <c r="K228" s="106">
        <f>Tableau2[[#This Row],[Quantité]]*Tableau2[[#This Row],[Prix unitaire HT (Chiffres)]]</f>
        <v>0</v>
      </c>
    </row>
    <row r="229" spans="1:11" x14ac:dyDescent="0.25">
      <c r="A229" s="44" t="s">
        <v>207</v>
      </c>
      <c r="B229" s="45" t="s">
        <v>221</v>
      </c>
      <c r="C229" s="12">
        <v>4</v>
      </c>
      <c r="D229" s="13">
        <v>3</v>
      </c>
      <c r="E229" s="13" t="s">
        <v>14</v>
      </c>
      <c r="F229" s="14"/>
      <c r="G229" s="15" t="s">
        <v>223</v>
      </c>
      <c r="H229" s="16" t="s">
        <v>29</v>
      </c>
      <c r="I229" s="104"/>
      <c r="J229" s="107"/>
      <c r="K229" s="106">
        <f>Tableau2[[#This Row],[Quantité]]*Tableau2[[#This Row],[Prix unitaire HT (Chiffres)]]</f>
        <v>0</v>
      </c>
    </row>
    <row r="230" spans="1:11" x14ac:dyDescent="0.25">
      <c r="A230" s="44" t="s">
        <v>207</v>
      </c>
      <c r="B230" s="45" t="s">
        <v>221</v>
      </c>
      <c r="C230" s="12">
        <v>4</v>
      </c>
      <c r="D230" s="13">
        <v>3</v>
      </c>
      <c r="E230" s="13" t="s">
        <v>16</v>
      </c>
      <c r="F230" s="14"/>
      <c r="G230" s="15" t="s">
        <v>224</v>
      </c>
      <c r="H230" s="16" t="s">
        <v>29</v>
      </c>
      <c r="I230" s="104"/>
      <c r="J230" s="107"/>
      <c r="K230" s="106">
        <f>Tableau2[[#This Row],[Quantité]]*Tableau2[[#This Row],[Prix unitaire HT (Chiffres)]]</f>
        <v>0</v>
      </c>
    </row>
    <row r="231" spans="1:11" x14ac:dyDescent="0.25">
      <c r="A231" s="44" t="s">
        <v>207</v>
      </c>
      <c r="B231" s="45" t="s">
        <v>221</v>
      </c>
      <c r="C231" s="12">
        <v>4</v>
      </c>
      <c r="D231" s="13">
        <v>3</v>
      </c>
      <c r="E231" s="13" t="s">
        <v>18</v>
      </c>
      <c r="F231" s="14"/>
      <c r="G231" s="15" t="s">
        <v>225</v>
      </c>
      <c r="H231" s="16" t="s">
        <v>29</v>
      </c>
      <c r="I231" s="104"/>
      <c r="J231" s="107"/>
      <c r="K231" s="106">
        <f>Tableau2[[#This Row],[Quantité]]*Tableau2[[#This Row],[Prix unitaire HT (Chiffres)]]</f>
        <v>0</v>
      </c>
    </row>
    <row r="232" spans="1:11" x14ac:dyDescent="0.25">
      <c r="A232" s="44" t="s">
        <v>207</v>
      </c>
      <c r="B232" s="45" t="s">
        <v>221</v>
      </c>
      <c r="C232" s="12">
        <v>4</v>
      </c>
      <c r="D232" s="13">
        <v>3</v>
      </c>
      <c r="E232" s="13" t="s">
        <v>20</v>
      </c>
      <c r="F232" s="14"/>
      <c r="G232" s="15" t="s">
        <v>226</v>
      </c>
      <c r="H232" s="16" t="s">
        <v>29</v>
      </c>
      <c r="I232" s="104"/>
      <c r="J232" s="107"/>
      <c r="K232" s="106">
        <f>Tableau2[[#This Row],[Quantité]]*Tableau2[[#This Row],[Prix unitaire HT (Chiffres)]]</f>
        <v>0</v>
      </c>
    </row>
    <row r="233" spans="1:11" ht="15.75" x14ac:dyDescent="0.25">
      <c r="A233" s="44" t="s">
        <v>207</v>
      </c>
      <c r="B233" s="45" t="s">
        <v>227</v>
      </c>
      <c r="C233" s="7">
        <v>4</v>
      </c>
      <c r="D233" s="7">
        <v>4</v>
      </c>
      <c r="E233" s="7"/>
      <c r="F233" s="8"/>
      <c r="G233" s="9" t="s">
        <v>227</v>
      </c>
      <c r="H233" s="10"/>
      <c r="I233" s="59"/>
      <c r="J233" s="11"/>
      <c r="K233" s="88"/>
    </row>
    <row r="234" spans="1:11" x14ac:dyDescent="0.25">
      <c r="A234" s="44" t="s">
        <v>207</v>
      </c>
      <c r="B234" s="45" t="s">
        <v>227</v>
      </c>
      <c r="C234" s="12">
        <v>4</v>
      </c>
      <c r="D234" s="13">
        <v>4</v>
      </c>
      <c r="E234" s="13" t="s">
        <v>11</v>
      </c>
      <c r="F234" s="14"/>
      <c r="G234" s="15" t="s">
        <v>228</v>
      </c>
      <c r="H234" s="16" t="s">
        <v>46</v>
      </c>
      <c r="I234" s="104"/>
      <c r="J234" s="107"/>
      <c r="K234" s="106">
        <f>Tableau2[[#This Row],[Quantité]]*Tableau2[[#This Row],[Prix unitaire HT (Chiffres)]]</f>
        <v>0</v>
      </c>
    </row>
    <row r="235" spans="1:11" x14ac:dyDescent="0.25">
      <c r="A235" s="44" t="s">
        <v>207</v>
      </c>
      <c r="B235" s="45" t="s">
        <v>227</v>
      </c>
      <c r="C235" s="12">
        <v>4</v>
      </c>
      <c r="D235" s="13">
        <v>4</v>
      </c>
      <c r="E235" s="13" t="s">
        <v>14</v>
      </c>
      <c r="F235" s="14"/>
      <c r="G235" s="15" t="s">
        <v>229</v>
      </c>
      <c r="H235" s="16" t="s">
        <v>46</v>
      </c>
      <c r="I235" s="61">
        <v>180</v>
      </c>
      <c r="J235" s="20"/>
      <c r="K235" s="62">
        <f>Tableau2[[#This Row],[Quantité]]*Tableau2[[#This Row],[Prix unitaire HT (Chiffres)]]</f>
        <v>0</v>
      </c>
    </row>
    <row r="236" spans="1:11" x14ac:dyDescent="0.25">
      <c r="A236" s="44" t="s">
        <v>207</v>
      </c>
      <c r="B236" s="45" t="s">
        <v>227</v>
      </c>
      <c r="C236" s="12">
        <v>4</v>
      </c>
      <c r="D236" s="13">
        <v>4</v>
      </c>
      <c r="E236" s="13" t="s">
        <v>16</v>
      </c>
      <c r="F236" s="14"/>
      <c r="G236" s="15" t="s">
        <v>230</v>
      </c>
      <c r="H236" s="16" t="s">
        <v>46</v>
      </c>
      <c r="I236" s="104"/>
      <c r="J236" s="107"/>
      <c r="K236" s="106">
        <f>Tableau2[[#This Row],[Quantité]]*Tableau2[[#This Row],[Prix unitaire HT (Chiffres)]]</f>
        <v>0</v>
      </c>
    </row>
    <row r="237" spans="1:11" x14ac:dyDescent="0.25">
      <c r="A237" s="44" t="s">
        <v>207</v>
      </c>
      <c r="B237" s="45" t="s">
        <v>227</v>
      </c>
      <c r="C237" s="12">
        <v>4</v>
      </c>
      <c r="D237" s="13">
        <v>4</v>
      </c>
      <c r="E237" s="13" t="s">
        <v>18</v>
      </c>
      <c r="F237" s="14"/>
      <c r="G237" s="15" t="s">
        <v>231</v>
      </c>
      <c r="H237" s="16" t="s">
        <v>46</v>
      </c>
      <c r="I237" s="104"/>
      <c r="J237" s="107"/>
      <c r="K237" s="106">
        <f>Tableau2[[#This Row],[Quantité]]*Tableau2[[#This Row],[Prix unitaire HT (Chiffres)]]</f>
        <v>0</v>
      </c>
    </row>
    <row r="238" spans="1:11" x14ac:dyDescent="0.25">
      <c r="A238" s="44" t="s">
        <v>207</v>
      </c>
      <c r="B238" s="45" t="s">
        <v>227</v>
      </c>
      <c r="C238" s="12">
        <v>4</v>
      </c>
      <c r="D238" s="13">
        <v>4</v>
      </c>
      <c r="E238" s="13" t="s">
        <v>20</v>
      </c>
      <c r="F238" s="14"/>
      <c r="G238" s="15" t="s">
        <v>232</v>
      </c>
      <c r="H238" s="16" t="s">
        <v>29</v>
      </c>
      <c r="I238" s="104"/>
      <c r="J238" s="107"/>
      <c r="K238" s="106">
        <f>Tableau2[[#This Row],[Quantité]]*Tableau2[[#This Row],[Prix unitaire HT (Chiffres)]]</f>
        <v>0</v>
      </c>
    </row>
    <row r="239" spans="1:11" x14ac:dyDescent="0.25">
      <c r="A239" s="44" t="s">
        <v>207</v>
      </c>
      <c r="B239" s="45" t="s">
        <v>227</v>
      </c>
      <c r="C239" s="12">
        <v>4</v>
      </c>
      <c r="D239" s="13">
        <v>4</v>
      </c>
      <c r="E239" s="13">
        <v>6</v>
      </c>
      <c r="F239" s="14"/>
      <c r="G239" s="15" t="s">
        <v>233</v>
      </c>
      <c r="H239" s="16" t="s">
        <v>29</v>
      </c>
      <c r="I239" s="104"/>
      <c r="J239" s="107"/>
      <c r="K239" s="106">
        <f>Tableau2[[#This Row],[Quantité]]*Tableau2[[#This Row],[Prix unitaire HT (Chiffres)]]</f>
        <v>0</v>
      </c>
    </row>
    <row r="240" spans="1:11" ht="15.75" x14ac:dyDescent="0.25">
      <c r="A240" s="44" t="s">
        <v>207</v>
      </c>
      <c r="B240" s="45" t="s">
        <v>227</v>
      </c>
      <c r="C240" s="7">
        <v>4</v>
      </c>
      <c r="D240" s="7">
        <v>5</v>
      </c>
      <c r="E240" s="7"/>
      <c r="F240" s="8"/>
      <c r="G240" s="9" t="s">
        <v>234</v>
      </c>
      <c r="H240" s="10"/>
      <c r="I240" s="59"/>
      <c r="J240" s="11"/>
      <c r="K240" s="88"/>
    </row>
    <row r="241" spans="1:11" x14ac:dyDescent="0.25">
      <c r="A241" s="44" t="s">
        <v>207</v>
      </c>
      <c r="B241" s="45" t="s">
        <v>227</v>
      </c>
      <c r="C241" s="12">
        <v>4</v>
      </c>
      <c r="D241" s="13">
        <v>5</v>
      </c>
      <c r="E241" s="13" t="s">
        <v>11</v>
      </c>
      <c r="F241" s="14"/>
      <c r="G241" s="15" t="s">
        <v>759</v>
      </c>
      <c r="H241" s="16" t="s">
        <v>46</v>
      </c>
      <c r="I241" s="104"/>
      <c r="J241" s="107"/>
      <c r="K241" s="106">
        <f>Tableau2[[#This Row],[Quantité]]*Tableau2[[#This Row],[Prix unitaire HT (Chiffres)]]</f>
        <v>0</v>
      </c>
    </row>
    <row r="242" spans="1:11" x14ac:dyDescent="0.25">
      <c r="A242" s="44" t="s">
        <v>207</v>
      </c>
      <c r="B242" s="45" t="s">
        <v>227</v>
      </c>
      <c r="C242" s="12">
        <v>4</v>
      </c>
      <c r="D242" s="13">
        <v>5</v>
      </c>
      <c r="E242" s="13" t="s">
        <v>14</v>
      </c>
      <c r="F242" s="14"/>
      <c r="G242" s="15" t="s">
        <v>760</v>
      </c>
      <c r="H242" s="16" t="s">
        <v>46</v>
      </c>
      <c r="I242" s="104"/>
      <c r="J242" s="107"/>
      <c r="K242" s="106">
        <f>Tableau2[[#This Row],[Quantité]]*Tableau2[[#This Row],[Prix unitaire HT (Chiffres)]]</f>
        <v>0</v>
      </c>
    </row>
    <row r="243" spans="1:11" x14ac:dyDescent="0.25">
      <c r="A243" s="44" t="s">
        <v>207</v>
      </c>
      <c r="B243" s="45" t="s">
        <v>227</v>
      </c>
      <c r="C243" s="12">
        <v>4</v>
      </c>
      <c r="D243" s="13">
        <v>5</v>
      </c>
      <c r="E243" s="13" t="s">
        <v>16</v>
      </c>
      <c r="F243" s="14"/>
      <c r="G243" s="15" t="s">
        <v>761</v>
      </c>
      <c r="H243" s="16" t="s">
        <v>46</v>
      </c>
      <c r="I243" s="61">
        <v>5</v>
      </c>
      <c r="J243" s="20"/>
      <c r="K243" s="62">
        <f>Tableau2[[#This Row],[Quantité]]*Tableau2[[#This Row],[Prix unitaire HT (Chiffres)]]</f>
        <v>0</v>
      </c>
    </row>
    <row r="244" spans="1:11" x14ac:dyDescent="0.25">
      <c r="A244" s="44" t="s">
        <v>207</v>
      </c>
      <c r="B244" s="45" t="s">
        <v>227</v>
      </c>
      <c r="C244" s="12">
        <v>4</v>
      </c>
      <c r="D244" s="13">
        <v>5</v>
      </c>
      <c r="E244" s="13" t="s">
        <v>18</v>
      </c>
      <c r="F244" s="14"/>
      <c r="G244" s="15" t="s">
        <v>762</v>
      </c>
      <c r="H244" s="16" t="s">
        <v>46</v>
      </c>
      <c r="I244" s="104"/>
      <c r="J244" s="107"/>
      <c r="K244" s="106">
        <f>Tableau2[[#This Row],[Quantité]]*Tableau2[[#This Row],[Prix unitaire HT (Chiffres)]]</f>
        <v>0</v>
      </c>
    </row>
    <row r="245" spans="1:11" x14ac:dyDescent="0.25">
      <c r="A245" s="44" t="s">
        <v>207</v>
      </c>
      <c r="B245" s="45" t="s">
        <v>227</v>
      </c>
      <c r="C245" s="12">
        <v>4</v>
      </c>
      <c r="D245" s="13">
        <v>5</v>
      </c>
      <c r="E245" s="13" t="s">
        <v>20</v>
      </c>
      <c r="F245" s="13"/>
      <c r="G245" s="15" t="s">
        <v>763</v>
      </c>
      <c r="H245" s="16" t="s">
        <v>46</v>
      </c>
      <c r="I245" s="104"/>
      <c r="J245" s="107"/>
      <c r="K245" s="106">
        <f>Tableau2[[#This Row],[Quantité]]*Tableau2[[#This Row],[Prix unitaire HT (Chiffres)]]</f>
        <v>0</v>
      </c>
    </row>
    <row r="246" spans="1:11" x14ac:dyDescent="0.25">
      <c r="A246" s="44" t="s">
        <v>207</v>
      </c>
      <c r="B246" s="45" t="s">
        <v>227</v>
      </c>
      <c r="C246" s="12">
        <v>4</v>
      </c>
      <c r="D246" s="13">
        <v>5</v>
      </c>
      <c r="E246" s="13" t="s">
        <v>22</v>
      </c>
      <c r="F246" s="13"/>
      <c r="G246" s="15" t="s">
        <v>764</v>
      </c>
      <c r="H246" s="16" t="s">
        <v>29</v>
      </c>
      <c r="I246" s="104"/>
      <c r="J246" s="107"/>
      <c r="K246" s="106">
        <f>Tableau2[[#This Row],[Quantité]]*Tableau2[[#This Row],[Prix unitaire HT (Chiffres)]]</f>
        <v>0</v>
      </c>
    </row>
    <row r="247" spans="1:11" x14ac:dyDescent="0.25">
      <c r="A247" s="44" t="s">
        <v>207</v>
      </c>
      <c r="B247" s="45" t="s">
        <v>227</v>
      </c>
      <c r="C247" s="12">
        <v>4</v>
      </c>
      <c r="D247" s="13">
        <v>5</v>
      </c>
      <c r="E247" s="13" t="s">
        <v>24</v>
      </c>
      <c r="F247" s="13"/>
      <c r="G247" s="15" t="s">
        <v>765</v>
      </c>
      <c r="H247" s="16" t="s">
        <v>29</v>
      </c>
      <c r="I247" s="104"/>
      <c r="J247" s="107"/>
      <c r="K247" s="106">
        <f>Tableau2[[#This Row],[Quantité]]*Tableau2[[#This Row],[Prix unitaire HT (Chiffres)]]</f>
        <v>0</v>
      </c>
    </row>
    <row r="248" spans="1:11" x14ac:dyDescent="0.25">
      <c r="A248" s="44" t="s">
        <v>207</v>
      </c>
      <c r="B248" s="45" t="s">
        <v>227</v>
      </c>
      <c r="C248" s="12">
        <v>4</v>
      </c>
      <c r="D248" s="13">
        <v>5</v>
      </c>
      <c r="E248" s="13" t="s">
        <v>52</v>
      </c>
      <c r="F248" s="13"/>
      <c r="G248" s="15" t="s">
        <v>766</v>
      </c>
      <c r="H248" s="16" t="s">
        <v>29</v>
      </c>
      <c r="I248" s="104"/>
      <c r="J248" s="107"/>
      <c r="K248" s="106">
        <f>Tableau2[[#This Row],[Quantité]]*Tableau2[[#This Row],[Prix unitaire HT (Chiffres)]]</f>
        <v>0</v>
      </c>
    </row>
    <row r="249" spans="1:11" x14ac:dyDescent="0.25">
      <c r="A249" s="44" t="s">
        <v>207</v>
      </c>
      <c r="B249" s="45" t="s">
        <v>227</v>
      </c>
      <c r="C249" s="12">
        <v>4</v>
      </c>
      <c r="D249" s="13">
        <v>5</v>
      </c>
      <c r="E249" s="13" t="s">
        <v>53</v>
      </c>
      <c r="F249" s="13"/>
      <c r="G249" s="15" t="s">
        <v>767</v>
      </c>
      <c r="H249" s="16" t="s">
        <v>29</v>
      </c>
      <c r="I249" s="104"/>
      <c r="J249" s="107"/>
      <c r="K249" s="106">
        <f>Tableau2[[#This Row],[Quantité]]*Tableau2[[#This Row],[Prix unitaire HT (Chiffres)]]</f>
        <v>0</v>
      </c>
    </row>
    <row r="250" spans="1:11" x14ac:dyDescent="0.25">
      <c r="A250" s="44" t="s">
        <v>207</v>
      </c>
      <c r="B250" s="45" t="s">
        <v>227</v>
      </c>
      <c r="C250" s="12">
        <v>4</v>
      </c>
      <c r="D250" s="13">
        <v>5</v>
      </c>
      <c r="E250" s="13" t="s">
        <v>55</v>
      </c>
      <c r="F250" s="13"/>
      <c r="G250" s="15" t="s">
        <v>768</v>
      </c>
      <c r="H250" s="16" t="s">
        <v>29</v>
      </c>
      <c r="I250" s="104"/>
      <c r="J250" s="107"/>
      <c r="K250" s="106">
        <f>Tableau2[[#This Row],[Quantité]]*Tableau2[[#This Row],[Prix unitaire HT (Chiffres)]]</f>
        <v>0</v>
      </c>
    </row>
    <row r="251" spans="1:11" x14ac:dyDescent="0.25">
      <c r="A251" s="44"/>
      <c r="B251" s="45"/>
      <c r="C251" s="12">
        <v>4</v>
      </c>
      <c r="D251" s="13">
        <v>5</v>
      </c>
      <c r="E251" s="13">
        <v>11</v>
      </c>
      <c r="F251" s="14"/>
      <c r="G251" s="15" t="s">
        <v>842</v>
      </c>
      <c r="H251" s="16" t="s">
        <v>29</v>
      </c>
      <c r="I251" s="104"/>
      <c r="J251" s="107"/>
      <c r="K251" s="106">
        <f>Tableau2[[#This Row],[Quantité]]*Tableau2[[#This Row],[Prix unitaire HT (Chiffres)]]</f>
        <v>0</v>
      </c>
    </row>
    <row r="252" spans="1:11" x14ac:dyDescent="0.25">
      <c r="A252" s="44"/>
      <c r="B252" s="45"/>
      <c r="C252" s="12">
        <v>4</v>
      </c>
      <c r="D252" s="13">
        <v>5</v>
      </c>
      <c r="E252" s="13">
        <v>12</v>
      </c>
      <c r="F252" s="14"/>
      <c r="G252" s="15" t="s">
        <v>843</v>
      </c>
      <c r="H252" s="16" t="s">
        <v>29</v>
      </c>
      <c r="I252" s="104"/>
      <c r="J252" s="107"/>
      <c r="K252" s="106">
        <f>Tableau2[[#This Row],[Quantité]]*Tableau2[[#This Row],[Prix unitaire HT (Chiffres)]]</f>
        <v>0</v>
      </c>
    </row>
    <row r="253" spans="1:11" ht="15.75" x14ac:dyDescent="0.25">
      <c r="A253" s="44" t="s">
        <v>207</v>
      </c>
      <c r="B253" s="45" t="s">
        <v>235</v>
      </c>
      <c r="C253" s="7">
        <v>4</v>
      </c>
      <c r="D253" s="7">
        <v>6</v>
      </c>
      <c r="E253" s="7"/>
      <c r="F253" s="8"/>
      <c r="G253" s="9" t="s">
        <v>235</v>
      </c>
      <c r="H253" s="10"/>
      <c r="I253" s="59"/>
      <c r="J253" s="11"/>
      <c r="K253" s="88"/>
    </row>
    <row r="254" spans="1:11" x14ac:dyDescent="0.25">
      <c r="A254" s="44" t="s">
        <v>207</v>
      </c>
      <c r="B254" s="45" t="s">
        <v>235</v>
      </c>
      <c r="C254" s="12">
        <v>4</v>
      </c>
      <c r="D254" s="13">
        <v>6</v>
      </c>
      <c r="E254" s="13" t="s">
        <v>11</v>
      </c>
      <c r="F254" s="14"/>
      <c r="G254" s="15" t="s">
        <v>236</v>
      </c>
      <c r="H254" s="16" t="s">
        <v>29</v>
      </c>
      <c r="I254" s="104"/>
      <c r="J254" s="105"/>
      <c r="K254" s="106">
        <f>Tableau2[[#This Row],[Quantité]]*Tableau2[[#This Row],[Prix unitaire HT (Chiffres)]]</f>
        <v>0</v>
      </c>
    </row>
    <row r="255" spans="1:11" x14ac:dyDescent="0.25">
      <c r="A255" s="44" t="s">
        <v>207</v>
      </c>
      <c r="B255" s="45" t="s">
        <v>235</v>
      </c>
      <c r="C255" s="12">
        <v>4</v>
      </c>
      <c r="D255" s="13">
        <v>6</v>
      </c>
      <c r="E255" s="13">
        <v>2</v>
      </c>
      <c r="F255" s="14"/>
      <c r="G255" s="15" t="s">
        <v>237</v>
      </c>
      <c r="H255" s="16" t="s">
        <v>29</v>
      </c>
      <c r="I255" s="104"/>
      <c r="J255" s="105"/>
      <c r="K255" s="106">
        <f>Tableau2[[#This Row],[Quantité]]*Tableau2[[#This Row],[Prix unitaire HT (Chiffres)]]</f>
        <v>0</v>
      </c>
    </row>
    <row r="256" spans="1:11" x14ac:dyDescent="0.25">
      <c r="A256" s="44"/>
      <c r="B256" s="45"/>
      <c r="C256" s="12">
        <v>4</v>
      </c>
      <c r="D256" s="13">
        <v>6</v>
      </c>
      <c r="E256" s="13">
        <v>3</v>
      </c>
      <c r="F256" s="13"/>
      <c r="G256" s="15" t="s">
        <v>844</v>
      </c>
      <c r="H256" s="16" t="s">
        <v>29</v>
      </c>
      <c r="I256" s="104"/>
      <c r="J256" s="107"/>
      <c r="K256" s="106">
        <f>Tableau2[[#This Row],[Quantité]]*Tableau2[[#This Row],[Prix unitaire HT (Chiffres)]]</f>
        <v>0</v>
      </c>
    </row>
    <row r="257" spans="1:11" x14ac:dyDescent="0.25">
      <c r="A257" s="44"/>
      <c r="B257" s="45"/>
      <c r="C257" s="12">
        <v>4</v>
      </c>
      <c r="D257" s="13">
        <v>6</v>
      </c>
      <c r="E257" s="13">
        <v>4</v>
      </c>
      <c r="F257" s="13"/>
      <c r="G257" s="15" t="s">
        <v>845</v>
      </c>
      <c r="H257" s="16" t="s">
        <v>29</v>
      </c>
      <c r="I257" s="104"/>
      <c r="J257" s="107"/>
      <c r="K257" s="106">
        <f>Tableau2[[#This Row],[Quantité]]*Tableau2[[#This Row],[Prix unitaire HT (Chiffres)]]</f>
        <v>0</v>
      </c>
    </row>
    <row r="258" spans="1:11" ht="45" x14ac:dyDescent="0.25">
      <c r="A258" s="44" t="s">
        <v>238</v>
      </c>
      <c r="B258" s="45" t="s">
        <v>239</v>
      </c>
      <c r="C258" s="21" t="s">
        <v>20</v>
      </c>
      <c r="D258" s="2"/>
      <c r="E258" s="2"/>
      <c r="F258" s="2"/>
      <c r="G258" s="3" t="s">
        <v>769</v>
      </c>
      <c r="H258" s="4"/>
      <c r="I258" s="57"/>
      <c r="J258" s="5"/>
      <c r="K258" s="87"/>
    </row>
    <row r="259" spans="1:11" ht="15.75" x14ac:dyDescent="0.25">
      <c r="A259" s="44" t="s">
        <v>238</v>
      </c>
      <c r="B259" s="45" t="s">
        <v>239</v>
      </c>
      <c r="C259" s="7">
        <v>5</v>
      </c>
      <c r="D259" s="7">
        <v>1</v>
      </c>
      <c r="E259" s="7"/>
      <c r="F259" s="8"/>
      <c r="G259" s="9" t="s">
        <v>239</v>
      </c>
      <c r="H259" s="10"/>
      <c r="I259" s="59"/>
      <c r="J259" s="11"/>
      <c r="K259" s="88"/>
    </row>
    <row r="260" spans="1:11" ht="57.75" x14ac:dyDescent="0.25">
      <c r="A260" s="44" t="s">
        <v>238</v>
      </c>
      <c r="B260" s="45" t="s">
        <v>239</v>
      </c>
      <c r="C260" s="12">
        <v>5</v>
      </c>
      <c r="D260" s="13">
        <v>1</v>
      </c>
      <c r="E260" s="13" t="s">
        <v>11</v>
      </c>
      <c r="F260" s="14"/>
      <c r="G260" s="15" t="s">
        <v>770</v>
      </c>
      <c r="H260" s="16" t="s">
        <v>29</v>
      </c>
      <c r="I260" s="104"/>
      <c r="J260" s="105"/>
      <c r="K260" s="106">
        <f>Tableau2[[#This Row],[Quantité]]*Tableau2[[#This Row],[Prix unitaire HT (Chiffres)]]</f>
        <v>0</v>
      </c>
    </row>
    <row r="261" spans="1:11" ht="57.75" x14ac:dyDescent="0.25">
      <c r="A261" s="44" t="s">
        <v>238</v>
      </c>
      <c r="B261" s="45" t="s">
        <v>239</v>
      </c>
      <c r="C261" s="12">
        <v>5</v>
      </c>
      <c r="D261" s="13">
        <v>1</v>
      </c>
      <c r="E261" s="13" t="s">
        <v>14</v>
      </c>
      <c r="F261" s="14"/>
      <c r="G261" s="15" t="s">
        <v>771</v>
      </c>
      <c r="H261" s="16" t="s">
        <v>29</v>
      </c>
      <c r="I261" s="104"/>
      <c r="J261" s="105"/>
      <c r="K261" s="106">
        <f>Tableau2[[#This Row],[Quantité]]*Tableau2[[#This Row],[Prix unitaire HT (Chiffres)]]</f>
        <v>0</v>
      </c>
    </row>
    <row r="262" spans="1:11" ht="28.5" x14ac:dyDescent="0.25">
      <c r="A262" s="44" t="s">
        <v>238</v>
      </c>
      <c r="B262" s="45" t="s">
        <v>239</v>
      </c>
      <c r="C262" s="12">
        <v>5</v>
      </c>
      <c r="D262" s="13">
        <v>1</v>
      </c>
      <c r="E262" s="13" t="s">
        <v>16</v>
      </c>
      <c r="F262" s="14"/>
      <c r="G262" s="15" t="s">
        <v>240</v>
      </c>
      <c r="H262" s="16" t="s">
        <v>29</v>
      </c>
      <c r="I262" s="104"/>
      <c r="J262" s="107"/>
      <c r="K262" s="106">
        <f>Tableau2[[#This Row],[Quantité]]*Tableau2[[#This Row],[Prix unitaire HT (Chiffres)]]</f>
        <v>0</v>
      </c>
    </row>
    <row r="263" spans="1:11" ht="57.75" x14ac:dyDescent="0.25">
      <c r="A263" s="44" t="s">
        <v>238</v>
      </c>
      <c r="B263" s="45" t="s">
        <v>239</v>
      </c>
      <c r="C263" s="12">
        <v>5</v>
      </c>
      <c r="D263" s="13">
        <v>1</v>
      </c>
      <c r="E263" s="13" t="s">
        <v>18</v>
      </c>
      <c r="F263" s="14"/>
      <c r="G263" s="15" t="s">
        <v>772</v>
      </c>
      <c r="H263" s="16" t="s">
        <v>29</v>
      </c>
      <c r="I263" s="104"/>
      <c r="J263" s="105"/>
      <c r="K263" s="106">
        <f>Tableau2[[#This Row],[Quantité]]*Tableau2[[#This Row],[Prix unitaire HT (Chiffres)]]</f>
        <v>0</v>
      </c>
    </row>
    <row r="264" spans="1:11" ht="60" x14ac:dyDescent="0.25">
      <c r="A264" s="44" t="s">
        <v>241</v>
      </c>
      <c r="B264" s="45" t="s">
        <v>242</v>
      </c>
      <c r="C264" s="21" t="s">
        <v>22</v>
      </c>
      <c r="D264" s="2"/>
      <c r="E264" s="2"/>
      <c r="F264" s="2"/>
      <c r="G264" s="3" t="s">
        <v>773</v>
      </c>
      <c r="H264" s="4"/>
      <c r="I264" s="4"/>
      <c r="J264" s="4"/>
      <c r="K264" s="4"/>
    </row>
    <row r="265" spans="1:11" ht="15.75" x14ac:dyDescent="0.25">
      <c r="A265" s="44" t="s">
        <v>241</v>
      </c>
      <c r="B265" s="45" t="s">
        <v>243</v>
      </c>
      <c r="C265" s="7">
        <v>6</v>
      </c>
      <c r="D265" s="7">
        <v>1</v>
      </c>
      <c r="E265" s="7"/>
      <c r="F265" s="8"/>
      <c r="G265" s="9" t="s">
        <v>244</v>
      </c>
      <c r="H265" s="10"/>
      <c r="I265" s="59"/>
      <c r="J265" s="11"/>
      <c r="K265" s="88"/>
    </row>
    <row r="266" spans="1:11" x14ac:dyDescent="0.25">
      <c r="A266" s="44" t="s">
        <v>241</v>
      </c>
      <c r="B266" s="45" t="s">
        <v>243</v>
      </c>
      <c r="C266" s="12">
        <v>6</v>
      </c>
      <c r="D266" s="13">
        <v>1</v>
      </c>
      <c r="E266" s="13" t="s">
        <v>11</v>
      </c>
      <c r="F266" s="14"/>
      <c r="G266" s="15" t="s">
        <v>245</v>
      </c>
      <c r="H266" s="16" t="s">
        <v>29</v>
      </c>
      <c r="I266" s="104"/>
      <c r="J266" s="105"/>
      <c r="K266" s="106">
        <f>Tableau2[[#This Row],[Quantité]]*Tableau2[[#This Row],[Prix unitaire HT (Chiffres)]]</f>
        <v>0</v>
      </c>
    </row>
    <row r="267" spans="1:11" x14ac:dyDescent="0.25">
      <c r="A267" s="44" t="s">
        <v>241</v>
      </c>
      <c r="B267" s="45" t="s">
        <v>243</v>
      </c>
      <c r="C267" s="12">
        <v>6</v>
      </c>
      <c r="D267" s="13">
        <v>1</v>
      </c>
      <c r="E267" s="13" t="s">
        <v>14</v>
      </c>
      <c r="F267" s="13"/>
      <c r="G267" s="15" t="s">
        <v>246</v>
      </c>
      <c r="H267" s="16" t="s">
        <v>29</v>
      </c>
      <c r="I267" s="104"/>
      <c r="J267" s="105"/>
      <c r="K267" s="106">
        <f>Tableau2[[#This Row],[Quantité]]*Tableau2[[#This Row],[Prix unitaire HT (Chiffres)]]</f>
        <v>0</v>
      </c>
    </row>
    <row r="268" spans="1:11" x14ac:dyDescent="0.25">
      <c r="A268" s="44" t="s">
        <v>241</v>
      </c>
      <c r="B268" s="45" t="s">
        <v>243</v>
      </c>
      <c r="C268" s="12">
        <v>6</v>
      </c>
      <c r="D268" s="13">
        <v>1</v>
      </c>
      <c r="E268" s="13" t="s">
        <v>16</v>
      </c>
      <c r="F268" s="14"/>
      <c r="G268" s="15" t="s">
        <v>247</v>
      </c>
      <c r="H268" s="16" t="s">
        <v>29</v>
      </c>
      <c r="I268" s="104"/>
      <c r="J268" s="105"/>
      <c r="K268" s="106">
        <f>Tableau2[[#This Row],[Quantité]]*Tableau2[[#This Row],[Prix unitaire HT (Chiffres)]]</f>
        <v>0</v>
      </c>
    </row>
    <row r="269" spans="1:11" x14ac:dyDescent="0.25">
      <c r="A269" s="44" t="s">
        <v>241</v>
      </c>
      <c r="B269" s="45" t="s">
        <v>243</v>
      </c>
      <c r="C269" s="12">
        <v>6</v>
      </c>
      <c r="D269" s="13">
        <v>1</v>
      </c>
      <c r="E269" s="13" t="s">
        <v>18</v>
      </c>
      <c r="F269" s="14"/>
      <c r="G269" s="15" t="s">
        <v>248</v>
      </c>
      <c r="H269" s="16" t="s">
        <v>29</v>
      </c>
      <c r="I269" s="104"/>
      <c r="J269" s="105"/>
      <c r="K269" s="106">
        <f>Tableau2[[#This Row],[Quantité]]*Tableau2[[#This Row],[Prix unitaire HT (Chiffres)]]</f>
        <v>0</v>
      </c>
    </row>
    <row r="270" spans="1:11" x14ac:dyDescent="0.25">
      <c r="A270" s="44" t="s">
        <v>241</v>
      </c>
      <c r="B270" s="45" t="s">
        <v>243</v>
      </c>
      <c r="C270" s="12">
        <v>6</v>
      </c>
      <c r="D270" s="13">
        <v>1</v>
      </c>
      <c r="E270" s="13" t="s">
        <v>20</v>
      </c>
      <c r="F270" s="14"/>
      <c r="G270" s="15" t="s">
        <v>249</v>
      </c>
      <c r="H270" s="16" t="s">
        <v>29</v>
      </c>
      <c r="I270" s="104"/>
      <c r="J270" s="105"/>
      <c r="K270" s="106">
        <f>Tableau2[[#This Row],[Quantité]]*Tableau2[[#This Row],[Prix unitaire HT (Chiffres)]]</f>
        <v>0</v>
      </c>
    </row>
    <row r="271" spans="1:11" x14ac:dyDescent="0.25">
      <c r="A271" s="44" t="s">
        <v>241</v>
      </c>
      <c r="B271" s="45" t="s">
        <v>243</v>
      </c>
      <c r="C271" s="12">
        <v>6</v>
      </c>
      <c r="D271" s="13">
        <v>1</v>
      </c>
      <c r="E271" s="13" t="s">
        <v>22</v>
      </c>
      <c r="F271" s="14"/>
      <c r="G271" s="15" t="s">
        <v>250</v>
      </c>
      <c r="H271" s="16" t="s">
        <v>29</v>
      </c>
      <c r="I271" s="104"/>
      <c r="J271" s="105"/>
      <c r="K271" s="106">
        <f>Tableau2[[#This Row],[Quantité]]*Tableau2[[#This Row],[Prix unitaire HT (Chiffres)]]</f>
        <v>0</v>
      </c>
    </row>
    <row r="272" spans="1:11" x14ac:dyDescent="0.25">
      <c r="A272" s="44" t="s">
        <v>241</v>
      </c>
      <c r="B272" s="45" t="s">
        <v>243</v>
      </c>
      <c r="C272" s="12">
        <v>6</v>
      </c>
      <c r="D272" s="13">
        <v>1</v>
      </c>
      <c r="E272" s="13" t="s">
        <v>24</v>
      </c>
      <c r="F272" s="13"/>
      <c r="G272" s="15" t="s">
        <v>252</v>
      </c>
      <c r="H272" s="16" t="s">
        <v>29</v>
      </c>
      <c r="I272" s="104"/>
      <c r="J272" s="105"/>
      <c r="K272" s="106">
        <f>Tableau2[[#This Row],[Quantité]]*Tableau2[[#This Row],[Prix unitaire HT (Chiffres)]]</f>
        <v>0</v>
      </c>
    </row>
    <row r="273" spans="1:11" ht="28.5" x14ac:dyDescent="0.25">
      <c r="A273" s="44" t="s">
        <v>241</v>
      </c>
      <c r="B273" s="45" t="s">
        <v>243</v>
      </c>
      <c r="C273" s="12">
        <v>6</v>
      </c>
      <c r="D273" s="13">
        <v>1</v>
      </c>
      <c r="E273" s="13" t="s">
        <v>52</v>
      </c>
      <c r="F273" s="14"/>
      <c r="G273" s="15" t="s">
        <v>251</v>
      </c>
      <c r="H273" s="16" t="s">
        <v>29</v>
      </c>
      <c r="I273" s="104"/>
      <c r="J273" s="107"/>
      <c r="K273" s="106">
        <f>Tableau2[[#This Row],[Quantité]]*Tableau2[[#This Row],[Prix unitaire HT (Chiffres)]]</f>
        <v>0</v>
      </c>
    </row>
    <row r="274" spans="1:11" ht="28.5" x14ac:dyDescent="0.25">
      <c r="A274" s="44" t="s">
        <v>241</v>
      </c>
      <c r="B274" s="45" t="s">
        <v>243</v>
      </c>
      <c r="C274" s="12">
        <v>6</v>
      </c>
      <c r="D274" s="13">
        <v>1</v>
      </c>
      <c r="E274" s="13" t="s">
        <v>53</v>
      </c>
      <c r="F274" s="14"/>
      <c r="G274" s="15" t="s">
        <v>698</v>
      </c>
      <c r="H274" s="16" t="s">
        <v>29</v>
      </c>
      <c r="I274" s="104"/>
      <c r="J274" s="107"/>
      <c r="K274" s="106">
        <f>Tableau2[[#This Row],[Quantité]]*Tableau2[[#This Row],[Prix unitaire HT (Chiffres)]]</f>
        <v>0</v>
      </c>
    </row>
    <row r="275" spans="1:11" ht="28.5" x14ac:dyDescent="0.25">
      <c r="A275" s="44" t="s">
        <v>241</v>
      </c>
      <c r="B275" s="45" t="s">
        <v>243</v>
      </c>
      <c r="C275" s="12">
        <v>6</v>
      </c>
      <c r="D275" s="13">
        <v>1</v>
      </c>
      <c r="E275" s="13" t="s">
        <v>55</v>
      </c>
      <c r="F275" s="14"/>
      <c r="G275" s="15" t="s">
        <v>699</v>
      </c>
      <c r="H275" s="16" t="s">
        <v>29</v>
      </c>
      <c r="I275" s="104"/>
      <c r="J275" s="107"/>
      <c r="K275" s="106">
        <f>Tableau2[[#This Row],[Quantité]]*Tableau2[[#This Row],[Prix unitaire HT (Chiffres)]]</f>
        <v>0</v>
      </c>
    </row>
    <row r="276" spans="1:11" ht="28.5" x14ac:dyDescent="0.25">
      <c r="A276" s="44" t="s">
        <v>241</v>
      </c>
      <c r="B276" s="45" t="s">
        <v>243</v>
      </c>
      <c r="C276" s="12">
        <v>6</v>
      </c>
      <c r="D276" s="13">
        <v>1</v>
      </c>
      <c r="E276" s="13" t="s">
        <v>57</v>
      </c>
      <c r="F276" s="14"/>
      <c r="G276" s="15" t="s">
        <v>700</v>
      </c>
      <c r="H276" s="16" t="s">
        <v>29</v>
      </c>
      <c r="I276" s="104"/>
      <c r="J276" s="107"/>
      <c r="K276" s="106">
        <f>Tableau2[[#This Row],[Quantité]]*Tableau2[[#This Row],[Prix unitaire HT (Chiffres)]]</f>
        <v>0</v>
      </c>
    </row>
    <row r="277" spans="1:11" x14ac:dyDescent="0.25">
      <c r="A277" s="44" t="s">
        <v>241</v>
      </c>
      <c r="B277" s="45" t="s">
        <v>243</v>
      </c>
      <c r="C277" s="12">
        <v>6</v>
      </c>
      <c r="D277" s="13">
        <v>1</v>
      </c>
      <c r="E277" s="13" t="s">
        <v>165</v>
      </c>
      <c r="F277" s="14"/>
      <c r="G277" s="15" t="s">
        <v>253</v>
      </c>
      <c r="H277" s="16" t="s">
        <v>29</v>
      </c>
      <c r="I277" s="104"/>
      <c r="J277" s="107"/>
      <c r="K277" s="106">
        <f>Tableau2[[#This Row],[Quantité]]*Tableau2[[#This Row],[Prix unitaire HT (Chiffres)]]</f>
        <v>0</v>
      </c>
    </row>
    <row r="278" spans="1:11" x14ac:dyDescent="0.25">
      <c r="A278" s="44" t="s">
        <v>241</v>
      </c>
      <c r="B278" s="45" t="s">
        <v>243</v>
      </c>
      <c r="C278" s="12">
        <v>6</v>
      </c>
      <c r="D278" s="13">
        <v>1</v>
      </c>
      <c r="E278" s="13" t="s">
        <v>167</v>
      </c>
      <c r="F278" s="14"/>
      <c r="G278" s="15" t="s">
        <v>254</v>
      </c>
      <c r="H278" s="16" t="s">
        <v>29</v>
      </c>
      <c r="I278" s="104"/>
      <c r="J278" s="107"/>
      <c r="K278" s="106">
        <f>Tableau2[[#This Row],[Quantité]]*Tableau2[[#This Row],[Prix unitaire HT (Chiffres)]]</f>
        <v>0</v>
      </c>
    </row>
    <row r="279" spans="1:11" x14ac:dyDescent="0.25">
      <c r="A279" s="44" t="s">
        <v>241</v>
      </c>
      <c r="B279" s="45" t="s">
        <v>243</v>
      </c>
      <c r="C279" s="12">
        <v>6</v>
      </c>
      <c r="D279" s="13">
        <v>1</v>
      </c>
      <c r="E279" s="13" t="s">
        <v>169</v>
      </c>
      <c r="F279" s="14"/>
      <c r="G279" s="15" t="s">
        <v>255</v>
      </c>
      <c r="H279" s="16" t="s">
        <v>29</v>
      </c>
      <c r="I279" s="104"/>
      <c r="J279" s="107"/>
      <c r="K279" s="106">
        <f>Tableau2[[#This Row],[Quantité]]*Tableau2[[#This Row],[Prix unitaire HT (Chiffres)]]</f>
        <v>0</v>
      </c>
    </row>
    <row r="280" spans="1:11" x14ac:dyDescent="0.25">
      <c r="A280" s="44" t="s">
        <v>241</v>
      </c>
      <c r="B280" s="45" t="s">
        <v>243</v>
      </c>
      <c r="C280" s="12">
        <v>6</v>
      </c>
      <c r="D280" s="13">
        <v>1</v>
      </c>
      <c r="E280" s="13" t="s">
        <v>171</v>
      </c>
      <c r="F280" s="14"/>
      <c r="G280" s="15" t="s">
        <v>256</v>
      </c>
      <c r="H280" s="16" t="s">
        <v>29</v>
      </c>
      <c r="I280" s="104"/>
      <c r="J280" s="107"/>
      <c r="K280" s="106">
        <f>Tableau2[[#This Row],[Quantité]]*Tableau2[[#This Row],[Prix unitaire HT (Chiffres)]]</f>
        <v>0</v>
      </c>
    </row>
    <row r="281" spans="1:11" x14ac:dyDescent="0.25">
      <c r="A281" s="44" t="s">
        <v>241</v>
      </c>
      <c r="B281" s="45" t="s">
        <v>243</v>
      </c>
      <c r="C281" s="12">
        <v>6</v>
      </c>
      <c r="D281" s="13">
        <v>1</v>
      </c>
      <c r="E281" s="13" t="s">
        <v>172</v>
      </c>
      <c r="F281" s="14"/>
      <c r="G281" s="15" t="s">
        <v>257</v>
      </c>
      <c r="H281" s="16" t="s">
        <v>29</v>
      </c>
      <c r="I281" s="61">
        <v>1</v>
      </c>
      <c r="J281" s="17"/>
      <c r="K281" s="62">
        <f>Tableau2[[#This Row],[Quantité]]*Tableau2[[#This Row],[Prix unitaire HT (Chiffres)]]</f>
        <v>0</v>
      </c>
    </row>
    <row r="282" spans="1:11" ht="28.5" x14ac:dyDescent="0.25">
      <c r="A282" s="44" t="s">
        <v>241</v>
      </c>
      <c r="B282" s="45" t="s">
        <v>243</v>
      </c>
      <c r="C282" s="12">
        <v>6</v>
      </c>
      <c r="D282" s="13">
        <v>1</v>
      </c>
      <c r="E282" s="13" t="s">
        <v>174</v>
      </c>
      <c r="F282" s="14"/>
      <c r="G282" s="15" t="s">
        <v>258</v>
      </c>
      <c r="H282" s="16" t="s">
        <v>29</v>
      </c>
      <c r="I282" s="61">
        <v>2</v>
      </c>
      <c r="J282" s="20"/>
      <c r="K282" s="62">
        <f>Tableau2[[#This Row],[Quantité]]*Tableau2[[#This Row],[Prix unitaire HT (Chiffres)]]</f>
        <v>0</v>
      </c>
    </row>
    <row r="283" spans="1:11" ht="15.75" x14ac:dyDescent="0.25">
      <c r="A283" s="44" t="s">
        <v>241</v>
      </c>
      <c r="B283" s="45" t="str">
        <f>IF(F283="",G283,0)</f>
        <v>Circulateurs ECS</v>
      </c>
      <c r="C283" s="7">
        <v>6</v>
      </c>
      <c r="D283" s="7">
        <v>2</v>
      </c>
      <c r="E283" s="7"/>
      <c r="F283" s="8"/>
      <c r="G283" s="9" t="s">
        <v>259</v>
      </c>
      <c r="H283" s="10"/>
      <c r="I283" s="59"/>
      <c r="J283" s="11"/>
      <c r="K283" s="88"/>
    </row>
    <row r="284" spans="1:11" ht="28.5" x14ac:dyDescent="0.25">
      <c r="A284" s="44" t="s">
        <v>241</v>
      </c>
      <c r="B284" s="45" t="s">
        <v>259</v>
      </c>
      <c r="C284" s="12">
        <v>6</v>
      </c>
      <c r="D284" s="13">
        <v>2</v>
      </c>
      <c r="E284" s="13" t="s">
        <v>11</v>
      </c>
      <c r="F284" s="14"/>
      <c r="G284" s="15" t="s">
        <v>260</v>
      </c>
      <c r="H284" s="16" t="s">
        <v>29</v>
      </c>
      <c r="I284" s="104"/>
      <c r="J284" s="107"/>
      <c r="K284" s="106">
        <f>Tableau2[[#This Row],[Quantité]]*Tableau2[[#This Row],[Prix unitaire HT (Chiffres)]]</f>
        <v>0</v>
      </c>
    </row>
    <row r="285" spans="1:11" ht="28.5" x14ac:dyDescent="0.25">
      <c r="A285" s="44" t="s">
        <v>241</v>
      </c>
      <c r="B285" s="45" t="s">
        <v>259</v>
      </c>
      <c r="C285" s="12">
        <v>6</v>
      </c>
      <c r="D285" s="13">
        <v>2</v>
      </c>
      <c r="E285" s="13" t="s">
        <v>14</v>
      </c>
      <c r="F285" s="14"/>
      <c r="G285" s="15" t="s">
        <v>261</v>
      </c>
      <c r="H285" s="16" t="s">
        <v>29</v>
      </c>
      <c r="I285" s="61">
        <v>2</v>
      </c>
      <c r="J285" s="20"/>
      <c r="K285" s="62">
        <f>Tableau2[[#This Row],[Quantité]]*Tableau2[[#This Row],[Prix unitaire HT (Chiffres)]]</f>
        <v>0</v>
      </c>
    </row>
    <row r="286" spans="1:11" ht="15.75" x14ac:dyDescent="0.25">
      <c r="A286" s="44" t="s">
        <v>241</v>
      </c>
      <c r="B286" s="45" t="s">
        <v>235</v>
      </c>
      <c r="C286" s="7">
        <v>6</v>
      </c>
      <c r="D286" s="7">
        <v>3</v>
      </c>
      <c r="E286" s="7"/>
      <c r="F286" s="8"/>
      <c r="G286" s="9" t="s">
        <v>235</v>
      </c>
      <c r="H286" s="10"/>
      <c r="I286" s="59"/>
      <c r="J286" s="11"/>
      <c r="K286" s="88"/>
    </row>
    <row r="287" spans="1:11" x14ac:dyDescent="0.25">
      <c r="A287" s="44" t="s">
        <v>241</v>
      </c>
      <c r="B287" s="45" t="s">
        <v>235</v>
      </c>
      <c r="C287" s="12">
        <v>6</v>
      </c>
      <c r="D287" s="13">
        <v>3</v>
      </c>
      <c r="E287" s="13" t="s">
        <v>11</v>
      </c>
      <c r="F287" s="14"/>
      <c r="G287" s="15" t="s">
        <v>262</v>
      </c>
      <c r="H287" s="16" t="s">
        <v>29</v>
      </c>
      <c r="I287" s="104"/>
      <c r="J287" s="107"/>
      <c r="K287" s="106">
        <f>Tableau2[[#This Row],[Quantité]]*Tableau2[[#This Row],[Prix unitaire HT (Chiffres)]]</f>
        <v>0</v>
      </c>
    </row>
    <row r="288" spans="1:11" x14ac:dyDescent="0.25">
      <c r="A288" s="44" t="s">
        <v>241</v>
      </c>
      <c r="B288" s="45" t="s">
        <v>235</v>
      </c>
      <c r="C288" s="12">
        <v>6</v>
      </c>
      <c r="D288" s="13">
        <v>3</v>
      </c>
      <c r="E288" s="13" t="s">
        <v>14</v>
      </c>
      <c r="F288" s="14"/>
      <c r="G288" s="15" t="s">
        <v>263</v>
      </c>
      <c r="H288" s="16" t="s">
        <v>29</v>
      </c>
      <c r="I288" s="104"/>
      <c r="J288" s="107"/>
      <c r="K288" s="106">
        <f>Tableau2[[#This Row],[Quantité]]*Tableau2[[#This Row],[Prix unitaire HT (Chiffres)]]</f>
        <v>0</v>
      </c>
    </row>
    <row r="289" spans="1:11" x14ac:dyDescent="0.25">
      <c r="A289" s="44" t="s">
        <v>241</v>
      </c>
      <c r="B289" s="45" t="s">
        <v>235</v>
      </c>
      <c r="C289" s="12">
        <v>6</v>
      </c>
      <c r="D289" s="13">
        <v>3</v>
      </c>
      <c r="E289" s="13" t="s">
        <v>16</v>
      </c>
      <c r="F289" s="14"/>
      <c r="G289" s="15" t="s">
        <v>264</v>
      </c>
      <c r="H289" s="16" t="s">
        <v>29</v>
      </c>
      <c r="I289" s="104"/>
      <c r="J289" s="107"/>
      <c r="K289" s="106">
        <f>Tableau2[[#This Row],[Quantité]]*Tableau2[[#This Row],[Prix unitaire HT (Chiffres)]]</f>
        <v>0</v>
      </c>
    </row>
    <row r="290" spans="1:11" ht="28.5" x14ac:dyDescent="0.25">
      <c r="A290" s="44" t="s">
        <v>241</v>
      </c>
      <c r="B290" s="45" t="s">
        <v>235</v>
      </c>
      <c r="C290" s="12">
        <v>6</v>
      </c>
      <c r="D290" s="13">
        <v>3</v>
      </c>
      <c r="E290" s="13">
        <v>4</v>
      </c>
      <c r="F290" s="13"/>
      <c r="G290" s="15" t="s">
        <v>265</v>
      </c>
      <c r="H290" s="16" t="s">
        <v>29</v>
      </c>
      <c r="I290" s="104"/>
      <c r="J290" s="107"/>
      <c r="K290" s="106">
        <f>Tableau2[[#This Row],[Quantité]]*Tableau2[[#This Row],[Prix unitaire HT (Chiffres)]]</f>
        <v>0</v>
      </c>
    </row>
    <row r="291" spans="1:11" x14ac:dyDescent="0.25">
      <c r="A291" s="44" t="s">
        <v>241</v>
      </c>
      <c r="B291" s="45" t="s">
        <v>235</v>
      </c>
      <c r="C291" s="12">
        <v>6</v>
      </c>
      <c r="D291" s="13">
        <v>3</v>
      </c>
      <c r="E291" s="13">
        <v>5</v>
      </c>
      <c r="F291" s="13"/>
      <c r="G291" s="15" t="s">
        <v>701</v>
      </c>
      <c r="H291" s="16" t="s">
        <v>29</v>
      </c>
      <c r="I291" s="104"/>
      <c r="J291" s="107"/>
      <c r="K291" s="106">
        <f>Tableau2[[#This Row],[Quantité]]*Tableau2[[#This Row],[Prix unitaire HT (Chiffres)]]</f>
        <v>0</v>
      </c>
    </row>
    <row r="292" spans="1:11" ht="45" x14ac:dyDescent="0.25">
      <c r="A292" s="44" t="s">
        <v>266</v>
      </c>
      <c r="B292" s="45" t="s">
        <v>267</v>
      </c>
      <c r="C292" s="21" t="s">
        <v>24</v>
      </c>
      <c r="D292" s="2"/>
      <c r="E292" s="2"/>
      <c r="F292" s="2"/>
      <c r="G292" s="3" t="s">
        <v>774</v>
      </c>
      <c r="H292" s="4"/>
      <c r="I292" s="57"/>
      <c r="J292" s="5"/>
      <c r="K292" s="87"/>
    </row>
    <row r="293" spans="1:11" ht="15.75" x14ac:dyDescent="0.25">
      <c r="A293" s="44" t="s">
        <v>266</v>
      </c>
      <c r="B293" s="45" t="s">
        <v>268</v>
      </c>
      <c r="C293" s="7">
        <v>7</v>
      </c>
      <c r="D293" s="7">
        <v>1</v>
      </c>
      <c r="E293" s="7"/>
      <c r="F293" s="8"/>
      <c r="G293" s="9" t="s">
        <v>268</v>
      </c>
      <c r="H293" s="10"/>
      <c r="I293" s="59"/>
      <c r="J293" s="11"/>
      <c r="K293" s="88"/>
    </row>
    <row r="294" spans="1:11" ht="28.5" x14ac:dyDescent="0.25">
      <c r="A294" s="44" t="s">
        <v>266</v>
      </c>
      <c r="B294" s="45" t="s">
        <v>268</v>
      </c>
      <c r="C294" s="12">
        <v>7</v>
      </c>
      <c r="D294" s="13">
        <v>1</v>
      </c>
      <c r="E294" s="13" t="s">
        <v>11</v>
      </c>
      <c r="F294" s="14"/>
      <c r="G294" s="15" t="s">
        <v>269</v>
      </c>
      <c r="H294" s="16" t="s">
        <v>29</v>
      </c>
      <c r="I294" s="104"/>
      <c r="J294" s="105"/>
      <c r="K294" s="106">
        <f>Tableau2[[#This Row],[Quantité]]*Tableau2[[#This Row],[Prix unitaire HT (Chiffres)]]</f>
        <v>0</v>
      </c>
    </row>
    <row r="295" spans="1:11" ht="28.5" x14ac:dyDescent="0.25">
      <c r="A295" s="44" t="s">
        <v>266</v>
      </c>
      <c r="B295" s="45" t="s">
        <v>268</v>
      </c>
      <c r="C295" s="12">
        <v>7</v>
      </c>
      <c r="D295" s="13">
        <v>1</v>
      </c>
      <c r="E295" s="13" t="s">
        <v>14</v>
      </c>
      <c r="F295" s="14"/>
      <c r="G295" s="15" t="s">
        <v>270</v>
      </c>
      <c r="H295" s="16" t="s">
        <v>29</v>
      </c>
      <c r="I295" s="104"/>
      <c r="J295" s="105"/>
      <c r="K295" s="106">
        <f>Tableau2[[#This Row],[Quantité]]*Tableau2[[#This Row],[Prix unitaire HT (Chiffres)]]</f>
        <v>0</v>
      </c>
    </row>
    <row r="296" spans="1:11" ht="28.5" x14ac:dyDescent="0.25">
      <c r="A296" s="44" t="s">
        <v>266</v>
      </c>
      <c r="B296" s="45" t="s">
        <v>268</v>
      </c>
      <c r="C296" s="12">
        <v>7</v>
      </c>
      <c r="D296" s="13">
        <v>1</v>
      </c>
      <c r="E296" s="13" t="s">
        <v>16</v>
      </c>
      <c r="F296" s="14"/>
      <c r="G296" s="15" t="s">
        <v>271</v>
      </c>
      <c r="H296" s="16" t="s">
        <v>29</v>
      </c>
      <c r="I296" s="104"/>
      <c r="J296" s="105"/>
      <c r="K296" s="106">
        <f>Tableau2[[#This Row],[Quantité]]*Tableau2[[#This Row],[Prix unitaire HT (Chiffres)]]</f>
        <v>0</v>
      </c>
    </row>
    <row r="297" spans="1:11" ht="28.5" x14ac:dyDescent="0.25">
      <c r="A297" s="44" t="s">
        <v>266</v>
      </c>
      <c r="B297" s="45" t="s">
        <v>268</v>
      </c>
      <c r="C297" s="12">
        <v>7</v>
      </c>
      <c r="D297" s="13">
        <v>1</v>
      </c>
      <c r="E297" s="13" t="s">
        <v>18</v>
      </c>
      <c r="F297" s="14"/>
      <c r="G297" s="15" t="s">
        <v>272</v>
      </c>
      <c r="H297" s="16" t="s">
        <v>29</v>
      </c>
      <c r="I297" s="104"/>
      <c r="J297" s="105"/>
      <c r="K297" s="106">
        <f>Tableau2[[#This Row],[Quantité]]*Tableau2[[#This Row],[Prix unitaire HT (Chiffres)]]</f>
        <v>0</v>
      </c>
    </row>
    <row r="298" spans="1:11" ht="28.5" x14ac:dyDescent="0.25">
      <c r="A298" s="44" t="s">
        <v>266</v>
      </c>
      <c r="B298" s="45" t="s">
        <v>268</v>
      </c>
      <c r="C298" s="12">
        <v>7</v>
      </c>
      <c r="D298" s="13">
        <v>1</v>
      </c>
      <c r="E298" s="13" t="s">
        <v>20</v>
      </c>
      <c r="F298" s="14"/>
      <c r="G298" s="15" t="s">
        <v>273</v>
      </c>
      <c r="H298" s="16" t="s">
        <v>29</v>
      </c>
      <c r="I298" s="104"/>
      <c r="J298" s="105"/>
      <c r="K298" s="106">
        <f>Tableau2[[#This Row],[Quantité]]*Tableau2[[#This Row],[Prix unitaire HT (Chiffres)]]</f>
        <v>0</v>
      </c>
    </row>
    <row r="299" spans="1:11" ht="28.5" x14ac:dyDescent="0.25">
      <c r="A299" s="44" t="s">
        <v>266</v>
      </c>
      <c r="B299" s="45" t="s">
        <v>268</v>
      </c>
      <c r="C299" s="12">
        <v>7</v>
      </c>
      <c r="D299" s="13">
        <v>1</v>
      </c>
      <c r="E299" s="13" t="s">
        <v>22</v>
      </c>
      <c r="F299" s="14"/>
      <c r="G299" s="15" t="s">
        <v>274</v>
      </c>
      <c r="H299" s="16" t="s">
        <v>29</v>
      </c>
      <c r="I299" s="104"/>
      <c r="J299" s="105"/>
      <c r="K299" s="106">
        <f>Tableau2[[#This Row],[Quantité]]*Tableau2[[#This Row],[Prix unitaire HT (Chiffres)]]</f>
        <v>0</v>
      </c>
    </row>
    <row r="300" spans="1:11" ht="15.75" x14ac:dyDescent="0.25">
      <c r="A300" s="44" t="s">
        <v>266</v>
      </c>
      <c r="B300" s="45" t="s">
        <v>275</v>
      </c>
      <c r="C300" s="7">
        <v>7</v>
      </c>
      <c r="D300" s="7">
        <v>2</v>
      </c>
      <c r="E300" s="7"/>
      <c r="F300" s="8"/>
      <c r="G300" s="9" t="s">
        <v>275</v>
      </c>
      <c r="H300" s="10"/>
      <c r="I300" s="59"/>
      <c r="J300" s="11"/>
      <c r="K300" s="88"/>
    </row>
    <row r="301" spans="1:11" ht="28.5" x14ac:dyDescent="0.25">
      <c r="A301" s="44" t="s">
        <v>266</v>
      </c>
      <c r="B301" s="45" t="s">
        <v>275</v>
      </c>
      <c r="C301" s="12">
        <v>7</v>
      </c>
      <c r="D301" s="13">
        <v>2</v>
      </c>
      <c r="E301" s="13" t="s">
        <v>11</v>
      </c>
      <c r="F301" s="14"/>
      <c r="G301" s="15" t="s">
        <v>702</v>
      </c>
      <c r="H301" s="16" t="s">
        <v>29</v>
      </c>
      <c r="I301" s="61">
        <v>11</v>
      </c>
      <c r="J301" s="17"/>
      <c r="K301" s="62">
        <f>Tableau2[[#This Row],[Quantité]]*Tableau2[[#This Row],[Prix unitaire HT (Chiffres)]]</f>
        <v>0</v>
      </c>
    </row>
    <row r="302" spans="1:11" ht="28.5" x14ac:dyDescent="0.25">
      <c r="A302" s="44" t="s">
        <v>266</v>
      </c>
      <c r="B302" s="45" t="s">
        <v>275</v>
      </c>
      <c r="C302" s="12">
        <v>7</v>
      </c>
      <c r="D302" s="13">
        <v>2</v>
      </c>
      <c r="E302" s="13" t="s">
        <v>14</v>
      </c>
      <c r="F302" s="14"/>
      <c r="G302" s="15" t="s">
        <v>276</v>
      </c>
      <c r="H302" s="16" t="s">
        <v>29</v>
      </c>
      <c r="I302" s="61">
        <v>6</v>
      </c>
      <c r="J302" s="17"/>
      <c r="K302" s="62">
        <f>Tableau2[[#This Row],[Quantité]]*Tableau2[[#This Row],[Prix unitaire HT (Chiffres)]]</f>
        <v>0</v>
      </c>
    </row>
    <row r="303" spans="1:11" ht="28.5" x14ac:dyDescent="0.25">
      <c r="A303" s="44" t="s">
        <v>266</v>
      </c>
      <c r="B303" s="45" t="s">
        <v>275</v>
      </c>
      <c r="C303" s="12">
        <v>7</v>
      </c>
      <c r="D303" s="13">
        <v>2</v>
      </c>
      <c r="E303" s="13" t="s">
        <v>16</v>
      </c>
      <c r="F303" s="14"/>
      <c r="G303" s="15" t="s">
        <v>277</v>
      </c>
      <c r="H303" s="16" t="s">
        <v>29</v>
      </c>
      <c r="I303" s="61">
        <v>2</v>
      </c>
      <c r="J303" s="17"/>
      <c r="K303" s="62">
        <f>Tableau2[[#This Row],[Quantité]]*Tableau2[[#This Row],[Prix unitaire HT (Chiffres)]]</f>
        <v>0</v>
      </c>
    </row>
    <row r="304" spans="1:11" ht="28.5" x14ac:dyDescent="0.25">
      <c r="A304" s="44" t="s">
        <v>266</v>
      </c>
      <c r="B304" s="45" t="s">
        <v>275</v>
      </c>
      <c r="C304" s="12">
        <v>7</v>
      </c>
      <c r="D304" s="13">
        <v>2</v>
      </c>
      <c r="E304" s="13" t="s">
        <v>18</v>
      </c>
      <c r="F304" s="14"/>
      <c r="G304" s="15" t="s">
        <v>703</v>
      </c>
      <c r="H304" s="16" t="s">
        <v>29</v>
      </c>
      <c r="I304" s="104"/>
      <c r="J304" s="105"/>
      <c r="K304" s="106">
        <f>Tableau2[[#This Row],[Quantité]]*Tableau2[[#This Row],[Prix unitaire HT (Chiffres)]]</f>
        <v>0</v>
      </c>
    </row>
    <row r="305" spans="1:11" x14ac:dyDescent="0.25">
      <c r="A305" s="44" t="s">
        <v>266</v>
      </c>
      <c r="B305" s="45" t="s">
        <v>275</v>
      </c>
      <c r="C305" s="12">
        <v>7</v>
      </c>
      <c r="D305" s="13">
        <v>2</v>
      </c>
      <c r="E305" s="13" t="s">
        <v>20</v>
      </c>
      <c r="F305" s="14"/>
      <c r="G305" s="15" t="s">
        <v>278</v>
      </c>
      <c r="H305" s="16" t="s">
        <v>29</v>
      </c>
      <c r="I305" s="104"/>
      <c r="J305" s="105"/>
      <c r="K305" s="106">
        <f>Tableau2[[#This Row],[Quantité]]*Tableau2[[#This Row],[Prix unitaire HT (Chiffres)]]</f>
        <v>0</v>
      </c>
    </row>
    <row r="306" spans="1:11" x14ac:dyDescent="0.25">
      <c r="A306" s="44" t="s">
        <v>266</v>
      </c>
      <c r="B306" s="45" t="s">
        <v>275</v>
      </c>
      <c r="C306" s="12">
        <v>7</v>
      </c>
      <c r="D306" s="13">
        <v>2</v>
      </c>
      <c r="E306" s="13">
        <v>6</v>
      </c>
      <c r="F306" s="13"/>
      <c r="G306" s="15" t="s">
        <v>279</v>
      </c>
      <c r="H306" s="16" t="s">
        <v>29</v>
      </c>
      <c r="I306" s="104"/>
      <c r="J306" s="105"/>
      <c r="K306" s="106">
        <f>Tableau2[[#This Row],[Quantité]]*Tableau2[[#This Row],[Prix unitaire HT (Chiffres)]]</f>
        <v>0</v>
      </c>
    </row>
    <row r="307" spans="1:11" x14ac:dyDescent="0.25">
      <c r="A307" s="44" t="s">
        <v>266</v>
      </c>
      <c r="B307" s="45" t="s">
        <v>275</v>
      </c>
      <c r="C307" s="12">
        <v>7</v>
      </c>
      <c r="D307" s="13">
        <v>2</v>
      </c>
      <c r="E307" s="13">
        <v>7</v>
      </c>
      <c r="F307" s="13"/>
      <c r="G307" s="15" t="s">
        <v>280</v>
      </c>
      <c r="H307" s="16" t="s">
        <v>29</v>
      </c>
      <c r="I307" s="104"/>
      <c r="J307" s="105"/>
      <c r="K307" s="106">
        <f>Tableau2[[#This Row],[Quantité]]*Tableau2[[#This Row],[Prix unitaire HT (Chiffres)]]</f>
        <v>0</v>
      </c>
    </row>
    <row r="308" spans="1:11" ht="28.5" x14ac:dyDescent="0.25">
      <c r="A308" s="44" t="s">
        <v>266</v>
      </c>
      <c r="B308" s="45" t="s">
        <v>281</v>
      </c>
      <c r="C308" s="7">
        <v>7</v>
      </c>
      <c r="D308" s="7">
        <v>3</v>
      </c>
      <c r="E308" s="7"/>
      <c r="F308" s="8"/>
      <c r="G308" s="9" t="s">
        <v>281</v>
      </c>
      <c r="H308" s="10"/>
      <c r="I308" s="59"/>
      <c r="J308" s="11"/>
      <c r="K308" s="88"/>
    </row>
    <row r="309" spans="1:11" ht="28.5" x14ac:dyDescent="0.25">
      <c r="A309" s="44" t="s">
        <v>266</v>
      </c>
      <c r="B309" s="45" t="s">
        <v>281</v>
      </c>
      <c r="C309" s="12">
        <v>7</v>
      </c>
      <c r="D309" s="13">
        <v>3</v>
      </c>
      <c r="E309" s="13" t="s">
        <v>11</v>
      </c>
      <c r="F309" s="14"/>
      <c r="G309" s="15" t="s">
        <v>282</v>
      </c>
      <c r="H309" s="16" t="s">
        <v>29</v>
      </c>
      <c r="I309" s="104"/>
      <c r="J309" s="107"/>
      <c r="K309" s="106">
        <f>Tableau2[[#This Row],[Quantité]]*Tableau2[[#This Row],[Prix unitaire HT (Chiffres)]]</f>
        <v>0</v>
      </c>
    </row>
    <row r="310" spans="1:11" ht="28.5" x14ac:dyDescent="0.25">
      <c r="A310" s="44" t="s">
        <v>266</v>
      </c>
      <c r="B310" s="45" t="s">
        <v>281</v>
      </c>
      <c r="C310" s="12">
        <v>7</v>
      </c>
      <c r="D310" s="13">
        <v>3</v>
      </c>
      <c r="E310" s="13" t="s">
        <v>14</v>
      </c>
      <c r="F310" s="14"/>
      <c r="G310" s="15" t="s">
        <v>283</v>
      </c>
      <c r="H310" s="16" t="s">
        <v>29</v>
      </c>
      <c r="I310" s="61">
        <v>7</v>
      </c>
      <c r="J310" s="20"/>
      <c r="K310" s="62">
        <f>Tableau2[[#This Row],[Quantité]]*Tableau2[[#This Row],[Prix unitaire HT (Chiffres)]]</f>
        <v>0</v>
      </c>
    </row>
    <row r="311" spans="1:11" ht="28.5" x14ac:dyDescent="0.25">
      <c r="A311" s="44" t="s">
        <v>266</v>
      </c>
      <c r="B311" s="45" t="s">
        <v>281</v>
      </c>
      <c r="C311" s="12">
        <v>7</v>
      </c>
      <c r="D311" s="13">
        <v>3</v>
      </c>
      <c r="E311" s="13" t="s">
        <v>16</v>
      </c>
      <c r="F311" s="14"/>
      <c r="G311" s="15" t="s">
        <v>284</v>
      </c>
      <c r="H311" s="16" t="s">
        <v>29</v>
      </c>
      <c r="I311" s="61">
        <v>1</v>
      </c>
      <c r="J311" s="20"/>
      <c r="K311" s="62">
        <f>Tableau2[[#This Row],[Quantité]]*Tableau2[[#This Row],[Prix unitaire HT (Chiffres)]]</f>
        <v>0</v>
      </c>
    </row>
    <row r="312" spans="1:11" ht="28.5" x14ac:dyDescent="0.25">
      <c r="A312" s="44" t="s">
        <v>266</v>
      </c>
      <c r="B312" s="45" t="s">
        <v>281</v>
      </c>
      <c r="C312" s="12">
        <v>7</v>
      </c>
      <c r="D312" s="13">
        <v>3</v>
      </c>
      <c r="E312" s="13" t="s">
        <v>18</v>
      </c>
      <c r="F312" s="14"/>
      <c r="G312" s="15" t="s">
        <v>285</v>
      </c>
      <c r="H312" s="16" t="s">
        <v>29</v>
      </c>
      <c r="I312" s="104"/>
      <c r="J312" s="107"/>
      <c r="K312" s="106">
        <f>Tableau2[[#This Row],[Quantité]]*Tableau2[[#This Row],[Prix unitaire HT (Chiffres)]]</f>
        <v>0</v>
      </c>
    </row>
    <row r="313" spans="1:11" ht="28.5" x14ac:dyDescent="0.25">
      <c r="A313" s="44" t="s">
        <v>266</v>
      </c>
      <c r="B313" s="45" t="s">
        <v>281</v>
      </c>
      <c r="C313" s="12">
        <v>7</v>
      </c>
      <c r="D313" s="13">
        <v>3</v>
      </c>
      <c r="E313" s="13" t="s">
        <v>20</v>
      </c>
      <c r="F313" s="14"/>
      <c r="G313" s="15" t="s">
        <v>286</v>
      </c>
      <c r="H313" s="16" t="s">
        <v>29</v>
      </c>
      <c r="I313" s="104"/>
      <c r="J313" s="107"/>
      <c r="K313" s="106">
        <f>Tableau2[[#This Row],[Quantité]]*Tableau2[[#This Row],[Prix unitaire HT (Chiffres)]]</f>
        <v>0</v>
      </c>
    </row>
    <row r="314" spans="1:11" ht="28.5" x14ac:dyDescent="0.25">
      <c r="A314" s="44" t="s">
        <v>266</v>
      </c>
      <c r="B314" s="45" t="s">
        <v>281</v>
      </c>
      <c r="C314" s="7">
        <v>7</v>
      </c>
      <c r="D314" s="7">
        <v>4</v>
      </c>
      <c r="E314" s="7"/>
      <c r="F314" s="8"/>
      <c r="G314" s="9" t="s">
        <v>287</v>
      </c>
      <c r="H314" s="10"/>
      <c r="I314" s="108"/>
      <c r="J314" s="109"/>
      <c r="K314" s="110"/>
    </row>
    <row r="315" spans="1:11" ht="28.5" x14ac:dyDescent="0.25">
      <c r="A315" s="44" t="s">
        <v>266</v>
      </c>
      <c r="B315" s="45" t="s">
        <v>281</v>
      </c>
      <c r="C315" s="12">
        <v>7</v>
      </c>
      <c r="D315" s="13">
        <v>4</v>
      </c>
      <c r="E315" s="13">
        <v>1</v>
      </c>
      <c r="F315" s="13"/>
      <c r="G315" s="15" t="s">
        <v>288</v>
      </c>
      <c r="H315" s="16" t="s">
        <v>29</v>
      </c>
      <c r="I315" s="104"/>
      <c r="J315" s="107"/>
      <c r="K315" s="106">
        <f>Tableau2[[#This Row],[Quantité]]*Tableau2[[#This Row],[Prix unitaire HT (Chiffres)]]</f>
        <v>0</v>
      </c>
    </row>
    <row r="316" spans="1:11" ht="28.5" x14ac:dyDescent="0.25">
      <c r="A316" s="44" t="s">
        <v>266</v>
      </c>
      <c r="B316" s="45" t="s">
        <v>281</v>
      </c>
      <c r="C316" s="12">
        <v>7</v>
      </c>
      <c r="D316" s="13">
        <v>4</v>
      </c>
      <c r="E316" s="13">
        <v>2</v>
      </c>
      <c r="F316" s="13"/>
      <c r="G316" s="15" t="s">
        <v>289</v>
      </c>
      <c r="H316" s="16" t="s">
        <v>29</v>
      </c>
      <c r="I316" s="104"/>
      <c r="J316" s="107"/>
      <c r="K316" s="106">
        <f>Tableau2[[#This Row],[Quantité]]*Tableau2[[#This Row],[Prix unitaire HT (Chiffres)]]</f>
        <v>0</v>
      </c>
    </row>
    <row r="317" spans="1:11" ht="28.5" x14ac:dyDescent="0.25">
      <c r="A317" s="44" t="s">
        <v>266</v>
      </c>
      <c r="B317" s="45" t="s">
        <v>281</v>
      </c>
      <c r="C317" s="12">
        <v>7</v>
      </c>
      <c r="D317" s="13">
        <v>4</v>
      </c>
      <c r="E317" s="13">
        <v>3</v>
      </c>
      <c r="F317" s="13"/>
      <c r="G317" s="15" t="s">
        <v>290</v>
      </c>
      <c r="H317" s="16" t="s">
        <v>29</v>
      </c>
      <c r="I317" s="104"/>
      <c r="J317" s="107"/>
      <c r="K317" s="106">
        <f>Tableau2[[#This Row],[Quantité]]*Tableau2[[#This Row],[Prix unitaire HT (Chiffres)]]</f>
        <v>0</v>
      </c>
    </row>
    <row r="318" spans="1:11" ht="28.5" x14ac:dyDescent="0.25">
      <c r="A318" s="44" t="s">
        <v>266</v>
      </c>
      <c r="B318" s="45" t="s">
        <v>281</v>
      </c>
      <c r="C318" s="12">
        <v>7</v>
      </c>
      <c r="D318" s="13">
        <v>4</v>
      </c>
      <c r="E318" s="13">
        <v>4</v>
      </c>
      <c r="F318" s="13"/>
      <c r="G318" s="15" t="s">
        <v>291</v>
      </c>
      <c r="H318" s="16" t="s">
        <v>29</v>
      </c>
      <c r="I318" s="104"/>
      <c r="J318" s="107"/>
      <c r="K318" s="106">
        <f>Tableau2[[#This Row],[Quantité]]*Tableau2[[#This Row],[Prix unitaire HT (Chiffres)]]</f>
        <v>0</v>
      </c>
    </row>
    <row r="319" spans="1:11" ht="28.5" x14ac:dyDescent="0.25">
      <c r="A319" s="44" t="s">
        <v>266</v>
      </c>
      <c r="B319" s="45" t="s">
        <v>281</v>
      </c>
      <c r="C319" s="12">
        <v>7</v>
      </c>
      <c r="D319" s="13">
        <v>4</v>
      </c>
      <c r="E319" s="13">
        <v>5</v>
      </c>
      <c r="F319" s="13"/>
      <c r="G319" s="15" t="s">
        <v>292</v>
      </c>
      <c r="H319" s="16" t="s">
        <v>29</v>
      </c>
      <c r="I319" s="104"/>
      <c r="J319" s="107"/>
      <c r="K319" s="106">
        <f>Tableau2[[#This Row],[Quantité]]*Tableau2[[#This Row],[Prix unitaire HT (Chiffres)]]</f>
        <v>0</v>
      </c>
    </row>
    <row r="320" spans="1:11" ht="28.5" x14ac:dyDescent="0.25">
      <c r="A320" s="44" t="s">
        <v>266</v>
      </c>
      <c r="B320" s="45" t="s">
        <v>281</v>
      </c>
      <c r="C320" s="12">
        <v>7</v>
      </c>
      <c r="D320" s="13">
        <v>4</v>
      </c>
      <c r="E320" s="13">
        <v>6</v>
      </c>
      <c r="F320" s="14"/>
      <c r="G320" s="15" t="s">
        <v>293</v>
      </c>
      <c r="H320" s="16" t="s">
        <v>29</v>
      </c>
      <c r="I320" s="104"/>
      <c r="J320" s="107"/>
      <c r="K320" s="106">
        <f>Tableau2[[#This Row],[Quantité]]*Tableau2[[#This Row],[Prix unitaire HT (Chiffres)]]</f>
        <v>0</v>
      </c>
    </row>
    <row r="321" spans="1:11" ht="28.5" x14ac:dyDescent="0.25">
      <c r="A321" s="44" t="s">
        <v>266</v>
      </c>
      <c r="B321" s="45" t="s">
        <v>281</v>
      </c>
      <c r="C321" s="12">
        <v>7</v>
      </c>
      <c r="D321" s="13">
        <v>4</v>
      </c>
      <c r="E321" s="13">
        <v>7</v>
      </c>
      <c r="F321" s="14"/>
      <c r="G321" s="15" t="s">
        <v>294</v>
      </c>
      <c r="H321" s="16" t="s">
        <v>29</v>
      </c>
      <c r="I321" s="104"/>
      <c r="J321" s="107"/>
      <c r="K321" s="106">
        <f>Tableau2[[#This Row],[Quantité]]*Tableau2[[#This Row],[Prix unitaire HT (Chiffres)]]</f>
        <v>0</v>
      </c>
    </row>
    <row r="322" spans="1:11" ht="45" x14ac:dyDescent="0.25">
      <c r="A322" s="44" t="s">
        <v>295</v>
      </c>
      <c r="B322" s="45" t="s">
        <v>296</v>
      </c>
      <c r="C322" s="21" t="s">
        <v>52</v>
      </c>
      <c r="D322" s="2"/>
      <c r="E322" s="2"/>
      <c r="F322" s="2"/>
      <c r="G322" s="3" t="s">
        <v>775</v>
      </c>
      <c r="H322" s="4"/>
      <c r="I322" s="57"/>
      <c r="J322" s="5"/>
      <c r="K322" s="87"/>
    </row>
    <row r="323" spans="1:11" ht="15.75" x14ac:dyDescent="0.25">
      <c r="A323" s="44" t="s">
        <v>295</v>
      </c>
      <c r="B323" s="45" t="s">
        <v>297</v>
      </c>
      <c r="C323" s="7">
        <v>8</v>
      </c>
      <c r="D323" s="7">
        <v>1</v>
      </c>
      <c r="E323" s="7"/>
      <c r="F323" s="8"/>
      <c r="G323" s="9" t="s">
        <v>297</v>
      </c>
      <c r="H323" s="10"/>
      <c r="I323" s="59"/>
      <c r="J323" s="11"/>
      <c r="K323" s="88"/>
    </row>
    <row r="324" spans="1:11" ht="28.5" x14ac:dyDescent="0.25">
      <c r="A324" s="44" t="s">
        <v>295</v>
      </c>
      <c r="B324" s="45" t="s">
        <v>297</v>
      </c>
      <c r="C324" s="12">
        <v>8</v>
      </c>
      <c r="D324" s="13">
        <v>1</v>
      </c>
      <c r="E324" s="13" t="s">
        <v>11</v>
      </c>
      <c r="F324" s="14"/>
      <c r="G324" s="15" t="s">
        <v>298</v>
      </c>
      <c r="H324" s="16" t="s">
        <v>29</v>
      </c>
      <c r="I324" s="61">
        <v>1</v>
      </c>
      <c r="J324" s="20"/>
      <c r="K324" s="62">
        <f>Tableau2[[#This Row],[Quantité]]*Tableau2[[#This Row],[Prix unitaire HT (Chiffres)]]</f>
        <v>0</v>
      </c>
    </row>
    <row r="325" spans="1:11" ht="28.5" x14ac:dyDescent="0.25">
      <c r="A325" s="44" t="s">
        <v>295</v>
      </c>
      <c r="B325" s="45" t="s">
        <v>297</v>
      </c>
      <c r="C325" s="12">
        <v>8</v>
      </c>
      <c r="D325" s="13">
        <v>1</v>
      </c>
      <c r="E325" s="13" t="s">
        <v>14</v>
      </c>
      <c r="F325" s="14"/>
      <c r="G325" s="15" t="s">
        <v>299</v>
      </c>
      <c r="H325" s="16" t="s">
        <v>29</v>
      </c>
      <c r="I325" s="104"/>
      <c r="J325" s="107"/>
      <c r="K325" s="106">
        <f>Tableau2[[#This Row],[Quantité]]*Tableau2[[#This Row],[Prix unitaire HT (Chiffres)]]</f>
        <v>0</v>
      </c>
    </row>
    <row r="326" spans="1:11" x14ac:dyDescent="0.25">
      <c r="A326" s="44" t="s">
        <v>295</v>
      </c>
      <c r="B326" s="45" t="s">
        <v>297</v>
      </c>
      <c r="C326" s="12">
        <v>8</v>
      </c>
      <c r="D326" s="13">
        <v>1</v>
      </c>
      <c r="E326" s="13" t="s">
        <v>16</v>
      </c>
      <c r="F326" s="14"/>
      <c r="G326" s="15" t="s">
        <v>300</v>
      </c>
      <c r="H326" s="16" t="s">
        <v>29</v>
      </c>
      <c r="I326" s="104"/>
      <c r="J326" s="107"/>
      <c r="K326" s="106">
        <f>Tableau2[[#This Row],[Quantité]]*Tableau2[[#This Row],[Prix unitaire HT (Chiffres)]]</f>
        <v>0</v>
      </c>
    </row>
    <row r="327" spans="1:11" ht="28.5" x14ac:dyDescent="0.25">
      <c r="A327" s="44" t="s">
        <v>295</v>
      </c>
      <c r="B327" s="45" t="s">
        <v>297</v>
      </c>
      <c r="C327" s="12">
        <v>8</v>
      </c>
      <c r="D327" s="13">
        <v>1</v>
      </c>
      <c r="E327" s="13" t="s">
        <v>18</v>
      </c>
      <c r="F327" s="14"/>
      <c r="G327" s="15" t="s">
        <v>301</v>
      </c>
      <c r="H327" s="16" t="s">
        <v>29</v>
      </c>
      <c r="I327" s="104"/>
      <c r="J327" s="107"/>
      <c r="K327" s="106">
        <f>Tableau2[[#This Row],[Quantité]]*Tableau2[[#This Row],[Prix unitaire HT (Chiffres)]]</f>
        <v>0</v>
      </c>
    </row>
    <row r="328" spans="1:11" x14ac:dyDescent="0.25">
      <c r="A328" s="44" t="s">
        <v>295</v>
      </c>
      <c r="B328" s="45" t="s">
        <v>297</v>
      </c>
      <c r="C328" s="12">
        <v>8</v>
      </c>
      <c r="D328" s="13">
        <v>1</v>
      </c>
      <c r="E328" s="13" t="s">
        <v>20</v>
      </c>
      <c r="F328" s="14"/>
      <c r="G328" s="15" t="s">
        <v>302</v>
      </c>
      <c r="H328" s="16" t="s">
        <v>29</v>
      </c>
      <c r="I328" s="104"/>
      <c r="J328" s="107"/>
      <c r="K328" s="106">
        <f>Tableau2[[#This Row],[Quantité]]*Tableau2[[#This Row],[Prix unitaire HT (Chiffres)]]</f>
        <v>0</v>
      </c>
    </row>
    <row r="329" spans="1:11" x14ac:dyDescent="0.25">
      <c r="A329" s="44" t="s">
        <v>295</v>
      </c>
      <c r="B329" s="45" t="s">
        <v>297</v>
      </c>
      <c r="C329" s="12">
        <v>8</v>
      </c>
      <c r="D329" s="13">
        <v>1</v>
      </c>
      <c r="E329" s="13" t="s">
        <v>22</v>
      </c>
      <c r="F329" s="14"/>
      <c r="G329" s="15" t="s">
        <v>303</v>
      </c>
      <c r="H329" s="16" t="s">
        <v>29</v>
      </c>
      <c r="I329" s="104"/>
      <c r="J329" s="107"/>
      <c r="K329" s="106">
        <f>Tableau2[[#This Row],[Quantité]]*Tableau2[[#This Row],[Prix unitaire HT (Chiffres)]]</f>
        <v>0</v>
      </c>
    </row>
    <row r="330" spans="1:11" x14ac:dyDescent="0.25">
      <c r="A330" s="44" t="s">
        <v>295</v>
      </c>
      <c r="B330" s="45" t="s">
        <v>297</v>
      </c>
      <c r="C330" s="12">
        <v>8</v>
      </c>
      <c r="D330" s="13">
        <v>1</v>
      </c>
      <c r="E330" s="13" t="s">
        <v>24</v>
      </c>
      <c r="F330" s="14"/>
      <c r="G330" s="15" t="s">
        <v>304</v>
      </c>
      <c r="H330" s="16" t="s">
        <v>29</v>
      </c>
      <c r="I330" s="104"/>
      <c r="J330" s="107"/>
      <c r="K330" s="106">
        <f>Tableau2[[#This Row],[Quantité]]*Tableau2[[#This Row],[Prix unitaire HT (Chiffres)]]</f>
        <v>0</v>
      </c>
    </row>
    <row r="331" spans="1:11" x14ac:dyDescent="0.25">
      <c r="A331" s="44" t="s">
        <v>295</v>
      </c>
      <c r="B331" s="45" t="s">
        <v>297</v>
      </c>
      <c r="C331" s="12">
        <v>8</v>
      </c>
      <c r="D331" s="13">
        <v>1</v>
      </c>
      <c r="E331" s="13" t="s">
        <v>52</v>
      </c>
      <c r="F331" s="14"/>
      <c r="G331" s="15" t="s">
        <v>305</v>
      </c>
      <c r="H331" s="16" t="s">
        <v>29</v>
      </c>
      <c r="I331" s="104"/>
      <c r="J331" s="107"/>
      <c r="K331" s="106">
        <f>Tableau2[[#This Row],[Quantité]]*Tableau2[[#This Row],[Prix unitaire HT (Chiffres)]]</f>
        <v>0</v>
      </c>
    </row>
    <row r="332" spans="1:11" ht="15.75" x14ac:dyDescent="0.25">
      <c r="A332" s="44" t="s">
        <v>295</v>
      </c>
      <c r="B332" s="45" t="s">
        <v>306</v>
      </c>
      <c r="C332" s="7">
        <v>8</v>
      </c>
      <c r="D332" s="7">
        <v>2</v>
      </c>
      <c r="E332" s="7"/>
      <c r="F332" s="8"/>
      <c r="G332" s="9" t="s">
        <v>306</v>
      </c>
      <c r="H332" s="10"/>
      <c r="I332" s="59"/>
      <c r="J332" s="11"/>
      <c r="K332" s="88"/>
    </row>
    <row r="333" spans="1:11" ht="28.5" x14ac:dyDescent="0.25">
      <c r="A333" s="44" t="s">
        <v>295</v>
      </c>
      <c r="B333" s="45" t="s">
        <v>306</v>
      </c>
      <c r="C333" s="12">
        <v>8</v>
      </c>
      <c r="D333" s="13">
        <v>2</v>
      </c>
      <c r="E333" s="13" t="s">
        <v>11</v>
      </c>
      <c r="F333" s="14"/>
      <c r="G333" s="15" t="s">
        <v>307</v>
      </c>
      <c r="H333" s="16" t="s">
        <v>29</v>
      </c>
      <c r="I333" s="104"/>
      <c r="J333" s="105"/>
      <c r="K333" s="106">
        <f>Tableau2[[#This Row],[Quantité]]*Tableau2[[#This Row],[Prix unitaire HT (Chiffres)]]</f>
        <v>0</v>
      </c>
    </row>
    <row r="334" spans="1:11" ht="15.75" x14ac:dyDescent="0.25">
      <c r="A334" s="44" t="s">
        <v>295</v>
      </c>
      <c r="B334" s="45" t="s">
        <v>308</v>
      </c>
      <c r="C334" s="7">
        <v>8</v>
      </c>
      <c r="D334" s="7">
        <v>3</v>
      </c>
      <c r="E334" s="7"/>
      <c r="F334" s="8"/>
      <c r="G334" s="9" t="s">
        <v>308</v>
      </c>
      <c r="H334" s="10"/>
      <c r="I334" s="59"/>
      <c r="J334" s="11"/>
      <c r="K334" s="88"/>
    </row>
    <row r="335" spans="1:11" x14ac:dyDescent="0.25">
      <c r="A335" s="44" t="s">
        <v>295</v>
      </c>
      <c r="B335" s="45" t="s">
        <v>308</v>
      </c>
      <c r="C335" s="12">
        <v>8</v>
      </c>
      <c r="D335" s="13">
        <v>3</v>
      </c>
      <c r="E335" s="13" t="s">
        <v>11</v>
      </c>
      <c r="F335" s="14"/>
      <c r="G335" s="15" t="s">
        <v>309</v>
      </c>
      <c r="H335" s="16" t="s">
        <v>29</v>
      </c>
      <c r="I335" s="104"/>
      <c r="J335" s="105"/>
      <c r="K335" s="106">
        <f>Tableau2[[#This Row],[Quantité]]*Tableau2[[#This Row],[Prix unitaire HT (Chiffres)]]</f>
        <v>0</v>
      </c>
    </row>
    <row r="336" spans="1:11" x14ac:dyDescent="0.25">
      <c r="A336" s="44" t="s">
        <v>295</v>
      </c>
      <c r="B336" s="45" t="s">
        <v>308</v>
      </c>
      <c r="C336" s="12">
        <v>8</v>
      </c>
      <c r="D336" s="13">
        <v>3</v>
      </c>
      <c r="E336" s="13" t="s">
        <v>14</v>
      </c>
      <c r="F336" s="14"/>
      <c r="G336" s="15" t="s">
        <v>310</v>
      </c>
      <c r="H336" s="16" t="s">
        <v>29</v>
      </c>
      <c r="I336" s="104"/>
      <c r="J336" s="105"/>
      <c r="K336" s="106">
        <f>Tableau2[[#This Row],[Quantité]]*Tableau2[[#This Row],[Prix unitaire HT (Chiffres)]]</f>
        <v>0</v>
      </c>
    </row>
    <row r="337" spans="1:11" x14ac:dyDescent="0.25">
      <c r="A337" s="44" t="s">
        <v>295</v>
      </c>
      <c r="B337" s="45" t="s">
        <v>308</v>
      </c>
      <c r="C337" s="12">
        <v>8</v>
      </c>
      <c r="D337" s="13">
        <v>3</v>
      </c>
      <c r="E337" s="13">
        <v>3</v>
      </c>
      <c r="F337" s="13"/>
      <c r="G337" s="15" t="s">
        <v>311</v>
      </c>
      <c r="H337" s="16" t="s">
        <v>29</v>
      </c>
      <c r="I337" s="104"/>
      <c r="J337" s="105"/>
      <c r="K337" s="106">
        <f>Tableau2[[#This Row],[Quantité]]*Tableau2[[#This Row],[Prix unitaire HT (Chiffres)]]</f>
        <v>0</v>
      </c>
    </row>
    <row r="338" spans="1:11" ht="28.5" x14ac:dyDescent="0.25">
      <c r="A338" s="44" t="s">
        <v>295</v>
      </c>
      <c r="B338" s="45" t="s">
        <v>308</v>
      </c>
      <c r="C338" s="12">
        <v>8</v>
      </c>
      <c r="D338" s="13">
        <v>3</v>
      </c>
      <c r="E338" s="13">
        <v>4</v>
      </c>
      <c r="F338" s="14"/>
      <c r="G338" s="15" t="s">
        <v>704</v>
      </c>
      <c r="H338" s="16" t="s">
        <v>29</v>
      </c>
      <c r="I338" s="104"/>
      <c r="J338" s="105"/>
      <c r="K338" s="106">
        <f>Tableau2[[#This Row],[Quantité]]*Tableau2[[#This Row],[Prix unitaire HT (Chiffres)]]</f>
        <v>0</v>
      </c>
    </row>
    <row r="339" spans="1:11" x14ac:dyDescent="0.25">
      <c r="A339" s="44" t="s">
        <v>295</v>
      </c>
      <c r="B339" s="45" t="s">
        <v>308</v>
      </c>
      <c r="C339" s="12">
        <v>8</v>
      </c>
      <c r="D339" s="13">
        <v>3</v>
      </c>
      <c r="E339" s="13">
        <v>5</v>
      </c>
      <c r="F339" s="13"/>
      <c r="G339" s="15" t="s">
        <v>312</v>
      </c>
      <c r="H339" s="16" t="s">
        <v>29</v>
      </c>
      <c r="I339" s="104"/>
      <c r="J339" s="105"/>
      <c r="K339" s="106">
        <f>Tableau2[[#This Row],[Quantité]]*Tableau2[[#This Row],[Prix unitaire HT (Chiffres)]]</f>
        <v>0</v>
      </c>
    </row>
    <row r="340" spans="1:11" ht="28.5" x14ac:dyDescent="0.25">
      <c r="A340" s="44" t="s">
        <v>295</v>
      </c>
      <c r="B340" s="45" t="s">
        <v>308</v>
      </c>
      <c r="C340" s="12">
        <v>8</v>
      </c>
      <c r="D340" s="13">
        <v>3</v>
      </c>
      <c r="E340" s="13">
        <v>6</v>
      </c>
      <c r="F340" s="14"/>
      <c r="G340" s="15" t="s">
        <v>313</v>
      </c>
      <c r="H340" s="16" t="s">
        <v>29</v>
      </c>
      <c r="I340" s="104"/>
      <c r="J340" s="107"/>
      <c r="K340" s="106">
        <f>Tableau2[[#This Row],[Quantité]]*Tableau2[[#This Row],[Prix unitaire HT (Chiffres)]]</f>
        <v>0</v>
      </c>
    </row>
    <row r="341" spans="1:11" x14ac:dyDescent="0.25">
      <c r="A341" s="44" t="s">
        <v>295</v>
      </c>
      <c r="B341" s="45" t="s">
        <v>308</v>
      </c>
      <c r="C341" s="12">
        <v>8</v>
      </c>
      <c r="D341" s="13">
        <v>3</v>
      </c>
      <c r="E341" s="13">
        <v>7</v>
      </c>
      <c r="F341" s="13"/>
      <c r="G341" s="15" t="s">
        <v>314</v>
      </c>
      <c r="H341" s="16" t="s">
        <v>29</v>
      </c>
      <c r="I341" s="104"/>
      <c r="J341" s="107"/>
      <c r="K341" s="106">
        <f>Tableau2[[#This Row],[Quantité]]*Tableau2[[#This Row],[Prix unitaire HT (Chiffres)]]</f>
        <v>0</v>
      </c>
    </row>
    <row r="342" spans="1:11" ht="15.75" x14ac:dyDescent="0.25">
      <c r="A342" s="44" t="s">
        <v>295</v>
      </c>
      <c r="B342" s="45" t="s">
        <v>315</v>
      </c>
      <c r="C342" s="7">
        <v>8</v>
      </c>
      <c r="D342" s="7">
        <v>4</v>
      </c>
      <c r="E342" s="7"/>
      <c r="F342" s="8"/>
      <c r="G342" s="9" t="s">
        <v>315</v>
      </c>
      <c r="H342" s="10"/>
      <c r="I342" s="59"/>
      <c r="J342" s="11"/>
      <c r="K342" s="88"/>
    </row>
    <row r="343" spans="1:11" ht="28.5" x14ac:dyDescent="0.25">
      <c r="A343" s="44" t="s">
        <v>295</v>
      </c>
      <c r="B343" s="45" t="s">
        <v>315</v>
      </c>
      <c r="C343" s="12">
        <v>8</v>
      </c>
      <c r="D343" s="13">
        <v>4</v>
      </c>
      <c r="E343" s="13" t="s">
        <v>11</v>
      </c>
      <c r="F343" s="14"/>
      <c r="G343" s="15" t="s">
        <v>316</v>
      </c>
      <c r="H343" s="16" t="s">
        <v>29</v>
      </c>
      <c r="I343" s="61">
        <v>1</v>
      </c>
      <c r="J343" s="20"/>
      <c r="K343" s="62">
        <f>Tableau2[[#This Row],[Quantité]]*Tableau2[[#This Row],[Prix unitaire HT (Chiffres)]]</f>
        <v>0</v>
      </c>
    </row>
    <row r="344" spans="1:11" ht="28.5" x14ac:dyDescent="0.25">
      <c r="A344" s="44" t="s">
        <v>295</v>
      </c>
      <c r="B344" s="45" t="s">
        <v>315</v>
      </c>
      <c r="C344" s="12">
        <v>8</v>
      </c>
      <c r="D344" s="13">
        <v>4</v>
      </c>
      <c r="E344" s="13" t="s">
        <v>14</v>
      </c>
      <c r="F344" s="14"/>
      <c r="G344" s="15" t="s">
        <v>317</v>
      </c>
      <c r="H344" s="16" t="s">
        <v>29</v>
      </c>
      <c r="I344" s="104"/>
      <c r="J344" s="107"/>
      <c r="K344" s="106">
        <f>Tableau2[[#This Row],[Quantité]]*Tableau2[[#This Row],[Prix unitaire HT (Chiffres)]]</f>
        <v>0</v>
      </c>
    </row>
    <row r="345" spans="1:11" ht="28.5" x14ac:dyDescent="0.25">
      <c r="A345" s="44" t="s">
        <v>295</v>
      </c>
      <c r="B345" s="45" t="s">
        <v>315</v>
      </c>
      <c r="C345" s="12">
        <v>8</v>
      </c>
      <c r="D345" s="13">
        <v>4</v>
      </c>
      <c r="E345" s="13" t="s">
        <v>16</v>
      </c>
      <c r="F345" s="14"/>
      <c r="G345" s="15" t="s">
        <v>318</v>
      </c>
      <c r="H345" s="16" t="s">
        <v>29</v>
      </c>
      <c r="I345" s="104"/>
      <c r="J345" s="107"/>
      <c r="K345" s="106">
        <f>Tableau2[[#This Row],[Quantité]]*Tableau2[[#This Row],[Prix unitaire HT (Chiffres)]]</f>
        <v>0</v>
      </c>
    </row>
    <row r="346" spans="1:11" ht="28.5" x14ac:dyDescent="0.25">
      <c r="A346" s="44" t="s">
        <v>295</v>
      </c>
      <c r="B346" s="45" t="s">
        <v>315</v>
      </c>
      <c r="C346" s="12">
        <v>8</v>
      </c>
      <c r="D346" s="13">
        <v>4</v>
      </c>
      <c r="E346" s="13" t="s">
        <v>18</v>
      </c>
      <c r="F346" s="14"/>
      <c r="G346" s="15" t="s">
        <v>319</v>
      </c>
      <c r="H346" s="16" t="s">
        <v>29</v>
      </c>
      <c r="I346" s="104"/>
      <c r="J346" s="107"/>
      <c r="K346" s="106">
        <f>Tableau2[[#This Row],[Quantité]]*Tableau2[[#This Row],[Prix unitaire HT (Chiffres)]]</f>
        <v>0</v>
      </c>
    </row>
    <row r="347" spans="1:11" ht="42.75" x14ac:dyDescent="0.25">
      <c r="A347" s="44" t="s">
        <v>295</v>
      </c>
      <c r="B347" s="45" t="s">
        <v>315</v>
      </c>
      <c r="C347" s="12">
        <v>8</v>
      </c>
      <c r="D347" s="13">
        <v>4</v>
      </c>
      <c r="E347" s="13" t="s">
        <v>20</v>
      </c>
      <c r="F347" s="14"/>
      <c r="G347" s="15" t="s">
        <v>320</v>
      </c>
      <c r="H347" s="16" t="s">
        <v>29</v>
      </c>
      <c r="I347" s="61">
        <v>1</v>
      </c>
      <c r="J347" s="20"/>
      <c r="K347" s="62">
        <f>Tableau2[[#This Row],[Quantité]]*Tableau2[[#This Row],[Prix unitaire HT (Chiffres)]]</f>
        <v>0</v>
      </c>
    </row>
    <row r="348" spans="1:11" x14ac:dyDescent="0.25">
      <c r="A348" s="44" t="s">
        <v>295</v>
      </c>
      <c r="B348" s="45" t="s">
        <v>315</v>
      </c>
      <c r="C348" s="12">
        <v>8</v>
      </c>
      <c r="D348" s="13">
        <v>4</v>
      </c>
      <c r="E348" s="13" t="s">
        <v>22</v>
      </c>
      <c r="F348" s="14"/>
      <c r="G348" s="15" t="s">
        <v>705</v>
      </c>
      <c r="H348" s="16" t="s">
        <v>29</v>
      </c>
      <c r="I348" s="104"/>
      <c r="J348" s="107"/>
      <c r="K348" s="106">
        <f>Tableau2[[#This Row],[Quantité]]*Tableau2[[#This Row],[Prix unitaire HT (Chiffres)]]</f>
        <v>0</v>
      </c>
    </row>
    <row r="349" spans="1:11" ht="15.75" x14ac:dyDescent="0.25">
      <c r="A349" s="44" t="s">
        <v>295</v>
      </c>
      <c r="B349" s="45" t="s">
        <v>321</v>
      </c>
      <c r="C349" s="7">
        <v>8</v>
      </c>
      <c r="D349" s="7">
        <v>5</v>
      </c>
      <c r="E349" s="7"/>
      <c r="F349" s="8"/>
      <c r="G349" s="9" t="s">
        <v>321</v>
      </c>
      <c r="H349" s="10"/>
      <c r="I349" s="59"/>
      <c r="J349" s="11"/>
      <c r="K349" s="88"/>
    </row>
    <row r="350" spans="1:11" x14ac:dyDescent="0.25">
      <c r="A350" s="44" t="s">
        <v>295</v>
      </c>
      <c r="B350" s="45" t="s">
        <v>321</v>
      </c>
      <c r="C350" s="12">
        <v>8</v>
      </c>
      <c r="D350" s="13">
        <v>5</v>
      </c>
      <c r="E350" s="13" t="s">
        <v>11</v>
      </c>
      <c r="F350" s="14"/>
      <c r="G350" s="15" t="s">
        <v>322</v>
      </c>
      <c r="H350" s="16" t="s">
        <v>29</v>
      </c>
      <c r="I350" s="104"/>
      <c r="J350" s="105"/>
      <c r="K350" s="106">
        <f>Tableau2[[#This Row],[Quantité]]*Tableau2[[#This Row],[Prix unitaire HT (Chiffres)]]</f>
        <v>0</v>
      </c>
    </row>
    <row r="351" spans="1:11" x14ac:dyDescent="0.25">
      <c r="A351" s="44" t="s">
        <v>295</v>
      </c>
      <c r="B351" s="45" t="s">
        <v>321</v>
      </c>
      <c r="C351" s="12">
        <v>8</v>
      </c>
      <c r="D351" s="13">
        <v>5</v>
      </c>
      <c r="E351" s="13" t="s">
        <v>14</v>
      </c>
      <c r="F351" s="14"/>
      <c r="G351" s="15" t="s">
        <v>323</v>
      </c>
      <c r="H351" s="16" t="s">
        <v>29</v>
      </c>
      <c r="I351" s="104"/>
      <c r="J351" s="105"/>
      <c r="K351" s="106">
        <f>Tableau2[[#This Row],[Quantité]]*Tableau2[[#This Row],[Prix unitaire HT (Chiffres)]]</f>
        <v>0</v>
      </c>
    </row>
    <row r="352" spans="1:11" x14ac:dyDescent="0.25">
      <c r="A352" s="44" t="s">
        <v>295</v>
      </c>
      <c r="B352" s="45" t="s">
        <v>321</v>
      </c>
      <c r="C352" s="12">
        <v>8</v>
      </c>
      <c r="D352" s="13">
        <v>5</v>
      </c>
      <c r="E352" s="13" t="s">
        <v>16</v>
      </c>
      <c r="F352" s="14"/>
      <c r="G352" s="15" t="s">
        <v>324</v>
      </c>
      <c r="H352" s="16" t="s">
        <v>29</v>
      </c>
      <c r="I352" s="104"/>
      <c r="J352" s="105"/>
      <c r="K352" s="106">
        <f>Tableau2[[#This Row],[Quantité]]*Tableau2[[#This Row],[Prix unitaire HT (Chiffres)]]</f>
        <v>0</v>
      </c>
    </row>
    <row r="353" spans="1:11" ht="28.5" x14ac:dyDescent="0.25">
      <c r="A353" s="44" t="s">
        <v>295</v>
      </c>
      <c r="B353" s="45" t="s">
        <v>321</v>
      </c>
      <c r="C353" s="12">
        <v>8</v>
      </c>
      <c r="D353" s="13">
        <v>5</v>
      </c>
      <c r="E353" s="13" t="s">
        <v>18</v>
      </c>
      <c r="F353" s="14"/>
      <c r="G353" s="15" t="s">
        <v>706</v>
      </c>
      <c r="H353" s="16" t="s">
        <v>29</v>
      </c>
      <c r="I353" s="104"/>
      <c r="J353" s="105"/>
      <c r="K353" s="106">
        <f>Tableau2[[#This Row],[Quantité]]*Tableau2[[#This Row],[Prix unitaire HT (Chiffres)]]</f>
        <v>0</v>
      </c>
    </row>
    <row r="354" spans="1:11" ht="28.5" x14ac:dyDescent="0.25">
      <c r="A354" s="44" t="s">
        <v>295</v>
      </c>
      <c r="B354" s="45" t="s">
        <v>321</v>
      </c>
      <c r="C354" s="12">
        <v>8</v>
      </c>
      <c r="D354" s="13">
        <v>5</v>
      </c>
      <c r="E354" s="13" t="s">
        <v>20</v>
      </c>
      <c r="F354" s="14"/>
      <c r="G354" s="15" t="s">
        <v>325</v>
      </c>
      <c r="H354" s="16" t="s">
        <v>29</v>
      </c>
      <c r="I354" s="104"/>
      <c r="J354" s="107"/>
      <c r="K354" s="106">
        <f>Tableau2[[#This Row],[Quantité]]*Tableau2[[#This Row],[Prix unitaire HT (Chiffres)]]</f>
        <v>0</v>
      </c>
    </row>
    <row r="355" spans="1:11" ht="28.5" x14ac:dyDescent="0.25">
      <c r="A355" s="44" t="s">
        <v>295</v>
      </c>
      <c r="B355" s="45" t="s">
        <v>321</v>
      </c>
      <c r="C355" s="12">
        <v>8</v>
      </c>
      <c r="D355" s="13">
        <v>5</v>
      </c>
      <c r="E355" s="13" t="s">
        <v>22</v>
      </c>
      <c r="F355" s="14"/>
      <c r="G355" s="15" t="s">
        <v>326</v>
      </c>
      <c r="H355" s="16" t="s">
        <v>29</v>
      </c>
      <c r="I355" s="104"/>
      <c r="J355" s="107"/>
      <c r="K355" s="106">
        <f>Tableau2[[#This Row],[Quantité]]*Tableau2[[#This Row],[Prix unitaire HT (Chiffres)]]</f>
        <v>0</v>
      </c>
    </row>
    <row r="356" spans="1:11" ht="28.5" x14ac:dyDescent="0.25">
      <c r="A356" s="44" t="s">
        <v>295</v>
      </c>
      <c r="B356" s="45" t="s">
        <v>321</v>
      </c>
      <c r="C356" s="12">
        <v>8</v>
      </c>
      <c r="D356" s="13">
        <v>5</v>
      </c>
      <c r="E356" s="13" t="s">
        <v>24</v>
      </c>
      <c r="F356" s="14"/>
      <c r="G356" s="15" t="s">
        <v>327</v>
      </c>
      <c r="H356" s="16" t="s">
        <v>29</v>
      </c>
      <c r="I356" s="104"/>
      <c r="J356" s="107"/>
      <c r="K356" s="106">
        <f>Tableau2[[#This Row],[Quantité]]*Tableau2[[#This Row],[Prix unitaire HT (Chiffres)]]</f>
        <v>0</v>
      </c>
    </row>
    <row r="357" spans="1:11" ht="28.5" x14ac:dyDescent="0.25">
      <c r="A357" s="44" t="s">
        <v>295</v>
      </c>
      <c r="B357" s="45" t="s">
        <v>321</v>
      </c>
      <c r="C357" s="12">
        <v>8</v>
      </c>
      <c r="D357" s="13">
        <v>5</v>
      </c>
      <c r="E357" s="13" t="s">
        <v>52</v>
      </c>
      <c r="F357" s="14"/>
      <c r="G357" s="15" t="s">
        <v>328</v>
      </c>
      <c r="H357" s="16" t="s">
        <v>29</v>
      </c>
      <c r="I357" s="104"/>
      <c r="J357" s="105"/>
      <c r="K357" s="106">
        <f>Tableau2[[#This Row],[Quantité]]*Tableau2[[#This Row],[Prix unitaire HT (Chiffres)]]</f>
        <v>0</v>
      </c>
    </row>
    <row r="358" spans="1:11" ht="28.5" x14ac:dyDescent="0.25">
      <c r="A358" s="44" t="s">
        <v>295</v>
      </c>
      <c r="B358" s="45" t="s">
        <v>321</v>
      </c>
      <c r="C358" s="12">
        <v>8</v>
      </c>
      <c r="D358" s="13">
        <v>5</v>
      </c>
      <c r="E358" s="13" t="s">
        <v>53</v>
      </c>
      <c r="F358" s="14"/>
      <c r="G358" s="15" t="s">
        <v>329</v>
      </c>
      <c r="H358" s="16" t="s">
        <v>29</v>
      </c>
      <c r="I358" s="104"/>
      <c r="J358" s="105"/>
      <c r="K358" s="106">
        <f>Tableau2[[#This Row],[Quantité]]*Tableau2[[#This Row],[Prix unitaire HT (Chiffres)]]</f>
        <v>0</v>
      </c>
    </row>
    <row r="359" spans="1:11" ht="15.75" x14ac:dyDescent="0.25">
      <c r="A359" s="44" t="s">
        <v>295</v>
      </c>
      <c r="B359" s="45" t="s">
        <v>330</v>
      </c>
      <c r="C359" s="7">
        <v>8</v>
      </c>
      <c r="D359" s="7">
        <v>6</v>
      </c>
      <c r="E359" s="7"/>
      <c r="F359" s="8"/>
      <c r="G359" s="9" t="s">
        <v>330</v>
      </c>
      <c r="H359" s="10"/>
      <c r="I359" s="59"/>
      <c r="J359" s="11"/>
      <c r="K359" s="88"/>
    </row>
    <row r="360" spans="1:11" ht="28.5" x14ac:dyDescent="0.25">
      <c r="A360" s="44" t="s">
        <v>295</v>
      </c>
      <c r="B360" s="45" t="s">
        <v>330</v>
      </c>
      <c r="C360" s="12">
        <v>8</v>
      </c>
      <c r="D360" s="13">
        <v>6</v>
      </c>
      <c r="E360" s="13" t="s">
        <v>11</v>
      </c>
      <c r="F360" s="14"/>
      <c r="G360" s="15" t="s">
        <v>707</v>
      </c>
      <c r="H360" s="16" t="s">
        <v>29</v>
      </c>
      <c r="I360" s="61">
        <v>1</v>
      </c>
      <c r="J360" s="17"/>
      <c r="K360" s="62">
        <f>Tableau2[[#This Row],[Quantité]]*Tableau2[[#This Row],[Prix unitaire HT (Chiffres)]]</f>
        <v>0</v>
      </c>
    </row>
    <row r="361" spans="1:11" x14ac:dyDescent="0.25">
      <c r="A361" s="44" t="s">
        <v>295</v>
      </c>
      <c r="B361" s="45" t="s">
        <v>330</v>
      </c>
      <c r="C361" s="12">
        <v>8</v>
      </c>
      <c r="D361" s="13">
        <v>6</v>
      </c>
      <c r="E361" s="13" t="s">
        <v>14</v>
      </c>
      <c r="F361" s="14"/>
      <c r="G361" s="15" t="s">
        <v>331</v>
      </c>
      <c r="H361" s="16" t="s">
        <v>29</v>
      </c>
      <c r="I361" s="61">
        <v>1</v>
      </c>
      <c r="J361" s="17"/>
      <c r="K361" s="62">
        <f>Tableau2[[#This Row],[Quantité]]*Tableau2[[#This Row],[Prix unitaire HT (Chiffres)]]</f>
        <v>0</v>
      </c>
    </row>
    <row r="362" spans="1:11" x14ac:dyDescent="0.25">
      <c r="A362" s="44" t="s">
        <v>295</v>
      </c>
      <c r="B362" s="45" t="s">
        <v>330</v>
      </c>
      <c r="C362" s="12">
        <v>8</v>
      </c>
      <c r="D362" s="13">
        <v>6</v>
      </c>
      <c r="E362" s="13" t="s">
        <v>16</v>
      </c>
      <c r="F362" s="14"/>
      <c r="G362" s="15" t="s">
        <v>708</v>
      </c>
      <c r="H362" s="16" t="s">
        <v>29</v>
      </c>
      <c r="I362" s="104"/>
      <c r="J362" s="105"/>
      <c r="K362" s="106">
        <f>Tableau2[[#This Row],[Quantité]]*Tableau2[[#This Row],[Prix unitaire HT (Chiffres)]]</f>
        <v>0</v>
      </c>
    </row>
    <row r="363" spans="1:11" ht="15.75" x14ac:dyDescent="0.25">
      <c r="A363" s="44" t="s">
        <v>295</v>
      </c>
      <c r="B363" s="45" t="s">
        <v>235</v>
      </c>
      <c r="C363" s="7">
        <v>8</v>
      </c>
      <c r="D363" s="7">
        <v>7</v>
      </c>
      <c r="E363" s="7"/>
      <c r="F363" s="8"/>
      <c r="G363" s="9" t="s">
        <v>235</v>
      </c>
      <c r="H363" s="10"/>
      <c r="I363" s="59"/>
      <c r="J363" s="11"/>
      <c r="K363" s="88"/>
    </row>
    <row r="364" spans="1:11" x14ac:dyDescent="0.25">
      <c r="A364" s="44" t="s">
        <v>295</v>
      </c>
      <c r="B364" s="45" t="s">
        <v>235</v>
      </c>
      <c r="C364" s="12">
        <v>8</v>
      </c>
      <c r="D364" s="13">
        <v>7</v>
      </c>
      <c r="E364" s="13" t="s">
        <v>11</v>
      </c>
      <c r="F364" s="14"/>
      <c r="G364" s="15" t="s">
        <v>332</v>
      </c>
      <c r="H364" s="16" t="s">
        <v>29</v>
      </c>
      <c r="I364" s="104"/>
      <c r="J364" s="107"/>
      <c r="K364" s="106">
        <f>Tableau2[[#This Row],[Quantité]]*Tableau2[[#This Row],[Prix unitaire HT (Chiffres)]]</f>
        <v>0</v>
      </c>
    </row>
    <row r="365" spans="1:11" x14ac:dyDescent="0.25">
      <c r="A365" s="44" t="s">
        <v>295</v>
      </c>
      <c r="B365" s="45" t="s">
        <v>235</v>
      </c>
      <c r="C365" s="12">
        <v>8</v>
      </c>
      <c r="D365" s="13">
        <v>7</v>
      </c>
      <c r="E365" s="13" t="s">
        <v>14</v>
      </c>
      <c r="F365" s="14"/>
      <c r="G365" s="15" t="s">
        <v>333</v>
      </c>
      <c r="H365" s="16" t="s">
        <v>29</v>
      </c>
      <c r="I365" s="104"/>
      <c r="J365" s="107"/>
      <c r="K365" s="106">
        <f>Tableau2[[#This Row],[Quantité]]*Tableau2[[#This Row],[Prix unitaire HT (Chiffres)]]</f>
        <v>0</v>
      </c>
    </row>
    <row r="366" spans="1:11" x14ac:dyDescent="0.25">
      <c r="A366" s="44" t="s">
        <v>295</v>
      </c>
      <c r="B366" s="45" t="s">
        <v>235</v>
      </c>
      <c r="C366" s="12">
        <v>8</v>
      </c>
      <c r="D366" s="13">
        <v>7</v>
      </c>
      <c r="E366" s="13" t="s">
        <v>16</v>
      </c>
      <c r="F366" s="14"/>
      <c r="G366" s="15" t="s">
        <v>334</v>
      </c>
      <c r="H366" s="16" t="s">
        <v>29</v>
      </c>
      <c r="I366" s="104"/>
      <c r="J366" s="107"/>
      <c r="K366" s="106">
        <f>Tableau2[[#This Row],[Quantité]]*Tableau2[[#This Row],[Prix unitaire HT (Chiffres)]]</f>
        <v>0</v>
      </c>
    </row>
    <row r="367" spans="1:11" x14ac:dyDescent="0.25">
      <c r="A367" s="44" t="s">
        <v>295</v>
      </c>
      <c r="B367" s="45" t="s">
        <v>235</v>
      </c>
      <c r="C367" s="12">
        <v>8</v>
      </c>
      <c r="D367" s="13">
        <v>7</v>
      </c>
      <c r="E367" s="13" t="s">
        <v>18</v>
      </c>
      <c r="F367" s="14"/>
      <c r="G367" s="15" t="s">
        <v>335</v>
      </c>
      <c r="H367" s="16" t="s">
        <v>29</v>
      </c>
      <c r="I367" s="104"/>
      <c r="J367" s="107"/>
      <c r="K367" s="106">
        <f>Tableau2[[#This Row],[Quantité]]*Tableau2[[#This Row],[Prix unitaire HT (Chiffres)]]</f>
        <v>0</v>
      </c>
    </row>
    <row r="368" spans="1:11" ht="37.5" customHeight="1" x14ac:dyDescent="0.25">
      <c r="A368" s="44"/>
      <c r="B368" s="45"/>
      <c r="C368" s="12">
        <v>8</v>
      </c>
      <c r="D368" s="13">
        <v>7</v>
      </c>
      <c r="E368" s="13">
        <v>5</v>
      </c>
      <c r="F368" s="13"/>
      <c r="G368" s="15" t="s">
        <v>821</v>
      </c>
      <c r="H368" s="16" t="s">
        <v>29</v>
      </c>
      <c r="I368" s="104"/>
      <c r="J368" s="107"/>
      <c r="K368" s="106">
        <f>Tableau2[[#This Row],[Quantité]]*Tableau2[[#This Row],[Prix unitaire HT (Chiffres)]]</f>
        <v>0</v>
      </c>
    </row>
    <row r="369" spans="1:11" ht="45" x14ac:dyDescent="0.25">
      <c r="A369" s="44" t="s">
        <v>709</v>
      </c>
      <c r="B369" s="45" t="s">
        <v>710</v>
      </c>
      <c r="C369" s="21" t="s">
        <v>53</v>
      </c>
      <c r="D369" s="2"/>
      <c r="E369" s="2"/>
      <c r="F369" s="2"/>
      <c r="G369" s="3" t="s">
        <v>776</v>
      </c>
      <c r="H369" s="4"/>
      <c r="I369" s="57"/>
      <c r="J369" s="5"/>
      <c r="K369" s="87"/>
    </row>
    <row r="370" spans="1:11" ht="15.75" x14ac:dyDescent="0.25">
      <c r="A370" s="44" t="s">
        <v>709</v>
      </c>
      <c r="B370" s="45" t="s">
        <v>336</v>
      </c>
      <c r="C370" s="7">
        <v>9</v>
      </c>
      <c r="D370" s="7">
        <v>1</v>
      </c>
      <c r="E370" s="7"/>
      <c r="F370" s="8"/>
      <c r="G370" s="9" t="s">
        <v>336</v>
      </c>
      <c r="H370" s="10"/>
      <c r="I370" s="59"/>
      <c r="J370" s="11"/>
      <c r="K370" s="88"/>
    </row>
    <row r="371" spans="1:11" ht="42.75" x14ac:dyDescent="0.25">
      <c r="A371" s="44" t="s">
        <v>709</v>
      </c>
      <c r="B371" s="45" t="s">
        <v>336</v>
      </c>
      <c r="C371" s="12">
        <v>9</v>
      </c>
      <c r="D371" s="13">
        <v>1</v>
      </c>
      <c r="E371" s="13" t="s">
        <v>11</v>
      </c>
      <c r="F371" s="14"/>
      <c r="G371" s="15" t="s">
        <v>337</v>
      </c>
      <c r="H371" s="16" t="s">
        <v>29</v>
      </c>
      <c r="I371" s="104"/>
      <c r="J371" s="105"/>
      <c r="K371" s="106">
        <f>Tableau2[[#This Row],[Quantité]]*Tableau2[[#This Row],[Prix unitaire HT (Chiffres)]]</f>
        <v>0</v>
      </c>
    </row>
    <row r="372" spans="1:11" ht="42.75" x14ac:dyDescent="0.25">
      <c r="A372" s="44" t="s">
        <v>709</v>
      </c>
      <c r="B372" s="45" t="s">
        <v>336</v>
      </c>
      <c r="C372" s="12">
        <v>9</v>
      </c>
      <c r="D372" s="13">
        <v>1</v>
      </c>
      <c r="E372" s="13" t="s">
        <v>14</v>
      </c>
      <c r="F372" s="14"/>
      <c r="G372" s="15" t="s">
        <v>338</v>
      </c>
      <c r="H372" s="16" t="s">
        <v>29</v>
      </c>
      <c r="I372" s="61">
        <v>1</v>
      </c>
      <c r="J372" s="17"/>
      <c r="K372" s="62">
        <f>Tableau2[[#This Row],[Quantité]]*Tableau2[[#This Row],[Prix unitaire HT (Chiffres)]]</f>
        <v>0</v>
      </c>
    </row>
    <row r="373" spans="1:11" ht="28.5" x14ac:dyDescent="0.25">
      <c r="A373" s="44" t="s">
        <v>709</v>
      </c>
      <c r="B373" s="45" t="s">
        <v>336</v>
      </c>
      <c r="C373" s="12">
        <v>9</v>
      </c>
      <c r="D373" s="13">
        <v>1</v>
      </c>
      <c r="E373" s="13" t="s">
        <v>16</v>
      </c>
      <c r="F373" s="14"/>
      <c r="G373" s="15" t="s">
        <v>339</v>
      </c>
      <c r="H373" s="16" t="s">
        <v>29</v>
      </c>
      <c r="I373" s="61">
        <v>1</v>
      </c>
      <c r="J373" s="20"/>
      <c r="K373" s="62">
        <f>Tableau2[[#This Row],[Quantité]]*Tableau2[[#This Row],[Prix unitaire HT (Chiffres)]]</f>
        <v>0</v>
      </c>
    </row>
    <row r="374" spans="1:11" ht="28.5" x14ac:dyDescent="0.25">
      <c r="A374" s="44" t="s">
        <v>709</v>
      </c>
      <c r="B374" s="45" t="s">
        <v>336</v>
      </c>
      <c r="C374" s="12">
        <v>9</v>
      </c>
      <c r="D374" s="13">
        <v>1</v>
      </c>
      <c r="E374" s="13" t="s">
        <v>18</v>
      </c>
      <c r="F374" s="14"/>
      <c r="G374" s="15" t="s">
        <v>340</v>
      </c>
      <c r="H374" s="16" t="s">
        <v>29</v>
      </c>
      <c r="I374" s="104"/>
      <c r="J374" s="105"/>
      <c r="K374" s="106">
        <f>Tableau2[[#This Row],[Quantité]]*Tableau2[[#This Row],[Prix unitaire HT (Chiffres)]]</f>
        <v>0</v>
      </c>
    </row>
    <row r="375" spans="1:11" ht="28.5" x14ac:dyDescent="0.25">
      <c r="A375" s="44" t="s">
        <v>709</v>
      </c>
      <c r="B375" s="45" t="s">
        <v>336</v>
      </c>
      <c r="C375" s="12">
        <v>9</v>
      </c>
      <c r="D375" s="13">
        <v>1</v>
      </c>
      <c r="E375" s="13" t="s">
        <v>20</v>
      </c>
      <c r="F375" s="14"/>
      <c r="G375" s="15" t="s">
        <v>341</v>
      </c>
      <c r="H375" s="16" t="s">
        <v>29</v>
      </c>
      <c r="I375" s="104"/>
      <c r="J375" s="107"/>
      <c r="K375" s="106">
        <f>Tableau2[[#This Row],[Quantité]]*Tableau2[[#This Row],[Prix unitaire HT (Chiffres)]]</f>
        <v>0</v>
      </c>
    </row>
    <row r="376" spans="1:11" ht="28.5" x14ac:dyDescent="0.25">
      <c r="A376" s="44" t="s">
        <v>709</v>
      </c>
      <c r="B376" s="45" t="s">
        <v>336</v>
      </c>
      <c r="C376" s="12">
        <v>9</v>
      </c>
      <c r="D376" s="13">
        <v>1</v>
      </c>
      <c r="E376" s="13" t="s">
        <v>22</v>
      </c>
      <c r="F376" s="14"/>
      <c r="G376" s="15" t="s">
        <v>342</v>
      </c>
      <c r="H376" s="16" t="s">
        <v>29</v>
      </c>
      <c r="I376" s="104"/>
      <c r="J376" s="107"/>
      <c r="K376" s="106">
        <f>Tableau2[[#This Row],[Quantité]]*Tableau2[[#This Row],[Prix unitaire HT (Chiffres)]]</f>
        <v>0</v>
      </c>
    </row>
    <row r="377" spans="1:11" ht="28.5" x14ac:dyDescent="0.25">
      <c r="A377" s="44" t="s">
        <v>709</v>
      </c>
      <c r="B377" s="45" t="s">
        <v>336</v>
      </c>
      <c r="C377" s="12">
        <v>9</v>
      </c>
      <c r="D377" s="13">
        <v>1</v>
      </c>
      <c r="E377" s="13" t="s">
        <v>24</v>
      </c>
      <c r="F377" s="14"/>
      <c r="G377" s="15" t="s">
        <v>711</v>
      </c>
      <c r="H377" s="16" t="s">
        <v>29</v>
      </c>
      <c r="I377" s="104"/>
      <c r="J377" s="107"/>
      <c r="K377" s="106">
        <f>Tableau2[[#This Row],[Quantité]]*Tableau2[[#This Row],[Prix unitaire HT (Chiffres)]]</f>
        <v>0</v>
      </c>
    </row>
    <row r="378" spans="1:11" x14ac:dyDescent="0.25">
      <c r="A378" s="44" t="s">
        <v>709</v>
      </c>
      <c r="B378" s="45" t="s">
        <v>336</v>
      </c>
      <c r="C378" s="12">
        <v>9</v>
      </c>
      <c r="D378" s="13">
        <v>1</v>
      </c>
      <c r="E378" s="13" t="s">
        <v>52</v>
      </c>
      <c r="F378" s="14"/>
      <c r="G378" s="15" t="s">
        <v>343</v>
      </c>
      <c r="H378" s="16" t="s">
        <v>29</v>
      </c>
      <c r="I378" s="61">
        <v>15</v>
      </c>
      <c r="J378" s="20"/>
      <c r="K378" s="62">
        <f>Tableau2[[#This Row],[Quantité]]*Tableau2[[#This Row],[Prix unitaire HT (Chiffres)]]</f>
        <v>0</v>
      </c>
    </row>
    <row r="379" spans="1:11" ht="28.5" x14ac:dyDescent="0.25">
      <c r="A379" s="44" t="s">
        <v>709</v>
      </c>
      <c r="B379" s="45" t="s">
        <v>336</v>
      </c>
      <c r="C379" s="12">
        <v>9</v>
      </c>
      <c r="D379" s="13">
        <v>1</v>
      </c>
      <c r="E379" s="13" t="s">
        <v>53</v>
      </c>
      <c r="F379" s="14"/>
      <c r="G379" s="15" t="s">
        <v>344</v>
      </c>
      <c r="H379" s="16" t="s">
        <v>29</v>
      </c>
      <c r="I379" s="104"/>
      <c r="J379" s="105"/>
      <c r="K379" s="106">
        <f>Tableau2[[#This Row],[Quantité]]*Tableau2[[#This Row],[Prix unitaire HT (Chiffres)]]</f>
        <v>0</v>
      </c>
    </row>
    <row r="380" spans="1:11" ht="28.5" x14ac:dyDescent="0.25">
      <c r="A380" s="44" t="s">
        <v>709</v>
      </c>
      <c r="B380" s="45" t="s">
        <v>336</v>
      </c>
      <c r="C380" s="12">
        <v>9</v>
      </c>
      <c r="D380" s="13">
        <v>1</v>
      </c>
      <c r="E380" s="13" t="s">
        <v>55</v>
      </c>
      <c r="F380" s="14"/>
      <c r="G380" s="15" t="s">
        <v>345</v>
      </c>
      <c r="H380" s="16" t="s">
        <v>29</v>
      </c>
      <c r="I380" s="104"/>
      <c r="J380" s="105"/>
      <c r="K380" s="106">
        <f>Tableau2[[#This Row],[Quantité]]*Tableau2[[#This Row],[Prix unitaire HT (Chiffres)]]</f>
        <v>0</v>
      </c>
    </row>
    <row r="381" spans="1:11" x14ac:dyDescent="0.25">
      <c r="A381" s="44" t="s">
        <v>709</v>
      </c>
      <c r="B381" s="45" t="s">
        <v>336</v>
      </c>
      <c r="C381" s="12">
        <v>9</v>
      </c>
      <c r="D381" s="13">
        <v>1</v>
      </c>
      <c r="E381" s="13">
        <v>11</v>
      </c>
      <c r="F381" s="13"/>
      <c r="G381" s="15" t="s">
        <v>346</v>
      </c>
      <c r="H381" s="16" t="s">
        <v>29</v>
      </c>
      <c r="I381" s="104"/>
      <c r="J381" s="107"/>
      <c r="K381" s="106">
        <f>Tableau2[[#This Row],[Quantité]]*Tableau2[[#This Row],[Prix unitaire HT (Chiffres)]]</f>
        <v>0</v>
      </c>
    </row>
    <row r="382" spans="1:11" ht="15.75" x14ac:dyDescent="0.25">
      <c r="A382" s="44" t="s">
        <v>709</v>
      </c>
      <c r="B382" s="45" t="s">
        <v>347</v>
      </c>
      <c r="C382" s="7">
        <v>9</v>
      </c>
      <c r="D382" s="7">
        <v>2</v>
      </c>
      <c r="E382" s="7"/>
      <c r="F382" s="8"/>
      <c r="G382" s="9" t="s">
        <v>347</v>
      </c>
      <c r="H382" s="10"/>
      <c r="I382" s="59"/>
      <c r="J382" s="11"/>
      <c r="K382" s="88"/>
    </row>
    <row r="383" spans="1:11" ht="28.5" x14ac:dyDescent="0.25">
      <c r="A383" s="44" t="s">
        <v>709</v>
      </c>
      <c r="B383" s="45" t="s">
        <v>347</v>
      </c>
      <c r="C383" s="12">
        <v>9</v>
      </c>
      <c r="D383" s="13">
        <v>2</v>
      </c>
      <c r="E383" s="13" t="s">
        <v>11</v>
      </c>
      <c r="F383" s="14"/>
      <c r="G383" s="15" t="s">
        <v>348</v>
      </c>
      <c r="H383" s="16" t="s">
        <v>29</v>
      </c>
      <c r="I383" s="61">
        <v>1</v>
      </c>
      <c r="J383" s="17"/>
      <c r="K383" s="62">
        <f>Tableau2[[#This Row],[Quantité]]*Tableau2[[#This Row],[Prix unitaire HT (Chiffres)]]</f>
        <v>0</v>
      </c>
    </row>
    <row r="384" spans="1:11" ht="28.5" x14ac:dyDescent="0.25">
      <c r="A384" s="44" t="s">
        <v>709</v>
      </c>
      <c r="B384" s="45" t="s">
        <v>347</v>
      </c>
      <c r="C384" s="12">
        <v>9</v>
      </c>
      <c r="D384" s="13">
        <v>2</v>
      </c>
      <c r="E384" s="13" t="s">
        <v>14</v>
      </c>
      <c r="F384" s="14"/>
      <c r="G384" s="15" t="s">
        <v>349</v>
      </c>
      <c r="H384" s="16" t="s">
        <v>29</v>
      </c>
      <c r="I384" s="61">
        <v>2</v>
      </c>
      <c r="J384" s="17"/>
      <c r="K384" s="62">
        <f>Tableau2[[#This Row],[Quantité]]*Tableau2[[#This Row],[Prix unitaire HT (Chiffres)]]</f>
        <v>0</v>
      </c>
    </row>
    <row r="385" spans="1:11" ht="28.5" x14ac:dyDescent="0.25">
      <c r="A385" s="44" t="s">
        <v>709</v>
      </c>
      <c r="B385" s="45" t="s">
        <v>347</v>
      </c>
      <c r="C385" s="12">
        <v>9</v>
      </c>
      <c r="D385" s="13">
        <v>2</v>
      </c>
      <c r="E385" s="13" t="s">
        <v>16</v>
      </c>
      <c r="F385" s="14"/>
      <c r="G385" s="15" t="s">
        <v>350</v>
      </c>
      <c r="H385" s="16" t="s">
        <v>29</v>
      </c>
      <c r="I385" s="61">
        <v>9</v>
      </c>
      <c r="J385" s="17"/>
      <c r="K385" s="62">
        <f>Tableau2[[#This Row],[Quantité]]*Tableau2[[#This Row],[Prix unitaire HT (Chiffres)]]</f>
        <v>0</v>
      </c>
    </row>
    <row r="386" spans="1:11" x14ac:dyDescent="0.25">
      <c r="A386" s="44" t="s">
        <v>709</v>
      </c>
      <c r="B386" s="45" t="s">
        <v>347</v>
      </c>
      <c r="C386" s="12">
        <v>9</v>
      </c>
      <c r="D386" s="13">
        <v>2</v>
      </c>
      <c r="E386" s="13">
        <v>4</v>
      </c>
      <c r="F386" s="13"/>
      <c r="G386" s="15" t="s">
        <v>351</v>
      </c>
      <c r="H386" s="16" t="s">
        <v>29</v>
      </c>
      <c r="I386" s="104"/>
      <c r="J386" s="107"/>
      <c r="K386" s="106">
        <f>Tableau2[[#This Row],[Quantité]]*Tableau2[[#This Row],[Prix unitaire HT (Chiffres)]]</f>
        <v>0</v>
      </c>
    </row>
    <row r="387" spans="1:11" ht="15.75" x14ac:dyDescent="0.25">
      <c r="A387" s="44" t="s">
        <v>709</v>
      </c>
      <c r="B387" s="45" t="s">
        <v>352</v>
      </c>
      <c r="C387" s="7">
        <v>9</v>
      </c>
      <c r="D387" s="7">
        <v>3</v>
      </c>
      <c r="E387" s="7"/>
      <c r="F387" s="8"/>
      <c r="G387" s="9" t="s">
        <v>352</v>
      </c>
      <c r="H387" s="10"/>
      <c r="I387" s="59"/>
      <c r="J387" s="11"/>
      <c r="K387" s="88"/>
    </row>
    <row r="388" spans="1:11" x14ac:dyDescent="0.25">
      <c r="A388" s="44" t="s">
        <v>709</v>
      </c>
      <c r="B388" s="45" t="s">
        <v>352</v>
      </c>
      <c r="C388" s="12">
        <v>9</v>
      </c>
      <c r="D388" s="13">
        <v>3</v>
      </c>
      <c r="E388" s="13" t="s">
        <v>11</v>
      </c>
      <c r="F388" s="14"/>
      <c r="G388" s="15" t="s">
        <v>353</v>
      </c>
      <c r="H388" s="16" t="s">
        <v>29</v>
      </c>
      <c r="I388" s="61">
        <v>2</v>
      </c>
      <c r="J388" s="17"/>
      <c r="K388" s="62">
        <f>Tableau2[[#This Row],[Quantité]]*Tableau2[[#This Row],[Prix unitaire HT (Chiffres)]]</f>
        <v>0</v>
      </c>
    </row>
    <row r="389" spans="1:11" x14ac:dyDescent="0.25">
      <c r="A389" s="44" t="s">
        <v>709</v>
      </c>
      <c r="B389" s="45" t="s">
        <v>352</v>
      </c>
      <c r="C389" s="12">
        <v>9</v>
      </c>
      <c r="D389" s="13">
        <v>3</v>
      </c>
      <c r="E389" s="13" t="s">
        <v>14</v>
      </c>
      <c r="F389" s="14"/>
      <c r="G389" s="15" t="s">
        <v>354</v>
      </c>
      <c r="H389" s="16" t="s">
        <v>29</v>
      </c>
      <c r="I389" s="61">
        <v>5</v>
      </c>
      <c r="J389" s="17"/>
      <c r="K389" s="62">
        <f>Tableau2[[#This Row],[Quantité]]*Tableau2[[#This Row],[Prix unitaire HT (Chiffres)]]</f>
        <v>0</v>
      </c>
    </row>
    <row r="390" spans="1:11" ht="15" x14ac:dyDescent="0.25">
      <c r="A390" s="44" t="s">
        <v>355</v>
      </c>
      <c r="B390" s="45" t="s">
        <v>235</v>
      </c>
      <c r="C390" s="21" t="s">
        <v>55</v>
      </c>
      <c r="D390" s="2"/>
      <c r="E390" s="2"/>
      <c r="F390" s="2"/>
      <c r="G390" s="3" t="s">
        <v>235</v>
      </c>
      <c r="H390" s="4"/>
      <c r="I390" s="57"/>
      <c r="J390" s="5"/>
      <c r="K390" s="87"/>
    </row>
    <row r="391" spans="1:11" ht="120" x14ac:dyDescent="0.25">
      <c r="A391" s="44" t="s">
        <v>355</v>
      </c>
      <c r="B391" s="45" t="s">
        <v>356</v>
      </c>
      <c r="C391" s="7">
        <v>10</v>
      </c>
      <c r="D391" s="7">
        <v>1</v>
      </c>
      <c r="E391" s="7"/>
      <c r="F391" s="8"/>
      <c r="G391" s="9" t="s">
        <v>777</v>
      </c>
      <c r="H391" s="10"/>
      <c r="I391" s="59"/>
      <c r="J391" s="11"/>
      <c r="K391" s="88"/>
    </row>
    <row r="392" spans="1:11" x14ac:dyDescent="0.25">
      <c r="A392" s="44" t="s">
        <v>355</v>
      </c>
      <c r="B392" s="45" t="s">
        <v>356</v>
      </c>
      <c r="C392" s="12">
        <v>10</v>
      </c>
      <c r="D392" s="13">
        <v>1</v>
      </c>
      <c r="E392" s="13" t="s">
        <v>11</v>
      </c>
      <c r="F392" s="14"/>
      <c r="G392" s="15" t="s">
        <v>357</v>
      </c>
      <c r="H392" s="16" t="s">
        <v>29</v>
      </c>
      <c r="I392" s="104"/>
      <c r="J392" s="107"/>
      <c r="K392" s="106">
        <f>Tableau2[[#This Row],[Quantité]]*Tableau2[[#This Row],[Prix unitaire HT (Chiffres)]]</f>
        <v>0</v>
      </c>
    </row>
    <row r="393" spans="1:11" x14ac:dyDescent="0.25">
      <c r="A393" s="44" t="s">
        <v>355</v>
      </c>
      <c r="B393" s="45" t="s">
        <v>356</v>
      </c>
      <c r="C393" s="12">
        <v>10</v>
      </c>
      <c r="D393" s="13">
        <v>1</v>
      </c>
      <c r="E393" s="13" t="s">
        <v>14</v>
      </c>
      <c r="F393" s="14"/>
      <c r="G393" s="15" t="s">
        <v>358</v>
      </c>
      <c r="H393" s="16" t="s">
        <v>29</v>
      </c>
      <c r="I393" s="104"/>
      <c r="J393" s="107"/>
      <c r="K393" s="106">
        <f>Tableau2[[#This Row],[Quantité]]*Tableau2[[#This Row],[Prix unitaire HT (Chiffres)]]</f>
        <v>0</v>
      </c>
    </row>
    <row r="394" spans="1:11" x14ac:dyDescent="0.25">
      <c r="A394" s="44" t="s">
        <v>355</v>
      </c>
      <c r="B394" s="45" t="s">
        <v>356</v>
      </c>
      <c r="C394" s="12">
        <v>10</v>
      </c>
      <c r="D394" s="13">
        <v>1</v>
      </c>
      <c r="E394" s="13" t="s">
        <v>16</v>
      </c>
      <c r="F394" s="14"/>
      <c r="G394" s="15" t="s">
        <v>359</v>
      </c>
      <c r="H394" s="16" t="s">
        <v>46</v>
      </c>
      <c r="I394" s="104"/>
      <c r="J394" s="107"/>
      <c r="K394" s="106">
        <f>Tableau2[[#This Row],[Quantité]]*Tableau2[[#This Row],[Prix unitaire HT (Chiffres)]]</f>
        <v>0</v>
      </c>
    </row>
    <row r="395" spans="1:11" x14ac:dyDescent="0.25">
      <c r="A395" s="44" t="s">
        <v>355</v>
      </c>
      <c r="B395" s="45" t="s">
        <v>356</v>
      </c>
      <c r="C395" s="12">
        <v>10</v>
      </c>
      <c r="D395" s="13">
        <v>1</v>
      </c>
      <c r="E395" s="13" t="s">
        <v>18</v>
      </c>
      <c r="F395" s="14"/>
      <c r="G395" s="15" t="s">
        <v>360</v>
      </c>
      <c r="H395" s="16" t="s">
        <v>29</v>
      </c>
      <c r="I395" s="104"/>
      <c r="J395" s="107"/>
      <c r="K395" s="106">
        <f>Tableau2[[#This Row],[Quantité]]*Tableau2[[#This Row],[Prix unitaire HT (Chiffres)]]</f>
        <v>0</v>
      </c>
    </row>
    <row r="396" spans="1:11" ht="15.75" x14ac:dyDescent="0.25">
      <c r="A396" s="44" t="s">
        <v>355</v>
      </c>
      <c r="B396" s="45" t="s">
        <v>361</v>
      </c>
      <c r="C396" s="7">
        <v>10</v>
      </c>
      <c r="D396" s="7">
        <v>2</v>
      </c>
      <c r="E396" s="7"/>
      <c r="F396" s="8"/>
      <c r="G396" s="9" t="s">
        <v>361</v>
      </c>
      <c r="H396" s="10"/>
      <c r="I396" s="59"/>
      <c r="J396" s="11"/>
      <c r="K396" s="88"/>
    </row>
    <row r="397" spans="1:11" ht="28.5" x14ac:dyDescent="0.25">
      <c r="A397" s="44" t="s">
        <v>355</v>
      </c>
      <c r="B397" s="45" t="s">
        <v>361</v>
      </c>
      <c r="C397" s="12">
        <v>10</v>
      </c>
      <c r="D397" s="13">
        <v>2</v>
      </c>
      <c r="E397" s="13" t="s">
        <v>11</v>
      </c>
      <c r="F397" s="14"/>
      <c r="G397" s="15" t="s">
        <v>362</v>
      </c>
      <c r="H397" s="16" t="s">
        <v>29</v>
      </c>
      <c r="I397" s="104"/>
      <c r="J397" s="107"/>
      <c r="K397" s="106">
        <f>Tableau2[[#This Row],[Quantité]]*Tableau2[[#This Row],[Prix unitaire HT (Chiffres)]]</f>
        <v>0</v>
      </c>
    </row>
    <row r="398" spans="1:11" ht="28.5" x14ac:dyDescent="0.25">
      <c r="A398" s="44" t="s">
        <v>355</v>
      </c>
      <c r="B398" s="45" t="s">
        <v>361</v>
      </c>
      <c r="C398" s="12">
        <v>10</v>
      </c>
      <c r="D398" s="13">
        <v>2</v>
      </c>
      <c r="E398" s="13" t="s">
        <v>14</v>
      </c>
      <c r="F398" s="14"/>
      <c r="G398" s="15" t="s">
        <v>363</v>
      </c>
      <c r="H398" s="16" t="s">
        <v>29</v>
      </c>
      <c r="I398" s="104"/>
      <c r="J398" s="107"/>
      <c r="K398" s="106">
        <f>Tableau2[[#This Row],[Quantité]]*Tableau2[[#This Row],[Prix unitaire HT (Chiffres)]]</f>
        <v>0</v>
      </c>
    </row>
    <row r="399" spans="1:11" ht="28.5" x14ac:dyDescent="0.25">
      <c r="A399" s="44" t="s">
        <v>355</v>
      </c>
      <c r="B399" s="45" t="s">
        <v>361</v>
      </c>
      <c r="C399" s="12">
        <v>10</v>
      </c>
      <c r="D399" s="13">
        <v>2</v>
      </c>
      <c r="E399" s="13" t="s">
        <v>16</v>
      </c>
      <c r="F399" s="14"/>
      <c r="G399" s="15" t="s">
        <v>364</v>
      </c>
      <c r="H399" s="16" t="s">
        <v>29</v>
      </c>
      <c r="I399" s="104"/>
      <c r="J399" s="107"/>
      <c r="K399" s="106">
        <f>Tableau2[[#This Row],[Quantité]]*Tableau2[[#This Row],[Prix unitaire HT (Chiffres)]]</f>
        <v>0</v>
      </c>
    </row>
    <row r="400" spans="1:11" ht="28.5" x14ac:dyDescent="0.25">
      <c r="A400" s="44" t="s">
        <v>355</v>
      </c>
      <c r="B400" s="45" t="s">
        <v>361</v>
      </c>
      <c r="C400" s="12">
        <v>10</v>
      </c>
      <c r="D400" s="13">
        <v>2</v>
      </c>
      <c r="E400" s="13" t="s">
        <v>18</v>
      </c>
      <c r="F400" s="14"/>
      <c r="G400" s="15" t="s">
        <v>365</v>
      </c>
      <c r="H400" s="16" t="s">
        <v>29</v>
      </c>
      <c r="I400" s="104"/>
      <c r="J400" s="107"/>
      <c r="K400" s="106">
        <f>Tableau2[[#This Row],[Quantité]]*Tableau2[[#This Row],[Prix unitaire HT (Chiffres)]]</f>
        <v>0</v>
      </c>
    </row>
    <row r="401" spans="1:11" ht="43.5" x14ac:dyDescent="0.25">
      <c r="A401" s="44" t="s">
        <v>355</v>
      </c>
      <c r="B401" s="45" t="s">
        <v>361</v>
      </c>
      <c r="C401" s="12">
        <v>10</v>
      </c>
      <c r="D401" s="13">
        <v>2</v>
      </c>
      <c r="E401" s="13">
        <v>5</v>
      </c>
      <c r="F401" s="13"/>
      <c r="G401" s="15" t="s">
        <v>778</v>
      </c>
      <c r="H401" s="16" t="s">
        <v>29</v>
      </c>
      <c r="I401" s="104"/>
      <c r="J401" s="107"/>
      <c r="K401" s="106">
        <f>Tableau2[[#This Row],[Quantité]]*Tableau2[[#This Row],[Prix unitaire HT (Chiffres)]]</f>
        <v>0</v>
      </c>
    </row>
    <row r="402" spans="1:11" ht="43.5" x14ac:dyDescent="0.25">
      <c r="A402" s="44" t="s">
        <v>355</v>
      </c>
      <c r="B402" s="45" t="s">
        <v>361</v>
      </c>
      <c r="C402" s="12">
        <v>10</v>
      </c>
      <c r="D402" s="13">
        <v>2</v>
      </c>
      <c r="E402" s="13">
        <v>6</v>
      </c>
      <c r="F402" s="13"/>
      <c r="G402" s="15" t="s">
        <v>779</v>
      </c>
      <c r="H402" s="16" t="s">
        <v>29</v>
      </c>
      <c r="I402" s="104"/>
      <c r="J402" s="107"/>
      <c r="K402" s="106">
        <f>Tableau2[[#This Row],[Quantité]]*Tableau2[[#This Row],[Prix unitaire HT (Chiffres)]]</f>
        <v>0</v>
      </c>
    </row>
    <row r="403" spans="1:11" x14ac:dyDescent="0.25">
      <c r="A403" s="44" t="s">
        <v>355</v>
      </c>
      <c r="B403" s="45" t="s">
        <v>367</v>
      </c>
      <c r="C403" s="12">
        <v>10</v>
      </c>
      <c r="D403" s="13">
        <v>2</v>
      </c>
      <c r="E403" s="13">
        <v>7</v>
      </c>
      <c r="F403" s="13"/>
      <c r="G403" s="15" t="s">
        <v>366</v>
      </c>
      <c r="H403" s="16" t="s">
        <v>29</v>
      </c>
      <c r="I403" s="104"/>
      <c r="J403" s="107"/>
      <c r="K403" s="106">
        <f>Tableau2[[#This Row],[Quantité]]*Tableau2[[#This Row],[Prix unitaire HT (Chiffres)]]</f>
        <v>0</v>
      </c>
    </row>
    <row r="404" spans="1:11" ht="95.25" customHeight="1" x14ac:dyDescent="0.25">
      <c r="A404" s="44"/>
      <c r="B404" s="45"/>
      <c r="C404" s="12">
        <v>10</v>
      </c>
      <c r="D404" s="13">
        <v>2</v>
      </c>
      <c r="E404" s="13">
        <v>8</v>
      </c>
      <c r="F404" s="13"/>
      <c r="G404" s="15" t="s">
        <v>819</v>
      </c>
      <c r="H404" s="16" t="s">
        <v>29</v>
      </c>
      <c r="I404" s="104"/>
      <c r="J404" s="107"/>
      <c r="K404" s="106">
        <f>Tableau2[[#This Row],[Quantité]]*Tableau2[[#This Row],[Prix unitaire HT (Chiffres)]]</f>
        <v>0</v>
      </c>
    </row>
    <row r="405" spans="1:11" ht="30" x14ac:dyDescent="0.25">
      <c r="A405" s="44" t="s">
        <v>355</v>
      </c>
      <c r="B405" s="45" t="s">
        <v>367</v>
      </c>
      <c r="C405" s="7">
        <v>10</v>
      </c>
      <c r="D405" s="7">
        <v>3</v>
      </c>
      <c r="E405" s="7"/>
      <c r="F405" s="8"/>
      <c r="G405" s="9" t="s">
        <v>368</v>
      </c>
      <c r="H405" s="10"/>
      <c r="I405" s="59"/>
      <c r="J405" s="11"/>
      <c r="K405" s="88"/>
    </row>
    <row r="406" spans="1:11" ht="28.5" x14ac:dyDescent="0.25">
      <c r="A406" s="44" t="s">
        <v>355</v>
      </c>
      <c r="B406" s="45" t="s">
        <v>367</v>
      </c>
      <c r="C406" s="12">
        <v>10</v>
      </c>
      <c r="D406" s="13">
        <v>3</v>
      </c>
      <c r="E406" s="13" t="s">
        <v>11</v>
      </c>
      <c r="F406" s="14"/>
      <c r="G406" s="15" t="s">
        <v>712</v>
      </c>
      <c r="H406" s="16" t="s">
        <v>369</v>
      </c>
      <c r="I406" s="61">
        <v>4</v>
      </c>
      <c r="J406" s="17"/>
      <c r="K406" s="62">
        <f>Tableau2[[#This Row],[Quantité]]*Tableau2[[#This Row],[Prix unitaire HT (Chiffres)]]</f>
        <v>0</v>
      </c>
    </row>
    <row r="407" spans="1:11" ht="28.5" x14ac:dyDescent="0.25">
      <c r="A407" s="44" t="s">
        <v>355</v>
      </c>
      <c r="B407" s="45" t="s">
        <v>367</v>
      </c>
      <c r="C407" s="12">
        <v>10</v>
      </c>
      <c r="D407" s="13">
        <v>3</v>
      </c>
      <c r="E407" s="13" t="s">
        <v>14</v>
      </c>
      <c r="F407" s="14"/>
      <c r="G407" s="15" t="s">
        <v>713</v>
      </c>
      <c r="H407" s="16" t="s">
        <v>369</v>
      </c>
      <c r="I407" s="61">
        <v>4</v>
      </c>
      <c r="J407" s="17"/>
      <c r="K407" s="62">
        <f>Tableau2[[#This Row],[Quantité]]*Tableau2[[#This Row],[Prix unitaire HT (Chiffres)]]</f>
        <v>0</v>
      </c>
    </row>
    <row r="408" spans="1:11" x14ac:dyDescent="0.25">
      <c r="A408" s="44" t="s">
        <v>355</v>
      </c>
      <c r="B408" s="45" t="s">
        <v>367</v>
      </c>
      <c r="C408" s="12">
        <v>10</v>
      </c>
      <c r="D408" s="13">
        <v>3</v>
      </c>
      <c r="E408" s="13" t="s">
        <v>16</v>
      </c>
      <c r="F408" s="13"/>
      <c r="G408" s="15" t="s">
        <v>370</v>
      </c>
      <c r="H408" s="16" t="s">
        <v>46</v>
      </c>
      <c r="I408" s="104"/>
      <c r="J408" s="107"/>
      <c r="K408" s="106">
        <f>Tableau2[[#This Row],[Quantité]]*Tableau2[[#This Row],[Prix unitaire HT (Chiffres)]]</f>
        <v>0</v>
      </c>
    </row>
    <row r="409" spans="1:11" ht="42.75" x14ac:dyDescent="0.25">
      <c r="A409" s="44" t="s">
        <v>355</v>
      </c>
      <c r="B409" s="45" t="s">
        <v>367</v>
      </c>
      <c r="C409" s="12">
        <v>10</v>
      </c>
      <c r="D409" s="13">
        <v>3</v>
      </c>
      <c r="E409" s="13">
        <v>4</v>
      </c>
      <c r="F409" s="14"/>
      <c r="G409" s="15" t="s">
        <v>371</v>
      </c>
      <c r="H409" s="16" t="s">
        <v>29</v>
      </c>
      <c r="I409" s="61">
        <v>4</v>
      </c>
      <c r="J409" s="17"/>
      <c r="K409" s="62">
        <f>Tableau2[[#This Row],[Quantité]]*Tableau2[[#This Row],[Prix unitaire HT (Chiffres)]]</f>
        <v>0</v>
      </c>
    </row>
    <row r="410" spans="1:11" ht="57" x14ac:dyDescent="0.25">
      <c r="A410" s="44" t="s">
        <v>372</v>
      </c>
      <c r="B410" s="45" t="str">
        <f>IF(F410="",G410,0)</f>
        <v>CHAUFFAGE - CHAUDIERES ET RESEAUX DISTRIBUTION</v>
      </c>
      <c r="C410" s="21" t="s">
        <v>57</v>
      </c>
      <c r="D410" s="2"/>
      <c r="E410" s="2"/>
      <c r="F410" s="2"/>
      <c r="G410" s="3" t="s">
        <v>373</v>
      </c>
      <c r="H410" s="4"/>
      <c r="I410" s="57"/>
      <c r="J410" s="5"/>
      <c r="K410" s="87"/>
    </row>
    <row r="411" spans="1:11" ht="15.75" x14ac:dyDescent="0.25">
      <c r="A411" s="44" t="s">
        <v>372</v>
      </c>
      <c r="B411" s="45" t="s">
        <v>374</v>
      </c>
      <c r="C411" s="7">
        <v>11</v>
      </c>
      <c r="D411" s="7">
        <v>1</v>
      </c>
      <c r="E411" s="7"/>
      <c r="F411" s="8"/>
      <c r="G411" s="9" t="s">
        <v>714</v>
      </c>
      <c r="H411" s="10"/>
      <c r="I411" s="59"/>
      <c r="J411" s="11"/>
      <c r="K411" s="88"/>
    </row>
    <row r="412" spans="1:11" x14ac:dyDescent="0.25">
      <c r="A412" s="44" t="s">
        <v>372</v>
      </c>
      <c r="B412" s="45" t="s">
        <v>374</v>
      </c>
      <c r="C412" s="12">
        <v>11</v>
      </c>
      <c r="D412" s="12">
        <v>1</v>
      </c>
      <c r="E412" s="12">
        <v>1</v>
      </c>
      <c r="F412" s="12"/>
      <c r="G412" s="26" t="s">
        <v>715</v>
      </c>
      <c r="H412" s="16"/>
      <c r="I412" s="104"/>
      <c r="J412" s="107"/>
      <c r="K412" s="106">
        <f>Tableau2[[#This Row],[Quantité]]*Tableau2[[#This Row],[Prix unitaire HT (Chiffres)]]</f>
        <v>0</v>
      </c>
    </row>
    <row r="413" spans="1:11" x14ac:dyDescent="0.25">
      <c r="A413" s="44" t="s">
        <v>372</v>
      </c>
      <c r="B413" s="45" t="s">
        <v>374</v>
      </c>
      <c r="C413" s="12">
        <v>11</v>
      </c>
      <c r="D413" s="13">
        <v>1</v>
      </c>
      <c r="E413" s="13">
        <v>1</v>
      </c>
      <c r="F413" s="13">
        <v>1</v>
      </c>
      <c r="G413" s="15" t="s">
        <v>716</v>
      </c>
      <c r="H413" s="16" t="s">
        <v>29</v>
      </c>
      <c r="I413" s="104"/>
      <c r="J413" s="107"/>
      <c r="K413" s="106">
        <f>Tableau2[[#This Row],[Quantité]]*Tableau2[[#This Row],[Prix unitaire HT (Chiffres)]]</f>
        <v>0</v>
      </c>
    </row>
    <row r="414" spans="1:11" x14ac:dyDescent="0.25">
      <c r="A414" s="44" t="s">
        <v>372</v>
      </c>
      <c r="B414" s="45" t="s">
        <v>374</v>
      </c>
      <c r="C414" s="12">
        <v>11</v>
      </c>
      <c r="D414" s="13">
        <v>1</v>
      </c>
      <c r="E414" s="13">
        <v>1</v>
      </c>
      <c r="F414" s="13">
        <v>2</v>
      </c>
      <c r="G414" s="15" t="s">
        <v>717</v>
      </c>
      <c r="H414" s="16" t="s">
        <v>29</v>
      </c>
      <c r="I414" s="104"/>
      <c r="J414" s="107"/>
      <c r="K414" s="106">
        <f>Tableau2[[#This Row],[Quantité]]*Tableau2[[#This Row],[Prix unitaire HT (Chiffres)]]</f>
        <v>0</v>
      </c>
    </row>
    <row r="415" spans="1:11" x14ac:dyDescent="0.25">
      <c r="A415" s="44" t="s">
        <v>372</v>
      </c>
      <c r="B415" s="45" t="s">
        <v>374</v>
      </c>
      <c r="C415" s="12">
        <v>11</v>
      </c>
      <c r="D415" s="12">
        <v>1</v>
      </c>
      <c r="E415" s="12">
        <v>2</v>
      </c>
      <c r="F415" s="12"/>
      <c r="G415" s="26" t="s">
        <v>718</v>
      </c>
      <c r="H415" s="16"/>
      <c r="I415" s="104"/>
      <c r="J415" s="107"/>
      <c r="K415" s="106">
        <f>Tableau2[[#This Row],[Quantité]]*Tableau2[[#This Row],[Prix unitaire HT (Chiffres)]]</f>
        <v>0</v>
      </c>
    </row>
    <row r="416" spans="1:11" x14ac:dyDescent="0.25">
      <c r="A416" s="44" t="s">
        <v>372</v>
      </c>
      <c r="B416" s="45" t="s">
        <v>374</v>
      </c>
      <c r="C416" s="12">
        <v>11</v>
      </c>
      <c r="D416" s="13">
        <v>1</v>
      </c>
      <c r="E416" s="13">
        <v>2</v>
      </c>
      <c r="F416" s="13">
        <v>1</v>
      </c>
      <c r="G416" s="27" t="s">
        <v>780</v>
      </c>
      <c r="H416" s="16"/>
      <c r="I416" s="104"/>
      <c r="J416" s="107"/>
      <c r="K416" s="106">
        <f>Tableau2[[#This Row],[Quantité]]*Tableau2[[#This Row],[Prix unitaire HT (Chiffres)]]</f>
        <v>0</v>
      </c>
    </row>
    <row r="417" spans="1:11" x14ac:dyDescent="0.25">
      <c r="A417" s="44" t="s">
        <v>372</v>
      </c>
      <c r="B417" s="45" t="s">
        <v>374</v>
      </c>
      <c r="C417" s="12">
        <v>11</v>
      </c>
      <c r="D417" s="13">
        <v>1</v>
      </c>
      <c r="E417" s="13">
        <v>2</v>
      </c>
      <c r="F417" s="13">
        <v>2</v>
      </c>
      <c r="G417" s="15" t="s">
        <v>781</v>
      </c>
      <c r="H417" s="16" t="s">
        <v>29</v>
      </c>
      <c r="I417" s="104"/>
      <c r="J417" s="107"/>
      <c r="K417" s="106">
        <f>Tableau2[[#This Row],[Quantité]]*Tableau2[[#This Row],[Prix unitaire HT (Chiffres)]]</f>
        <v>0</v>
      </c>
    </row>
    <row r="418" spans="1:11" x14ac:dyDescent="0.25">
      <c r="A418" s="44" t="s">
        <v>372</v>
      </c>
      <c r="B418" s="45" t="s">
        <v>374</v>
      </c>
      <c r="C418" s="12">
        <v>11</v>
      </c>
      <c r="D418" s="13">
        <v>1</v>
      </c>
      <c r="E418" s="13">
        <v>2</v>
      </c>
      <c r="F418" s="13">
        <v>3</v>
      </c>
      <c r="G418" s="15" t="s">
        <v>782</v>
      </c>
      <c r="H418" s="16" t="s">
        <v>29</v>
      </c>
      <c r="I418" s="104"/>
      <c r="J418" s="107"/>
      <c r="K418" s="106">
        <f>Tableau2[[#This Row],[Quantité]]*Tableau2[[#This Row],[Prix unitaire HT (Chiffres)]]</f>
        <v>0</v>
      </c>
    </row>
    <row r="419" spans="1:11" x14ac:dyDescent="0.25">
      <c r="A419" s="44" t="s">
        <v>372</v>
      </c>
      <c r="B419" s="45" t="s">
        <v>374</v>
      </c>
      <c r="C419" s="12">
        <v>11</v>
      </c>
      <c r="D419" s="13">
        <v>1</v>
      </c>
      <c r="E419" s="13">
        <v>2</v>
      </c>
      <c r="F419" s="13">
        <v>4</v>
      </c>
      <c r="G419" s="15" t="s">
        <v>719</v>
      </c>
      <c r="H419" s="16" t="s">
        <v>29</v>
      </c>
      <c r="I419" s="104"/>
      <c r="J419" s="107"/>
      <c r="K419" s="106">
        <f>Tableau2[[#This Row],[Quantité]]*Tableau2[[#This Row],[Prix unitaire HT (Chiffres)]]</f>
        <v>0</v>
      </c>
    </row>
    <row r="420" spans="1:11" ht="30" x14ac:dyDescent="0.25">
      <c r="A420" s="44" t="s">
        <v>372</v>
      </c>
      <c r="B420" s="45" t="s">
        <v>374</v>
      </c>
      <c r="C420" s="12">
        <v>11</v>
      </c>
      <c r="D420" s="12">
        <v>1</v>
      </c>
      <c r="E420" s="12">
        <v>3</v>
      </c>
      <c r="F420" s="12"/>
      <c r="G420" s="23" t="s">
        <v>720</v>
      </c>
      <c r="H420" s="16"/>
      <c r="I420" s="104"/>
      <c r="J420" s="107"/>
      <c r="K420" s="106">
        <f>Tableau2[[#This Row],[Quantité]]*Tableau2[[#This Row],[Prix unitaire HT (Chiffres)]]</f>
        <v>0</v>
      </c>
    </row>
    <row r="421" spans="1:11" x14ac:dyDescent="0.25">
      <c r="A421" s="44" t="s">
        <v>372</v>
      </c>
      <c r="B421" s="45" t="s">
        <v>374</v>
      </c>
      <c r="C421" s="12">
        <v>11</v>
      </c>
      <c r="D421" s="13">
        <v>1</v>
      </c>
      <c r="E421" s="13">
        <v>3</v>
      </c>
      <c r="F421" s="13">
        <v>1</v>
      </c>
      <c r="G421" s="15" t="s">
        <v>721</v>
      </c>
      <c r="H421" s="16" t="s">
        <v>29</v>
      </c>
      <c r="I421" s="104"/>
      <c r="J421" s="107"/>
      <c r="K421" s="106">
        <f>Tableau2[[#This Row],[Quantité]]*Tableau2[[#This Row],[Prix unitaire HT (Chiffres)]]</f>
        <v>0</v>
      </c>
    </row>
    <row r="422" spans="1:11" x14ac:dyDescent="0.25">
      <c r="A422" s="44" t="s">
        <v>372</v>
      </c>
      <c r="B422" s="45" t="s">
        <v>374</v>
      </c>
      <c r="C422" s="12">
        <v>11</v>
      </c>
      <c r="D422" s="13">
        <v>1</v>
      </c>
      <c r="E422" s="13">
        <v>3</v>
      </c>
      <c r="F422" s="13">
        <v>2</v>
      </c>
      <c r="G422" s="15" t="s">
        <v>722</v>
      </c>
      <c r="H422" s="16" t="s">
        <v>29</v>
      </c>
      <c r="I422" s="104"/>
      <c r="J422" s="107"/>
      <c r="K422" s="106">
        <f>Tableau2[[#This Row],[Quantité]]*Tableau2[[#This Row],[Prix unitaire HT (Chiffres)]]</f>
        <v>0</v>
      </c>
    </row>
    <row r="423" spans="1:11" x14ac:dyDescent="0.25">
      <c r="A423" s="44" t="s">
        <v>372</v>
      </c>
      <c r="B423" s="45" t="s">
        <v>374</v>
      </c>
      <c r="C423" s="12">
        <v>11</v>
      </c>
      <c r="D423" s="13">
        <v>1</v>
      </c>
      <c r="E423" s="13">
        <v>3</v>
      </c>
      <c r="F423" s="13">
        <v>3</v>
      </c>
      <c r="G423" s="15" t="s">
        <v>723</v>
      </c>
      <c r="H423" s="16" t="s">
        <v>29</v>
      </c>
      <c r="I423" s="104"/>
      <c r="J423" s="107"/>
      <c r="K423" s="106">
        <f>Tableau2[[#This Row],[Quantité]]*Tableau2[[#This Row],[Prix unitaire HT (Chiffres)]]</f>
        <v>0</v>
      </c>
    </row>
    <row r="424" spans="1:11" x14ac:dyDescent="0.25">
      <c r="A424" s="44" t="s">
        <v>372</v>
      </c>
      <c r="B424" s="45" t="s">
        <v>374</v>
      </c>
      <c r="C424" s="12">
        <v>11</v>
      </c>
      <c r="D424" s="13">
        <v>1</v>
      </c>
      <c r="E424" s="13">
        <v>3</v>
      </c>
      <c r="F424" s="13">
        <v>4</v>
      </c>
      <c r="G424" s="15" t="s">
        <v>724</v>
      </c>
      <c r="H424" s="16" t="s">
        <v>29</v>
      </c>
      <c r="I424" s="104"/>
      <c r="J424" s="107"/>
      <c r="K424" s="106">
        <f>Tableau2[[#This Row],[Quantité]]*Tableau2[[#This Row],[Prix unitaire HT (Chiffres)]]</f>
        <v>0</v>
      </c>
    </row>
    <row r="425" spans="1:11" x14ac:dyDescent="0.25">
      <c r="A425" s="44" t="s">
        <v>372</v>
      </c>
      <c r="B425" s="45" t="s">
        <v>374</v>
      </c>
      <c r="C425" s="12">
        <v>11</v>
      </c>
      <c r="D425" s="13">
        <v>1</v>
      </c>
      <c r="E425" s="13">
        <v>3</v>
      </c>
      <c r="F425" s="13">
        <v>5</v>
      </c>
      <c r="G425" s="15" t="s">
        <v>725</v>
      </c>
      <c r="H425" s="16" t="s">
        <v>29</v>
      </c>
      <c r="I425" s="104"/>
      <c r="J425" s="107"/>
      <c r="K425" s="106">
        <f>Tableau2[[#This Row],[Quantité]]*Tableau2[[#This Row],[Prix unitaire HT (Chiffres)]]</f>
        <v>0</v>
      </c>
    </row>
    <row r="426" spans="1:11" x14ac:dyDescent="0.25">
      <c r="A426" s="44" t="s">
        <v>372</v>
      </c>
      <c r="B426" s="45" t="s">
        <v>374</v>
      </c>
      <c r="C426" s="12">
        <v>11</v>
      </c>
      <c r="D426" s="13">
        <v>1</v>
      </c>
      <c r="E426" s="13">
        <v>3</v>
      </c>
      <c r="F426" s="13">
        <v>6</v>
      </c>
      <c r="G426" s="15" t="s">
        <v>726</v>
      </c>
      <c r="H426" s="16" t="s">
        <v>29</v>
      </c>
      <c r="I426" s="104"/>
      <c r="J426" s="107"/>
      <c r="K426" s="106">
        <f>Tableau2[[#This Row],[Quantité]]*Tableau2[[#This Row],[Prix unitaire HT (Chiffres)]]</f>
        <v>0</v>
      </c>
    </row>
    <row r="427" spans="1:11" x14ac:dyDescent="0.25">
      <c r="A427" s="44" t="s">
        <v>372</v>
      </c>
      <c r="B427" s="45" t="s">
        <v>374</v>
      </c>
      <c r="C427" s="12">
        <v>11</v>
      </c>
      <c r="D427" s="13">
        <v>1</v>
      </c>
      <c r="E427" s="13">
        <v>3</v>
      </c>
      <c r="F427" s="13">
        <v>7</v>
      </c>
      <c r="G427" s="15" t="s">
        <v>727</v>
      </c>
      <c r="H427" s="16" t="s">
        <v>29</v>
      </c>
      <c r="I427" s="104"/>
      <c r="J427" s="107"/>
      <c r="K427" s="106">
        <f>Tableau2[[#This Row],[Quantité]]*Tableau2[[#This Row],[Prix unitaire HT (Chiffres)]]</f>
        <v>0</v>
      </c>
    </row>
    <row r="428" spans="1:11" x14ac:dyDescent="0.25">
      <c r="A428" s="44" t="s">
        <v>372</v>
      </c>
      <c r="B428" s="45" t="s">
        <v>374</v>
      </c>
      <c r="C428" s="12">
        <v>11</v>
      </c>
      <c r="D428" s="12">
        <v>1</v>
      </c>
      <c r="E428" s="12">
        <v>4</v>
      </c>
      <c r="F428" s="12"/>
      <c r="G428" s="26" t="s">
        <v>375</v>
      </c>
      <c r="H428" s="16"/>
      <c r="I428" s="104"/>
      <c r="J428" s="107"/>
      <c r="K428" s="106">
        <f>Tableau2[[#This Row],[Quantité]]*Tableau2[[#This Row],[Prix unitaire HT (Chiffres)]]</f>
        <v>0</v>
      </c>
    </row>
    <row r="429" spans="1:11" ht="28.5" x14ac:dyDescent="0.25">
      <c r="A429" s="44" t="s">
        <v>372</v>
      </c>
      <c r="B429" s="45" t="s">
        <v>374</v>
      </c>
      <c r="C429" s="12">
        <v>11</v>
      </c>
      <c r="D429" s="13">
        <v>1</v>
      </c>
      <c r="E429" s="13">
        <v>4</v>
      </c>
      <c r="F429" s="13">
        <v>1</v>
      </c>
      <c r="G429" s="15" t="s">
        <v>376</v>
      </c>
      <c r="H429" s="16" t="s">
        <v>29</v>
      </c>
      <c r="I429" s="104"/>
      <c r="J429" s="107"/>
      <c r="K429" s="106">
        <f>Tableau2[[#This Row],[Quantité]]*Tableau2[[#This Row],[Prix unitaire HT (Chiffres)]]</f>
        <v>0</v>
      </c>
    </row>
    <row r="430" spans="1:11" ht="28.5" x14ac:dyDescent="0.25">
      <c r="A430" s="44" t="s">
        <v>372</v>
      </c>
      <c r="B430" s="45" t="s">
        <v>374</v>
      </c>
      <c r="C430" s="12">
        <v>11</v>
      </c>
      <c r="D430" s="13">
        <v>1</v>
      </c>
      <c r="E430" s="13">
        <v>4</v>
      </c>
      <c r="F430" s="13">
        <v>2</v>
      </c>
      <c r="G430" s="15" t="s">
        <v>377</v>
      </c>
      <c r="H430" s="16" t="s">
        <v>29</v>
      </c>
      <c r="I430" s="104"/>
      <c r="J430" s="107"/>
      <c r="K430" s="106">
        <f>Tableau2[[#This Row],[Quantité]]*Tableau2[[#This Row],[Prix unitaire HT (Chiffres)]]</f>
        <v>0</v>
      </c>
    </row>
    <row r="431" spans="1:11" x14ac:dyDescent="0.25">
      <c r="A431" s="44" t="s">
        <v>372</v>
      </c>
      <c r="B431" s="45" t="s">
        <v>374</v>
      </c>
      <c r="C431" s="12">
        <v>11</v>
      </c>
      <c r="D431" s="12">
        <v>1</v>
      </c>
      <c r="E431" s="12">
        <v>5</v>
      </c>
      <c r="F431" s="12"/>
      <c r="G431" s="23" t="s">
        <v>308</v>
      </c>
      <c r="H431" s="16"/>
      <c r="I431" s="104"/>
      <c r="J431" s="107"/>
      <c r="K431" s="106">
        <f>Tableau2[[#This Row],[Quantité]]*Tableau2[[#This Row],[Prix unitaire HT (Chiffres)]]</f>
        <v>0</v>
      </c>
    </row>
    <row r="432" spans="1:11" x14ac:dyDescent="0.25">
      <c r="A432" s="44" t="s">
        <v>372</v>
      </c>
      <c r="B432" s="45" t="s">
        <v>374</v>
      </c>
      <c r="C432" s="12">
        <v>11</v>
      </c>
      <c r="D432" s="13">
        <v>1</v>
      </c>
      <c r="E432" s="13">
        <v>5</v>
      </c>
      <c r="F432" s="13">
        <v>1</v>
      </c>
      <c r="G432" s="15" t="s">
        <v>728</v>
      </c>
      <c r="H432" s="16" t="s">
        <v>29</v>
      </c>
      <c r="I432" s="104"/>
      <c r="J432" s="107"/>
      <c r="K432" s="106">
        <f>Tableau2[[#This Row],[Quantité]]*Tableau2[[#This Row],[Prix unitaire HT (Chiffres)]]</f>
        <v>0</v>
      </c>
    </row>
    <row r="433" spans="1:11" ht="60" x14ac:dyDescent="0.25">
      <c r="A433" s="44" t="s">
        <v>372</v>
      </c>
      <c r="B433" s="45" t="s">
        <v>378</v>
      </c>
      <c r="C433" s="7">
        <v>11</v>
      </c>
      <c r="D433" s="7">
        <v>2</v>
      </c>
      <c r="E433" s="7"/>
      <c r="F433" s="8"/>
      <c r="G433" s="9" t="s">
        <v>783</v>
      </c>
      <c r="H433" s="10"/>
      <c r="I433" s="59"/>
      <c r="J433" s="11"/>
      <c r="K433" s="88"/>
    </row>
    <row r="434" spans="1:11" x14ac:dyDescent="0.25">
      <c r="A434" s="44" t="s">
        <v>372</v>
      </c>
      <c r="B434" s="45" t="s">
        <v>378</v>
      </c>
      <c r="C434" s="12">
        <v>11</v>
      </c>
      <c r="D434" s="13">
        <v>2</v>
      </c>
      <c r="E434" s="13" t="s">
        <v>11</v>
      </c>
      <c r="F434" s="14"/>
      <c r="G434" s="15" t="s">
        <v>379</v>
      </c>
      <c r="H434" s="16" t="s">
        <v>46</v>
      </c>
      <c r="I434" s="61">
        <v>100</v>
      </c>
      <c r="J434" s="17"/>
      <c r="K434" s="62">
        <f>Tableau2[[#This Row],[Quantité]]*Tableau2[[#This Row],[Prix unitaire HT (Chiffres)]]</f>
        <v>0</v>
      </c>
    </row>
    <row r="435" spans="1:11" x14ac:dyDescent="0.25">
      <c r="A435" s="44" t="s">
        <v>372</v>
      </c>
      <c r="B435" s="45" t="s">
        <v>378</v>
      </c>
      <c r="C435" s="12">
        <v>11</v>
      </c>
      <c r="D435" s="13">
        <v>2</v>
      </c>
      <c r="E435" s="13" t="s">
        <v>14</v>
      </c>
      <c r="F435" s="14"/>
      <c r="G435" s="15" t="s">
        <v>380</v>
      </c>
      <c r="H435" s="16" t="s">
        <v>46</v>
      </c>
      <c r="I435" s="61">
        <v>15</v>
      </c>
      <c r="J435" s="17"/>
      <c r="K435" s="62">
        <f>Tableau2[[#This Row],[Quantité]]*Tableau2[[#This Row],[Prix unitaire HT (Chiffres)]]</f>
        <v>0</v>
      </c>
    </row>
    <row r="436" spans="1:11" x14ac:dyDescent="0.25">
      <c r="A436" s="44" t="s">
        <v>372</v>
      </c>
      <c r="B436" s="45" t="s">
        <v>378</v>
      </c>
      <c r="C436" s="12">
        <v>11</v>
      </c>
      <c r="D436" s="13">
        <v>2</v>
      </c>
      <c r="E436" s="13" t="s">
        <v>16</v>
      </c>
      <c r="F436" s="14"/>
      <c r="G436" s="15" t="s">
        <v>381</v>
      </c>
      <c r="H436" s="16" t="s">
        <v>46</v>
      </c>
      <c r="I436" s="61">
        <v>10</v>
      </c>
      <c r="J436" s="17"/>
      <c r="K436" s="62">
        <f>Tableau2[[#This Row],[Quantité]]*Tableau2[[#This Row],[Prix unitaire HT (Chiffres)]]</f>
        <v>0</v>
      </c>
    </row>
    <row r="437" spans="1:11" x14ac:dyDescent="0.25">
      <c r="A437" s="44" t="s">
        <v>372</v>
      </c>
      <c r="B437" s="45" t="s">
        <v>378</v>
      </c>
      <c r="C437" s="12">
        <v>11</v>
      </c>
      <c r="D437" s="13">
        <v>2</v>
      </c>
      <c r="E437" s="13" t="s">
        <v>18</v>
      </c>
      <c r="F437" s="14"/>
      <c r="G437" s="15" t="s">
        <v>382</v>
      </c>
      <c r="H437" s="16" t="s">
        <v>46</v>
      </c>
      <c r="I437" s="104"/>
      <c r="J437" s="105"/>
      <c r="K437" s="106">
        <f>Tableau2[[#This Row],[Quantité]]*Tableau2[[#This Row],[Prix unitaire HT (Chiffres)]]</f>
        <v>0</v>
      </c>
    </row>
    <row r="438" spans="1:11" x14ac:dyDescent="0.25">
      <c r="A438" s="44" t="s">
        <v>372</v>
      </c>
      <c r="B438" s="45" t="s">
        <v>378</v>
      </c>
      <c r="C438" s="12">
        <v>11</v>
      </c>
      <c r="D438" s="13">
        <v>2</v>
      </c>
      <c r="E438" s="13" t="s">
        <v>20</v>
      </c>
      <c r="F438" s="14"/>
      <c r="G438" s="15" t="s">
        <v>383</v>
      </c>
      <c r="H438" s="16" t="s">
        <v>46</v>
      </c>
      <c r="I438" s="104"/>
      <c r="J438" s="105"/>
      <c r="K438" s="106">
        <f>Tableau2[[#This Row],[Quantité]]*Tableau2[[#This Row],[Prix unitaire HT (Chiffres)]]</f>
        <v>0</v>
      </c>
    </row>
    <row r="439" spans="1:11" x14ac:dyDescent="0.25">
      <c r="A439" s="44" t="s">
        <v>372</v>
      </c>
      <c r="B439" s="45" t="s">
        <v>378</v>
      </c>
      <c r="C439" s="12">
        <v>11</v>
      </c>
      <c r="D439" s="13">
        <v>2</v>
      </c>
      <c r="E439" s="13" t="s">
        <v>22</v>
      </c>
      <c r="F439" s="14"/>
      <c r="G439" s="15" t="s">
        <v>384</v>
      </c>
      <c r="H439" s="16" t="s">
        <v>46</v>
      </c>
      <c r="I439" s="61">
        <v>10</v>
      </c>
      <c r="J439" s="17"/>
      <c r="K439" s="62">
        <f>Tableau2[[#This Row],[Quantité]]*Tableau2[[#This Row],[Prix unitaire HT (Chiffres)]]</f>
        <v>0</v>
      </c>
    </row>
    <row r="440" spans="1:11" x14ac:dyDescent="0.25">
      <c r="A440" s="44" t="s">
        <v>372</v>
      </c>
      <c r="B440" s="45" t="s">
        <v>378</v>
      </c>
      <c r="C440" s="12">
        <v>11</v>
      </c>
      <c r="D440" s="13">
        <v>2</v>
      </c>
      <c r="E440" s="13" t="s">
        <v>24</v>
      </c>
      <c r="F440" s="14"/>
      <c r="G440" s="15" t="s">
        <v>385</v>
      </c>
      <c r="H440" s="16" t="s">
        <v>46</v>
      </c>
      <c r="I440" s="104"/>
      <c r="J440" s="105"/>
      <c r="K440" s="106">
        <f>Tableau2[[#This Row],[Quantité]]*Tableau2[[#This Row],[Prix unitaire HT (Chiffres)]]</f>
        <v>0</v>
      </c>
    </row>
    <row r="441" spans="1:11" x14ac:dyDescent="0.25">
      <c r="A441" s="44" t="s">
        <v>372</v>
      </c>
      <c r="B441" s="45" t="s">
        <v>378</v>
      </c>
      <c r="C441" s="12">
        <v>11</v>
      </c>
      <c r="D441" s="13">
        <v>2</v>
      </c>
      <c r="E441" s="13" t="s">
        <v>52</v>
      </c>
      <c r="F441" s="14"/>
      <c r="G441" s="15" t="s">
        <v>386</v>
      </c>
      <c r="H441" s="16" t="s">
        <v>46</v>
      </c>
      <c r="I441" s="104"/>
      <c r="J441" s="105"/>
      <c r="K441" s="106">
        <f>Tableau2[[#This Row],[Quantité]]*Tableau2[[#This Row],[Prix unitaire HT (Chiffres)]]</f>
        <v>0</v>
      </c>
    </row>
    <row r="442" spans="1:11" x14ac:dyDescent="0.25">
      <c r="A442" s="44" t="s">
        <v>372</v>
      </c>
      <c r="B442" s="45" t="s">
        <v>378</v>
      </c>
      <c r="C442" s="12">
        <v>11</v>
      </c>
      <c r="D442" s="13">
        <v>2</v>
      </c>
      <c r="E442" s="13" t="s">
        <v>53</v>
      </c>
      <c r="F442" s="14"/>
      <c r="G442" s="15" t="s">
        <v>387</v>
      </c>
      <c r="H442" s="16" t="s">
        <v>46</v>
      </c>
      <c r="I442" s="104"/>
      <c r="J442" s="105"/>
      <c r="K442" s="106">
        <f>Tableau2[[#This Row],[Quantité]]*Tableau2[[#This Row],[Prix unitaire HT (Chiffres)]]</f>
        <v>0</v>
      </c>
    </row>
    <row r="443" spans="1:11" x14ac:dyDescent="0.25">
      <c r="A443" s="44" t="s">
        <v>372</v>
      </c>
      <c r="B443" s="45" t="s">
        <v>378</v>
      </c>
      <c r="C443" s="12">
        <v>11</v>
      </c>
      <c r="D443" s="13">
        <v>2</v>
      </c>
      <c r="E443" s="13" t="s">
        <v>55</v>
      </c>
      <c r="F443" s="14"/>
      <c r="G443" s="15" t="s">
        <v>388</v>
      </c>
      <c r="H443" s="16" t="s">
        <v>46</v>
      </c>
      <c r="I443" s="104"/>
      <c r="J443" s="105"/>
      <c r="K443" s="106">
        <f>Tableau2[[#This Row],[Quantité]]*Tableau2[[#This Row],[Prix unitaire HT (Chiffres)]]</f>
        <v>0</v>
      </c>
    </row>
    <row r="444" spans="1:11" x14ac:dyDescent="0.25">
      <c r="A444" s="44" t="s">
        <v>372</v>
      </c>
      <c r="B444" s="45" t="s">
        <v>378</v>
      </c>
      <c r="C444" s="12">
        <v>11</v>
      </c>
      <c r="D444" s="13">
        <v>2</v>
      </c>
      <c r="E444" s="13" t="s">
        <v>57</v>
      </c>
      <c r="F444" s="14"/>
      <c r="G444" s="15" t="s">
        <v>389</v>
      </c>
      <c r="H444" s="16" t="s">
        <v>46</v>
      </c>
      <c r="I444" s="61">
        <v>79</v>
      </c>
      <c r="J444" s="17"/>
      <c r="K444" s="62">
        <f>Tableau2[[#This Row],[Quantité]]*Tableau2[[#This Row],[Prix unitaire HT (Chiffres)]]</f>
        <v>0</v>
      </c>
    </row>
    <row r="445" spans="1:11" x14ac:dyDescent="0.25">
      <c r="A445" s="44" t="s">
        <v>372</v>
      </c>
      <c r="B445" s="45" t="s">
        <v>378</v>
      </c>
      <c r="C445" s="12">
        <v>11</v>
      </c>
      <c r="D445" s="13">
        <v>2</v>
      </c>
      <c r="E445" s="13" t="s">
        <v>165</v>
      </c>
      <c r="F445" s="14"/>
      <c r="G445" s="15" t="s">
        <v>390</v>
      </c>
      <c r="H445" s="16" t="s">
        <v>46</v>
      </c>
      <c r="I445" s="61">
        <v>10</v>
      </c>
      <c r="J445" s="17"/>
      <c r="K445" s="62">
        <f>Tableau2[[#This Row],[Quantité]]*Tableau2[[#This Row],[Prix unitaire HT (Chiffres)]]</f>
        <v>0</v>
      </c>
    </row>
    <row r="446" spans="1:11" ht="28.5" x14ac:dyDescent="0.25">
      <c r="A446" s="44" t="s">
        <v>372</v>
      </c>
      <c r="B446" s="45" t="s">
        <v>378</v>
      </c>
      <c r="C446" s="12">
        <v>11</v>
      </c>
      <c r="D446" s="13">
        <v>2</v>
      </c>
      <c r="E446" s="13" t="s">
        <v>167</v>
      </c>
      <c r="F446" s="14"/>
      <c r="G446" s="15" t="s">
        <v>391</v>
      </c>
      <c r="H446" s="16" t="s">
        <v>46</v>
      </c>
      <c r="I446" s="104"/>
      <c r="J446" s="105"/>
      <c r="K446" s="106">
        <f>Tableau2[[#This Row],[Quantité]]*Tableau2[[#This Row],[Prix unitaire HT (Chiffres)]]</f>
        <v>0</v>
      </c>
    </row>
    <row r="447" spans="1:11" ht="28.5" x14ac:dyDescent="0.25">
      <c r="A447" s="44" t="s">
        <v>372</v>
      </c>
      <c r="B447" s="45" t="s">
        <v>378</v>
      </c>
      <c r="C447" s="12">
        <v>11</v>
      </c>
      <c r="D447" s="13">
        <v>2</v>
      </c>
      <c r="E447" s="13" t="s">
        <v>169</v>
      </c>
      <c r="F447" s="14"/>
      <c r="G447" s="15" t="s">
        <v>392</v>
      </c>
      <c r="H447" s="16" t="s">
        <v>46</v>
      </c>
      <c r="I447" s="61">
        <v>50</v>
      </c>
      <c r="J447" s="17"/>
      <c r="K447" s="62">
        <f>Tableau2[[#This Row],[Quantité]]*Tableau2[[#This Row],[Prix unitaire HT (Chiffres)]]</f>
        <v>0</v>
      </c>
    </row>
    <row r="448" spans="1:11" x14ac:dyDescent="0.25">
      <c r="A448" s="44" t="s">
        <v>372</v>
      </c>
      <c r="B448" s="45" t="s">
        <v>378</v>
      </c>
      <c r="C448" s="12">
        <v>11</v>
      </c>
      <c r="D448" s="13">
        <v>2</v>
      </c>
      <c r="E448" s="13" t="s">
        <v>171</v>
      </c>
      <c r="F448" s="14"/>
      <c r="G448" s="15" t="s">
        <v>393</v>
      </c>
      <c r="H448" s="16" t="s">
        <v>46</v>
      </c>
      <c r="I448" s="104"/>
      <c r="J448" s="105"/>
      <c r="K448" s="106">
        <f>Tableau2[[#This Row],[Quantité]]*Tableau2[[#This Row],[Prix unitaire HT (Chiffres)]]</f>
        <v>0</v>
      </c>
    </row>
    <row r="449" spans="1:11" x14ac:dyDescent="0.25">
      <c r="A449" s="44" t="s">
        <v>372</v>
      </c>
      <c r="B449" s="45" t="s">
        <v>378</v>
      </c>
      <c r="C449" s="12">
        <v>11</v>
      </c>
      <c r="D449" s="13">
        <v>2</v>
      </c>
      <c r="E449" s="13" t="s">
        <v>172</v>
      </c>
      <c r="F449" s="14"/>
      <c r="G449" s="15" t="s">
        <v>394</v>
      </c>
      <c r="H449" s="16" t="s">
        <v>46</v>
      </c>
      <c r="I449" s="61">
        <v>5</v>
      </c>
      <c r="J449" s="17"/>
      <c r="K449" s="62">
        <f>Tableau2[[#This Row],[Quantité]]*Tableau2[[#This Row],[Prix unitaire HT (Chiffres)]]</f>
        <v>0</v>
      </c>
    </row>
    <row r="450" spans="1:11" ht="30" x14ac:dyDescent="0.25">
      <c r="A450" s="44" t="s">
        <v>372</v>
      </c>
      <c r="B450" s="45" t="s">
        <v>378</v>
      </c>
      <c r="C450" s="7">
        <v>11</v>
      </c>
      <c r="D450" s="7">
        <v>3</v>
      </c>
      <c r="E450" s="7"/>
      <c r="F450" s="8"/>
      <c r="G450" s="9" t="s">
        <v>395</v>
      </c>
      <c r="H450" s="10"/>
      <c r="I450" s="59"/>
      <c r="J450" s="11"/>
      <c r="K450" s="88"/>
    </row>
    <row r="451" spans="1:11" ht="44.25" x14ac:dyDescent="0.25">
      <c r="A451" s="44" t="s">
        <v>372</v>
      </c>
      <c r="B451" s="45" t="s">
        <v>378</v>
      </c>
      <c r="C451" s="12">
        <v>11</v>
      </c>
      <c r="D451" s="13">
        <v>3</v>
      </c>
      <c r="E451" s="13" t="s">
        <v>11</v>
      </c>
      <c r="F451" s="13"/>
      <c r="G451" s="15" t="s">
        <v>784</v>
      </c>
      <c r="H451" s="16" t="s">
        <v>46</v>
      </c>
      <c r="I451" s="104"/>
      <c r="J451" s="105"/>
      <c r="K451" s="106">
        <f>Tableau2[[#This Row],[Quantité]]*Tableau2[[#This Row],[Prix unitaire HT (Chiffres)]]</f>
        <v>0</v>
      </c>
    </row>
    <row r="452" spans="1:11" ht="44.25" x14ac:dyDescent="0.25">
      <c r="A452" s="44" t="s">
        <v>372</v>
      </c>
      <c r="B452" s="45" t="s">
        <v>378</v>
      </c>
      <c r="C452" s="12">
        <v>11</v>
      </c>
      <c r="D452" s="13">
        <v>3</v>
      </c>
      <c r="E452" s="13" t="s">
        <v>14</v>
      </c>
      <c r="F452" s="13"/>
      <c r="G452" s="15" t="s">
        <v>785</v>
      </c>
      <c r="H452" s="16" t="s">
        <v>46</v>
      </c>
      <c r="I452" s="104"/>
      <c r="J452" s="105"/>
      <c r="K452" s="106">
        <f>Tableau2[[#This Row],[Quantité]]*Tableau2[[#This Row],[Prix unitaire HT (Chiffres)]]</f>
        <v>0</v>
      </c>
    </row>
    <row r="453" spans="1:11" ht="44.25" x14ac:dyDescent="0.25">
      <c r="A453" s="44" t="s">
        <v>372</v>
      </c>
      <c r="B453" s="45" t="s">
        <v>378</v>
      </c>
      <c r="C453" s="12">
        <v>11</v>
      </c>
      <c r="D453" s="13">
        <v>3</v>
      </c>
      <c r="E453" s="13" t="s">
        <v>16</v>
      </c>
      <c r="F453" s="13"/>
      <c r="G453" s="15" t="s">
        <v>786</v>
      </c>
      <c r="H453" s="16" t="s">
        <v>46</v>
      </c>
      <c r="I453" s="104"/>
      <c r="J453" s="105"/>
      <c r="K453" s="106">
        <f>Tableau2[[#This Row],[Quantité]]*Tableau2[[#This Row],[Prix unitaire HT (Chiffres)]]</f>
        <v>0</v>
      </c>
    </row>
    <row r="454" spans="1:11" ht="15.75" x14ac:dyDescent="0.25">
      <c r="A454" s="44" t="s">
        <v>372</v>
      </c>
      <c r="B454" s="45" t="s">
        <v>396</v>
      </c>
      <c r="C454" s="7">
        <v>11</v>
      </c>
      <c r="D454" s="7">
        <v>4</v>
      </c>
      <c r="E454" s="7"/>
      <c r="F454" s="8"/>
      <c r="G454" s="9" t="s">
        <v>396</v>
      </c>
      <c r="H454" s="10"/>
      <c r="I454" s="59"/>
      <c r="J454" s="11"/>
      <c r="K454" s="88"/>
    </row>
    <row r="455" spans="1:11" x14ac:dyDescent="0.25">
      <c r="A455" s="44" t="s">
        <v>372</v>
      </c>
      <c r="B455" s="45" t="s">
        <v>396</v>
      </c>
      <c r="C455" s="12">
        <v>11</v>
      </c>
      <c r="D455" s="13">
        <v>4</v>
      </c>
      <c r="E455" s="13" t="s">
        <v>11</v>
      </c>
      <c r="F455" s="13"/>
      <c r="G455" s="15" t="s">
        <v>787</v>
      </c>
      <c r="H455" s="16" t="s">
        <v>46</v>
      </c>
      <c r="I455" s="104"/>
      <c r="J455" s="107"/>
      <c r="K455" s="106">
        <f>Tableau2[[#This Row],[Quantité]]*Tableau2[[#This Row],[Prix unitaire HT (Chiffres)]]</f>
        <v>0</v>
      </c>
    </row>
    <row r="456" spans="1:11" x14ac:dyDescent="0.25">
      <c r="A456" s="44" t="s">
        <v>372</v>
      </c>
      <c r="B456" s="45" t="s">
        <v>396</v>
      </c>
      <c r="C456" s="12">
        <v>11</v>
      </c>
      <c r="D456" s="13">
        <v>4</v>
      </c>
      <c r="E456" s="13" t="s">
        <v>14</v>
      </c>
      <c r="F456" s="13"/>
      <c r="G456" s="15" t="s">
        <v>788</v>
      </c>
      <c r="H456" s="16" t="s">
        <v>46</v>
      </c>
      <c r="I456" s="104"/>
      <c r="J456" s="107"/>
      <c r="K456" s="106">
        <f>Tableau2[[#This Row],[Quantité]]*Tableau2[[#This Row],[Prix unitaire HT (Chiffres)]]</f>
        <v>0</v>
      </c>
    </row>
    <row r="457" spans="1:11" x14ac:dyDescent="0.25">
      <c r="A457" s="44" t="s">
        <v>372</v>
      </c>
      <c r="B457" s="45" t="s">
        <v>396</v>
      </c>
      <c r="C457" s="12">
        <v>11</v>
      </c>
      <c r="D457" s="13">
        <v>4</v>
      </c>
      <c r="E457" s="13" t="s">
        <v>16</v>
      </c>
      <c r="F457" s="13"/>
      <c r="G457" s="15" t="s">
        <v>789</v>
      </c>
      <c r="H457" s="16" t="s">
        <v>46</v>
      </c>
      <c r="I457" s="104"/>
      <c r="J457" s="107"/>
      <c r="K457" s="106">
        <f>Tableau2[[#This Row],[Quantité]]*Tableau2[[#This Row],[Prix unitaire HT (Chiffres)]]</f>
        <v>0</v>
      </c>
    </row>
    <row r="458" spans="1:11" ht="45" x14ac:dyDescent="0.25">
      <c r="A458" s="44" t="s">
        <v>397</v>
      </c>
      <c r="B458" s="45" t="s">
        <v>398</v>
      </c>
      <c r="C458" s="21" t="s">
        <v>165</v>
      </c>
      <c r="D458" s="2"/>
      <c r="E458" s="2"/>
      <c r="F458" s="2"/>
      <c r="G458" s="3" t="s">
        <v>790</v>
      </c>
      <c r="H458" s="4"/>
      <c r="I458" s="57"/>
      <c r="J458" s="5"/>
      <c r="K458" s="87"/>
    </row>
    <row r="459" spans="1:11" ht="15.75" x14ac:dyDescent="0.25">
      <c r="A459" s="44" t="s">
        <v>397</v>
      </c>
      <c r="B459" s="45" t="s">
        <v>399</v>
      </c>
      <c r="C459" s="7">
        <v>12</v>
      </c>
      <c r="D459" s="7">
        <v>1</v>
      </c>
      <c r="E459" s="7"/>
      <c r="F459" s="8"/>
      <c r="G459" s="9" t="s">
        <v>400</v>
      </c>
      <c r="H459" s="10"/>
      <c r="I459" s="59"/>
      <c r="J459" s="11"/>
      <c r="K459" s="88"/>
    </row>
    <row r="460" spans="1:11" ht="28.5" x14ac:dyDescent="0.25">
      <c r="A460" s="44" t="s">
        <v>397</v>
      </c>
      <c r="B460" s="45" t="s">
        <v>399</v>
      </c>
      <c r="C460" s="12">
        <v>12</v>
      </c>
      <c r="D460" s="13">
        <v>1</v>
      </c>
      <c r="E460" s="13" t="s">
        <v>11</v>
      </c>
      <c r="F460" s="14"/>
      <c r="G460" s="15" t="s">
        <v>401</v>
      </c>
      <c r="H460" s="16" t="s">
        <v>29</v>
      </c>
      <c r="I460" s="104"/>
      <c r="J460" s="107"/>
      <c r="K460" s="106">
        <f>Tableau2[[#This Row],[Quantité]]*Tableau2[[#This Row],[Prix unitaire HT (Chiffres)]]</f>
        <v>0</v>
      </c>
    </row>
    <row r="461" spans="1:11" ht="28.5" x14ac:dyDescent="0.25">
      <c r="A461" s="44" t="s">
        <v>397</v>
      </c>
      <c r="B461" s="45" t="s">
        <v>399</v>
      </c>
      <c r="C461" s="12">
        <v>12</v>
      </c>
      <c r="D461" s="13">
        <v>1</v>
      </c>
      <c r="E461" s="13" t="s">
        <v>14</v>
      </c>
      <c r="F461" s="14"/>
      <c r="G461" s="15" t="s">
        <v>402</v>
      </c>
      <c r="H461" s="16" t="s">
        <v>29</v>
      </c>
      <c r="I461" s="104"/>
      <c r="J461" s="107"/>
      <c r="K461" s="106">
        <f>Tableau2[[#This Row],[Quantité]]*Tableau2[[#This Row],[Prix unitaire HT (Chiffres)]]</f>
        <v>0</v>
      </c>
    </row>
    <row r="462" spans="1:11" ht="28.5" x14ac:dyDescent="0.25">
      <c r="A462" s="44" t="s">
        <v>397</v>
      </c>
      <c r="B462" s="45" t="s">
        <v>399</v>
      </c>
      <c r="C462" s="12">
        <v>12</v>
      </c>
      <c r="D462" s="13">
        <v>1</v>
      </c>
      <c r="E462" s="13" t="s">
        <v>16</v>
      </c>
      <c r="F462" s="14"/>
      <c r="G462" s="15" t="s">
        <v>403</v>
      </c>
      <c r="H462" s="16" t="s">
        <v>29</v>
      </c>
      <c r="I462" s="104"/>
      <c r="J462" s="107"/>
      <c r="K462" s="106">
        <f>Tableau2[[#This Row],[Quantité]]*Tableau2[[#This Row],[Prix unitaire HT (Chiffres)]]</f>
        <v>0</v>
      </c>
    </row>
    <row r="463" spans="1:11" ht="28.5" x14ac:dyDescent="0.25">
      <c r="A463" s="44" t="s">
        <v>397</v>
      </c>
      <c r="B463" s="45" t="s">
        <v>399</v>
      </c>
      <c r="C463" s="12">
        <v>12</v>
      </c>
      <c r="D463" s="13">
        <v>1</v>
      </c>
      <c r="E463" s="13" t="s">
        <v>18</v>
      </c>
      <c r="F463" s="14"/>
      <c r="G463" s="15" t="s">
        <v>404</v>
      </c>
      <c r="H463" s="16" t="s">
        <v>29</v>
      </c>
      <c r="I463" s="104"/>
      <c r="J463" s="107"/>
      <c r="K463" s="106">
        <f>Tableau2[[#This Row],[Quantité]]*Tableau2[[#This Row],[Prix unitaire HT (Chiffres)]]</f>
        <v>0</v>
      </c>
    </row>
    <row r="464" spans="1:11" ht="28.5" x14ac:dyDescent="0.25">
      <c r="A464" s="44" t="s">
        <v>397</v>
      </c>
      <c r="B464" s="45" t="s">
        <v>399</v>
      </c>
      <c r="C464" s="12">
        <v>12</v>
      </c>
      <c r="D464" s="13">
        <v>1</v>
      </c>
      <c r="E464" s="13" t="s">
        <v>20</v>
      </c>
      <c r="F464" s="14"/>
      <c r="G464" s="15" t="s">
        <v>405</v>
      </c>
      <c r="H464" s="16" t="s">
        <v>29</v>
      </c>
      <c r="I464" s="104"/>
      <c r="J464" s="107"/>
      <c r="K464" s="106">
        <f>Tableau2[[#This Row],[Quantité]]*Tableau2[[#This Row],[Prix unitaire HT (Chiffres)]]</f>
        <v>0</v>
      </c>
    </row>
    <row r="465" spans="1:11" ht="15.75" x14ac:dyDescent="0.25">
      <c r="A465" s="44" t="s">
        <v>397</v>
      </c>
      <c r="B465" s="45" t="s">
        <v>399</v>
      </c>
      <c r="C465" s="7">
        <v>12</v>
      </c>
      <c r="D465" s="7">
        <v>2</v>
      </c>
      <c r="E465" s="7"/>
      <c r="F465" s="8"/>
      <c r="G465" s="9" t="s">
        <v>406</v>
      </c>
      <c r="H465" s="10"/>
      <c r="I465" s="59"/>
      <c r="J465" s="11"/>
      <c r="K465" s="88"/>
    </row>
    <row r="466" spans="1:11" x14ac:dyDescent="0.25">
      <c r="A466" s="44" t="s">
        <v>397</v>
      </c>
      <c r="B466" s="45" t="s">
        <v>399</v>
      </c>
      <c r="C466" s="12">
        <v>12</v>
      </c>
      <c r="D466" s="13">
        <v>2</v>
      </c>
      <c r="E466" s="13" t="s">
        <v>11</v>
      </c>
      <c r="F466" s="13"/>
      <c r="G466" s="15" t="s">
        <v>407</v>
      </c>
      <c r="H466" s="16" t="s">
        <v>29</v>
      </c>
      <c r="I466" s="104"/>
      <c r="J466" s="107"/>
      <c r="K466" s="106">
        <f>Tableau2[[#This Row],[Quantité]]*Tableau2[[#This Row],[Prix unitaire HT (Chiffres)]]</f>
        <v>0</v>
      </c>
    </row>
    <row r="467" spans="1:11" x14ac:dyDescent="0.25">
      <c r="A467" s="44" t="s">
        <v>397</v>
      </c>
      <c r="B467" s="45" t="s">
        <v>399</v>
      </c>
      <c r="C467" s="12">
        <v>12</v>
      </c>
      <c r="D467" s="13">
        <v>2</v>
      </c>
      <c r="E467" s="13" t="s">
        <v>14</v>
      </c>
      <c r="F467" s="13"/>
      <c r="G467" s="15" t="s">
        <v>408</v>
      </c>
      <c r="H467" s="16" t="s">
        <v>29</v>
      </c>
      <c r="I467" s="104"/>
      <c r="J467" s="107"/>
      <c r="K467" s="106">
        <f>Tableau2[[#This Row],[Quantité]]*Tableau2[[#This Row],[Prix unitaire HT (Chiffres)]]</f>
        <v>0</v>
      </c>
    </row>
    <row r="468" spans="1:11" x14ac:dyDescent="0.25">
      <c r="A468" s="44" t="s">
        <v>397</v>
      </c>
      <c r="B468" s="45" t="s">
        <v>399</v>
      </c>
      <c r="C468" s="12">
        <v>12</v>
      </c>
      <c r="D468" s="13">
        <v>2</v>
      </c>
      <c r="E468" s="13" t="s">
        <v>16</v>
      </c>
      <c r="F468" s="13"/>
      <c r="G468" s="15" t="s">
        <v>409</v>
      </c>
      <c r="H468" s="16" t="s">
        <v>29</v>
      </c>
      <c r="I468" s="104"/>
      <c r="J468" s="107"/>
      <c r="K468" s="106">
        <f>Tableau2[[#This Row],[Quantité]]*Tableau2[[#This Row],[Prix unitaire HT (Chiffres)]]</f>
        <v>0</v>
      </c>
    </row>
    <row r="469" spans="1:11" x14ac:dyDescent="0.25">
      <c r="A469" s="44" t="s">
        <v>397</v>
      </c>
      <c r="B469" s="45" t="s">
        <v>399</v>
      </c>
      <c r="C469" s="12">
        <v>12</v>
      </c>
      <c r="D469" s="13">
        <v>2</v>
      </c>
      <c r="E469" s="13" t="s">
        <v>18</v>
      </c>
      <c r="F469" s="13"/>
      <c r="G469" s="15" t="s">
        <v>410</v>
      </c>
      <c r="H469" s="16" t="s">
        <v>29</v>
      </c>
      <c r="I469" s="104"/>
      <c r="J469" s="107"/>
      <c r="K469" s="106">
        <f>Tableau2[[#This Row],[Quantité]]*Tableau2[[#This Row],[Prix unitaire HT (Chiffres)]]</f>
        <v>0</v>
      </c>
    </row>
    <row r="470" spans="1:11" x14ac:dyDescent="0.25">
      <c r="A470" s="44" t="s">
        <v>397</v>
      </c>
      <c r="B470" s="45" t="s">
        <v>399</v>
      </c>
      <c r="C470" s="12">
        <v>12</v>
      </c>
      <c r="D470" s="13">
        <v>2</v>
      </c>
      <c r="E470" s="13" t="s">
        <v>20</v>
      </c>
      <c r="F470" s="13"/>
      <c r="G470" s="15" t="s">
        <v>411</v>
      </c>
      <c r="H470" s="16" t="s">
        <v>29</v>
      </c>
      <c r="I470" s="104"/>
      <c r="J470" s="107"/>
      <c r="K470" s="106">
        <f>Tableau2[[#This Row],[Quantité]]*Tableau2[[#This Row],[Prix unitaire HT (Chiffres)]]</f>
        <v>0</v>
      </c>
    </row>
    <row r="471" spans="1:11" ht="15.75" x14ac:dyDescent="0.25">
      <c r="A471" s="44" t="s">
        <v>397</v>
      </c>
      <c r="B471" s="45" t="str">
        <f>IF(F471="",G471,0)</f>
        <v>Accessoires</v>
      </c>
      <c r="C471" s="7">
        <v>12</v>
      </c>
      <c r="D471" s="7">
        <v>3</v>
      </c>
      <c r="E471" s="7"/>
      <c r="F471" s="8"/>
      <c r="G471" s="9" t="s">
        <v>308</v>
      </c>
      <c r="H471" s="10"/>
      <c r="I471" s="59"/>
      <c r="J471" s="11"/>
      <c r="K471" s="88"/>
    </row>
    <row r="472" spans="1:11" ht="28.5" x14ac:dyDescent="0.25">
      <c r="A472" s="44" t="s">
        <v>397</v>
      </c>
      <c r="B472" s="45" t="s">
        <v>308</v>
      </c>
      <c r="C472" s="12">
        <v>12</v>
      </c>
      <c r="D472" s="13">
        <v>3</v>
      </c>
      <c r="E472" s="13" t="s">
        <v>11</v>
      </c>
      <c r="F472" s="14"/>
      <c r="G472" s="15" t="s">
        <v>412</v>
      </c>
      <c r="H472" s="16" t="s">
        <v>29</v>
      </c>
      <c r="I472" s="104"/>
      <c r="J472" s="107"/>
      <c r="K472" s="106">
        <f>Tableau2[[#This Row],[Quantité]]*Tableau2[[#This Row],[Prix unitaire HT (Chiffres)]]</f>
        <v>0</v>
      </c>
    </row>
    <row r="473" spans="1:11" ht="28.5" x14ac:dyDescent="0.25">
      <c r="A473" s="44" t="s">
        <v>397</v>
      </c>
      <c r="B473" s="45" t="s">
        <v>308</v>
      </c>
      <c r="C473" s="12">
        <v>12</v>
      </c>
      <c r="D473" s="13">
        <v>3</v>
      </c>
      <c r="E473" s="13" t="s">
        <v>14</v>
      </c>
      <c r="F473" s="14"/>
      <c r="G473" s="15" t="s">
        <v>413</v>
      </c>
      <c r="H473" s="16" t="s">
        <v>29</v>
      </c>
      <c r="I473" s="104"/>
      <c r="J473" s="107"/>
      <c r="K473" s="106">
        <f>Tableau2[[#This Row],[Quantité]]*Tableau2[[#This Row],[Prix unitaire HT (Chiffres)]]</f>
        <v>0</v>
      </c>
    </row>
    <row r="474" spans="1:11" x14ac:dyDescent="0.25">
      <c r="A474" s="44" t="s">
        <v>397</v>
      </c>
      <c r="B474" s="45" t="s">
        <v>308</v>
      </c>
      <c r="C474" s="12">
        <v>12</v>
      </c>
      <c r="D474" s="13">
        <v>3</v>
      </c>
      <c r="E474" s="13" t="s">
        <v>16</v>
      </c>
      <c r="F474" s="14"/>
      <c r="G474" s="15" t="s">
        <v>414</v>
      </c>
      <c r="H474" s="16" t="s">
        <v>29</v>
      </c>
      <c r="I474" s="104"/>
      <c r="J474" s="107"/>
      <c r="K474" s="106">
        <f>Tableau2[[#This Row],[Quantité]]*Tableau2[[#This Row],[Prix unitaire HT (Chiffres)]]</f>
        <v>0</v>
      </c>
    </row>
    <row r="475" spans="1:11" x14ac:dyDescent="0.25">
      <c r="A475" s="44" t="s">
        <v>397</v>
      </c>
      <c r="B475" s="45" t="s">
        <v>308</v>
      </c>
      <c r="C475" s="12">
        <v>12</v>
      </c>
      <c r="D475" s="13">
        <v>3</v>
      </c>
      <c r="E475" s="13" t="s">
        <v>18</v>
      </c>
      <c r="F475" s="14"/>
      <c r="G475" s="15" t="s">
        <v>415</v>
      </c>
      <c r="H475" s="16" t="s">
        <v>29</v>
      </c>
      <c r="I475" s="104"/>
      <c r="J475" s="107"/>
      <c r="K475" s="106">
        <f>Tableau2[[#This Row],[Quantité]]*Tableau2[[#This Row],[Prix unitaire HT (Chiffres)]]</f>
        <v>0</v>
      </c>
    </row>
    <row r="476" spans="1:11" x14ac:dyDescent="0.25">
      <c r="A476" s="44" t="s">
        <v>397</v>
      </c>
      <c r="B476" s="45" t="s">
        <v>308</v>
      </c>
      <c r="C476" s="12">
        <v>12</v>
      </c>
      <c r="D476" s="13">
        <v>3</v>
      </c>
      <c r="E476" s="13" t="s">
        <v>20</v>
      </c>
      <c r="F476" s="14"/>
      <c r="G476" s="15" t="s">
        <v>416</v>
      </c>
      <c r="H476" s="16" t="s">
        <v>29</v>
      </c>
      <c r="I476" s="61">
        <v>7</v>
      </c>
      <c r="J476" s="20"/>
      <c r="K476" s="62">
        <f>Tableau2[[#This Row],[Quantité]]*Tableau2[[#This Row],[Prix unitaire HT (Chiffres)]]</f>
        <v>0</v>
      </c>
    </row>
    <row r="477" spans="1:11" x14ac:dyDescent="0.25">
      <c r="A477" s="44" t="s">
        <v>397</v>
      </c>
      <c r="B477" s="45" t="s">
        <v>308</v>
      </c>
      <c r="C477" s="12">
        <v>12</v>
      </c>
      <c r="D477" s="13">
        <v>3</v>
      </c>
      <c r="E477" s="13" t="s">
        <v>22</v>
      </c>
      <c r="F477" s="14"/>
      <c r="G477" s="15" t="s">
        <v>417</v>
      </c>
      <c r="H477" s="16" t="s">
        <v>29</v>
      </c>
      <c r="I477" s="104"/>
      <c r="J477" s="107"/>
      <c r="K477" s="106">
        <f>Tableau2[[#This Row],[Quantité]]*Tableau2[[#This Row],[Prix unitaire HT (Chiffres)]]</f>
        <v>0</v>
      </c>
    </row>
    <row r="478" spans="1:11" x14ac:dyDescent="0.25">
      <c r="A478" s="44" t="s">
        <v>397</v>
      </c>
      <c r="B478" s="45" t="s">
        <v>308</v>
      </c>
      <c r="C478" s="12">
        <v>12</v>
      </c>
      <c r="D478" s="13">
        <v>3</v>
      </c>
      <c r="E478" s="13" t="s">
        <v>24</v>
      </c>
      <c r="F478" s="14"/>
      <c r="G478" s="15" t="s">
        <v>729</v>
      </c>
      <c r="H478" s="16" t="s">
        <v>29</v>
      </c>
      <c r="I478" s="104"/>
      <c r="J478" s="107"/>
      <c r="K478" s="106">
        <f>Tableau2[[#This Row],[Quantité]]*Tableau2[[#This Row],[Prix unitaire HT (Chiffres)]]</f>
        <v>0</v>
      </c>
    </row>
    <row r="479" spans="1:11" x14ac:dyDescent="0.25">
      <c r="A479" s="44" t="s">
        <v>397</v>
      </c>
      <c r="B479" s="45" t="s">
        <v>308</v>
      </c>
      <c r="C479" s="12">
        <v>12</v>
      </c>
      <c r="D479" s="13">
        <v>3</v>
      </c>
      <c r="E479" s="13">
        <v>8</v>
      </c>
      <c r="F479" s="14"/>
      <c r="G479" s="15" t="s">
        <v>418</v>
      </c>
      <c r="H479" s="16" t="s">
        <v>29</v>
      </c>
      <c r="I479" s="104"/>
      <c r="J479" s="107"/>
      <c r="K479" s="106">
        <f>Tableau2[[#This Row],[Quantité]]*Tableau2[[#This Row],[Prix unitaire HT (Chiffres)]]</f>
        <v>0</v>
      </c>
    </row>
    <row r="480" spans="1:11" x14ac:dyDescent="0.25">
      <c r="A480" s="44" t="s">
        <v>397</v>
      </c>
      <c r="B480" s="45" t="s">
        <v>308</v>
      </c>
      <c r="C480" s="12">
        <v>12</v>
      </c>
      <c r="D480" s="13">
        <v>3</v>
      </c>
      <c r="E480" s="13">
        <v>9</v>
      </c>
      <c r="F480" s="14"/>
      <c r="G480" s="15" t="s">
        <v>419</v>
      </c>
      <c r="H480" s="16" t="s">
        <v>29</v>
      </c>
      <c r="I480" s="104"/>
      <c r="J480" s="107"/>
      <c r="K480" s="106">
        <f>Tableau2[[#This Row],[Quantité]]*Tableau2[[#This Row],[Prix unitaire HT (Chiffres)]]</f>
        <v>0</v>
      </c>
    </row>
    <row r="481" spans="1:11" x14ac:dyDescent="0.25">
      <c r="A481" s="44" t="s">
        <v>397</v>
      </c>
      <c r="B481" s="45" t="s">
        <v>308</v>
      </c>
      <c r="C481" s="12">
        <v>12</v>
      </c>
      <c r="D481" s="13">
        <v>3</v>
      </c>
      <c r="E481" s="13">
        <v>10</v>
      </c>
      <c r="F481" s="14"/>
      <c r="G481" s="15" t="s">
        <v>420</v>
      </c>
      <c r="H481" s="16" t="s">
        <v>29</v>
      </c>
      <c r="I481" s="104"/>
      <c r="J481" s="107"/>
      <c r="K481" s="106">
        <f>Tableau2[[#This Row],[Quantité]]*Tableau2[[#This Row],[Prix unitaire HT (Chiffres)]]</f>
        <v>0</v>
      </c>
    </row>
    <row r="482" spans="1:11" x14ac:dyDescent="0.25">
      <c r="A482" s="44" t="s">
        <v>397</v>
      </c>
      <c r="B482" s="45" t="s">
        <v>308</v>
      </c>
      <c r="C482" s="12">
        <v>12</v>
      </c>
      <c r="D482" s="13">
        <v>3</v>
      </c>
      <c r="E482" s="13">
        <v>11</v>
      </c>
      <c r="F482" s="14"/>
      <c r="G482" s="15" t="s">
        <v>421</v>
      </c>
      <c r="H482" s="16" t="s">
        <v>29</v>
      </c>
      <c r="I482" s="104"/>
      <c r="J482" s="107"/>
      <c r="K482" s="106">
        <f>Tableau2[[#This Row],[Quantité]]*Tableau2[[#This Row],[Prix unitaire HT (Chiffres)]]</f>
        <v>0</v>
      </c>
    </row>
    <row r="483" spans="1:11" ht="28.5" x14ac:dyDescent="0.25">
      <c r="A483" s="44" t="s">
        <v>397</v>
      </c>
      <c r="B483" s="45" t="s">
        <v>308</v>
      </c>
      <c r="C483" s="12">
        <v>12</v>
      </c>
      <c r="D483" s="13">
        <v>3</v>
      </c>
      <c r="E483" s="13">
        <v>12</v>
      </c>
      <c r="F483" s="13"/>
      <c r="G483" s="15" t="s">
        <v>730</v>
      </c>
      <c r="H483" s="16" t="s">
        <v>29</v>
      </c>
      <c r="I483" s="104"/>
      <c r="J483" s="107"/>
      <c r="K483" s="106">
        <f>Tableau2[[#This Row],[Quantité]]*Tableau2[[#This Row],[Prix unitaire HT (Chiffres)]]</f>
        <v>0</v>
      </c>
    </row>
    <row r="484" spans="1:11" ht="28.5" x14ac:dyDescent="0.25">
      <c r="A484" s="44" t="s">
        <v>397</v>
      </c>
      <c r="B484" s="45" t="s">
        <v>308</v>
      </c>
      <c r="C484" s="12">
        <v>12</v>
      </c>
      <c r="D484" s="13">
        <v>3</v>
      </c>
      <c r="E484" s="13">
        <v>13</v>
      </c>
      <c r="F484" s="13"/>
      <c r="G484" s="15" t="s">
        <v>731</v>
      </c>
      <c r="H484" s="16" t="s">
        <v>29</v>
      </c>
      <c r="I484" s="104"/>
      <c r="J484" s="107"/>
      <c r="K484" s="106">
        <f>Tableau2[[#This Row],[Quantité]]*Tableau2[[#This Row],[Prix unitaire HT (Chiffres)]]</f>
        <v>0</v>
      </c>
    </row>
    <row r="485" spans="1:11" ht="28.5" x14ac:dyDescent="0.25">
      <c r="A485" s="44" t="s">
        <v>397</v>
      </c>
      <c r="B485" s="45" t="s">
        <v>308</v>
      </c>
      <c r="C485" s="12">
        <v>12</v>
      </c>
      <c r="D485" s="13">
        <v>3</v>
      </c>
      <c r="E485" s="13">
        <v>14</v>
      </c>
      <c r="F485" s="14"/>
      <c r="G485" s="15" t="s">
        <v>732</v>
      </c>
      <c r="H485" s="16" t="s">
        <v>29</v>
      </c>
      <c r="I485" s="104"/>
      <c r="J485" s="107"/>
      <c r="K485" s="106">
        <f>Tableau2[[#This Row],[Quantité]]*Tableau2[[#This Row],[Prix unitaire HT (Chiffres)]]</f>
        <v>0</v>
      </c>
    </row>
    <row r="486" spans="1:11" ht="15.75" x14ac:dyDescent="0.25">
      <c r="A486" s="44" t="s">
        <v>397</v>
      </c>
      <c r="B486" s="45" t="s">
        <v>524</v>
      </c>
      <c r="C486" s="7">
        <v>12</v>
      </c>
      <c r="D486" s="7">
        <v>4</v>
      </c>
      <c r="E486" s="7"/>
      <c r="F486" s="8"/>
      <c r="G486" s="9" t="s">
        <v>524</v>
      </c>
      <c r="H486" s="67"/>
      <c r="I486" s="59"/>
      <c r="J486" s="11"/>
      <c r="K486" s="88"/>
    </row>
    <row r="487" spans="1:11" x14ac:dyDescent="0.25">
      <c r="A487" s="44" t="s">
        <v>397</v>
      </c>
      <c r="B487" s="45" t="s">
        <v>524</v>
      </c>
      <c r="C487" s="12">
        <v>12</v>
      </c>
      <c r="D487" s="13">
        <v>4</v>
      </c>
      <c r="E487" s="13">
        <v>1</v>
      </c>
      <c r="F487" s="13"/>
      <c r="G487" s="15" t="s">
        <v>733</v>
      </c>
      <c r="H487" s="16" t="s">
        <v>29</v>
      </c>
      <c r="I487" s="104"/>
      <c r="J487" s="107"/>
      <c r="K487" s="106">
        <f>Tableau2[[#This Row],[Quantité]]*Tableau2[[#This Row],[Prix unitaire HT (Chiffres)]]</f>
        <v>0</v>
      </c>
    </row>
    <row r="488" spans="1:11" x14ac:dyDescent="0.25">
      <c r="A488" s="44" t="s">
        <v>397</v>
      </c>
      <c r="B488" s="45" t="s">
        <v>524</v>
      </c>
      <c r="C488" s="12">
        <v>12</v>
      </c>
      <c r="D488" s="13">
        <v>4</v>
      </c>
      <c r="E488" s="13">
        <v>2</v>
      </c>
      <c r="F488" s="13"/>
      <c r="G488" s="15" t="s">
        <v>734</v>
      </c>
      <c r="H488" s="16" t="s">
        <v>29</v>
      </c>
      <c r="I488" s="104"/>
      <c r="J488" s="107"/>
      <c r="K488" s="106">
        <f>Tableau2[[#This Row],[Quantité]]*Tableau2[[#This Row],[Prix unitaire HT (Chiffres)]]</f>
        <v>0</v>
      </c>
    </row>
    <row r="489" spans="1:11" ht="28.5" x14ac:dyDescent="0.25">
      <c r="A489" s="44" t="s">
        <v>397</v>
      </c>
      <c r="B489" s="45" t="s">
        <v>524</v>
      </c>
      <c r="C489" s="12">
        <v>12</v>
      </c>
      <c r="D489" s="13">
        <v>4</v>
      </c>
      <c r="E489" s="13">
        <v>3</v>
      </c>
      <c r="F489" s="13"/>
      <c r="G489" s="15" t="s">
        <v>735</v>
      </c>
      <c r="H489" s="16" t="s">
        <v>29</v>
      </c>
      <c r="I489" s="104"/>
      <c r="J489" s="107"/>
      <c r="K489" s="106">
        <f>Tableau2[[#This Row],[Quantité]]*Tableau2[[#This Row],[Prix unitaire HT (Chiffres)]]</f>
        <v>0</v>
      </c>
    </row>
    <row r="490" spans="1:11" ht="60" x14ac:dyDescent="0.25">
      <c r="A490" s="44" t="s">
        <v>422</v>
      </c>
      <c r="B490" s="45" t="s">
        <v>423</v>
      </c>
      <c r="C490" s="21" t="s">
        <v>167</v>
      </c>
      <c r="D490" s="2"/>
      <c r="E490" s="2"/>
      <c r="F490" s="2"/>
      <c r="G490" s="3" t="s">
        <v>791</v>
      </c>
      <c r="H490" s="4"/>
      <c r="I490" s="57"/>
      <c r="J490" s="5"/>
      <c r="K490" s="87"/>
    </row>
    <row r="491" spans="1:11" ht="15.75" x14ac:dyDescent="0.25">
      <c r="A491" s="44" t="s">
        <v>422</v>
      </c>
      <c r="B491" s="45" t="str">
        <f>IF(F491="",G491,0)</f>
        <v>Vannes motorisables</v>
      </c>
      <c r="C491" s="7">
        <v>13</v>
      </c>
      <c r="D491" s="7">
        <v>1</v>
      </c>
      <c r="E491" s="7"/>
      <c r="F491" s="8"/>
      <c r="G491" s="9" t="s">
        <v>424</v>
      </c>
      <c r="H491" s="10"/>
      <c r="I491" s="59"/>
      <c r="J491" s="11"/>
      <c r="K491" s="88"/>
    </row>
    <row r="492" spans="1:11" ht="28.5" x14ac:dyDescent="0.25">
      <c r="A492" s="44" t="s">
        <v>422</v>
      </c>
      <c r="B492" s="45" t="s">
        <v>424</v>
      </c>
      <c r="C492" s="12">
        <v>13</v>
      </c>
      <c r="D492" s="13">
        <v>1</v>
      </c>
      <c r="E492" s="13" t="s">
        <v>11</v>
      </c>
      <c r="F492" s="14"/>
      <c r="G492" s="15" t="s">
        <v>425</v>
      </c>
      <c r="H492" s="16" t="s">
        <v>29</v>
      </c>
      <c r="I492" s="104"/>
      <c r="J492" s="107"/>
      <c r="K492" s="106">
        <f>Tableau2[[#This Row],[Quantité]]*Tableau2[[#This Row],[Prix unitaire HT (Chiffres)]]</f>
        <v>0</v>
      </c>
    </row>
    <row r="493" spans="1:11" ht="28.5" x14ac:dyDescent="0.25">
      <c r="A493" s="44" t="s">
        <v>422</v>
      </c>
      <c r="B493" s="45" t="s">
        <v>424</v>
      </c>
      <c r="C493" s="12">
        <v>13</v>
      </c>
      <c r="D493" s="13">
        <v>1</v>
      </c>
      <c r="E493" s="13" t="s">
        <v>14</v>
      </c>
      <c r="F493" s="14"/>
      <c r="G493" s="15" t="s">
        <v>426</v>
      </c>
      <c r="H493" s="16" t="s">
        <v>29</v>
      </c>
      <c r="I493" s="104"/>
      <c r="J493" s="107"/>
      <c r="K493" s="106">
        <f>Tableau2[[#This Row],[Quantité]]*Tableau2[[#This Row],[Prix unitaire HT (Chiffres)]]</f>
        <v>0</v>
      </c>
    </row>
    <row r="494" spans="1:11" ht="28.5" x14ac:dyDescent="0.25">
      <c r="A494" s="44" t="s">
        <v>422</v>
      </c>
      <c r="B494" s="45" t="s">
        <v>424</v>
      </c>
      <c r="C494" s="12">
        <v>13</v>
      </c>
      <c r="D494" s="13">
        <v>1</v>
      </c>
      <c r="E494" s="13" t="s">
        <v>16</v>
      </c>
      <c r="F494" s="14"/>
      <c r="G494" s="15" t="s">
        <v>427</v>
      </c>
      <c r="H494" s="16" t="s">
        <v>29</v>
      </c>
      <c r="I494" s="104"/>
      <c r="J494" s="107"/>
      <c r="K494" s="106">
        <f>Tableau2[[#This Row],[Quantité]]*Tableau2[[#This Row],[Prix unitaire HT (Chiffres)]]</f>
        <v>0</v>
      </c>
    </row>
    <row r="495" spans="1:11" ht="28.5" x14ac:dyDescent="0.25">
      <c r="A495" s="44" t="s">
        <v>422</v>
      </c>
      <c r="B495" s="45" t="s">
        <v>424</v>
      </c>
      <c r="C495" s="12">
        <v>13</v>
      </c>
      <c r="D495" s="13">
        <v>1</v>
      </c>
      <c r="E495" s="13" t="s">
        <v>18</v>
      </c>
      <c r="F495" s="14"/>
      <c r="G495" s="15" t="s">
        <v>428</v>
      </c>
      <c r="H495" s="16" t="s">
        <v>29</v>
      </c>
      <c r="I495" s="104"/>
      <c r="J495" s="107"/>
      <c r="K495" s="106">
        <f>Tableau2[[#This Row],[Quantité]]*Tableau2[[#This Row],[Prix unitaire HT (Chiffres)]]</f>
        <v>0</v>
      </c>
    </row>
    <row r="496" spans="1:11" ht="28.5" x14ac:dyDescent="0.25">
      <c r="A496" s="44" t="s">
        <v>422</v>
      </c>
      <c r="B496" s="45" t="s">
        <v>424</v>
      </c>
      <c r="C496" s="12">
        <v>13</v>
      </c>
      <c r="D496" s="13">
        <v>1</v>
      </c>
      <c r="E496" s="13" t="s">
        <v>20</v>
      </c>
      <c r="F496" s="14"/>
      <c r="G496" s="15" t="s">
        <v>429</v>
      </c>
      <c r="H496" s="16" t="s">
        <v>29</v>
      </c>
      <c r="I496" s="104"/>
      <c r="J496" s="107"/>
      <c r="K496" s="106">
        <f>Tableau2[[#This Row],[Quantité]]*Tableau2[[#This Row],[Prix unitaire HT (Chiffres)]]</f>
        <v>0</v>
      </c>
    </row>
    <row r="497" spans="1:11" ht="28.5" x14ac:dyDescent="0.25">
      <c r="A497" s="44" t="s">
        <v>422</v>
      </c>
      <c r="B497" s="45" t="s">
        <v>424</v>
      </c>
      <c r="C497" s="12">
        <v>13</v>
      </c>
      <c r="D497" s="13">
        <v>1</v>
      </c>
      <c r="E497" s="13" t="s">
        <v>22</v>
      </c>
      <c r="F497" s="14"/>
      <c r="G497" s="15" t="s">
        <v>430</v>
      </c>
      <c r="H497" s="16" t="s">
        <v>29</v>
      </c>
      <c r="I497" s="104"/>
      <c r="J497" s="107"/>
      <c r="K497" s="106">
        <f>Tableau2[[#This Row],[Quantité]]*Tableau2[[#This Row],[Prix unitaire HT (Chiffres)]]</f>
        <v>0</v>
      </c>
    </row>
    <row r="498" spans="1:11" ht="28.5" x14ac:dyDescent="0.25">
      <c r="A498" s="44" t="s">
        <v>422</v>
      </c>
      <c r="B498" s="45" t="s">
        <v>424</v>
      </c>
      <c r="C498" s="12">
        <v>13</v>
      </c>
      <c r="D498" s="13">
        <v>1</v>
      </c>
      <c r="E498" s="13" t="s">
        <v>24</v>
      </c>
      <c r="F498" s="14"/>
      <c r="G498" s="15" t="s">
        <v>431</v>
      </c>
      <c r="H498" s="16" t="s">
        <v>29</v>
      </c>
      <c r="I498" s="104"/>
      <c r="J498" s="107"/>
      <c r="K498" s="106">
        <f>Tableau2[[#This Row],[Quantité]]*Tableau2[[#This Row],[Prix unitaire HT (Chiffres)]]</f>
        <v>0</v>
      </c>
    </row>
    <row r="499" spans="1:11" ht="28.5" x14ac:dyDescent="0.25">
      <c r="A499" s="44" t="s">
        <v>422</v>
      </c>
      <c r="B499" s="45" t="s">
        <v>424</v>
      </c>
      <c r="C499" s="12">
        <v>13</v>
      </c>
      <c r="D499" s="13">
        <v>1</v>
      </c>
      <c r="E499" s="13" t="s">
        <v>52</v>
      </c>
      <c r="F499" s="14"/>
      <c r="G499" s="15" t="s">
        <v>432</v>
      </c>
      <c r="H499" s="16" t="s">
        <v>29</v>
      </c>
      <c r="I499" s="104"/>
      <c r="J499" s="107"/>
      <c r="K499" s="106">
        <f>Tableau2[[#This Row],[Quantité]]*Tableau2[[#This Row],[Prix unitaire HT (Chiffres)]]</f>
        <v>0</v>
      </c>
    </row>
    <row r="500" spans="1:11" ht="28.5" x14ac:dyDescent="0.25">
      <c r="A500" s="44" t="s">
        <v>422</v>
      </c>
      <c r="B500" s="45" t="s">
        <v>424</v>
      </c>
      <c r="C500" s="12">
        <v>13</v>
      </c>
      <c r="D500" s="13">
        <v>1</v>
      </c>
      <c r="E500" s="13" t="s">
        <v>53</v>
      </c>
      <c r="F500" s="14"/>
      <c r="G500" s="15" t="s">
        <v>433</v>
      </c>
      <c r="H500" s="16" t="s">
        <v>29</v>
      </c>
      <c r="I500" s="104"/>
      <c r="J500" s="107"/>
      <c r="K500" s="106">
        <f>Tableau2[[#This Row],[Quantité]]*Tableau2[[#This Row],[Prix unitaire HT (Chiffres)]]</f>
        <v>0</v>
      </c>
    </row>
    <row r="501" spans="1:11" ht="28.5" x14ac:dyDescent="0.25">
      <c r="A501" s="44" t="s">
        <v>422</v>
      </c>
      <c r="B501" s="45" t="s">
        <v>424</v>
      </c>
      <c r="C501" s="12">
        <v>13</v>
      </c>
      <c r="D501" s="13">
        <v>1</v>
      </c>
      <c r="E501" s="13" t="s">
        <v>55</v>
      </c>
      <c r="F501" s="14"/>
      <c r="G501" s="15" t="s">
        <v>434</v>
      </c>
      <c r="H501" s="16" t="s">
        <v>29</v>
      </c>
      <c r="I501" s="104"/>
      <c r="J501" s="107"/>
      <c r="K501" s="106">
        <f>Tableau2[[#This Row],[Quantité]]*Tableau2[[#This Row],[Prix unitaire HT (Chiffres)]]</f>
        <v>0</v>
      </c>
    </row>
    <row r="502" spans="1:11" x14ac:dyDescent="0.25">
      <c r="A502" s="44" t="s">
        <v>422</v>
      </c>
      <c r="B502" s="45" t="s">
        <v>424</v>
      </c>
      <c r="C502" s="12">
        <v>13</v>
      </c>
      <c r="D502" s="13">
        <v>1</v>
      </c>
      <c r="E502" s="13" t="s">
        <v>57</v>
      </c>
      <c r="F502" s="14"/>
      <c r="G502" s="15" t="s">
        <v>435</v>
      </c>
      <c r="H502" s="16" t="s">
        <v>29</v>
      </c>
      <c r="I502" s="104"/>
      <c r="J502" s="107"/>
      <c r="K502" s="106">
        <f>Tableau2[[#This Row],[Quantité]]*Tableau2[[#This Row],[Prix unitaire HT (Chiffres)]]</f>
        <v>0</v>
      </c>
    </row>
    <row r="503" spans="1:11" x14ac:dyDescent="0.25">
      <c r="A503" s="44" t="s">
        <v>422</v>
      </c>
      <c r="B503" s="45" t="s">
        <v>424</v>
      </c>
      <c r="C503" s="12">
        <v>13</v>
      </c>
      <c r="D503" s="13">
        <v>1</v>
      </c>
      <c r="E503" s="13" t="s">
        <v>165</v>
      </c>
      <c r="F503" s="14"/>
      <c r="G503" s="15" t="s">
        <v>436</v>
      </c>
      <c r="H503" s="16" t="s">
        <v>29</v>
      </c>
      <c r="I503" s="104"/>
      <c r="J503" s="107"/>
      <c r="K503" s="106">
        <f>Tableau2[[#This Row],[Quantité]]*Tableau2[[#This Row],[Prix unitaire HT (Chiffres)]]</f>
        <v>0</v>
      </c>
    </row>
    <row r="504" spans="1:11" x14ac:dyDescent="0.25">
      <c r="A504" s="44" t="s">
        <v>422</v>
      </c>
      <c r="B504" s="45" t="s">
        <v>424</v>
      </c>
      <c r="C504" s="12">
        <v>13</v>
      </c>
      <c r="D504" s="13">
        <v>1</v>
      </c>
      <c r="E504" s="13" t="s">
        <v>167</v>
      </c>
      <c r="F504" s="14"/>
      <c r="G504" s="15" t="s">
        <v>437</v>
      </c>
      <c r="H504" s="16" t="s">
        <v>29</v>
      </c>
      <c r="I504" s="104"/>
      <c r="J504" s="107"/>
      <c r="K504" s="106">
        <f>Tableau2[[#This Row],[Quantité]]*Tableau2[[#This Row],[Prix unitaire HT (Chiffres)]]</f>
        <v>0</v>
      </c>
    </row>
    <row r="505" spans="1:11" x14ac:dyDescent="0.25">
      <c r="A505" s="44" t="s">
        <v>422</v>
      </c>
      <c r="B505" s="45" t="s">
        <v>424</v>
      </c>
      <c r="C505" s="12">
        <v>13</v>
      </c>
      <c r="D505" s="13">
        <v>1</v>
      </c>
      <c r="E505" s="13" t="s">
        <v>169</v>
      </c>
      <c r="F505" s="14"/>
      <c r="G505" s="15" t="s">
        <v>438</v>
      </c>
      <c r="H505" s="16" t="s">
        <v>29</v>
      </c>
      <c r="I505" s="104"/>
      <c r="J505" s="107"/>
      <c r="K505" s="106">
        <f>Tableau2[[#This Row],[Quantité]]*Tableau2[[#This Row],[Prix unitaire HT (Chiffres)]]</f>
        <v>0</v>
      </c>
    </row>
    <row r="506" spans="1:11" x14ac:dyDescent="0.25">
      <c r="A506" s="44" t="s">
        <v>422</v>
      </c>
      <c r="B506" s="45" t="s">
        <v>424</v>
      </c>
      <c r="C506" s="12">
        <v>13</v>
      </c>
      <c r="D506" s="13">
        <v>1</v>
      </c>
      <c r="E506" s="13" t="s">
        <v>171</v>
      </c>
      <c r="F506" s="14"/>
      <c r="G506" s="15" t="s">
        <v>439</v>
      </c>
      <c r="H506" s="16" t="s">
        <v>29</v>
      </c>
      <c r="I506" s="104"/>
      <c r="J506" s="107"/>
      <c r="K506" s="106">
        <f>Tableau2[[#This Row],[Quantité]]*Tableau2[[#This Row],[Prix unitaire HT (Chiffres)]]</f>
        <v>0</v>
      </c>
    </row>
    <row r="507" spans="1:11" x14ac:dyDescent="0.25">
      <c r="A507" s="44" t="s">
        <v>422</v>
      </c>
      <c r="B507" s="45" t="s">
        <v>424</v>
      </c>
      <c r="C507" s="12">
        <v>13</v>
      </c>
      <c r="D507" s="13">
        <v>1</v>
      </c>
      <c r="E507" s="13" t="s">
        <v>172</v>
      </c>
      <c r="F507" s="14"/>
      <c r="G507" s="15" t="s">
        <v>440</v>
      </c>
      <c r="H507" s="16" t="s">
        <v>29</v>
      </c>
      <c r="I507" s="104"/>
      <c r="J507" s="107"/>
      <c r="K507" s="106">
        <f>Tableau2[[#This Row],[Quantité]]*Tableau2[[#This Row],[Prix unitaire HT (Chiffres)]]</f>
        <v>0</v>
      </c>
    </row>
    <row r="508" spans="1:11" x14ac:dyDescent="0.25">
      <c r="A508" s="44" t="s">
        <v>422</v>
      </c>
      <c r="B508" s="45" t="s">
        <v>424</v>
      </c>
      <c r="C508" s="12">
        <v>13</v>
      </c>
      <c r="D508" s="13">
        <v>1</v>
      </c>
      <c r="E508" s="13" t="s">
        <v>174</v>
      </c>
      <c r="F508" s="14"/>
      <c r="G508" s="15" t="s">
        <v>441</v>
      </c>
      <c r="H508" s="16" t="s">
        <v>29</v>
      </c>
      <c r="I508" s="104"/>
      <c r="J508" s="107"/>
      <c r="K508" s="106">
        <f>Tableau2[[#This Row],[Quantité]]*Tableau2[[#This Row],[Prix unitaire HT (Chiffres)]]</f>
        <v>0</v>
      </c>
    </row>
    <row r="509" spans="1:11" x14ac:dyDescent="0.25">
      <c r="A509" s="44" t="s">
        <v>422</v>
      </c>
      <c r="B509" s="45" t="s">
        <v>424</v>
      </c>
      <c r="C509" s="12">
        <v>13</v>
      </c>
      <c r="D509" s="13">
        <v>1</v>
      </c>
      <c r="E509" s="13" t="s">
        <v>176</v>
      </c>
      <c r="F509" s="14"/>
      <c r="G509" s="15" t="s">
        <v>442</v>
      </c>
      <c r="H509" s="16" t="s">
        <v>29</v>
      </c>
      <c r="I509" s="104"/>
      <c r="J509" s="107"/>
      <c r="K509" s="106">
        <f>Tableau2[[#This Row],[Quantité]]*Tableau2[[#This Row],[Prix unitaire HT (Chiffres)]]</f>
        <v>0</v>
      </c>
    </row>
    <row r="510" spans="1:11" x14ac:dyDescent="0.25">
      <c r="A510" s="44" t="s">
        <v>422</v>
      </c>
      <c r="B510" s="45" t="s">
        <v>424</v>
      </c>
      <c r="C510" s="12">
        <v>13</v>
      </c>
      <c r="D510" s="13">
        <v>1</v>
      </c>
      <c r="E510" s="13" t="s">
        <v>178</v>
      </c>
      <c r="F510" s="14"/>
      <c r="G510" s="15" t="s">
        <v>443</v>
      </c>
      <c r="H510" s="16" t="s">
        <v>29</v>
      </c>
      <c r="I510" s="104"/>
      <c r="J510" s="107"/>
      <c r="K510" s="106">
        <f>Tableau2[[#This Row],[Quantité]]*Tableau2[[#This Row],[Prix unitaire HT (Chiffres)]]</f>
        <v>0</v>
      </c>
    </row>
    <row r="511" spans="1:11" x14ac:dyDescent="0.25">
      <c r="A511" s="44" t="s">
        <v>422</v>
      </c>
      <c r="B511" s="45" t="s">
        <v>424</v>
      </c>
      <c r="C511" s="12">
        <v>13</v>
      </c>
      <c r="D511" s="13">
        <v>1</v>
      </c>
      <c r="E511" s="13">
        <v>20</v>
      </c>
      <c r="F511" s="14"/>
      <c r="G511" s="15" t="s">
        <v>792</v>
      </c>
      <c r="H511" s="16" t="s">
        <v>29</v>
      </c>
      <c r="I511" s="104"/>
      <c r="J511" s="107"/>
      <c r="K511" s="106">
        <f>Tableau2[[#This Row],[Quantité]]*Tableau2[[#This Row],[Prix unitaire HT (Chiffres)]]</f>
        <v>0</v>
      </c>
    </row>
    <row r="512" spans="1:11" x14ac:dyDescent="0.25">
      <c r="A512" s="44" t="s">
        <v>422</v>
      </c>
      <c r="B512" s="45" t="s">
        <v>424</v>
      </c>
      <c r="C512" s="12">
        <v>13</v>
      </c>
      <c r="D512" s="13">
        <v>1</v>
      </c>
      <c r="E512" s="13">
        <v>21</v>
      </c>
      <c r="F512" s="14"/>
      <c r="G512" s="15" t="s">
        <v>793</v>
      </c>
      <c r="H512" s="16" t="s">
        <v>29</v>
      </c>
      <c r="I512" s="104"/>
      <c r="J512" s="107"/>
      <c r="K512" s="106">
        <f>Tableau2[[#This Row],[Quantité]]*Tableau2[[#This Row],[Prix unitaire HT (Chiffres)]]</f>
        <v>0</v>
      </c>
    </row>
    <row r="513" spans="1:11" x14ac:dyDescent="0.25">
      <c r="A513" s="44" t="s">
        <v>422</v>
      </c>
      <c r="B513" s="45" t="s">
        <v>424</v>
      </c>
      <c r="C513" s="12">
        <v>13</v>
      </c>
      <c r="D513" s="13">
        <v>1</v>
      </c>
      <c r="E513" s="13">
        <v>22</v>
      </c>
      <c r="F513" s="14"/>
      <c r="G513" s="15" t="s">
        <v>794</v>
      </c>
      <c r="H513" s="16" t="s">
        <v>29</v>
      </c>
      <c r="I513" s="104"/>
      <c r="J513" s="107"/>
      <c r="K513" s="106">
        <f>Tableau2[[#This Row],[Quantité]]*Tableau2[[#This Row],[Prix unitaire HT (Chiffres)]]</f>
        <v>0</v>
      </c>
    </row>
    <row r="514" spans="1:11" x14ac:dyDescent="0.25">
      <c r="A514" s="44" t="s">
        <v>422</v>
      </c>
      <c r="B514" s="45" t="s">
        <v>424</v>
      </c>
      <c r="C514" s="12">
        <v>13</v>
      </c>
      <c r="D514" s="13">
        <v>1</v>
      </c>
      <c r="E514" s="13">
        <v>23</v>
      </c>
      <c r="F514" s="14"/>
      <c r="G514" s="15" t="s">
        <v>795</v>
      </c>
      <c r="H514" s="16" t="s">
        <v>29</v>
      </c>
      <c r="I514" s="104"/>
      <c r="J514" s="107"/>
      <c r="K514" s="106">
        <f>Tableau2[[#This Row],[Quantité]]*Tableau2[[#This Row],[Prix unitaire HT (Chiffres)]]</f>
        <v>0</v>
      </c>
    </row>
    <row r="515" spans="1:11" x14ac:dyDescent="0.25">
      <c r="A515" s="44" t="s">
        <v>422</v>
      </c>
      <c r="B515" s="45" t="s">
        <v>424</v>
      </c>
      <c r="C515" s="12">
        <v>13</v>
      </c>
      <c r="D515" s="13">
        <v>1</v>
      </c>
      <c r="E515" s="13">
        <v>24</v>
      </c>
      <c r="F515" s="14"/>
      <c r="G515" s="15" t="s">
        <v>796</v>
      </c>
      <c r="H515" s="16" t="s">
        <v>29</v>
      </c>
      <c r="I515" s="104"/>
      <c r="J515" s="107"/>
      <c r="K515" s="106">
        <f>Tableau2[[#This Row],[Quantité]]*Tableau2[[#This Row],[Prix unitaire HT (Chiffres)]]</f>
        <v>0</v>
      </c>
    </row>
    <row r="516" spans="1:11" ht="15.75" x14ac:dyDescent="0.25">
      <c r="A516" s="44" t="s">
        <v>422</v>
      </c>
      <c r="B516" s="45" t="str">
        <f>IF(F516="",G516,0)</f>
        <v>Vannes à passage direct</v>
      </c>
      <c r="C516" s="7">
        <v>13</v>
      </c>
      <c r="D516" s="7">
        <v>2</v>
      </c>
      <c r="E516" s="7"/>
      <c r="F516" s="8"/>
      <c r="G516" s="9" t="s">
        <v>444</v>
      </c>
      <c r="H516" s="10"/>
      <c r="I516" s="59"/>
      <c r="J516" s="11"/>
      <c r="K516" s="88"/>
    </row>
    <row r="517" spans="1:11" x14ac:dyDescent="0.25">
      <c r="A517" s="44" t="s">
        <v>422</v>
      </c>
      <c r="B517" s="45" t="s">
        <v>444</v>
      </c>
      <c r="C517" s="12">
        <v>13</v>
      </c>
      <c r="D517" s="13">
        <v>2</v>
      </c>
      <c r="E517" s="13" t="s">
        <v>11</v>
      </c>
      <c r="F517" s="14"/>
      <c r="G517" s="15" t="s">
        <v>445</v>
      </c>
      <c r="H517" s="16" t="s">
        <v>29</v>
      </c>
      <c r="I517" s="61">
        <v>25</v>
      </c>
      <c r="J517" s="17"/>
      <c r="K517" s="62">
        <f>Tableau2[[#This Row],[Quantité]]*Tableau2[[#This Row],[Prix unitaire HT (Chiffres)]]</f>
        <v>0</v>
      </c>
    </row>
    <row r="518" spans="1:11" x14ac:dyDescent="0.25">
      <c r="A518" s="44" t="s">
        <v>422</v>
      </c>
      <c r="B518" s="45" t="s">
        <v>444</v>
      </c>
      <c r="C518" s="12">
        <v>13</v>
      </c>
      <c r="D518" s="13">
        <v>2</v>
      </c>
      <c r="E518" s="13" t="s">
        <v>14</v>
      </c>
      <c r="F518" s="14"/>
      <c r="G518" s="15" t="s">
        <v>446</v>
      </c>
      <c r="H518" s="16" t="s">
        <v>29</v>
      </c>
      <c r="I518" s="104"/>
      <c r="J518" s="105"/>
      <c r="K518" s="106">
        <f>Tableau2[[#This Row],[Quantité]]*Tableau2[[#This Row],[Prix unitaire HT (Chiffres)]]</f>
        <v>0</v>
      </c>
    </row>
    <row r="519" spans="1:11" x14ac:dyDescent="0.25">
      <c r="A519" s="44" t="s">
        <v>422</v>
      </c>
      <c r="B519" s="45" t="s">
        <v>444</v>
      </c>
      <c r="C519" s="12">
        <v>13</v>
      </c>
      <c r="D519" s="13">
        <v>2</v>
      </c>
      <c r="E519" s="13" t="s">
        <v>16</v>
      </c>
      <c r="F519" s="14"/>
      <c r="G519" s="15" t="s">
        <v>447</v>
      </c>
      <c r="H519" s="16" t="s">
        <v>29</v>
      </c>
      <c r="I519" s="61">
        <v>4</v>
      </c>
      <c r="J519" s="17"/>
      <c r="K519" s="62">
        <f>Tableau2[[#This Row],[Quantité]]*Tableau2[[#This Row],[Prix unitaire HT (Chiffres)]]</f>
        <v>0</v>
      </c>
    </row>
    <row r="520" spans="1:11" x14ac:dyDescent="0.25">
      <c r="A520" s="44" t="s">
        <v>422</v>
      </c>
      <c r="B520" s="45" t="s">
        <v>444</v>
      </c>
      <c r="C520" s="12">
        <v>13</v>
      </c>
      <c r="D520" s="13">
        <v>2</v>
      </c>
      <c r="E520" s="13" t="s">
        <v>18</v>
      </c>
      <c r="F520" s="14"/>
      <c r="G520" s="15" t="s">
        <v>448</v>
      </c>
      <c r="H520" s="16" t="s">
        <v>29</v>
      </c>
      <c r="I520" s="104"/>
      <c r="J520" s="105"/>
      <c r="K520" s="106">
        <f>Tableau2[[#This Row],[Quantité]]*Tableau2[[#This Row],[Prix unitaire HT (Chiffres)]]</f>
        <v>0</v>
      </c>
    </row>
    <row r="521" spans="1:11" x14ac:dyDescent="0.25">
      <c r="A521" s="44" t="s">
        <v>422</v>
      </c>
      <c r="B521" s="45" t="s">
        <v>444</v>
      </c>
      <c r="C521" s="12">
        <v>13</v>
      </c>
      <c r="D521" s="13">
        <v>2</v>
      </c>
      <c r="E521" s="13" t="s">
        <v>20</v>
      </c>
      <c r="F521" s="14"/>
      <c r="G521" s="15" t="s">
        <v>449</v>
      </c>
      <c r="H521" s="16" t="s">
        <v>29</v>
      </c>
      <c r="I521" s="104"/>
      <c r="J521" s="105"/>
      <c r="K521" s="106">
        <f>Tableau2[[#This Row],[Quantité]]*Tableau2[[#This Row],[Prix unitaire HT (Chiffres)]]</f>
        <v>0</v>
      </c>
    </row>
    <row r="522" spans="1:11" x14ac:dyDescent="0.25">
      <c r="A522" s="44" t="s">
        <v>422</v>
      </c>
      <c r="B522" s="45" t="s">
        <v>444</v>
      </c>
      <c r="C522" s="12">
        <v>13</v>
      </c>
      <c r="D522" s="13">
        <v>2</v>
      </c>
      <c r="E522" s="13" t="s">
        <v>22</v>
      </c>
      <c r="F522" s="14"/>
      <c r="G522" s="15" t="s">
        <v>450</v>
      </c>
      <c r="H522" s="16" t="s">
        <v>29</v>
      </c>
      <c r="I522" s="104"/>
      <c r="J522" s="105"/>
      <c r="K522" s="106">
        <f>Tableau2[[#This Row],[Quantité]]*Tableau2[[#This Row],[Prix unitaire HT (Chiffres)]]</f>
        <v>0</v>
      </c>
    </row>
    <row r="523" spans="1:11" x14ac:dyDescent="0.25">
      <c r="A523" s="44" t="s">
        <v>422</v>
      </c>
      <c r="B523" s="45" t="s">
        <v>444</v>
      </c>
      <c r="C523" s="12">
        <v>13</v>
      </c>
      <c r="D523" s="13">
        <v>2</v>
      </c>
      <c r="E523" s="13" t="s">
        <v>24</v>
      </c>
      <c r="F523" s="14"/>
      <c r="G523" s="15" t="s">
        <v>451</v>
      </c>
      <c r="H523" s="16" t="s">
        <v>29</v>
      </c>
      <c r="I523" s="104"/>
      <c r="J523" s="105"/>
      <c r="K523" s="106">
        <f>Tableau2[[#This Row],[Quantité]]*Tableau2[[#This Row],[Prix unitaire HT (Chiffres)]]</f>
        <v>0</v>
      </c>
    </row>
    <row r="524" spans="1:11" x14ac:dyDescent="0.25">
      <c r="A524" s="44" t="s">
        <v>422</v>
      </c>
      <c r="B524" s="45" t="s">
        <v>444</v>
      </c>
      <c r="C524" s="12">
        <v>13</v>
      </c>
      <c r="D524" s="13">
        <v>2</v>
      </c>
      <c r="E524" s="13" t="s">
        <v>52</v>
      </c>
      <c r="F524" s="14"/>
      <c r="G524" s="15" t="s">
        <v>452</v>
      </c>
      <c r="H524" s="16" t="s">
        <v>29</v>
      </c>
      <c r="I524" s="104"/>
      <c r="J524" s="105"/>
      <c r="K524" s="106">
        <f>Tableau2[[#This Row],[Quantité]]*Tableau2[[#This Row],[Prix unitaire HT (Chiffres)]]</f>
        <v>0</v>
      </c>
    </row>
    <row r="525" spans="1:11" x14ac:dyDescent="0.25">
      <c r="A525" s="44" t="s">
        <v>422</v>
      </c>
      <c r="B525" s="45" t="s">
        <v>444</v>
      </c>
      <c r="C525" s="12">
        <v>13</v>
      </c>
      <c r="D525" s="13">
        <v>2</v>
      </c>
      <c r="E525" s="13" t="s">
        <v>53</v>
      </c>
      <c r="F525" s="14"/>
      <c r="G525" s="15" t="s">
        <v>453</v>
      </c>
      <c r="H525" s="16" t="s">
        <v>29</v>
      </c>
      <c r="I525" s="104"/>
      <c r="J525" s="105"/>
      <c r="K525" s="106">
        <f>Tableau2[[#This Row],[Quantité]]*Tableau2[[#This Row],[Prix unitaire HT (Chiffres)]]</f>
        <v>0</v>
      </c>
    </row>
    <row r="526" spans="1:11" x14ac:dyDescent="0.25">
      <c r="A526" s="44" t="s">
        <v>422</v>
      </c>
      <c r="B526" s="45" t="s">
        <v>444</v>
      </c>
      <c r="C526" s="12">
        <v>13</v>
      </c>
      <c r="D526" s="13">
        <v>2</v>
      </c>
      <c r="E526" s="13" t="s">
        <v>55</v>
      </c>
      <c r="F526" s="14"/>
      <c r="G526" s="15" t="s">
        <v>454</v>
      </c>
      <c r="H526" s="16" t="s">
        <v>29</v>
      </c>
      <c r="I526" s="104"/>
      <c r="J526" s="105"/>
      <c r="K526" s="106">
        <f>Tableau2[[#This Row],[Quantité]]*Tableau2[[#This Row],[Prix unitaire HT (Chiffres)]]</f>
        <v>0</v>
      </c>
    </row>
    <row r="527" spans="1:11" x14ac:dyDescent="0.25">
      <c r="A527" s="44" t="s">
        <v>422</v>
      </c>
      <c r="B527" s="45" t="s">
        <v>444</v>
      </c>
      <c r="C527" s="12">
        <v>13</v>
      </c>
      <c r="D527" s="13">
        <v>2</v>
      </c>
      <c r="E527" s="13" t="s">
        <v>57</v>
      </c>
      <c r="F527" s="14"/>
      <c r="G527" s="15" t="s">
        <v>455</v>
      </c>
      <c r="H527" s="16" t="s">
        <v>29</v>
      </c>
      <c r="I527" s="104"/>
      <c r="J527" s="105"/>
      <c r="K527" s="106">
        <f>Tableau2[[#This Row],[Quantité]]*Tableau2[[#This Row],[Prix unitaire HT (Chiffres)]]</f>
        <v>0</v>
      </c>
    </row>
    <row r="528" spans="1:11" x14ac:dyDescent="0.25">
      <c r="A528" s="44" t="s">
        <v>422</v>
      </c>
      <c r="B528" s="45" t="s">
        <v>444</v>
      </c>
      <c r="C528" s="12">
        <v>13</v>
      </c>
      <c r="D528" s="13">
        <v>2</v>
      </c>
      <c r="E528" s="13">
        <v>12</v>
      </c>
      <c r="F528" s="13"/>
      <c r="G528" s="15" t="s">
        <v>736</v>
      </c>
      <c r="H528" s="16" t="s">
        <v>29</v>
      </c>
      <c r="I528" s="104"/>
      <c r="J528" s="107"/>
      <c r="K528" s="106">
        <f>Tableau2[[#This Row],[Quantité]]*Tableau2[[#This Row],[Prix unitaire HT (Chiffres)]]</f>
        <v>0</v>
      </c>
    </row>
    <row r="529" spans="1:11" x14ac:dyDescent="0.25">
      <c r="A529" s="44" t="s">
        <v>422</v>
      </c>
      <c r="B529" s="45" t="s">
        <v>444</v>
      </c>
      <c r="C529" s="12">
        <v>13</v>
      </c>
      <c r="D529" s="13">
        <v>2</v>
      </c>
      <c r="E529" s="13">
        <v>13</v>
      </c>
      <c r="F529" s="13"/>
      <c r="G529" s="15" t="s">
        <v>737</v>
      </c>
      <c r="H529" s="16" t="s">
        <v>29</v>
      </c>
      <c r="I529" s="104"/>
      <c r="J529" s="107"/>
      <c r="K529" s="106">
        <f>Tableau2[[#This Row],[Quantité]]*Tableau2[[#This Row],[Prix unitaire HT (Chiffres)]]</f>
        <v>0</v>
      </c>
    </row>
    <row r="530" spans="1:11" x14ac:dyDescent="0.25">
      <c r="A530" s="44" t="s">
        <v>422</v>
      </c>
      <c r="B530" s="45" t="s">
        <v>444</v>
      </c>
      <c r="C530" s="12">
        <v>13</v>
      </c>
      <c r="D530" s="13">
        <v>2</v>
      </c>
      <c r="E530" s="13">
        <v>14</v>
      </c>
      <c r="F530" s="13"/>
      <c r="G530" s="15" t="s">
        <v>738</v>
      </c>
      <c r="H530" s="16" t="s">
        <v>29</v>
      </c>
      <c r="I530" s="104"/>
      <c r="J530" s="107"/>
      <c r="K530" s="106">
        <f>Tableau2[[#This Row],[Quantité]]*Tableau2[[#This Row],[Prix unitaire HT (Chiffres)]]</f>
        <v>0</v>
      </c>
    </row>
    <row r="531" spans="1:11" ht="15.75" x14ac:dyDescent="0.25">
      <c r="A531" s="44" t="s">
        <v>422</v>
      </c>
      <c r="B531" s="45" t="str">
        <f t="shared" ref="B531:B587" si="0">IF(F531="",G531,0)</f>
        <v>Vannes d'équilibrage</v>
      </c>
      <c r="C531" s="7">
        <v>13</v>
      </c>
      <c r="D531" s="7">
        <v>3</v>
      </c>
      <c r="E531" s="7"/>
      <c r="F531" s="8"/>
      <c r="G531" s="9" t="s">
        <v>456</v>
      </c>
      <c r="H531" s="10"/>
      <c r="I531" s="59"/>
      <c r="J531" s="11"/>
      <c r="K531" s="88"/>
    </row>
    <row r="532" spans="1:11" x14ac:dyDescent="0.25">
      <c r="A532" s="44" t="s">
        <v>422</v>
      </c>
      <c r="B532" s="45" t="s">
        <v>456</v>
      </c>
      <c r="C532" s="12">
        <v>13</v>
      </c>
      <c r="D532" s="13">
        <v>3</v>
      </c>
      <c r="E532" s="13" t="s">
        <v>11</v>
      </c>
      <c r="F532" s="14"/>
      <c r="G532" s="15" t="s">
        <v>457</v>
      </c>
      <c r="H532" s="16" t="s">
        <v>29</v>
      </c>
      <c r="I532" s="104"/>
      <c r="J532" s="105"/>
      <c r="K532" s="106">
        <f>Tableau2[[#This Row],[Quantité]]*Tableau2[[#This Row],[Prix unitaire HT (Chiffres)]]</f>
        <v>0</v>
      </c>
    </row>
    <row r="533" spans="1:11" x14ac:dyDescent="0.25">
      <c r="A533" s="44" t="s">
        <v>422</v>
      </c>
      <c r="B533" s="45" t="s">
        <v>456</v>
      </c>
      <c r="C533" s="12">
        <v>13</v>
      </c>
      <c r="D533" s="13">
        <v>3</v>
      </c>
      <c r="E533" s="13" t="s">
        <v>14</v>
      </c>
      <c r="F533" s="14"/>
      <c r="G533" s="15" t="s">
        <v>458</v>
      </c>
      <c r="H533" s="16" t="s">
        <v>29</v>
      </c>
      <c r="I533" s="104"/>
      <c r="J533" s="105"/>
      <c r="K533" s="106">
        <f>Tableau2[[#This Row],[Quantité]]*Tableau2[[#This Row],[Prix unitaire HT (Chiffres)]]</f>
        <v>0</v>
      </c>
    </row>
    <row r="534" spans="1:11" x14ac:dyDescent="0.25">
      <c r="A534" s="44" t="s">
        <v>422</v>
      </c>
      <c r="B534" s="45" t="s">
        <v>456</v>
      </c>
      <c r="C534" s="12">
        <v>13</v>
      </c>
      <c r="D534" s="13">
        <v>3</v>
      </c>
      <c r="E534" s="13" t="s">
        <v>16</v>
      </c>
      <c r="F534" s="14"/>
      <c r="G534" s="15" t="s">
        <v>459</v>
      </c>
      <c r="H534" s="16" t="s">
        <v>29</v>
      </c>
      <c r="I534" s="104"/>
      <c r="J534" s="105"/>
      <c r="K534" s="106">
        <f>Tableau2[[#This Row],[Quantité]]*Tableau2[[#This Row],[Prix unitaire HT (Chiffres)]]</f>
        <v>0</v>
      </c>
    </row>
    <row r="535" spans="1:11" x14ac:dyDescent="0.25">
      <c r="A535" s="44" t="s">
        <v>422</v>
      </c>
      <c r="B535" s="45" t="s">
        <v>456</v>
      </c>
      <c r="C535" s="12">
        <v>13</v>
      </c>
      <c r="D535" s="13">
        <v>3</v>
      </c>
      <c r="E535" s="13" t="s">
        <v>18</v>
      </c>
      <c r="F535" s="14"/>
      <c r="G535" s="15" t="s">
        <v>460</v>
      </c>
      <c r="H535" s="16" t="s">
        <v>29</v>
      </c>
      <c r="I535" s="104"/>
      <c r="J535" s="105"/>
      <c r="K535" s="106">
        <f>Tableau2[[#This Row],[Quantité]]*Tableau2[[#This Row],[Prix unitaire HT (Chiffres)]]</f>
        <v>0</v>
      </c>
    </row>
    <row r="536" spans="1:11" x14ac:dyDescent="0.25">
      <c r="A536" s="44" t="s">
        <v>422</v>
      </c>
      <c r="B536" s="45" t="s">
        <v>456</v>
      </c>
      <c r="C536" s="12">
        <v>13</v>
      </c>
      <c r="D536" s="13">
        <v>3</v>
      </c>
      <c r="E536" s="13" t="s">
        <v>20</v>
      </c>
      <c r="F536" s="14"/>
      <c r="G536" s="15" t="s">
        <v>461</v>
      </c>
      <c r="H536" s="16" t="s">
        <v>29</v>
      </c>
      <c r="I536" s="104"/>
      <c r="J536" s="105"/>
      <c r="K536" s="106">
        <f>Tableau2[[#This Row],[Quantité]]*Tableau2[[#This Row],[Prix unitaire HT (Chiffres)]]</f>
        <v>0</v>
      </c>
    </row>
    <row r="537" spans="1:11" x14ac:dyDescent="0.25">
      <c r="A537" s="44" t="s">
        <v>422</v>
      </c>
      <c r="B537" s="45" t="s">
        <v>456</v>
      </c>
      <c r="C537" s="12">
        <v>13</v>
      </c>
      <c r="D537" s="13">
        <v>3</v>
      </c>
      <c r="E537" s="13" t="s">
        <v>22</v>
      </c>
      <c r="F537" s="14"/>
      <c r="G537" s="15" t="s">
        <v>462</v>
      </c>
      <c r="H537" s="16" t="s">
        <v>29</v>
      </c>
      <c r="I537" s="104"/>
      <c r="J537" s="105"/>
      <c r="K537" s="106">
        <f>Tableau2[[#This Row],[Quantité]]*Tableau2[[#This Row],[Prix unitaire HT (Chiffres)]]</f>
        <v>0</v>
      </c>
    </row>
    <row r="538" spans="1:11" x14ac:dyDescent="0.25">
      <c r="A538" s="44" t="s">
        <v>422</v>
      </c>
      <c r="B538" s="45" t="s">
        <v>456</v>
      </c>
      <c r="C538" s="12">
        <v>13</v>
      </c>
      <c r="D538" s="13">
        <v>3</v>
      </c>
      <c r="E538" s="13" t="s">
        <v>24</v>
      </c>
      <c r="F538" s="14"/>
      <c r="G538" s="15" t="s">
        <v>463</v>
      </c>
      <c r="H538" s="16" t="s">
        <v>29</v>
      </c>
      <c r="I538" s="104"/>
      <c r="J538" s="105"/>
      <c r="K538" s="106">
        <f>Tableau2[[#This Row],[Quantité]]*Tableau2[[#This Row],[Prix unitaire HT (Chiffres)]]</f>
        <v>0</v>
      </c>
    </row>
    <row r="539" spans="1:11" x14ac:dyDescent="0.25">
      <c r="A539" s="44" t="s">
        <v>422</v>
      </c>
      <c r="B539" s="45" t="s">
        <v>456</v>
      </c>
      <c r="C539" s="12">
        <v>13</v>
      </c>
      <c r="D539" s="13">
        <v>3</v>
      </c>
      <c r="E539" s="13" t="s">
        <v>52</v>
      </c>
      <c r="F539" s="14"/>
      <c r="G539" s="15" t="s">
        <v>464</v>
      </c>
      <c r="H539" s="16" t="s">
        <v>29</v>
      </c>
      <c r="I539" s="104"/>
      <c r="J539" s="105"/>
      <c r="K539" s="106">
        <f>Tableau2[[#This Row],[Quantité]]*Tableau2[[#This Row],[Prix unitaire HT (Chiffres)]]</f>
        <v>0</v>
      </c>
    </row>
    <row r="540" spans="1:11" ht="15.75" x14ac:dyDescent="0.25">
      <c r="A540" s="44" t="s">
        <v>422</v>
      </c>
      <c r="B540" s="45" t="str">
        <f t="shared" si="0"/>
        <v>Robinet soupape à brides</v>
      </c>
      <c r="C540" s="7">
        <v>13</v>
      </c>
      <c r="D540" s="7">
        <v>4</v>
      </c>
      <c r="E540" s="7"/>
      <c r="F540" s="8"/>
      <c r="G540" s="9" t="s">
        <v>465</v>
      </c>
      <c r="H540" s="10"/>
      <c r="I540" s="59"/>
      <c r="J540" s="11"/>
      <c r="K540" s="88"/>
    </row>
    <row r="541" spans="1:11" x14ac:dyDescent="0.25">
      <c r="A541" s="44" t="s">
        <v>422</v>
      </c>
      <c r="B541" s="45" t="s">
        <v>465</v>
      </c>
      <c r="C541" s="12">
        <v>13</v>
      </c>
      <c r="D541" s="13">
        <v>4</v>
      </c>
      <c r="E541" s="13" t="s">
        <v>11</v>
      </c>
      <c r="F541" s="14"/>
      <c r="G541" s="15" t="s">
        <v>466</v>
      </c>
      <c r="H541" s="16" t="s">
        <v>29</v>
      </c>
      <c r="I541" s="104"/>
      <c r="J541" s="107"/>
      <c r="K541" s="106">
        <f>Tableau2[[#This Row],[Quantité]]*Tableau2[[#This Row],[Prix unitaire HT (Chiffres)]]</f>
        <v>0</v>
      </c>
    </row>
    <row r="542" spans="1:11" x14ac:dyDescent="0.25">
      <c r="A542" s="44" t="s">
        <v>422</v>
      </c>
      <c r="B542" s="45" t="s">
        <v>465</v>
      </c>
      <c r="C542" s="12">
        <v>13</v>
      </c>
      <c r="D542" s="13">
        <v>4</v>
      </c>
      <c r="E542" s="13" t="s">
        <v>14</v>
      </c>
      <c r="F542" s="14"/>
      <c r="G542" s="15" t="s">
        <v>467</v>
      </c>
      <c r="H542" s="16" t="s">
        <v>29</v>
      </c>
      <c r="I542" s="104"/>
      <c r="J542" s="107"/>
      <c r="K542" s="106">
        <f>Tableau2[[#This Row],[Quantité]]*Tableau2[[#This Row],[Prix unitaire HT (Chiffres)]]</f>
        <v>0</v>
      </c>
    </row>
    <row r="543" spans="1:11" x14ac:dyDescent="0.25">
      <c r="A543" s="44" t="s">
        <v>422</v>
      </c>
      <c r="B543" s="45" t="s">
        <v>465</v>
      </c>
      <c r="C543" s="12">
        <v>13</v>
      </c>
      <c r="D543" s="13">
        <v>4</v>
      </c>
      <c r="E543" s="13" t="s">
        <v>16</v>
      </c>
      <c r="F543" s="14"/>
      <c r="G543" s="15" t="s">
        <v>468</v>
      </c>
      <c r="H543" s="16" t="s">
        <v>29</v>
      </c>
      <c r="I543" s="104"/>
      <c r="J543" s="107"/>
      <c r="K543" s="106">
        <f>Tableau2[[#This Row],[Quantité]]*Tableau2[[#This Row],[Prix unitaire HT (Chiffres)]]</f>
        <v>0</v>
      </c>
    </row>
    <row r="544" spans="1:11" x14ac:dyDescent="0.25">
      <c r="A544" s="44" t="s">
        <v>422</v>
      </c>
      <c r="B544" s="45" t="s">
        <v>465</v>
      </c>
      <c r="C544" s="12">
        <v>13</v>
      </c>
      <c r="D544" s="13">
        <v>4</v>
      </c>
      <c r="E544" s="13" t="s">
        <v>18</v>
      </c>
      <c r="F544" s="14"/>
      <c r="G544" s="15" t="s">
        <v>469</v>
      </c>
      <c r="H544" s="16" t="s">
        <v>29</v>
      </c>
      <c r="I544" s="104"/>
      <c r="J544" s="107"/>
      <c r="K544" s="106">
        <f>Tableau2[[#This Row],[Quantité]]*Tableau2[[#This Row],[Prix unitaire HT (Chiffres)]]</f>
        <v>0</v>
      </c>
    </row>
    <row r="545" spans="1:13" x14ac:dyDescent="0.25">
      <c r="A545" s="44" t="s">
        <v>422</v>
      </c>
      <c r="B545" s="45" t="s">
        <v>465</v>
      </c>
      <c r="C545" s="12">
        <v>13</v>
      </c>
      <c r="D545" s="13">
        <v>4</v>
      </c>
      <c r="E545" s="13" t="s">
        <v>20</v>
      </c>
      <c r="F545" s="14"/>
      <c r="G545" s="15" t="s">
        <v>470</v>
      </c>
      <c r="H545" s="16" t="s">
        <v>29</v>
      </c>
      <c r="I545" s="104"/>
      <c r="J545" s="107"/>
      <c r="K545" s="106">
        <f>Tableau2[[#This Row],[Quantité]]*Tableau2[[#This Row],[Prix unitaire HT (Chiffres)]]</f>
        <v>0</v>
      </c>
    </row>
    <row r="546" spans="1:13" ht="28.5" x14ac:dyDescent="0.25">
      <c r="A546" s="44" t="s">
        <v>422</v>
      </c>
      <c r="B546" s="45" t="str">
        <f t="shared" si="0"/>
        <v>Robinet de pied de colonne</v>
      </c>
      <c r="C546" s="7">
        <v>13</v>
      </c>
      <c r="D546" s="7">
        <v>5</v>
      </c>
      <c r="E546" s="7"/>
      <c r="F546" s="8"/>
      <c r="G546" s="9" t="s">
        <v>471</v>
      </c>
      <c r="H546" s="10"/>
      <c r="I546" s="59"/>
      <c r="J546" s="11"/>
      <c r="K546" s="88"/>
    </row>
    <row r="547" spans="1:13" ht="28.5" x14ac:dyDescent="0.25">
      <c r="A547" s="44" t="s">
        <v>422</v>
      </c>
      <c r="B547" s="45" t="s">
        <v>471</v>
      </c>
      <c r="C547" s="12">
        <v>13</v>
      </c>
      <c r="D547" s="13">
        <v>5</v>
      </c>
      <c r="E547" s="13" t="s">
        <v>11</v>
      </c>
      <c r="F547" s="14"/>
      <c r="G547" s="15" t="s">
        <v>472</v>
      </c>
      <c r="H547" s="16" t="s">
        <v>29</v>
      </c>
      <c r="I547" s="104"/>
      <c r="J547" s="107"/>
      <c r="K547" s="106">
        <f>Tableau2[[#This Row],[Quantité]]*Tableau2[[#This Row],[Prix unitaire HT (Chiffres)]]</f>
        <v>0</v>
      </c>
    </row>
    <row r="548" spans="1:13" ht="28.5" x14ac:dyDescent="0.25">
      <c r="A548" s="44" t="s">
        <v>422</v>
      </c>
      <c r="B548" s="45" t="s">
        <v>471</v>
      </c>
      <c r="C548" s="12">
        <v>13</v>
      </c>
      <c r="D548" s="13">
        <v>5</v>
      </c>
      <c r="E548" s="13" t="s">
        <v>14</v>
      </c>
      <c r="F548" s="14"/>
      <c r="G548" s="15" t="s">
        <v>473</v>
      </c>
      <c r="H548" s="16" t="s">
        <v>29</v>
      </c>
      <c r="I548" s="104"/>
      <c r="J548" s="107"/>
      <c r="K548" s="106">
        <f>Tableau2[[#This Row],[Quantité]]*Tableau2[[#This Row],[Prix unitaire HT (Chiffres)]]</f>
        <v>0</v>
      </c>
      <c r="M548" s="111"/>
    </row>
    <row r="549" spans="1:13" ht="28.5" x14ac:dyDescent="0.25">
      <c r="A549" s="44" t="s">
        <v>422</v>
      </c>
      <c r="B549" s="45" t="s">
        <v>471</v>
      </c>
      <c r="C549" s="12">
        <v>13</v>
      </c>
      <c r="D549" s="13">
        <v>5</v>
      </c>
      <c r="E549" s="13" t="s">
        <v>16</v>
      </c>
      <c r="F549" s="14"/>
      <c r="G549" s="15" t="s">
        <v>474</v>
      </c>
      <c r="H549" s="16" t="s">
        <v>29</v>
      </c>
      <c r="I549" s="104"/>
      <c r="J549" s="107"/>
      <c r="K549" s="106">
        <f>Tableau2[[#This Row],[Quantité]]*Tableau2[[#This Row],[Prix unitaire HT (Chiffres)]]</f>
        <v>0</v>
      </c>
    </row>
    <row r="550" spans="1:13" ht="28.5" x14ac:dyDescent="0.25">
      <c r="A550" s="44" t="s">
        <v>422</v>
      </c>
      <c r="B550" s="45" t="s">
        <v>471</v>
      </c>
      <c r="C550" s="12">
        <v>13</v>
      </c>
      <c r="D550" s="13">
        <v>5</v>
      </c>
      <c r="E550" s="13" t="s">
        <v>18</v>
      </c>
      <c r="F550" s="14"/>
      <c r="G550" s="15" t="s">
        <v>475</v>
      </c>
      <c r="H550" s="16" t="s">
        <v>29</v>
      </c>
      <c r="I550" s="104"/>
      <c r="J550" s="107"/>
      <c r="K550" s="106">
        <f>Tableau2[[#This Row],[Quantité]]*Tableau2[[#This Row],[Prix unitaire HT (Chiffres)]]</f>
        <v>0</v>
      </c>
    </row>
    <row r="551" spans="1:13" ht="28.5" x14ac:dyDescent="0.25">
      <c r="A551" s="44" t="s">
        <v>422</v>
      </c>
      <c r="B551" s="45" t="s">
        <v>471</v>
      </c>
      <c r="C551" s="12">
        <v>13</v>
      </c>
      <c r="D551" s="13">
        <v>5</v>
      </c>
      <c r="E551" s="13" t="s">
        <v>20</v>
      </c>
      <c r="F551" s="14"/>
      <c r="G551" s="15" t="s">
        <v>476</v>
      </c>
      <c r="H551" s="16" t="s">
        <v>29</v>
      </c>
      <c r="I551" s="104"/>
      <c r="J551" s="107"/>
      <c r="K551" s="106">
        <f>Tableau2[[#This Row],[Quantité]]*Tableau2[[#This Row],[Prix unitaire HT (Chiffres)]]</f>
        <v>0</v>
      </c>
    </row>
    <row r="552" spans="1:13" ht="28.5" x14ac:dyDescent="0.25">
      <c r="A552" s="44" t="s">
        <v>422</v>
      </c>
      <c r="B552" s="45" t="s">
        <v>471</v>
      </c>
      <c r="C552" s="12">
        <v>13</v>
      </c>
      <c r="D552" s="13">
        <v>5</v>
      </c>
      <c r="E552" s="13" t="s">
        <v>22</v>
      </c>
      <c r="F552" s="14"/>
      <c r="G552" s="15" t="s">
        <v>477</v>
      </c>
      <c r="H552" s="16" t="s">
        <v>29</v>
      </c>
      <c r="I552" s="104"/>
      <c r="J552" s="107"/>
      <c r="K552" s="106">
        <f>Tableau2[[#This Row],[Quantité]]*Tableau2[[#This Row],[Prix unitaire HT (Chiffres)]]</f>
        <v>0</v>
      </c>
    </row>
    <row r="553" spans="1:13" ht="15.75" x14ac:dyDescent="0.25">
      <c r="A553" s="44" t="s">
        <v>422</v>
      </c>
      <c r="B553" s="45" t="str">
        <f t="shared" si="0"/>
        <v>Clapet de retenue</v>
      </c>
      <c r="C553" s="7">
        <v>13</v>
      </c>
      <c r="D553" s="7">
        <v>6</v>
      </c>
      <c r="E553" s="7"/>
      <c r="F553" s="8"/>
      <c r="G553" s="9" t="s">
        <v>478</v>
      </c>
      <c r="H553" s="10"/>
      <c r="I553" s="10"/>
      <c r="J553" s="10"/>
      <c r="K553" s="10"/>
    </row>
    <row r="554" spans="1:13" x14ac:dyDescent="0.25">
      <c r="A554" s="44" t="s">
        <v>422</v>
      </c>
      <c r="B554" s="45" t="s">
        <v>478</v>
      </c>
      <c r="C554" s="12">
        <v>13</v>
      </c>
      <c r="D554" s="13">
        <v>6</v>
      </c>
      <c r="E554" s="13" t="s">
        <v>11</v>
      </c>
      <c r="F554" s="14"/>
      <c r="G554" s="15" t="s">
        <v>479</v>
      </c>
      <c r="H554" s="16" t="s">
        <v>29</v>
      </c>
      <c r="I554" s="104"/>
      <c r="J554" s="105"/>
      <c r="K554" s="106">
        <f>Tableau2[[#This Row],[Quantité]]*Tableau2[[#This Row],[Prix unitaire HT (Chiffres)]]</f>
        <v>0</v>
      </c>
    </row>
    <row r="555" spans="1:13" x14ac:dyDescent="0.25">
      <c r="A555" s="44" t="s">
        <v>422</v>
      </c>
      <c r="B555" s="45" t="s">
        <v>478</v>
      </c>
      <c r="C555" s="12">
        <v>13</v>
      </c>
      <c r="D555" s="13">
        <v>6</v>
      </c>
      <c r="E555" s="13" t="s">
        <v>14</v>
      </c>
      <c r="F555" s="14"/>
      <c r="G555" s="15" t="s">
        <v>480</v>
      </c>
      <c r="H555" s="16" t="s">
        <v>29</v>
      </c>
      <c r="I555" s="104"/>
      <c r="J555" s="105"/>
      <c r="K555" s="106">
        <f>Tableau2[[#This Row],[Quantité]]*Tableau2[[#This Row],[Prix unitaire HT (Chiffres)]]</f>
        <v>0</v>
      </c>
    </row>
    <row r="556" spans="1:13" x14ac:dyDescent="0.25">
      <c r="A556" s="44" t="s">
        <v>422</v>
      </c>
      <c r="B556" s="45" t="s">
        <v>478</v>
      </c>
      <c r="C556" s="12">
        <v>13</v>
      </c>
      <c r="D556" s="13">
        <v>6</v>
      </c>
      <c r="E556" s="13" t="s">
        <v>16</v>
      </c>
      <c r="F556" s="14"/>
      <c r="G556" s="15" t="s">
        <v>481</v>
      </c>
      <c r="H556" s="16" t="s">
        <v>29</v>
      </c>
      <c r="I556" s="104"/>
      <c r="J556" s="105"/>
      <c r="K556" s="106">
        <f>Tableau2[[#This Row],[Quantité]]*Tableau2[[#This Row],[Prix unitaire HT (Chiffres)]]</f>
        <v>0</v>
      </c>
    </row>
    <row r="557" spans="1:13" x14ac:dyDescent="0.25">
      <c r="A557" s="44" t="s">
        <v>422</v>
      </c>
      <c r="B557" s="45" t="s">
        <v>478</v>
      </c>
      <c r="C557" s="12">
        <v>13</v>
      </c>
      <c r="D557" s="13">
        <v>6</v>
      </c>
      <c r="E557" s="13" t="s">
        <v>18</v>
      </c>
      <c r="F557" s="14"/>
      <c r="G557" s="15" t="s">
        <v>482</v>
      </c>
      <c r="H557" s="16" t="s">
        <v>29</v>
      </c>
      <c r="I557" s="104"/>
      <c r="J557" s="105"/>
      <c r="K557" s="106">
        <f>Tableau2[[#This Row],[Quantité]]*Tableau2[[#This Row],[Prix unitaire HT (Chiffres)]]</f>
        <v>0</v>
      </c>
    </row>
    <row r="558" spans="1:13" x14ac:dyDescent="0.25">
      <c r="A558" s="44" t="s">
        <v>422</v>
      </c>
      <c r="B558" s="45" t="s">
        <v>478</v>
      </c>
      <c r="C558" s="12">
        <v>13</v>
      </c>
      <c r="D558" s="13">
        <v>6</v>
      </c>
      <c r="E558" s="13" t="s">
        <v>20</v>
      </c>
      <c r="F558" s="14"/>
      <c r="G558" s="15" t="s">
        <v>483</v>
      </c>
      <c r="H558" s="16" t="s">
        <v>29</v>
      </c>
      <c r="I558" s="104"/>
      <c r="J558" s="105"/>
      <c r="K558" s="106">
        <f>Tableau2[[#This Row],[Quantité]]*Tableau2[[#This Row],[Prix unitaire HT (Chiffres)]]</f>
        <v>0</v>
      </c>
    </row>
    <row r="559" spans="1:13" x14ac:dyDescent="0.25">
      <c r="A559" s="44" t="s">
        <v>422</v>
      </c>
      <c r="B559" s="45" t="s">
        <v>478</v>
      </c>
      <c r="C559" s="12">
        <v>13</v>
      </c>
      <c r="D559" s="13">
        <v>6</v>
      </c>
      <c r="E559" s="13" t="s">
        <v>22</v>
      </c>
      <c r="F559" s="14"/>
      <c r="G559" s="15" t="s">
        <v>484</v>
      </c>
      <c r="H559" s="16" t="s">
        <v>29</v>
      </c>
      <c r="I559" s="104"/>
      <c r="J559" s="105"/>
      <c r="K559" s="106">
        <f>Tableau2[[#This Row],[Quantité]]*Tableau2[[#This Row],[Prix unitaire HT (Chiffres)]]</f>
        <v>0</v>
      </c>
    </row>
    <row r="560" spans="1:13" x14ac:dyDescent="0.25">
      <c r="A560" s="44" t="s">
        <v>422</v>
      </c>
      <c r="B560" s="45" t="s">
        <v>478</v>
      </c>
      <c r="C560" s="12">
        <v>13</v>
      </c>
      <c r="D560" s="13">
        <v>6</v>
      </c>
      <c r="E560" s="13" t="s">
        <v>24</v>
      </c>
      <c r="F560" s="14"/>
      <c r="G560" s="15" t="s">
        <v>485</v>
      </c>
      <c r="H560" s="16" t="s">
        <v>29</v>
      </c>
      <c r="I560" s="104"/>
      <c r="J560" s="105"/>
      <c r="K560" s="106">
        <f>Tableau2[[#This Row],[Quantité]]*Tableau2[[#This Row],[Prix unitaire HT (Chiffres)]]</f>
        <v>0</v>
      </c>
    </row>
    <row r="561" spans="1:11" x14ac:dyDescent="0.25">
      <c r="A561" s="44" t="s">
        <v>422</v>
      </c>
      <c r="B561" s="45" t="s">
        <v>478</v>
      </c>
      <c r="C561" s="12">
        <v>13</v>
      </c>
      <c r="D561" s="13">
        <v>6</v>
      </c>
      <c r="E561" s="13" t="s">
        <v>52</v>
      </c>
      <c r="F561" s="14"/>
      <c r="G561" s="15" t="s">
        <v>486</v>
      </c>
      <c r="H561" s="16" t="s">
        <v>29</v>
      </c>
      <c r="I561" s="104"/>
      <c r="J561" s="105"/>
      <c r="K561" s="106">
        <f>Tableau2[[#This Row],[Quantité]]*Tableau2[[#This Row],[Prix unitaire HT (Chiffres)]]</f>
        <v>0</v>
      </c>
    </row>
    <row r="562" spans="1:11" ht="28.5" x14ac:dyDescent="0.25">
      <c r="A562" s="44" t="s">
        <v>422</v>
      </c>
      <c r="B562" s="45" t="str">
        <f t="shared" si="0"/>
        <v>Compensateur de dilatation</v>
      </c>
      <c r="C562" s="7">
        <v>13</v>
      </c>
      <c r="D562" s="7">
        <v>7</v>
      </c>
      <c r="E562" s="7"/>
      <c r="F562" s="8"/>
      <c r="G562" s="9" t="s">
        <v>487</v>
      </c>
      <c r="H562" s="10"/>
      <c r="I562" s="59"/>
      <c r="J562" s="11"/>
      <c r="K562" s="88"/>
    </row>
    <row r="563" spans="1:11" ht="28.5" x14ac:dyDescent="0.25">
      <c r="A563" s="44" t="s">
        <v>422</v>
      </c>
      <c r="B563" s="45" t="s">
        <v>487</v>
      </c>
      <c r="C563" s="12">
        <v>13</v>
      </c>
      <c r="D563" s="13">
        <v>7</v>
      </c>
      <c r="E563" s="13" t="s">
        <v>11</v>
      </c>
      <c r="F563" s="14"/>
      <c r="G563" s="15" t="s">
        <v>488</v>
      </c>
      <c r="H563" s="16" t="s">
        <v>29</v>
      </c>
      <c r="I563" s="104"/>
      <c r="J563" s="105"/>
      <c r="K563" s="106">
        <f>Tableau2[[#This Row],[Quantité]]*Tableau2[[#This Row],[Prix unitaire HT (Chiffres)]]</f>
        <v>0</v>
      </c>
    </row>
    <row r="564" spans="1:11" ht="28.5" x14ac:dyDescent="0.25">
      <c r="A564" s="44" t="s">
        <v>422</v>
      </c>
      <c r="B564" s="45" t="s">
        <v>487</v>
      </c>
      <c r="C564" s="12">
        <v>13</v>
      </c>
      <c r="D564" s="13">
        <v>7</v>
      </c>
      <c r="E564" s="13" t="s">
        <v>14</v>
      </c>
      <c r="F564" s="14"/>
      <c r="G564" s="15" t="s">
        <v>489</v>
      </c>
      <c r="H564" s="16" t="s">
        <v>29</v>
      </c>
      <c r="I564" s="104"/>
      <c r="J564" s="105"/>
      <c r="K564" s="106">
        <f>Tableau2[[#This Row],[Quantité]]*Tableau2[[#This Row],[Prix unitaire HT (Chiffres)]]</f>
        <v>0</v>
      </c>
    </row>
    <row r="565" spans="1:11" ht="28.5" x14ac:dyDescent="0.25">
      <c r="A565" s="44" t="s">
        <v>422</v>
      </c>
      <c r="B565" s="45" t="s">
        <v>487</v>
      </c>
      <c r="C565" s="12">
        <v>13</v>
      </c>
      <c r="D565" s="13">
        <v>7</v>
      </c>
      <c r="E565" s="13" t="s">
        <v>16</v>
      </c>
      <c r="F565" s="14"/>
      <c r="G565" s="15" t="s">
        <v>490</v>
      </c>
      <c r="H565" s="16" t="s">
        <v>29</v>
      </c>
      <c r="I565" s="104"/>
      <c r="J565" s="105"/>
      <c r="K565" s="106">
        <f>Tableau2[[#This Row],[Quantité]]*Tableau2[[#This Row],[Prix unitaire HT (Chiffres)]]</f>
        <v>0</v>
      </c>
    </row>
    <row r="566" spans="1:11" ht="28.5" x14ac:dyDescent="0.25">
      <c r="A566" s="44" t="s">
        <v>422</v>
      </c>
      <c r="B566" s="45" t="s">
        <v>487</v>
      </c>
      <c r="C566" s="12">
        <v>13</v>
      </c>
      <c r="D566" s="13">
        <v>7</v>
      </c>
      <c r="E566" s="13" t="s">
        <v>18</v>
      </c>
      <c r="F566" s="14"/>
      <c r="G566" s="15" t="s">
        <v>491</v>
      </c>
      <c r="H566" s="16" t="s">
        <v>29</v>
      </c>
      <c r="I566" s="104"/>
      <c r="J566" s="105"/>
      <c r="K566" s="106">
        <f>Tableau2[[#This Row],[Quantité]]*Tableau2[[#This Row],[Prix unitaire HT (Chiffres)]]</f>
        <v>0</v>
      </c>
    </row>
    <row r="567" spans="1:11" ht="28.5" x14ac:dyDescent="0.25">
      <c r="A567" s="44" t="s">
        <v>422</v>
      </c>
      <c r="B567" s="45" t="s">
        <v>487</v>
      </c>
      <c r="C567" s="12">
        <v>13</v>
      </c>
      <c r="D567" s="13">
        <v>7</v>
      </c>
      <c r="E567" s="13" t="s">
        <v>20</v>
      </c>
      <c r="F567" s="14"/>
      <c r="G567" s="15" t="s">
        <v>492</v>
      </c>
      <c r="H567" s="16" t="s">
        <v>29</v>
      </c>
      <c r="I567" s="104"/>
      <c r="J567" s="105"/>
      <c r="K567" s="106">
        <f>Tableau2[[#This Row],[Quantité]]*Tableau2[[#This Row],[Prix unitaire HT (Chiffres)]]</f>
        <v>0</v>
      </c>
    </row>
    <row r="568" spans="1:11" ht="28.5" x14ac:dyDescent="0.25">
      <c r="A568" s="44" t="s">
        <v>422</v>
      </c>
      <c r="B568" s="45" t="s">
        <v>487</v>
      </c>
      <c r="C568" s="12">
        <v>13</v>
      </c>
      <c r="D568" s="13">
        <v>7</v>
      </c>
      <c r="E568" s="13" t="s">
        <v>22</v>
      </c>
      <c r="F568" s="14"/>
      <c r="G568" s="15" t="s">
        <v>493</v>
      </c>
      <c r="H568" s="16" t="s">
        <v>29</v>
      </c>
      <c r="I568" s="104"/>
      <c r="J568" s="105"/>
      <c r="K568" s="106">
        <f>Tableau2[[#This Row],[Quantité]]*Tableau2[[#This Row],[Prix unitaire HT (Chiffres)]]</f>
        <v>0</v>
      </c>
    </row>
    <row r="569" spans="1:11" ht="28.5" x14ac:dyDescent="0.25">
      <c r="A569" s="44" t="s">
        <v>422</v>
      </c>
      <c r="B569" s="45" t="s">
        <v>487</v>
      </c>
      <c r="C569" s="12">
        <v>13</v>
      </c>
      <c r="D569" s="13">
        <v>7</v>
      </c>
      <c r="E569" s="13" t="s">
        <v>24</v>
      </c>
      <c r="F569" s="14"/>
      <c r="G569" s="15" t="s">
        <v>494</v>
      </c>
      <c r="H569" s="16" t="s">
        <v>29</v>
      </c>
      <c r="I569" s="104"/>
      <c r="J569" s="105"/>
      <c r="K569" s="106">
        <f>Tableau2[[#This Row],[Quantité]]*Tableau2[[#This Row],[Prix unitaire HT (Chiffres)]]</f>
        <v>0</v>
      </c>
    </row>
    <row r="570" spans="1:11" ht="28.5" x14ac:dyDescent="0.25">
      <c r="A570" s="44" t="s">
        <v>422</v>
      </c>
      <c r="B570" s="45" t="s">
        <v>487</v>
      </c>
      <c r="C570" s="12">
        <v>13</v>
      </c>
      <c r="D570" s="13">
        <v>7</v>
      </c>
      <c r="E570" s="13" t="s">
        <v>52</v>
      </c>
      <c r="F570" s="14"/>
      <c r="G570" s="15" t="s">
        <v>495</v>
      </c>
      <c r="H570" s="16" t="s">
        <v>29</v>
      </c>
      <c r="I570" s="104"/>
      <c r="J570" s="105"/>
      <c r="K570" s="106">
        <f>Tableau2[[#This Row],[Quantité]]*Tableau2[[#This Row],[Prix unitaire HT (Chiffres)]]</f>
        <v>0</v>
      </c>
    </row>
    <row r="571" spans="1:11" ht="21.75" customHeight="1" x14ac:dyDescent="0.25">
      <c r="A571" s="44" t="s">
        <v>422</v>
      </c>
      <c r="B571" s="45" t="s">
        <v>739</v>
      </c>
      <c r="C571" s="7">
        <v>13</v>
      </c>
      <c r="D571" s="7">
        <v>8</v>
      </c>
      <c r="E571" s="7"/>
      <c r="F571" s="8"/>
      <c r="G571" s="9" t="s">
        <v>739</v>
      </c>
      <c r="H571" s="10"/>
      <c r="I571" s="59"/>
      <c r="J571" s="11"/>
      <c r="K571" s="88"/>
    </row>
    <row r="572" spans="1:11" x14ac:dyDescent="0.25">
      <c r="A572" s="44" t="s">
        <v>422</v>
      </c>
      <c r="B572" s="45" t="s">
        <v>739</v>
      </c>
      <c r="C572" s="12">
        <v>13</v>
      </c>
      <c r="D572" s="13">
        <v>8</v>
      </c>
      <c r="E572" s="13">
        <v>1</v>
      </c>
      <c r="F572" s="13"/>
      <c r="G572" s="15" t="s">
        <v>740</v>
      </c>
      <c r="H572" s="16" t="s">
        <v>29</v>
      </c>
      <c r="I572" s="104"/>
      <c r="J572" s="107"/>
      <c r="K572" s="106">
        <f>Tableau2[[#This Row],[Quantité]]*Tableau2[[#This Row],[Prix unitaire HT (Chiffres)]]</f>
        <v>0</v>
      </c>
    </row>
    <row r="573" spans="1:11" x14ac:dyDescent="0.25">
      <c r="A573" s="44" t="s">
        <v>422</v>
      </c>
      <c r="B573" s="45" t="s">
        <v>739</v>
      </c>
      <c r="C573" s="12">
        <v>13</v>
      </c>
      <c r="D573" s="13">
        <v>8</v>
      </c>
      <c r="E573" s="13">
        <v>2</v>
      </c>
      <c r="F573" s="13"/>
      <c r="G573" s="15" t="s">
        <v>741</v>
      </c>
      <c r="H573" s="16" t="s">
        <v>29</v>
      </c>
      <c r="I573" s="104"/>
      <c r="J573" s="107"/>
      <c r="K573" s="106">
        <f>Tableau2[[#This Row],[Quantité]]*Tableau2[[#This Row],[Prix unitaire HT (Chiffres)]]</f>
        <v>0</v>
      </c>
    </row>
    <row r="574" spans="1:11" x14ac:dyDescent="0.25">
      <c r="A574" s="44" t="s">
        <v>422</v>
      </c>
      <c r="B574" s="45" t="s">
        <v>739</v>
      </c>
      <c r="C574" s="12">
        <v>13</v>
      </c>
      <c r="D574" s="13">
        <v>8</v>
      </c>
      <c r="E574" s="13">
        <v>3</v>
      </c>
      <c r="F574" s="13"/>
      <c r="G574" s="15" t="s">
        <v>742</v>
      </c>
      <c r="H574" s="16" t="s">
        <v>29</v>
      </c>
      <c r="I574" s="104"/>
      <c r="J574" s="107"/>
      <c r="K574" s="106">
        <f>Tableau2[[#This Row],[Quantité]]*Tableau2[[#This Row],[Prix unitaire HT (Chiffres)]]</f>
        <v>0</v>
      </c>
    </row>
    <row r="575" spans="1:11" x14ac:dyDescent="0.25">
      <c r="A575" s="44" t="s">
        <v>422</v>
      </c>
      <c r="B575" s="45" t="s">
        <v>739</v>
      </c>
      <c r="C575" s="12">
        <v>13</v>
      </c>
      <c r="D575" s="13">
        <v>8</v>
      </c>
      <c r="E575" s="13">
        <v>4</v>
      </c>
      <c r="F575" s="13"/>
      <c r="G575" s="15" t="s">
        <v>743</v>
      </c>
      <c r="H575" s="16" t="s">
        <v>29</v>
      </c>
      <c r="I575" s="104"/>
      <c r="J575" s="107"/>
      <c r="K575" s="106">
        <f>Tableau2[[#This Row],[Quantité]]*Tableau2[[#This Row],[Prix unitaire HT (Chiffres)]]</f>
        <v>0</v>
      </c>
    </row>
    <row r="576" spans="1:11" x14ac:dyDescent="0.25">
      <c r="A576" s="44" t="s">
        <v>422</v>
      </c>
      <c r="B576" s="45" t="s">
        <v>739</v>
      </c>
      <c r="C576" s="12">
        <v>13</v>
      </c>
      <c r="D576" s="13">
        <v>8</v>
      </c>
      <c r="E576" s="13">
        <v>5</v>
      </c>
      <c r="F576" s="13"/>
      <c r="G576" s="15" t="s">
        <v>744</v>
      </c>
      <c r="H576" s="16" t="s">
        <v>29</v>
      </c>
      <c r="I576" s="104"/>
      <c r="J576" s="107"/>
      <c r="K576" s="106">
        <f>Tableau2[[#This Row],[Quantité]]*Tableau2[[#This Row],[Prix unitaire HT (Chiffres)]]</f>
        <v>0</v>
      </c>
    </row>
    <row r="577" spans="1:11" x14ac:dyDescent="0.25">
      <c r="A577" s="44" t="s">
        <v>422</v>
      </c>
      <c r="B577" s="45" t="s">
        <v>739</v>
      </c>
      <c r="C577" s="12">
        <v>13</v>
      </c>
      <c r="D577" s="13">
        <v>8</v>
      </c>
      <c r="E577" s="13">
        <v>6</v>
      </c>
      <c r="F577" s="13"/>
      <c r="G577" s="15" t="s">
        <v>745</v>
      </c>
      <c r="H577" s="16" t="s">
        <v>29</v>
      </c>
      <c r="I577" s="104"/>
      <c r="J577" s="107"/>
      <c r="K577" s="106">
        <f>Tableau2[[#This Row],[Quantité]]*Tableau2[[#This Row],[Prix unitaire HT (Chiffres)]]</f>
        <v>0</v>
      </c>
    </row>
    <row r="578" spans="1:11" ht="18.75" customHeight="1" x14ac:dyDescent="0.25">
      <c r="A578" s="44" t="s">
        <v>422</v>
      </c>
      <c r="B578" s="45" t="s">
        <v>487</v>
      </c>
      <c r="C578" s="12">
        <v>13</v>
      </c>
      <c r="D578" s="13">
        <v>8</v>
      </c>
      <c r="E578" s="13">
        <v>7</v>
      </c>
      <c r="F578" s="14"/>
      <c r="G578" s="15" t="s">
        <v>746</v>
      </c>
      <c r="H578" s="16" t="s">
        <v>29</v>
      </c>
      <c r="I578" s="104"/>
      <c r="J578" s="107"/>
      <c r="K578" s="106">
        <f>Tableau2[[#This Row],[Quantité]]*Tableau2[[#This Row],[Prix unitaire HT (Chiffres)]]</f>
        <v>0</v>
      </c>
    </row>
    <row r="579" spans="1:11" ht="60" x14ac:dyDescent="0.25">
      <c r="A579" s="44" t="s">
        <v>496</v>
      </c>
      <c r="B579" s="45" t="s">
        <v>497</v>
      </c>
      <c r="C579" s="21" t="s">
        <v>169</v>
      </c>
      <c r="D579" s="2"/>
      <c r="E579" s="2"/>
      <c r="F579" s="2"/>
      <c r="G579" s="3" t="s">
        <v>797</v>
      </c>
      <c r="H579" s="4"/>
      <c r="I579" s="57"/>
      <c r="J579" s="5"/>
      <c r="K579" s="87"/>
    </row>
    <row r="580" spans="1:11" ht="15.75" x14ac:dyDescent="0.25">
      <c r="A580" s="44" t="s">
        <v>496</v>
      </c>
      <c r="B580" s="45" t="str">
        <f t="shared" si="0"/>
        <v>Radiateurs fonte</v>
      </c>
      <c r="C580" s="7">
        <v>14</v>
      </c>
      <c r="D580" s="7">
        <v>1</v>
      </c>
      <c r="E580" s="7"/>
      <c r="F580" s="8"/>
      <c r="G580" s="9" t="s">
        <v>498</v>
      </c>
      <c r="H580" s="10"/>
      <c r="I580" s="59"/>
      <c r="J580" s="11"/>
      <c r="K580" s="88"/>
    </row>
    <row r="581" spans="1:11" x14ac:dyDescent="0.25">
      <c r="A581" s="44" t="s">
        <v>496</v>
      </c>
      <c r="B581" s="45" t="s">
        <v>498</v>
      </c>
      <c r="C581" s="12">
        <v>14</v>
      </c>
      <c r="D581" s="13">
        <v>1</v>
      </c>
      <c r="E581" s="13" t="s">
        <v>11</v>
      </c>
      <c r="F581" s="14"/>
      <c r="G581" s="15" t="s">
        <v>499</v>
      </c>
      <c r="H581" s="16" t="s">
        <v>29</v>
      </c>
      <c r="I581" s="104"/>
      <c r="J581" s="105"/>
      <c r="K581" s="106">
        <f>Tableau2[[#This Row],[Quantité]]*Tableau2[[#This Row],[Prix unitaire HT (Chiffres)]]</f>
        <v>0</v>
      </c>
    </row>
    <row r="582" spans="1:11" x14ac:dyDescent="0.25">
      <c r="A582" s="44" t="s">
        <v>496</v>
      </c>
      <c r="B582" s="45" t="s">
        <v>498</v>
      </c>
      <c r="C582" s="12">
        <v>14</v>
      </c>
      <c r="D582" s="13">
        <v>1</v>
      </c>
      <c r="E582" s="13" t="s">
        <v>14</v>
      </c>
      <c r="F582" s="14"/>
      <c r="G582" s="15" t="s">
        <v>500</v>
      </c>
      <c r="H582" s="16" t="s">
        <v>29</v>
      </c>
      <c r="I582" s="104"/>
      <c r="J582" s="105"/>
      <c r="K582" s="106">
        <f>Tableau2[[#This Row],[Quantité]]*Tableau2[[#This Row],[Prix unitaire HT (Chiffres)]]</f>
        <v>0</v>
      </c>
    </row>
    <row r="583" spans="1:11" x14ac:dyDescent="0.25">
      <c r="A583" s="44" t="s">
        <v>496</v>
      </c>
      <c r="B583" s="45" t="s">
        <v>498</v>
      </c>
      <c r="C583" s="12">
        <v>14</v>
      </c>
      <c r="D583" s="13">
        <v>1</v>
      </c>
      <c r="E583" s="13" t="s">
        <v>16</v>
      </c>
      <c r="F583" s="14"/>
      <c r="G583" s="15" t="s">
        <v>501</v>
      </c>
      <c r="H583" s="16" t="s">
        <v>29</v>
      </c>
      <c r="I583" s="104"/>
      <c r="J583" s="105"/>
      <c r="K583" s="106">
        <f>Tableau2[[#This Row],[Quantité]]*Tableau2[[#This Row],[Prix unitaire HT (Chiffres)]]</f>
        <v>0</v>
      </c>
    </row>
    <row r="584" spans="1:11" x14ac:dyDescent="0.25">
      <c r="A584" s="44" t="s">
        <v>496</v>
      </c>
      <c r="B584" s="45" t="s">
        <v>498</v>
      </c>
      <c r="C584" s="12">
        <v>14</v>
      </c>
      <c r="D584" s="13">
        <v>1</v>
      </c>
      <c r="E584" s="13" t="s">
        <v>18</v>
      </c>
      <c r="F584" s="14"/>
      <c r="G584" s="15" t="s">
        <v>502</v>
      </c>
      <c r="H584" s="16" t="s">
        <v>29</v>
      </c>
      <c r="I584" s="104"/>
      <c r="J584" s="105"/>
      <c r="K584" s="106">
        <f>Tableau2[[#This Row],[Quantité]]*Tableau2[[#This Row],[Prix unitaire HT (Chiffres)]]</f>
        <v>0</v>
      </c>
    </row>
    <row r="585" spans="1:11" x14ac:dyDescent="0.25">
      <c r="A585" s="44" t="s">
        <v>496</v>
      </c>
      <c r="B585" s="45" t="s">
        <v>498</v>
      </c>
      <c r="C585" s="12">
        <v>14</v>
      </c>
      <c r="D585" s="13">
        <v>1</v>
      </c>
      <c r="E585" s="13" t="s">
        <v>20</v>
      </c>
      <c r="F585" s="14"/>
      <c r="G585" s="15" t="s">
        <v>503</v>
      </c>
      <c r="H585" s="16" t="s">
        <v>29</v>
      </c>
      <c r="I585" s="104"/>
      <c r="J585" s="105"/>
      <c r="K585" s="106">
        <f>Tableau2[[#This Row],[Quantité]]*Tableau2[[#This Row],[Prix unitaire HT (Chiffres)]]</f>
        <v>0</v>
      </c>
    </row>
    <row r="586" spans="1:11" x14ac:dyDescent="0.25">
      <c r="A586" s="44" t="s">
        <v>496</v>
      </c>
      <c r="B586" s="45" t="s">
        <v>498</v>
      </c>
      <c r="C586" s="12">
        <v>14</v>
      </c>
      <c r="D586" s="13">
        <v>1</v>
      </c>
      <c r="E586" s="13" t="s">
        <v>22</v>
      </c>
      <c r="F586" s="14"/>
      <c r="G586" s="15" t="s">
        <v>504</v>
      </c>
      <c r="H586" s="16" t="s">
        <v>29</v>
      </c>
      <c r="I586" s="104"/>
      <c r="J586" s="105"/>
      <c r="K586" s="106">
        <f>Tableau2[[#This Row],[Quantité]]*Tableau2[[#This Row],[Prix unitaire HT (Chiffres)]]</f>
        <v>0</v>
      </c>
    </row>
    <row r="587" spans="1:11" ht="15.75" x14ac:dyDescent="0.25">
      <c r="A587" s="44" t="s">
        <v>496</v>
      </c>
      <c r="B587" s="45" t="str">
        <f t="shared" si="0"/>
        <v>Radiateurs acier</v>
      </c>
      <c r="C587" s="7">
        <v>14</v>
      </c>
      <c r="D587" s="7">
        <v>2</v>
      </c>
      <c r="E587" s="7"/>
      <c r="F587" s="8"/>
      <c r="G587" s="9" t="s">
        <v>505</v>
      </c>
      <c r="H587" s="10"/>
      <c r="I587" s="59"/>
      <c r="J587" s="11"/>
      <c r="K587" s="88"/>
    </row>
    <row r="588" spans="1:11" ht="28.5" x14ac:dyDescent="0.25">
      <c r="A588" s="44" t="s">
        <v>496</v>
      </c>
      <c r="B588" s="45" t="s">
        <v>505</v>
      </c>
      <c r="C588" s="12">
        <v>14</v>
      </c>
      <c r="D588" s="13">
        <v>2</v>
      </c>
      <c r="E588" s="13" t="s">
        <v>11</v>
      </c>
      <c r="F588" s="14"/>
      <c r="G588" s="15" t="s">
        <v>506</v>
      </c>
      <c r="H588" s="16" t="s">
        <v>29</v>
      </c>
      <c r="I588" s="104"/>
      <c r="J588" s="105"/>
      <c r="K588" s="106">
        <f>Tableau2[[#This Row],[Quantité]]*Tableau2[[#This Row],[Prix unitaire HT (Chiffres)]]</f>
        <v>0</v>
      </c>
    </row>
    <row r="589" spans="1:11" ht="28.5" x14ac:dyDescent="0.25">
      <c r="A589" s="44" t="s">
        <v>496</v>
      </c>
      <c r="B589" s="45" t="s">
        <v>505</v>
      </c>
      <c r="C589" s="12">
        <v>14</v>
      </c>
      <c r="D589" s="13">
        <v>2</v>
      </c>
      <c r="E589" s="13" t="s">
        <v>14</v>
      </c>
      <c r="F589" s="14"/>
      <c r="G589" s="15" t="s">
        <v>507</v>
      </c>
      <c r="H589" s="16" t="s">
        <v>29</v>
      </c>
      <c r="I589" s="104"/>
      <c r="J589" s="105"/>
      <c r="K589" s="106">
        <f>Tableau2[[#This Row],[Quantité]]*Tableau2[[#This Row],[Prix unitaire HT (Chiffres)]]</f>
        <v>0</v>
      </c>
    </row>
    <row r="590" spans="1:11" ht="28.5" x14ac:dyDescent="0.25">
      <c r="A590" s="44" t="s">
        <v>496</v>
      </c>
      <c r="B590" s="45" t="s">
        <v>505</v>
      </c>
      <c r="C590" s="12">
        <v>14</v>
      </c>
      <c r="D590" s="13">
        <v>2</v>
      </c>
      <c r="E590" s="13" t="s">
        <v>16</v>
      </c>
      <c r="F590" s="14"/>
      <c r="G590" s="15" t="s">
        <v>508</v>
      </c>
      <c r="H590" s="16" t="s">
        <v>29</v>
      </c>
      <c r="I590" s="104"/>
      <c r="J590" s="105"/>
      <c r="K590" s="106">
        <f>Tableau2[[#This Row],[Quantité]]*Tableau2[[#This Row],[Prix unitaire HT (Chiffres)]]</f>
        <v>0</v>
      </c>
    </row>
    <row r="591" spans="1:11" ht="28.5" x14ac:dyDescent="0.25">
      <c r="A591" s="44" t="s">
        <v>496</v>
      </c>
      <c r="B591" s="45" t="s">
        <v>505</v>
      </c>
      <c r="C591" s="12">
        <v>14</v>
      </c>
      <c r="D591" s="13">
        <v>2</v>
      </c>
      <c r="E591" s="13" t="s">
        <v>18</v>
      </c>
      <c r="F591" s="14"/>
      <c r="G591" s="15" t="s">
        <v>509</v>
      </c>
      <c r="H591" s="16" t="s">
        <v>29</v>
      </c>
      <c r="I591" s="104"/>
      <c r="J591" s="105"/>
      <c r="K591" s="106">
        <f>Tableau2[[#This Row],[Quantité]]*Tableau2[[#This Row],[Prix unitaire HT (Chiffres)]]</f>
        <v>0</v>
      </c>
    </row>
    <row r="592" spans="1:11" ht="28.5" x14ac:dyDescent="0.25">
      <c r="A592" s="44" t="s">
        <v>496</v>
      </c>
      <c r="B592" s="45" t="s">
        <v>505</v>
      </c>
      <c r="C592" s="12">
        <v>14</v>
      </c>
      <c r="D592" s="13">
        <v>2</v>
      </c>
      <c r="E592" s="13" t="s">
        <v>20</v>
      </c>
      <c r="F592" s="14"/>
      <c r="G592" s="15" t="s">
        <v>510</v>
      </c>
      <c r="H592" s="16" t="s">
        <v>29</v>
      </c>
      <c r="I592" s="104"/>
      <c r="J592" s="105"/>
      <c r="K592" s="106">
        <f>Tableau2[[#This Row],[Quantité]]*Tableau2[[#This Row],[Prix unitaire HT (Chiffres)]]</f>
        <v>0</v>
      </c>
    </row>
    <row r="593" spans="1:11" ht="28.5" x14ac:dyDescent="0.25">
      <c r="A593" s="44" t="s">
        <v>496</v>
      </c>
      <c r="B593" s="45" t="s">
        <v>505</v>
      </c>
      <c r="C593" s="12">
        <v>14</v>
      </c>
      <c r="D593" s="13">
        <v>2</v>
      </c>
      <c r="E593" s="13" t="s">
        <v>22</v>
      </c>
      <c r="F593" s="14"/>
      <c r="G593" s="15" t="s">
        <v>511</v>
      </c>
      <c r="H593" s="16" t="s">
        <v>29</v>
      </c>
      <c r="I593" s="104"/>
      <c r="J593" s="105"/>
      <c r="K593" s="106">
        <f>Tableau2[[#This Row],[Quantité]]*Tableau2[[#This Row],[Prix unitaire HT (Chiffres)]]</f>
        <v>0</v>
      </c>
    </row>
    <row r="594" spans="1:11" ht="28.5" x14ac:dyDescent="0.25">
      <c r="A594" s="44" t="s">
        <v>496</v>
      </c>
      <c r="B594" s="45" t="s">
        <v>505</v>
      </c>
      <c r="C594" s="12">
        <v>14</v>
      </c>
      <c r="D594" s="13">
        <v>2</v>
      </c>
      <c r="E594" s="13" t="s">
        <v>24</v>
      </c>
      <c r="F594" s="14"/>
      <c r="G594" s="15" t="s">
        <v>512</v>
      </c>
      <c r="H594" s="16" t="s">
        <v>29</v>
      </c>
      <c r="I594" s="104"/>
      <c r="J594" s="105"/>
      <c r="K594" s="106">
        <f>Tableau2[[#This Row],[Quantité]]*Tableau2[[#This Row],[Prix unitaire HT (Chiffres)]]</f>
        <v>0</v>
      </c>
    </row>
    <row r="595" spans="1:11" ht="28.5" x14ac:dyDescent="0.25">
      <c r="A595" s="44" t="s">
        <v>496</v>
      </c>
      <c r="B595" s="45" t="s">
        <v>505</v>
      </c>
      <c r="C595" s="12">
        <v>14</v>
      </c>
      <c r="D595" s="13">
        <v>2</v>
      </c>
      <c r="E595" s="13" t="s">
        <v>52</v>
      </c>
      <c r="F595" s="14"/>
      <c r="G595" s="15" t="s">
        <v>513</v>
      </c>
      <c r="H595" s="16" t="s">
        <v>29</v>
      </c>
      <c r="I595" s="104"/>
      <c r="J595" s="105"/>
      <c r="K595" s="106">
        <f>Tableau2[[#This Row],[Quantité]]*Tableau2[[#This Row],[Prix unitaire HT (Chiffres)]]</f>
        <v>0</v>
      </c>
    </row>
    <row r="596" spans="1:11" ht="28.5" x14ac:dyDescent="0.25">
      <c r="A596" s="44" t="s">
        <v>496</v>
      </c>
      <c r="B596" s="45" t="s">
        <v>505</v>
      </c>
      <c r="C596" s="12">
        <v>14</v>
      </c>
      <c r="D596" s="13">
        <v>2</v>
      </c>
      <c r="E596" s="13" t="s">
        <v>53</v>
      </c>
      <c r="F596" s="14"/>
      <c r="G596" s="15" t="s">
        <v>514</v>
      </c>
      <c r="H596" s="16" t="s">
        <v>29</v>
      </c>
      <c r="I596" s="104"/>
      <c r="J596" s="105"/>
      <c r="K596" s="106">
        <f>Tableau2[[#This Row],[Quantité]]*Tableau2[[#This Row],[Prix unitaire HT (Chiffres)]]</f>
        <v>0</v>
      </c>
    </row>
    <row r="597" spans="1:11" ht="28.5" x14ac:dyDescent="0.25">
      <c r="A597" s="44" t="s">
        <v>496</v>
      </c>
      <c r="B597" s="45" t="s">
        <v>505</v>
      </c>
      <c r="C597" s="12">
        <v>14</v>
      </c>
      <c r="D597" s="13">
        <v>2</v>
      </c>
      <c r="E597" s="13" t="s">
        <v>55</v>
      </c>
      <c r="F597" s="14"/>
      <c r="G597" s="15" t="s">
        <v>515</v>
      </c>
      <c r="H597" s="16" t="s">
        <v>29</v>
      </c>
      <c r="I597" s="104"/>
      <c r="J597" s="105"/>
      <c r="K597" s="106">
        <f>Tableau2[[#This Row],[Quantité]]*Tableau2[[#This Row],[Prix unitaire HT (Chiffres)]]</f>
        <v>0</v>
      </c>
    </row>
    <row r="598" spans="1:11" ht="28.5" x14ac:dyDescent="0.25">
      <c r="A598" s="44" t="s">
        <v>496</v>
      </c>
      <c r="B598" s="45" t="s">
        <v>505</v>
      </c>
      <c r="C598" s="12">
        <v>14</v>
      </c>
      <c r="D598" s="13">
        <v>2</v>
      </c>
      <c r="E598" s="13" t="s">
        <v>57</v>
      </c>
      <c r="F598" s="14"/>
      <c r="G598" s="15" t="s">
        <v>516</v>
      </c>
      <c r="H598" s="16" t="s">
        <v>29</v>
      </c>
      <c r="I598" s="104"/>
      <c r="J598" s="105"/>
      <c r="K598" s="106">
        <f>Tableau2[[#This Row],[Quantité]]*Tableau2[[#This Row],[Prix unitaire HT (Chiffres)]]</f>
        <v>0</v>
      </c>
    </row>
    <row r="599" spans="1:11" ht="28.5" x14ac:dyDescent="0.25">
      <c r="A599" s="44" t="s">
        <v>496</v>
      </c>
      <c r="B599" s="45" t="s">
        <v>505</v>
      </c>
      <c r="C599" s="12">
        <v>14</v>
      </c>
      <c r="D599" s="13">
        <v>2</v>
      </c>
      <c r="E599" s="13" t="s">
        <v>165</v>
      </c>
      <c r="F599" s="14"/>
      <c r="G599" s="15" t="s">
        <v>517</v>
      </c>
      <c r="H599" s="16" t="s">
        <v>29</v>
      </c>
      <c r="I599" s="104"/>
      <c r="J599" s="105"/>
      <c r="K599" s="106">
        <f>Tableau2[[#This Row],[Quantité]]*Tableau2[[#This Row],[Prix unitaire HT (Chiffres)]]</f>
        <v>0</v>
      </c>
    </row>
    <row r="600" spans="1:11" x14ac:dyDescent="0.25">
      <c r="A600" s="44" t="s">
        <v>496</v>
      </c>
      <c r="B600" s="45" t="s">
        <v>505</v>
      </c>
      <c r="C600" s="12">
        <v>14</v>
      </c>
      <c r="D600" s="13">
        <v>2</v>
      </c>
      <c r="E600" s="13" t="s">
        <v>167</v>
      </c>
      <c r="F600" s="14"/>
      <c r="G600" s="15" t="s">
        <v>518</v>
      </c>
      <c r="H600" s="16" t="s">
        <v>29</v>
      </c>
      <c r="I600" s="104"/>
      <c r="J600" s="105"/>
      <c r="K600" s="106">
        <f>Tableau2[[#This Row],[Quantité]]*Tableau2[[#This Row],[Prix unitaire HT (Chiffres)]]</f>
        <v>0</v>
      </c>
    </row>
    <row r="601" spans="1:11" ht="15.75" x14ac:dyDescent="0.25">
      <c r="A601" s="44" t="s">
        <v>496</v>
      </c>
      <c r="B601" s="45" t="str">
        <f>IF(F601="",G601,0)</f>
        <v>Accessoires</v>
      </c>
      <c r="C601" s="7">
        <v>14</v>
      </c>
      <c r="D601" s="7">
        <v>3</v>
      </c>
      <c r="E601" s="7"/>
      <c r="F601" s="8"/>
      <c r="G601" s="9" t="s">
        <v>308</v>
      </c>
      <c r="H601" s="10"/>
      <c r="I601" s="59"/>
      <c r="J601" s="11"/>
      <c r="K601" s="88"/>
    </row>
    <row r="602" spans="1:11" ht="28.5" x14ac:dyDescent="0.25">
      <c r="A602" s="44" t="s">
        <v>496</v>
      </c>
      <c r="B602" s="45" t="s">
        <v>308</v>
      </c>
      <c r="C602" s="12">
        <v>14</v>
      </c>
      <c r="D602" s="13">
        <v>3</v>
      </c>
      <c r="E602" s="13" t="s">
        <v>11</v>
      </c>
      <c r="F602" s="14"/>
      <c r="G602" s="15" t="s">
        <v>519</v>
      </c>
      <c r="H602" s="16" t="s">
        <v>29</v>
      </c>
      <c r="I602" s="61">
        <v>150</v>
      </c>
      <c r="J602" s="17"/>
      <c r="K602" s="62">
        <f>Tableau2[[#This Row],[Quantité]]*Tableau2[[#This Row],[Prix unitaire HT (Chiffres)]]</f>
        <v>0</v>
      </c>
    </row>
    <row r="603" spans="1:11" ht="28.5" x14ac:dyDescent="0.25">
      <c r="A603" s="44" t="s">
        <v>496</v>
      </c>
      <c r="B603" s="45" t="s">
        <v>308</v>
      </c>
      <c r="C603" s="12">
        <v>14</v>
      </c>
      <c r="D603" s="13">
        <v>3</v>
      </c>
      <c r="E603" s="13" t="s">
        <v>14</v>
      </c>
      <c r="F603" s="14"/>
      <c r="G603" s="15" t="s">
        <v>520</v>
      </c>
      <c r="H603" s="16" t="s">
        <v>29</v>
      </c>
      <c r="I603" s="104"/>
      <c r="J603" s="105"/>
      <c r="K603" s="106">
        <f>Tableau2[[#This Row],[Quantité]]*Tableau2[[#This Row],[Prix unitaire HT (Chiffres)]]</f>
        <v>0</v>
      </c>
    </row>
    <row r="604" spans="1:11" x14ac:dyDescent="0.25">
      <c r="A604" s="44" t="s">
        <v>496</v>
      </c>
      <c r="B604" s="45" t="s">
        <v>308</v>
      </c>
      <c r="C604" s="12">
        <v>14</v>
      </c>
      <c r="D604" s="13">
        <v>3</v>
      </c>
      <c r="E604" s="13" t="s">
        <v>16</v>
      </c>
      <c r="F604" s="14"/>
      <c r="G604" s="15" t="s">
        <v>521</v>
      </c>
      <c r="H604" s="16" t="s">
        <v>29</v>
      </c>
      <c r="I604" s="61">
        <v>30</v>
      </c>
      <c r="J604" s="17"/>
      <c r="K604" s="62">
        <f>Tableau2[[#This Row],[Quantité]]*Tableau2[[#This Row],[Prix unitaire HT (Chiffres)]]</f>
        <v>0</v>
      </c>
    </row>
    <row r="605" spans="1:11" x14ac:dyDescent="0.25">
      <c r="A605" s="44" t="s">
        <v>496</v>
      </c>
      <c r="B605" s="45" t="s">
        <v>308</v>
      </c>
      <c r="C605" s="12">
        <v>14</v>
      </c>
      <c r="D605" s="13">
        <v>3</v>
      </c>
      <c r="E605" s="13" t="s">
        <v>18</v>
      </c>
      <c r="F605" s="14"/>
      <c r="G605" s="15" t="s">
        <v>522</v>
      </c>
      <c r="H605" s="16" t="s">
        <v>29</v>
      </c>
      <c r="I605" s="61">
        <v>5</v>
      </c>
      <c r="J605" s="17"/>
      <c r="K605" s="62">
        <f>Tableau2[[#This Row],[Quantité]]*Tableau2[[#This Row],[Prix unitaire HT (Chiffres)]]</f>
        <v>0</v>
      </c>
    </row>
    <row r="606" spans="1:11" x14ac:dyDescent="0.25">
      <c r="A606" s="44" t="s">
        <v>496</v>
      </c>
      <c r="B606" s="45" t="s">
        <v>308</v>
      </c>
      <c r="C606" s="12">
        <v>14</v>
      </c>
      <c r="D606" s="13">
        <v>3</v>
      </c>
      <c r="E606" s="13" t="s">
        <v>20</v>
      </c>
      <c r="F606" s="14"/>
      <c r="G606" s="15" t="s">
        <v>523</v>
      </c>
      <c r="H606" s="16" t="s">
        <v>29</v>
      </c>
      <c r="I606" s="61">
        <v>82</v>
      </c>
      <c r="J606" s="17"/>
      <c r="K606" s="62">
        <f>Tableau2[[#This Row],[Quantité]]*Tableau2[[#This Row],[Prix unitaire HT (Chiffres)]]</f>
        <v>0</v>
      </c>
    </row>
    <row r="607" spans="1:11" ht="15.75" x14ac:dyDescent="0.25">
      <c r="A607" s="44" t="s">
        <v>496</v>
      </c>
      <c r="B607" s="45" t="s">
        <v>747</v>
      </c>
      <c r="C607" s="7">
        <v>14</v>
      </c>
      <c r="D607" s="7">
        <v>4</v>
      </c>
      <c r="E607" s="7"/>
      <c r="F607" s="8"/>
      <c r="G607" s="9" t="s">
        <v>748</v>
      </c>
      <c r="H607" s="10"/>
      <c r="I607" s="59"/>
      <c r="J607" s="11"/>
      <c r="K607" s="88"/>
    </row>
    <row r="608" spans="1:11" x14ac:dyDescent="0.25">
      <c r="A608" s="44" t="s">
        <v>496</v>
      </c>
      <c r="B608" s="45" t="s">
        <v>747</v>
      </c>
      <c r="C608" s="12">
        <v>14</v>
      </c>
      <c r="D608" s="13">
        <v>4</v>
      </c>
      <c r="E608" s="13" t="s">
        <v>11</v>
      </c>
      <c r="F608" s="13"/>
      <c r="G608" s="15" t="s">
        <v>525</v>
      </c>
      <c r="H608" s="16" t="s">
        <v>29</v>
      </c>
      <c r="I608" s="104"/>
      <c r="J608" s="105"/>
      <c r="K608" s="106">
        <f>Tableau2[[#This Row],[Quantité]]*Tableau2[[#This Row],[Prix unitaire HT (Chiffres)]]</f>
        <v>0</v>
      </c>
    </row>
    <row r="609" spans="1:11" x14ac:dyDescent="0.25">
      <c r="A609" s="44" t="s">
        <v>496</v>
      </c>
      <c r="B609" s="45" t="s">
        <v>747</v>
      </c>
      <c r="C609" s="12">
        <v>14</v>
      </c>
      <c r="D609" s="13">
        <v>4</v>
      </c>
      <c r="E609" s="13" t="s">
        <v>14</v>
      </c>
      <c r="F609" s="13"/>
      <c r="G609" s="15" t="s">
        <v>526</v>
      </c>
      <c r="H609" s="16" t="s">
        <v>46</v>
      </c>
      <c r="I609" s="104"/>
      <c r="J609" s="105"/>
      <c r="K609" s="106">
        <f>Tableau2[[#This Row],[Quantité]]*Tableau2[[#This Row],[Prix unitaire HT (Chiffres)]]</f>
        <v>0</v>
      </c>
    </row>
    <row r="610" spans="1:11" x14ac:dyDescent="0.25">
      <c r="A610" s="44" t="s">
        <v>496</v>
      </c>
      <c r="B610" s="45" t="s">
        <v>747</v>
      </c>
      <c r="C610" s="12">
        <v>14</v>
      </c>
      <c r="D610" s="13">
        <v>4</v>
      </c>
      <c r="E610" s="13" t="s">
        <v>16</v>
      </c>
      <c r="F610" s="14"/>
      <c r="G610" s="15" t="s">
        <v>527</v>
      </c>
      <c r="H610" s="16" t="s">
        <v>29</v>
      </c>
      <c r="I610" s="104"/>
      <c r="J610" s="105"/>
      <c r="K610" s="106">
        <f>Tableau2[[#This Row],[Quantité]]*Tableau2[[#This Row],[Prix unitaire HT (Chiffres)]]</f>
        <v>0</v>
      </c>
    </row>
    <row r="611" spans="1:11" ht="28.5" x14ac:dyDescent="0.25">
      <c r="A611" s="44" t="s">
        <v>496</v>
      </c>
      <c r="B611" s="45" t="s">
        <v>747</v>
      </c>
      <c r="C611" s="12">
        <v>14</v>
      </c>
      <c r="D611" s="13">
        <v>4</v>
      </c>
      <c r="E611" s="13" t="s">
        <v>18</v>
      </c>
      <c r="F611" s="14"/>
      <c r="G611" s="15" t="s">
        <v>528</v>
      </c>
      <c r="H611" s="16" t="s">
        <v>29</v>
      </c>
      <c r="I611" s="104"/>
      <c r="J611" s="105"/>
      <c r="K611" s="106">
        <f>Tableau2[[#This Row],[Quantité]]*Tableau2[[#This Row],[Prix unitaire HT (Chiffres)]]</f>
        <v>0</v>
      </c>
    </row>
    <row r="612" spans="1:11" ht="15.75" x14ac:dyDescent="0.25">
      <c r="A612" s="44" t="s">
        <v>496</v>
      </c>
      <c r="B612" s="45" t="str">
        <f>IF(F612="",G612,0)</f>
        <v>Ventilos convecteurs</v>
      </c>
      <c r="C612" s="7">
        <v>14</v>
      </c>
      <c r="D612" s="7">
        <v>5</v>
      </c>
      <c r="E612" s="7"/>
      <c r="F612" s="8"/>
      <c r="G612" s="9" t="s">
        <v>529</v>
      </c>
      <c r="H612" s="10"/>
      <c r="I612" s="59"/>
      <c r="J612" s="11"/>
      <c r="K612" s="88"/>
    </row>
    <row r="613" spans="1:11" ht="28.5" x14ac:dyDescent="0.25">
      <c r="A613" s="44" t="s">
        <v>496</v>
      </c>
      <c r="B613" s="45" t="s">
        <v>529</v>
      </c>
      <c r="C613" s="12">
        <v>14</v>
      </c>
      <c r="D613" s="13">
        <v>5</v>
      </c>
      <c r="E613" s="13" t="s">
        <v>11</v>
      </c>
      <c r="F613" s="14"/>
      <c r="G613" s="15" t="s">
        <v>530</v>
      </c>
      <c r="H613" s="16" t="s">
        <v>29</v>
      </c>
      <c r="I613" s="104"/>
      <c r="J613" s="107"/>
      <c r="K613" s="106">
        <f>Tableau2[[#This Row],[Quantité]]*Tableau2[[#This Row],[Prix unitaire HT (Chiffres)]]</f>
        <v>0</v>
      </c>
    </row>
    <row r="614" spans="1:11" ht="28.5" x14ac:dyDescent="0.25">
      <c r="A614" s="44" t="s">
        <v>496</v>
      </c>
      <c r="B614" s="45" t="s">
        <v>529</v>
      </c>
      <c r="C614" s="12">
        <v>14</v>
      </c>
      <c r="D614" s="13">
        <v>5</v>
      </c>
      <c r="E614" s="13" t="s">
        <v>14</v>
      </c>
      <c r="F614" s="14"/>
      <c r="G614" s="15" t="s">
        <v>531</v>
      </c>
      <c r="H614" s="16" t="s">
        <v>29</v>
      </c>
      <c r="I614" s="104"/>
      <c r="J614" s="107"/>
      <c r="K614" s="106">
        <f>Tableau2[[#This Row],[Quantité]]*Tableau2[[#This Row],[Prix unitaire HT (Chiffres)]]</f>
        <v>0</v>
      </c>
    </row>
    <row r="615" spans="1:11" ht="28.5" x14ac:dyDescent="0.25">
      <c r="A615" s="44" t="s">
        <v>496</v>
      </c>
      <c r="B615" s="45" t="s">
        <v>529</v>
      </c>
      <c r="C615" s="12">
        <v>14</v>
      </c>
      <c r="D615" s="13">
        <v>5</v>
      </c>
      <c r="E615" s="13" t="s">
        <v>16</v>
      </c>
      <c r="F615" s="14"/>
      <c r="G615" s="15" t="s">
        <v>532</v>
      </c>
      <c r="H615" s="16" t="s">
        <v>29</v>
      </c>
      <c r="I615" s="104"/>
      <c r="J615" s="107"/>
      <c r="K615" s="106">
        <f>Tableau2[[#This Row],[Quantité]]*Tableau2[[#This Row],[Prix unitaire HT (Chiffres)]]</f>
        <v>0</v>
      </c>
    </row>
    <row r="616" spans="1:11" ht="28.5" x14ac:dyDescent="0.25">
      <c r="A616" s="44" t="s">
        <v>496</v>
      </c>
      <c r="B616" s="45" t="s">
        <v>529</v>
      </c>
      <c r="C616" s="12">
        <v>14</v>
      </c>
      <c r="D616" s="13">
        <v>5</v>
      </c>
      <c r="E616" s="13" t="s">
        <v>18</v>
      </c>
      <c r="F616" s="14"/>
      <c r="G616" s="15" t="s">
        <v>533</v>
      </c>
      <c r="H616" s="16" t="s">
        <v>29</v>
      </c>
      <c r="I616" s="104"/>
      <c r="J616" s="107"/>
      <c r="K616" s="106">
        <f>Tableau2[[#This Row],[Quantité]]*Tableau2[[#This Row],[Prix unitaire HT (Chiffres)]]</f>
        <v>0</v>
      </c>
    </row>
    <row r="617" spans="1:11" ht="42.75" x14ac:dyDescent="0.25">
      <c r="A617" s="44" t="s">
        <v>496</v>
      </c>
      <c r="B617" s="45" t="s">
        <v>529</v>
      </c>
      <c r="C617" s="12">
        <v>14</v>
      </c>
      <c r="D617" s="13">
        <v>5</v>
      </c>
      <c r="E617" s="13" t="s">
        <v>20</v>
      </c>
      <c r="F617" s="14"/>
      <c r="G617" s="15" t="s">
        <v>534</v>
      </c>
      <c r="H617" s="16" t="s">
        <v>29</v>
      </c>
      <c r="I617" s="104"/>
      <c r="J617" s="107"/>
      <c r="K617" s="106">
        <f>Tableau2[[#This Row],[Quantité]]*Tableau2[[#This Row],[Prix unitaire HT (Chiffres)]]</f>
        <v>0</v>
      </c>
    </row>
    <row r="618" spans="1:11" ht="45" x14ac:dyDescent="0.25">
      <c r="A618" s="44" t="s">
        <v>496</v>
      </c>
      <c r="B618" s="45" t="s">
        <v>535</v>
      </c>
      <c r="C618" s="7">
        <v>14</v>
      </c>
      <c r="D618" s="7">
        <v>6</v>
      </c>
      <c r="E618" s="7"/>
      <c r="F618" s="8"/>
      <c r="G618" s="9" t="s">
        <v>749</v>
      </c>
      <c r="H618" s="10"/>
      <c r="I618" s="59"/>
      <c r="J618" s="11"/>
      <c r="K618" s="88"/>
    </row>
    <row r="619" spans="1:11" x14ac:dyDescent="0.25">
      <c r="A619" s="44" t="s">
        <v>496</v>
      </c>
      <c r="B619" s="45" t="s">
        <v>535</v>
      </c>
      <c r="C619" s="12">
        <v>14</v>
      </c>
      <c r="D619" s="13">
        <v>6</v>
      </c>
      <c r="E619" s="13" t="s">
        <v>11</v>
      </c>
      <c r="F619" s="13"/>
      <c r="G619" s="15" t="s">
        <v>536</v>
      </c>
      <c r="H619" s="16" t="s">
        <v>29</v>
      </c>
      <c r="I619" s="104"/>
      <c r="J619" s="105"/>
      <c r="K619" s="106">
        <f>Tableau2[[#This Row],[Quantité]]*Tableau2[[#This Row],[Prix unitaire HT (Chiffres)]]</f>
        <v>0</v>
      </c>
    </row>
    <row r="620" spans="1:11" x14ac:dyDescent="0.25">
      <c r="A620" s="44" t="s">
        <v>496</v>
      </c>
      <c r="B620" s="45" t="s">
        <v>535</v>
      </c>
      <c r="C620" s="12">
        <v>14</v>
      </c>
      <c r="D620" s="13">
        <v>6</v>
      </c>
      <c r="E620" s="13" t="s">
        <v>14</v>
      </c>
      <c r="F620" s="13"/>
      <c r="G620" s="15" t="s">
        <v>537</v>
      </c>
      <c r="H620" s="16" t="s">
        <v>29</v>
      </c>
      <c r="I620" s="104"/>
      <c r="J620" s="105"/>
      <c r="K620" s="106">
        <f>Tableau2[[#This Row],[Quantité]]*Tableau2[[#This Row],[Prix unitaire HT (Chiffres)]]</f>
        <v>0</v>
      </c>
    </row>
    <row r="621" spans="1:11" x14ac:dyDescent="0.25">
      <c r="A621" s="44" t="s">
        <v>496</v>
      </c>
      <c r="B621" s="45" t="s">
        <v>535</v>
      </c>
      <c r="C621" s="12">
        <v>14</v>
      </c>
      <c r="D621" s="13">
        <v>6</v>
      </c>
      <c r="E621" s="13" t="s">
        <v>16</v>
      </c>
      <c r="F621" s="13"/>
      <c r="G621" s="15" t="s">
        <v>538</v>
      </c>
      <c r="H621" s="16" t="s">
        <v>29</v>
      </c>
      <c r="I621" s="104"/>
      <c r="J621" s="105"/>
      <c r="K621" s="106">
        <f>Tableau2[[#This Row],[Quantité]]*Tableau2[[#This Row],[Prix unitaire HT (Chiffres)]]</f>
        <v>0</v>
      </c>
    </row>
    <row r="622" spans="1:11" x14ac:dyDescent="0.25">
      <c r="A622" s="44" t="s">
        <v>496</v>
      </c>
      <c r="B622" s="45" t="s">
        <v>535</v>
      </c>
      <c r="C622" s="12">
        <v>14</v>
      </c>
      <c r="D622" s="13">
        <v>6</v>
      </c>
      <c r="E622" s="13" t="s">
        <v>18</v>
      </c>
      <c r="F622" s="13"/>
      <c r="G622" s="15" t="s">
        <v>539</v>
      </c>
      <c r="H622" s="16" t="s">
        <v>29</v>
      </c>
      <c r="I622" s="104"/>
      <c r="J622" s="105"/>
      <c r="K622" s="106">
        <f>Tableau2[[#This Row],[Quantité]]*Tableau2[[#This Row],[Prix unitaire HT (Chiffres)]]</f>
        <v>0</v>
      </c>
    </row>
    <row r="623" spans="1:11" x14ac:dyDescent="0.25">
      <c r="A623" s="44" t="s">
        <v>496</v>
      </c>
      <c r="B623" s="45" t="s">
        <v>535</v>
      </c>
      <c r="C623" s="12">
        <v>14</v>
      </c>
      <c r="D623" s="13">
        <v>6</v>
      </c>
      <c r="E623" s="13" t="s">
        <v>20</v>
      </c>
      <c r="F623" s="13"/>
      <c r="G623" s="15" t="s">
        <v>540</v>
      </c>
      <c r="H623" s="16" t="s">
        <v>29</v>
      </c>
      <c r="I623" s="104"/>
      <c r="J623" s="105"/>
      <c r="K623" s="106">
        <f>Tableau2[[#This Row],[Quantité]]*Tableau2[[#This Row],[Prix unitaire HT (Chiffres)]]</f>
        <v>0</v>
      </c>
    </row>
    <row r="624" spans="1:11" ht="28.5" x14ac:dyDescent="0.25">
      <c r="A624" s="44" t="s">
        <v>496</v>
      </c>
      <c r="B624" s="45" t="s">
        <v>535</v>
      </c>
      <c r="C624" s="12">
        <v>14</v>
      </c>
      <c r="D624" s="13">
        <v>6</v>
      </c>
      <c r="E624" s="13" t="s">
        <v>22</v>
      </c>
      <c r="F624" s="14"/>
      <c r="G624" s="15" t="s">
        <v>541</v>
      </c>
      <c r="H624" s="16" t="s">
        <v>29</v>
      </c>
      <c r="I624" s="61">
        <v>1</v>
      </c>
      <c r="J624" s="17"/>
      <c r="K624" s="62">
        <f>Tableau2[[#This Row],[Quantité]]*Tableau2[[#This Row],[Prix unitaire HT (Chiffres)]]</f>
        <v>0</v>
      </c>
    </row>
    <row r="625" spans="1:11" ht="28.5" x14ac:dyDescent="0.25">
      <c r="A625" s="44" t="s">
        <v>496</v>
      </c>
      <c r="B625" s="45" t="s">
        <v>535</v>
      </c>
      <c r="C625" s="12">
        <v>14</v>
      </c>
      <c r="D625" s="13">
        <v>6</v>
      </c>
      <c r="E625" s="13" t="s">
        <v>24</v>
      </c>
      <c r="F625" s="14"/>
      <c r="G625" s="15" t="s">
        <v>542</v>
      </c>
      <c r="H625" s="16" t="s">
        <v>29</v>
      </c>
      <c r="I625" s="104"/>
      <c r="J625" s="105"/>
      <c r="K625" s="106">
        <f>Tableau2[[#This Row],[Quantité]]*Tableau2[[#This Row],[Prix unitaire HT (Chiffres)]]</f>
        <v>0</v>
      </c>
    </row>
    <row r="626" spans="1:11" ht="28.5" x14ac:dyDescent="0.25">
      <c r="A626" s="44" t="s">
        <v>496</v>
      </c>
      <c r="B626" s="45" t="s">
        <v>535</v>
      </c>
      <c r="C626" s="12">
        <v>14</v>
      </c>
      <c r="D626" s="13">
        <v>6</v>
      </c>
      <c r="E626" s="13" t="s">
        <v>52</v>
      </c>
      <c r="F626" s="14"/>
      <c r="G626" s="15" t="s">
        <v>543</v>
      </c>
      <c r="H626" s="16" t="s">
        <v>29</v>
      </c>
      <c r="I626" s="61">
        <v>1</v>
      </c>
      <c r="J626" s="17"/>
      <c r="K626" s="62">
        <f>Tableau2[[#This Row],[Quantité]]*Tableau2[[#This Row],[Prix unitaire HT (Chiffres)]]</f>
        <v>0</v>
      </c>
    </row>
    <row r="627" spans="1:11" x14ac:dyDescent="0.25">
      <c r="A627" s="44" t="s">
        <v>496</v>
      </c>
      <c r="B627" s="45" t="s">
        <v>535</v>
      </c>
      <c r="C627" s="12">
        <v>14</v>
      </c>
      <c r="D627" s="13">
        <v>6</v>
      </c>
      <c r="E627" s="13" t="s">
        <v>53</v>
      </c>
      <c r="F627" s="14"/>
      <c r="G627" s="15" t="s">
        <v>544</v>
      </c>
      <c r="H627" s="16" t="s">
        <v>29</v>
      </c>
      <c r="I627" s="104"/>
      <c r="J627" s="105"/>
      <c r="K627" s="106">
        <f>Tableau2[[#This Row],[Quantité]]*Tableau2[[#This Row],[Prix unitaire HT (Chiffres)]]</f>
        <v>0</v>
      </c>
    </row>
    <row r="628" spans="1:11" x14ac:dyDescent="0.25">
      <c r="A628" s="44" t="s">
        <v>496</v>
      </c>
      <c r="B628" s="45" t="s">
        <v>535</v>
      </c>
      <c r="C628" s="12">
        <v>14</v>
      </c>
      <c r="D628" s="13">
        <v>6</v>
      </c>
      <c r="E628" s="13" t="s">
        <v>55</v>
      </c>
      <c r="F628" s="14"/>
      <c r="G628" s="15" t="s">
        <v>545</v>
      </c>
      <c r="H628" s="16" t="s">
        <v>29</v>
      </c>
      <c r="I628" s="104"/>
      <c r="J628" s="105"/>
      <c r="K628" s="106">
        <f>Tableau2[[#This Row],[Quantité]]*Tableau2[[#This Row],[Prix unitaire HT (Chiffres)]]</f>
        <v>0</v>
      </c>
    </row>
    <row r="629" spans="1:11" x14ac:dyDescent="0.25">
      <c r="A629" s="44" t="s">
        <v>496</v>
      </c>
      <c r="B629" s="45" t="s">
        <v>535</v>
      </c>
      <c r="C629" s="12">
        <v>14</v>
      </c>
      <c r="D629" s="13">
        <v>6</v>
      </c>
      <c r="E629" s="13" t="s">
        <v>57</v>
      </c>
      <c r="F629" s="14"/>
      <c r="G629" s="15" t="s">
        <v>546</v>
      </c>
      <c r="H629" s="16" t="s">
        <v>29</v>
      </c>
      <c r="I629" s="104"/>
      <c r="J629" s="105"/>
      <c r="K629" s="106">
        <f>Tableau2[[#This Row],[Quantité]]*Tableau2[[#This Row],[Prix unitaire HT (Chiffres)]]</f>
        <v>0</v>
      </c>
    </row>
    <row r="630" spans="1:11" x14ac:dyDescent="0.25">
      <c r="A630" s="44" t="s">
        <v>496</v>
      </c>
      <c r="B630" s="45" t="s">
        <v>535</v>
      </c>
      <c r="C630" s="12">
        <v>14</v>
      </c>
      <c r="D630" s="13">
        <v>6</v>
      </c>
      <c r="E630" s="13" t="s">
        <v>165</v>
      </c>
      <c r="F630" s="14"/>
      <c r="G630" s="15" t="s">
        <v>547</v>
      </c>
      <c r="H630" s="16" t="s">
        <v>29</v>
      </c>
      <c r="I630" s="104"/>
      <c r="J630" s="105"/>
      <c r="K630" s="106">
        <f>Tableau2[[#This Row],[Quantité]]*Tableau2[[#This Row],[Prix unitaire HT (Chiffres)]]</f>
        <v>0</v>
      </c>
    </row>
    <row r="631" spans="1:11" ht="28.5" x14ac:dyDescent="0.25">
      <c r="A631" s="44" t="s">
        <v>496</v>
      </c>
      <c r="B631" s="45" t="s">
        <v>535</v>
      </c>
      <c r="C631" s="12">
        <v>14</v>
      </c>
      <c r="D631" s="13">
        <v>6</v>
      </c>
      <c r="E631" s="13" t="s">
        <v>167</v>
      </c>
      <c r="F631" s="13"/>
      <c r="G631" s="15" t="s">
        <v>548</v>
      </c>
      <c r="H631" s="16" t="s">
        <v>29</v>
      </c>
      <c r="I631" s="104"/>
      <c r="J631" s="105"/>
      <c r="K631" s="106">
        <f>Tableau2[[#This Row],[Quantité]]*Tableau2[[#This Row],[Prix unitaire HT (Chiffres)]]</f>
        <v>0</v>
      </c>
    </row>
    <row r="632" spans="1:11" ht="28.5" x14ac:dyDescent="0.25">
      <c r="A632" s="44" t="s">
        <v>496</v>
      </c>
      <c r="B632" s="45" t="s">
        <v>535</v>
      </c>
      <c r="C632" s="12">
        <v>14</v>
      </c>
      <c r="D632" s="13">
        <v>6</v>
      </c>
      <c r="E632" s="13" t="s">
        <v>169</v>
      </c>
      <c r="F632" s="14"/>
      <c r="G632" s="15" t="s">
        <v>549</v>
      </c>
      <c r="H632" s="16" t="s">
        <v>29</v>
      </c>
      <c r="I632" s="104"/>
      <c r="J632" s="105"/>
      <c r="K632" s="106">
        <f>Tableau2[[#This Row],[Quantité]]*Tableau2[[#This Row],[Prix unitaire HT (Chiffres)]]</f>
        <v>0</v>
      </c>
    </row>
    <row r="633" spans="1:11" ht="30" x14ac:dyDescent="0.25">
      <c r="A633" s="44" t="s">
        <v>496</v>
      </c>
      <c r="B633" s="45" t="s">
        <v>550</v>
      </c>
      <c r="C633" s="7">
        <v>14</v>
      </c>
      <c r="D633" s="7">
        <v>7</v>
      </c>
      <c r="E633" s="7"/>
      <c r="F633" s="8"/>
      <c r="G633" s="9" t="s">
        <v>551</v>
      </c>
      <c r="H633" s="10"/>
      <c r="I633" s="59"/>
      <c r="J633" s="11"/>
      <c r="K633" s="88"/>
    </row>
    <row r="634" spans="1:11" x14ac:dyDescent="0.25">
      <c r="A634" s="44" t="s">
        <v>496</v>
      </c>
      <c r="B634" s="45" t="s">
        <v>550</v>
      </c>
      <c r="C634" s="12">
        <v>14</v>
      </c>
      <c r="D634" s="13">
        <v>7</v>
      </c>
      <c r="E634" s="13">
        <v>1</v>
      </c>
      <c r="F634" s="13"/>
      <c r="G634" s="15" t="s">
        <v>798</v>
      </c>
      <c r="H634" s="16" t="s">
        <v>29</v>
      </c>
      <c r="I634" s="104"/>
      <c r="J634" s="107"/>
      <c r="K634" s="106">
        <f>Tableau2[[#This Row],[Quantité]]*Tableau2[[#This Row],[Prix unitaire HT (Chiffres)]]</f>
        <v>0</v>
      </c>
    </row>
    <row r="635" spans="1:11" x14ac:dyDescent="0.25">
      <c r="A635" s="44" t="s">
        <v>496</v>
      </c>
      <c r="B635" s="45" t="s">
        <v>550</v>
      </c>
      <c r="C635" s="12">
        <v>14</v>
      </c>
      <c r="D635" s="13">
        <v>7</v>
      </c>
      <c r="E635" s="13">
        <v>2</v>
      </c>
      <c r="F635" s="13"/>
      <c r="G635" s="15" t="s">
        <v>799</v>
      </c>
      <c r="H635" s="16" t="s">
        <v>29</v>
      </c>
      <c r="I635" s="104"/>
      <c r="J635" s="107"/>
      <c r="K635" s="106">
        <f>Tableau2[[#This Row],[Quantité]]*Tableau2[[#This Row],[Prix unitaire HT (Chiffres)]]</f>
        <v>0</v>
      </c>
    </row>
    <row r="636" spans="1:11" x14ac:dyDescent="0.25">
      <c r="A636" s="44" t="s">
        <v>496</v>
      </c>
      <c r="B636" s="45" t="s">
        <v>550</v>
      </c>
      <c r="C636" s="12">
        <v>14</v>
      </c>
      <c r="D636" s="13">
        <v>7</v>
      </c>
      <c r="E636" s="13">
        <v>3</v>
      </c>
      <c r="F636" s="13"/>
      <c r="G636" s="15" t="s">
        <v>800</v>
      </c>
      <c r="H636" s="16" t="s">
        <v>29</v>
      </c>
      <c r="I636" s="104"/>
      <c r="J636" s="107"/>
      <c r="K636" s="106">
        <f>Tableau2[[#This Row],[Quantité]]*Tableau2[[#This Row],[Prix unitaire HT (Chiffres)]]</f>
        <v>0</v>
      </c>
    </row>
    <row r="637" spans="1:11" x14ac:dyDescent="0.25">
      <c r="A637" s="44" t="s">
        <v>496</v>
      </c>
      <c r="B637" s="45" t="s">
        <v>550</v>
      </c>
      <c r="C637" s="12">
        <v>14</v>
      </c>
      <c r="D637" s="13">
        <v>7</v>
      </c>
      <c r="E637" s="13">
        <v>4</v>
      </c>
      <c r="F637" s="13"/>
      <c r="G637" s="15" t="s">
        <v>801</v>
      </c>
      <c r="H637" s="16" t="s">
        <v>29</v>
      </c>
      <c r="I637" s="104"/>
      <c r="J637" s="107"/>
      <c r="K637" s="106">
        <f>Tableau2[[#This Row],[Quantité]]*Tableau2[[#This Row],[Prix unitaire HT (Chiffres)]]</f>
        <v>0</v>
      </c>
    </row>
    <row r="638" spans="1:11" ht="45" x14ac:dyDescent="0.25">
      <c r="A638" s="44" t="s">
        <v>552</v>
      </c>
      <c r="B638" s="45" t="s">
        <v>553</v>
      </c>
      <c r="C638" s="21">
        <v>15</v>
      </c>
      <c r="D638" s="2"/>
      <c r="E638" s="2"/>
      <c r="F638" s="2"/>
      <c r="G638" s="3" t="s">
        <v>554</v>
      </c>
      <c r="H638" s="4"/>
      <c r="I638" s="57"/>
      <c r="J638" s="5"/>
      <c r="K638" s="87"/>
    </row>
    <row r="639" spans="1:11" ht="15.75" x14ac:dyDescent="0.25">
      <c r="A639" s="44" t="s">
        <v>552</v>
      </c>
      <c r="B639" s="45" t="str">
        <f>IF(F639="",G639,0)</f>
        <v xml:space="preserve">Caissons </v>
      </c>
      <c r="C639" s="7">
        <v>15</v>
      </c>
      <c r="D639" s="7">
        <v>1</v>
      </c>
      <c r="E639" s="7"/>
      <c r="F639" s="8"/>
      <c r="G639" s="9" t="s">
        <v>555</v>
      </c>
      <c r="H639" s="10"/>
      <c r="I639" s="59"/>
      <c r="J639" s="11"/>
      <c r="K639" s="88"/>
    </row>
    <row r="640" spans="1:11" ht="28.5" x14ac:dyDescent="0.25">
      <c r="A640" s="44" t="s">
        <v>552</v>
      </c>
      <c r="B640" s="45" t="s">
        <v>555</v>
      </c>
      <c r="C640" s="12">
        <v>15</v>
      </c>
      <c r="D640" s="13">
        <v>1</v>
      </c>
      <c r="E640" s="13" t="s">
        <v>11</v>
      </c>
      <c r="F640" s="13"/>
      <c r="G640" s="15" t="s">
        <v>556</v>
      </c>
      <c r="H640" s="16" t="s">
        <v>29</v>
      </c>
      <c r="I640" s="104"/>
      <c r="J640" s="105"/>
      <c r="K640" s="106">
        <f>Tableau2[[#This Row],[Quantité]]*Tableau2[[#This Row],[Prix unitaire HT (Chiffres)]]</f>
        <v>0</v>
      </c>
    </row>
    <row r="641" spans="1:11" ht="28.5" x14ac:dyDescent="0.25">
      <c r="A641" s="44" t="s">
        <v>552</v>
      </c>
      <c r="B641" s="45" t="s">
        <v>555</v>
      </c>
      <c r="C641" s="12">
        <v>15</v>
      </c>
      <c r="D641" s="13">
        <v>1</v>
      </c>
      <c r="E641" s="13" t="s">
        <v>14</v>
      </c>
      <c r="F641" s="13"/>
      <c r="G641" s="15" t="s">
        <v>557</v>
      </c>
      <c r="H641" s="16" t="s">
        <v>29</v>
      </c>
      <c r="I641" s="104"/>
      <c r="J641" s="105"/>
      <c r="K641" s="106">
        <f>Tableau2[[#This Row],[Quantité]]*Tableau2[[#This Row],[Prix unitaire HT (Chiffres)]]</f>
        <v>0</v>
      </c>
    </row>
    <row r="642" spans="1:11" ht="58.5" x14ac:dyDescent="0.25">
      <c r="A642" s="44" t="s">
        <v>552</v>
      </c>
      <c r="B642" s="45" t="s">
        <v>555</v>
      </c>
      <c r="C642" s="12">
        <v>15</v>
      </c>
      <c r="D642" s="13">
        <v>1</v>
      </c>
      <c r="E642" s="13" t="s">
        <v>16</v>
      </c>
      <c r="F642" s="13"/>
      <c r="G642" s="15" t="s">
        <v>802</v>
      </c>
      <c r="H642" s="16" t="s">
        <v>29</v>
      </c>
      <c r="I642" s="104"/>
      <c r="J642" s="105"/>
      <c r="K642" s="106">
        <f>Tableau2[[#This Row],[Quantité]]*Tableau2[[#This Row],[Prix unitaire HT (Chiffres)]]</f>
        <v>0</v>
      </c>
    </row>
    <row r="643" spans="1:11" ht="58.5" x14ac:dyDescent="0.25">
      <c r="A643" s="44" t="s">
        <v>552</v>
      </c>
      <c r="B643" s="45" t="s">
        <v>555</v>
      </c>
      <c r="C643" s="12">
        <v>15</v>
      </c>
      <c r="D643" s="13">
        <v>1</v>
      </c>
      <c r="E643" s="13" t="s">
        <v>18</v>
      </c>
      <c r="F643" s="13"/>
      <c r="G643" s="15" t="s">
        <v>803</v>
      </c>
      <c r="H643" s="16" t="s">
        <v>29</v>
      </c>
      <c r="I643" s="104"/>
      <c r="J643" s="105"/>
      <c r="K643" s="106">
        <f>Tableau2[[#This Row],[Quantité]]*Tableau2[[#This Row],[Prix unitaire HT (Chiffres)]]</f>
        <v>0</v>
      </c>
    </row>
    <row r="644" spans="1:11" ht="42.75" x14ac:dyDescent="0.25">
      <c r="A644" s="44" t="s">
        <v>552</v>
      </c>
      <c r="B644" s="45" t="s">
        <v>555</v>
      </c>
      <c r="C644" s="12">
        <v>15</v>
      </c>
      <c r="D644" s="13">
        <v>1</v>
      </c>
      <c r="E644" s="13" t="s">
        <v>20</v>
      </c>
      <c r="F644" s="13"/>
      <c r="G644" s="15" t="s">
        <v>558</v>
      </c>
      <c r="H644" s="16" t="s">
        <v>29</v>
      </c>
      <c r="I644" s="104"/>
      <c r="J644" s="105"/>
      <c r="K644" s="106">
        <f>Tableau2[[#This Row],[Quantité]]*Tableau2[[#This Row],[Prix unitaire HT (Chiffres)]]</f>
        <v>0</v>
      </c>
    </row>
    <row r="645" spans="1:11" ht="42.75" x14ac:dyDescent="0.25">
      <c r="A645" s="44" t="s">
        <v>552</v>
      </c>
      <c r="B645" s="45" t="s">
        <v>555</v>
      </c>
      <c r="C645" s="12">
        <v>15</v>
      </c>
      <c r="D645" s="13">
        <v>1</v>
      </c>
      <c r="E645" s="13" t="s">
        <v>22</v>
      </c>
      <c r="F645" s="13"/>
      <c r="G645" s="15" t="s">
        <v>559</v>
      </c>
      <c r="H645" s="16" t="s">
        <v>29</v>
      </c>
      <c r="I645" s="104"/>
      <c r="J645" s="105"/>
      <c r="K645" s="106">
        <f>Tableau2[[#This Row],[Quantité]]*Tableau2[[#This Row],[Prix unitaire HT (Chiffres)]]</f>
        <v>0</v>
      </c>
    </row>
    <row r="646" spans="1:11" ht="42.75" x14ac:dyDescent="0.25">
      <c r="A646" s="44" t="s">
        <v>552</v>
      </c>
      <c r="B646" s="45" t="s">
        <v>555</v>
      </c>
      <c r="C646" s="12">
        <v>15</v>
      </c>
      <c r="D646" s="13">
        <v>1</v>
      </c>
      <c r="E646" s="13" t="s">
        <v>24</v>
      </c>
      <c r="F646" s="13"/>
      <c r="G646" s="15" t="s">
        <v>560</v>
      </c>
      <c r="H646" s="16" t="s">
        <v>29</v>
      </c>
      <c r="I646" s="104"/>
      <c r="J646" s="105"/>
      <c r="K646" s="106">
        <f>Tableau2[[#This Row],[Quantité]]*Tableau2[[#This Row],[Prix unitaire HT (Chiffres)]]</f>
        <v>0</v>
      </c>
    </row>
    <row r="647" spans="1:11" ht="42.75" x14ac:dyDescent="0.25">
      <c r="A647" s="44" t="s">
        <v>552</v>
      </c>
      <c r="B647" s="45" t="s">
        <v>555</v>
      </c>
      <c r="C647" s="12">
        <v>15</v>
      </c>
      <c r="D647" s="13">
        <v>1</v>
      </c>
      <c r="E647" s="13" t="s">
        <v>52</v>
      </c>
      <c r="F647" s="13"/>
      <c r="G647" s="15" t="s">
        <v>561</v>
      </c>
      <c r="H647" s="16" t="s">
        <v>29</v>
      </c>
      <c r="I647" s="104"/>
      <c r="J647" s="105"/>
      <c r="K647" s="106">
        <f>Tableau2[[#This Row],[Quantité]]*Tableau2[[#This Row],[Prix unitaire HT (Chiffres)]]</f>
        <v>0</v>
      </c>
    </row>
    <row r="648" spans="1:11" ht="15.75" x14ac:dyDescent="0.25">
      <c r="A648" s="44" t="s">
        <v>552</v>
      </c>
      <c r="B648" s="45" t="str">
        <f>IF(F648="",G648,0)</f>
        <v xml:space="preserve">Bouches d'extraction </v>
      </c>
      <c r="C648" s="7">
        <v>15</v>
      </c>
      <c r="D648" s="7">
        <v>2</v>
      </c>
      <c r="E648" s="7"/>
      <c r="F648" s="8"/>
      <c r="G648" s="9" t="s">
        <v>562</v>
      </c>
      <c r="H648" s="10"/>
      <c r="I648" s="59"/>
      <c r="J648" s="11"/>
      <c r="K648" s="88"/>
    </row>
    <row r="649" spans="1:11" ht="42.75" x14ac:dyDescent="0.25">
      <c r="A649" s="44" t="s">
        <v>552</v>
      </c>
      <c r="B649" s="45" t="s">
        <v>562</v>
      </c>
      <c r="C649" s="12">
        <v>15</v>
      </c>
      <c r="D649" s="13">
        <v>2</v>
      </c>
      <c r="E649" s="13" t="s">
        <v>11</v>
      </c>
      <c r="F649" s="13"/>
      <c r="G649" s="15" t="s">
        <v>563</v>
      </c>
      <c r="H649" s="16" t="s">
        <v>29</v>
      </c>
      <c r="I649" s="104"/>
      <c r="J649" s="105"/>
      <c r="K649" s="106">
        <f>Tableau2[[#This Row],[Quantité]]*Tableau2[[#This Row],[Prix unitaire HT (Chiffres)]]</f>
        <v>0</v>
      </c>
    </row>
    <row r="650" spans="1:11" ht="42.75" x14ac:dyDescent="0.25">
      <c r="A650" s="44" t="s">
        <v>552</v>
      </c>
      <c r="B650" s="45" t="s">
        <v>562</v>
      </c>
      <c r="C650" s="12">
        <v>15</v>
      </c>
      <c r="D650" s="13">
        <v>2</v>
      </c>
      <c r="E650" s="13" t="s">
        <v>14</v>
      </c>
      <c r="F650" s="13"/>
      <c r="G650" s="15" t="s">
        <v>564</v>
      </c>
      <c r="H650" s="16" t="s">
        <v>29</v>
      </c>
      <c r="I650" s="104"/>
      <c r="J650" s="105"/>
      <c r="K650" s="106">
        <f>Tableau2[[#This Row],[Quantité]]*Tableau2[[#This Row],[Prix unitaire HT (Chiffres)]]</f>
        <v>0</v>
      </c>
    </row>
    <row r="651" spans="1:11" ht="42.75" x14ac:dyDescent="0.25">
      <c r="A651" s="44" t="s">
        <v>552</v>
      </c>
      <c r="B651" s="45" t="s">
        <v>562</v>
      </c>
      <c r="C651" s="12">
        <v>15</v>
      </c>
      <c r="D651" s="13">
        <v>2</v>
      </c>
      <c r="E651" s="13" t="s">
        <v>16</v>
      </c>
      <c r="F651" s="13"/>
      <c r="G651" s="15" t="s">
        <v>565</v>
      </c>
      <c r="H651" s="16" t="s">
        <v>29</v>
      </c>
      <c r="I651" s="104"/>
      <c r="J651" s="105"/>
      <c r="K651" s="106">
        <f>Tableau2[[#This Row],[Quantité]]*Tableau2[[#This Row],[Prix unitaire HT (Chiffres)]]</f>
        <v>0</v>
      </c>
    </row>
    <row r="652" spans="1:11" ht="42.75" x14ac:dyDescent="0.25">
      <c r="A652" s="44" t="s">
        <v>552</v>
      </c>
      <c r="B652" s="45" t="s">
        <v>562</v>
      </c>
      <c r="C652" s="12">
        <v>15</v>
      </c>
      <c r="D652" s="13">
        <v>2</v>
      </c>
      <c r="E652" s="13" t="s">
        <v>18</v>
      </c>
      <c r="F652" s="13"/>
      <c r="G652" s="15" t="s">
        <v>566</v>
      </c>
      <c r="H652" s="16" t="s">
        <v>29</v>
      </c>
      <c r="I652" s="104"/>
      <c r="J652" s="105"/>
      <c r="K652" s="106">
        <f>Tableau2[[#This Row],[Quantité]]*Tableau2[[#This Row],[Prix unitaire HT (Chiffres)]]</f>
        <v>0</v>
      </c>
    </row>
    <row r="653" spans="1:11" ht="42.75" x14ac:dyDescent="0.25">
      <c r="A653" s="44" t="s">
        <v>552</v>
      </c>
      <c r="B653" s="45" t="s">
        <v>562</v>
      </c>
      <c r="C653" s="12">
        <v>15</v>
      </c>
      <c r="D653" s="13">
        <v>2</v>
      </c>
      <c r="E653" s="13" t="s">
        <v>20</v>
      </c>
      <c r="F653" s="13"/>
      <c r="G653" s="15" t="s">
        <v>567</v>
      </c>
      <c r="H653" s="16" t="s">
        <v>29</v>
      </c>
      <c r="I653" s="104"/>
      <c r="J653" s="105"/>
      <c r="K653" s="106">
        <f>Tableau2[[#This Row],[Quantité]]*Tableau2[[#This Row],[Prix unitaire HT (Chiffres)]]</f>
        <v>0</v>
      </c>
    </row>
    <row r="654" spans="1:11" ht="42.75" x14ac:dyDescent="0.25">
      <c r="A654" s="44" t="s">
        <v>552</v>
      </c>
      <c r="B654" s="45" t="s">
        <v>562</v>
      </c>
      <c r="C654" s="12">
        <v>15</v>
      </c>
      <c r="D654" s="13">
        <v>2</v>
      </c>
      <c r="E654" s="13" t="s">
        <v>22</v>
      </c>
      <c r="F654" s="13"/>
      <c r="G654" s="15" t="s">
        <v>568</v>
      </c>
      <c r="H654" s="16" t="s">
        <v>29</v>
      </c>
      <c r="I654" s="104"/>
      <c r="J654" s="105"/>
      <c r="K654" s="106">
        <f>Tableau2[[#This Row],[Quantité]]*Tableau2[[#This Row],[Prix unitaire HT (Chiffres)]]</f>
        <v>0</v>
      </c>
    </row>
    <row r="655" spans="1:11" ht="42.75" x14ac:dyDescent="0.25">
      <c r="A655" s="44" t="s">
        <v>552</v>
      </c>
      <c r="B655" s="45" t="s">
        <v>562</v>
      </c>
      <c r="C655" s="12">
        <v>15</v>
      </c>
      <c r="D655" s="13">
        <v>2</v>
      </c>
      <c r="E655" s="13" t="s">
        <v>24</v>
      </c>
      <c r="F655" s="13"/>
      <c r="G655" s="15" t="s">
        <v>569</v>
      </c>
      <c r="H655" s="16" t="s">
        <v>29</v>
      </c>
      <c r="I655" s="104"/>
      <c r="J655" s="105"/>
      <c r="K655" s="106">
        <f>Tableau2[[#This Row],[Quantité]]*Tableau2[[#This Row],[Prix unitaire HT (Chiffres)]]</f>
        <v>0</v>
      </c>
    </row>
    <row r="656" spans="1:11" ht="15.75" x14ac:dyDescent="0.25">
      <c r="A656" s="44" t="s">
        <v>552</v>
      </c>
      <c r="B656" s="45" t="str">
        <f>IF(F656="",G656,0)</f>
        <v>Grilles de reprise</v>
      </c>
      <c r="C656" s="7">
        <v>15</v>
      </c>
      <c r="D656" s="7">
        <v>3</v>
      </c>
      <c r="E656" s="7"/>
      <c r="F656" s="8"/>
      <c r="G656" s="9" t="s">
        <v>570</v>
      </c>
      <c r="H656" s="10"/>
      <c r="I656" s="59"/>
      <c r="J656" s="11"/>
      <c r="K656" s="11"/>
    </row>
    <row r="657" spans="1:11" ht="28.5" x14ac:dyDescent="0.25">
      <c r="A657" s="44" t="s">
        <v>552</v>
      </c>
      <c r="B657" s="45" t="s">
        <v>570</v>
      </c>
      <c r="C657" s="12">
        <v>15</v>
      </c>
      <c r="D657" s="13">
        <v>3</v>
      </c>
      <c r="E657" s="13" t="s">
        <v>11</v>
      </c>
      <c r="F657" s="13"/>
      <c r="G657" s="15" t="s">
        <v>571</v>
      </c>
      <c r="H657" s="16" t="s">
        <v>29</v>
      </c>
      <c r="I657" s="104"/>
      <c r="J657" s="105"/>
      <c r="K657" s="106">
        <f>Tableau2[[#This Row],[Quantité]]*Tableau2[[#This Row],[Prix unitaire HT (Chiffres)]]</f>
        <v>0</v>
      </c>
    </row>
    <row r="658" spans="1:11" ht="28.5" x14ac:dyDescent="0.25">
      <c r="A658" s="44" t="s">
        <v>552</v>
      </c>
      <c r="B658" s="45" t="s">
        <v>570</v>
      </c>
      <c r="C658" s="12">
        <v>15</v>
      </c>
      <c r="D658" s="13">
        <v>3</v>
      </c>
      <c r="E658" s="112" t="s">
        <v>14</v>
      </c>
      <c r="F658" s="13"/>
      <c r="G658" s="15" t="s">
        <v>572</v>
      </c>
      <c r="H658" s="16" t="s">
        <v>29</v>
      </c>
      <c r="I658" s="104"/>
      <c r="J658" s="105"/>
      <c r="K658" s="106">
        <f>Tableau2[[#This Row],[Quantité]]*Tableau2[[#This Row],[Prix unitaire HT (Chiffres)]]</f>
        <v>0</v>
      </c>
    </row>
    <row r="659" spans="1:11" ht="28.5" x14ac:dyDescent="0.25">
      <c r="A659" s="44" t="s">
        <v>552</v>
      </c>
      <c r="B659" s="45" t="s">
        <v>570</v>
      </c>
      <c r="C659" s="12">
        <v>15</v>
      </c>
      <c r="D659" s="13">
        <v>3</v>
      </c>
      <c r="E659" s="13" t="s">
        <v>16</v>
      </c>
      <c r="F659" s="13"/>
      <c r="G659" s="15" t="s">
        <v>573</v>
      </c>
      <c r="H659" s="16" t="s">
        <v>29</v>
      </c>
      <c r="I659" s="104"/>
      <c r="J659" s="105"/>
      <c r="K659" s="106">
        <f>Tableau2[[#This Row],[Quantité]]*Tableau2[[#This Row],[Prix unitaire HT (Chiffres)]]</f>
        <v>0</v>
      </c>
    </row>
    <row r="660" spans="1:11" ht="30" x14ac:dyDescent="0.25">
      <c r="A660" s="44" t="s">
        <v>552</v>
      </c>
      <c r="B660" s="45" t="s">
        <v>574</v>
      </c>
      <c r="C660" s="7">
        <v>15</v>
      </c>
      <c r="D660" s="7">
        <v>4</v>
      </c>
      <c r="E660" s="7"/>
      <c r="F660" s="8"/>
      <c r="G660" s="9" t="s">
        <v>575</v>
      </c>
      <c r="H660" s="10"/>
      <c r="I660" s="59"/>
      <c r="J660" s="11"/>
      <c r="K660" s="88"/>
    </row>
    <row r="661" spans="1:11" x14ac:dyDescent="0.25">
      <c r="A661" s="44" t="s">
        <v>552</v>
      </c>
      <c r="B661" s="45" t="s">
        <v>574</v>
      </c>
      <c r="C661" s="12">
        <v>15</v>
      </c>
      <c r="D661" s="13">
        <v>4</v>
      </c>
      <c r="E661" s="13" t="s">
        <v>11</v>
      </c>
      <c r="F661" s="13"/>
      <c r="G661" s="15" t="s">
        <v>576</v>
      </c>
      <c r="H661" s="16" t="s">
        <v>29</v>
      </c>
      <c r="I661" s="104"/>
      <c r="J661" s="105"/>
      <c r="K661" s="106">
        <f>Tableau2[[#This Row],[Quantité]]*Tableau2[[#This Row],[Prix unitaire HT (Chiffres)]]</f>
        <v>0</v>
      </c>
    </row>
    <row r="662" spans="1:11" x14ac:dyDescent="0.25">
      <c r="A662" s="44" t="s">
        <v>552</v>
      </c>
      <c r="B662" s="45" t="s">
        <v>574</v>
      </c>
      <c r="C662" s="12">
        <v>15</v>
      </c>
      <c r="D662" s="13">
        <v>4</v>
      </c>
      <c r="E662" s="13" t="s">
        <v>14</v>
      </c>
      <c r="F662" s="13"/>
      <c r="G662" s="15" t="s">
        <v>577</v>
      </c>
      <c r="H662" s="16" t="s">
        <v>29</v>
      </c>
      <c r="I662" s="104"/>
      <c r="J662" s="105"/>
      <c r="K662" s="106">
        <f>Tableau2[[#This Row],[Quantité]]*Tableau2[[#This Row],[Prix unitaire HT (Chiffres)]]</f>
        <v>0</v>
      </c>
    </row>
    <row r="663" spans="1:11" ht="45" x14ac:dyDescent="0.25">
      <c r="A663" s="44" t="s">
        <v>552</v>
      </c>
      <c r="B663" s="45" t="s">
        <v>578</v>
      </c>
      <c r="C663" s="7">
        <v>15</v>
      </c>
      <c r="D663" s="7">
        <v>5</v>
      </c>
      <c r="E663" s="7"/>
      <c r="F663" s="8"/>
      <c r="G663" s="9" t="s">
        <v>750</v>
      </c>
      <c r="H663" s="10"/>
      <c r="I663" s="59"/>
      <c r="J663" s="11"/>
      <c r="K663" s="88"/>
    </row>
    <row r="664" spans="1:11" x14ac:dyDescent="0.25">
      <c r="A664" s="44" t="s">
        <v>552</v>
      </c>
      <c r="B664" s="45" t="s">
        <v>578</v>
      </c>
      <c r="C664" s="12">
        <v>15</v>
      </c>
      <c r="D664" s="13">
        <v>5</v>
      </c>
      <c r="E664" s="13" t="s">
        <v>11</v>
      </c>
      <c r="F664" s="13"/>
      <c r="G664" s="15" t="s">
        <v>751</v>
      </c>
      <c r="H664" s="16" t="s">
        <v>29</v>
      </c>
      <c r="I664" s="104"/>
      <c r="J664" s="107"/>
      <c r="K664" s="106">
        <f>Tableau2[[#This Row],[Quantité]]*Tableau2[[#This Row],[Prix unitaire HT (Chiffres)]]</f>
        <v>0</v>
      </c>
    </row>
    <row r="665" spans="1:11" x14ac:dyDescent="0.25">
      <c r="A665" s="44" t="s">
        <v>552</v>
      </c>
      <c r="B665" s="45" t="s">
        <v>578</v>
      </c>
      <c r="C665" s="12">
        <v>15</v>
      </c>
      <c r="D665" s="13">
        <v>5</v>
      </c>
      <c r="E665" s="13" t="s">
        <v>14</v>
      </c>
      <c r="F665" s="13"/>
      <c r="G665" s="15" t="s">
        <v>752</v>
      </c>
      <c r="H665" s="16" t="s">
        <v>29</v>
      </c>
      <c r="I665" s="104"/>
      <c r="J665" s="107"/>
      <c r="K665" s="106">
        <f>Tableau2[[#This Row],[Quantité]]*Tableau2[[#This Row],[Prix unitaire HT (Chiffres)]]</f>
        <v>0</v>
      </c>
    </row>
    <row r="666" spans="1:11" x14ac:dyDescent="0.25">
      <c r="A666" s="44" t="s">
        <v>552</v>
      </c>
      <c r="B666" s="45" t="s">
        <v>578</v>
      </c>
      <c r="C666" s="12">
        <v>15</v>
      </c>
      <c r="D666" s="13">
        <v>5</v>
      </c>
      <c r="E666" s="13" t="s">
        <v>16</v>
      </c>
      <c r="F666" s="13"/>
      <c r="G666" s="15" t="s">
        <v>753</v>
      </c>
      <c r="H666" s="16" t="s">
        <v>29</v>
      </c>
      <c r="I666" s="104"/>
      <c r="J666" s="107"/>
      <c r="K666" s="106">
        <f>Tableau2[[#This Row],[Quantité]]*Tableau2[[#This Row],[Prix unitaire HT (Chiffres)]]</f>
        <v>0</v>
      </c>
    </row>
    <row r="667" spans="1:11" x14ac:dyDescent="0.25">
      <c r="A667" s="44" t="s">
        <v>552</v>
      </c>
      <c r="B667" s="45" t="s">
        <v>578</v>
      </c>
      <c r="C667" s="12">
        <v>15</v>
      </c>
      <c r="D667" s="13">
        <v>5</v>
      </c>
      <c r="E667" s="13" t="s">
        <v>18</v>
      </c>
      <c r="F667" s="13"/>
      <c r="G667" s="15" t="s">
        <v>579</v>
      </c>
      <c r="H667" s="16" t="s">
        <v>29</v>
      </c>
      <c r="I667" s="104"/>
      <c r="J667" s="107"/>
      <c r="K667" s="106">
        <f>Tableau2[[#This Row],[Quantité]]*Tableau2[[#This Row],[Prix unitaire HT (Chiffres)]]</f>
        <v>0</v>
      </c>
    </row>
    <row r="668" spans="1:11" x14ac:dyDescent="0.25">
      <c r="A668" s="44" t="s">
        <v>552</v>
      </c>
      <c r="B668" s="45" t="s">
        <v>578</v>
      </c>
      <c r="C668" s="12">
        <v>15</v>
      </c>
      <c r="D668" s="13">
        <v>5</v>
      </c>
      <c r="E668" s="13" t="s">
        <v>20</v>
      </c>
      <c r="F668" s="13"/>
      <c r="G668" s="15" t="s">
        <v>580</v>
      </c>
      <c r="H668" s="16" t="s">
        <v>29</v>
      </c>
      <c r="I668" s="104"/>
      <c r="J668" s="107"/>
      <c r="K668" s="106">
        <f>Tableau2[[#This Row],[Quantité]]*Tableau2[[#This Row],[Prix unitaire HT (Chiffres)]]</f>
        <v>0</v>
      </c>
    </row>
    <row r="669" spans="1:11" ht="28.5" x14ac:dyDescent="0.25">
      <c r="A669" s="44" t="s">
        <v>552</v>
      </c>
      <c r="B669" s="45" t="s">
        <v>578</v>
      </c>
      <c r="C669" s="12">
        <v>15</v>
      </c>
      <c r="D669" s="13">
        <v>5</v>
      </c>
      <c r="E669" s="13" t="s">
        <v>22</v>
      </c>
      <c r="F669" s="13"/>
      <c r="G669" s="15" t="s">
        <v>581</v>
      </c>
      <c r="H669" s="16" t="s">
        <v>29</v>
      </c>
      <c r="I669" s="104"/>
      <c r="J669" s="107"/>
      <c r="K669" s="106">
        <f>Tableau2[[#This Row],[Quantité]]*Tableau2[[#This Row],[Prix unitaire HT (Chiffres)]]</f>
        <v>0</v>
      </c>
    </row>
    <row r="670" spans="1:11" ht="15.75" x14ac:dyDescent="0.25">
      <c r="A670" s="44" t="s">
        <v>552</v>
      </c>
      <c r="B670" s="45" t="s">
        <v>578</v>
      </c>
      <c r="C670" s="7">
        <v>15</v>
      </c>
      <c r="D670" s="7">
        <v>6</v>
      </c>
      <c r="E670" s="7"/>
      <c r="F670" s="8"/>
      <c r="G670" s="9" t="s">
        <v>582</v>
      </c>
      <c r="H670" s="10"/>
      <c r="I670" s="59"/>
      <c r="J670" s="11"/>
      <c r="K670" s="88"/>
    </row>
    <row r="671" spans="1:11" x14ac:dyDescent="0.25">
      <c r="A671" s="44" t="s">
        <v>552</v>
      </c>
      <c r="B671" s="45" t="s">
        <v>578</v>
      </c>
      <c r="C671" s="12">
        <v>15</v>
      </c>
      <c r="D671" s="13">
        <v>6</v>
      </c>
      <c r="E671" s="13" t="s">
        <v>11</v>
      </c>
      <c r="F671" s="13"/>
      <c r="G671" s="15" t="s">
        <v>583</v>
      </c>
      <c r="H671" s="16" t="s">
        <v>34</v>
      </c>
      <c r="I671" s="104"/>
      <c r="J671" s="107"/>
      <c r="K671" s="106">
        <f>Tableau2[[#This Row],[Quantité]]*Tableau2[[#This Row],[Prix unitaire HT (Chiffres)]]</f>
        <v>0</v>
      </c>
    </row>
    <row r="672" spans="1:11" x14ac:dyDescent="0.25">
      <c r="A672" s="44" t="s">
        <v>552</v>
      </c>
      <c r="B672" s="45" t="s">
        <v>578</v>
      </c>
      <c r="C672" s="12">
        <v>15</v>
      </c>
      <c r="D672" s="13">
        <v>6</v>
      </c>
      <c r="E672" s="13" t="s">
        <v>14</v>
      </c>
      <c r="F672" s="13"/>
      <c r="G672" s="15" t="s">
        <v>584</v>
      </c>
      <c r="H672" s="16" t="s">
        <v>25</v>
      </c>
      <c r="I672" s="104"/>
      <c r="J672" s="107"/>
      <c r="K672" s="106">
        <f>Tableau2[[#This Row],[Quantité]]*Tableau2[[#This Row],[Prix unitaire HT (Chiffres)]]</f>
        <v>0</v>
      </c>
    </row>
    <row r="673" spans="1:11" x14ac:dyDescent="0.25">
      <c r="A673" s="44" t="s">
        <v>552</v>
      </c>
      <c r="B673" s="45" t="s">
        <v>578</v>
      </c>
      <c r="C673" s="12">
        <v>15</v>
      </c>
      <c r="D673" s="13">
        <v>6</v>
      </c>
      <c r="E673" s="13" t="s">
        <v>16</v>
      </c>
      <c r="F673" s="13"/>
      <c r="G673" s="15" t="s">
        <v>585</v>
      </c>
      <c r="H673" s="16" t="s">
        <v>34</v>
      </c>
      <c r="I673" s="104"/>
      <c r="J673" s="107"/>
      <c r="K673" s="106">
        <f>Tableau2[[#This Row],[Quantité]]*Tableau2[[#This Row],[Prix unitaire HT (Chiffres)]]</f>
        <v>0</v>
      </c>
    </row>
    <row r="674" spans="1:11" x14ac:dyDescent="0.25">
      <c r="A674" s="44" t="s">
        <v>552</v>
      </c>
      <c r="B674" s="45" t="s">
        <v>578</v>
      </c>
      <c r="C674" s="12">
        <v>15</v>
      </c>
      <c r="D674" s="13">
        <v>6</v>
      </c>
      <c r="E674" s="13" t="s">
        <v>18</v>
      </c>
      <c r="F674" s="13"/>
      <c r="G674" s="15" t="s">
        <v>586</v>
      </c>
      <c r="H674" s="16" t="s">
        <v>25</v>
      </c>
      <c r="I674" s="104"/>
      <c r="J674" s="107"/>
      <c r="K674" s="106">
        <f>Tableau2[[#This Row],[Quantité]]*Tableau2[[#This Row],[Prix unitaire HT (Chiffres)]]</f>
        <v>0</v>
      </c>
    </row>
    <row r="675" spans="1:11" x14ac:dyDescent="0.25">
      <c r="A675" s="44" t="s">
        <v>552</v>
      </c>
      <c r="B675" s="45" t="s">
        <v>578</v>
      </c>
      <c r="C675" s="12">
        <v>15</v>
      </c>
      <c r="D675" s="13">
        <v>6</v>
      </c>
      <c r="E675" s="13" t="s">
        <v>20</v>
      </c>
      <c r="F675" s="13"/>
      <c r="G675" s="15" t="s">
        <v>587</v>
      </c>
      <c r="H675" s="16" t="s">
        <v>34</v>
      </c>
      <c r="I675" s="104"/>
      <c r="J675" s="107"/>
      <c r="K675" s="106">
        <f>Tableau2[[#This Row],[Quantité]]*Tableau2[[#This Row],[Prix unitaire HT (Chiffres)]]</f>
        <v>0</v>
      </c>
    </row>
    <row r="676" spans="1:11" x14ac:dyDescent="0.25">
      <c r="A676" s="44" t="s">
        <v>552</v>
      </c>
      <c r="B676" s="45" t="s">
        <v>578</v>
      </c>
      <c r="C676" s="12">
        <v>15</v>
      </c>
      <c r="D676" s="13">
        <v>6</v>
      </c>
      <c r="E676" s="13" t="s">
        <v>22</v>
      </c>
      <c r="F676" s="13"/>
      <c r="G676" s="15" t="s">
        <v>588</v>
      </c>
      <c r="H676" s="16" t="s">
        <v>25</v>
      </c>
      <c r="I676" s="104"/>
      <c r="J676" s="107"/>
      <c r="K676" s="106">
        <f>Tableau2[[#This Row],[Quantité]]*Tableau2[[#This Row],[Prix unitaire HT (Chiffres)]]</f>
        <v>0</v>
      </c>
    </row>
    <row r="677" spans="1:11" ht="68.25" x14ac:dyDescent="0.25">
      <c r="A677" s="44" t="s">
        <v>552</v>
      </c>
      <c r="B677" s="45" t="s">
        <v>589</v>
      </c>
      <c r="C677" s="7">
        <v>15</v>
      </c>
      <c r="D677" s="7">
        <v>7</v>
      </c>
      <c r="E677" s="7"/>
      <c r="F677" s="8"/>
      <c r="G677" s="9" t="s">
        <v>804</v>
      </c>
      <c r="H677" s="10"/>
      <c r="I677" s="59"/>
      <c r="J677" s="11"/>
      <c r="K677" s="88"/>
    </row>
    <row r="678" spans="1:11" ht="28.5" x14ac:dyDescent="0.25">
      <c r="A678" s="44" t="s">
        <v>552</v>
      </c>
      <c r="B678" s="45" t="s">
        <v>589</v>
      </c>
      <c r="C678" s="12">
        <v>15</v>
      </c>
      <c r="D678" s="13">
        <v>7</v>
      </c>
      <c r="E678" s="13" t="s">
        <v>11</v>
      </c>
      <c r="F678" s="13"/>
      <c r="G678" s="15" t="s">
        <v>805</v>
      </c>
      <c r="H678" s="16" t="s">
        <v>29</v>
      </c>
      <c r="I678" s="104"/>
      <c r="J678" s="107"/>
      <c r="K678" s="106">
        <f>Tableau2[[#This Row],[Quantité]]*Tableau2[[#This Row],[Prix unitaire HT (Chiffres)]]</f>
        <v>0</v>
      </c>
    </row>
    <row r="679" spans="1:11" ht="28.5" x14ac:dyDescent="0.25">
      <c r="A679" s="44" t="s">
        <v>552</v>
      </c>
      <c r="B679" s="45" t="s">
        <v>589</v>
      </c>
      <c r="C679" s="12">
        <v>15</v>
      </c>
      <c r="D679" s="13">
        <v>7</v>
      </c>
      <c r="E679" s="13" t="s">
        <v>14</v>
      </c>
      <c r="F679" s="13"/>
      <c r="G679" s="15" t="s">
        <v>806</v>
      </c>
      <c r="H679" s="16" t="s">
        <v>29</v>
      </c>
      <c r="I679" s="104"/>
      <c r="J679" s="107"/>
      <c r="K679" s="106">
        <f>Tableau2[[#This Row],[Quantité]]*Tableau2[[#This Row],[Prix unitaire HT (Chiffres)]]</f>
        <v>0</v>
      </c>
    </row>
    <row r="680" spans="1:11" ht="28.5" x14ac:dyDescent="0.25">
      <c r="A680" s="44" t="s">
        <v>552</v>
      </c>
      <c r="B680" s="45" t="s">
        <v>589</v>
      </c>
      <c r="C680" s="12">
        <v>15</v>
      </c>
      <c r="D680" s="13">
        <v>7</v>
      </c>
      <c r="E680" s="13" t="s">
        <v>16</v>
      </c>
      <c r="F680" s="13"/>
      <c r="G680" s="15" t="s">
        <v>807</v>
      </c>
      <c r="H680" s="16" t="s">
        <v>29</v>
      </c>
      <c r="I680" s="104"/>
      <c r="J680" s="107"/>
      <c r="K680" s="106">
        <f>Tableau2[[#This Row],[Quantité]]*Tableau2[[#This Row],[Prix unitaire HT (Chiffres)]]</f>
        <v>0</v>
      </c>
    </row>
    <row r="681" spans="1:11" ht="28.5" x14ac:dyDescent="0.25">
      <c r="A681" s="44" t="s">
        <v>552</v>
      </c>
      <c r="B681" s="45" t="s">
        <v>589</v>
      </c>
      <c r="C681" s="12">
        <v>15</v>
      </c>
      <c r="D681" s="13">
        <v>7</v>
      </c>
      <c r="E681" s="13" t="s">
        <v>18</v>
      </c>
      <c r="F681" s="13"/>
      <c r="G681" s="15" t="s">
        <v>590</v>
      </c>
      <c r="H681" s="16" t="s">
        <v>29</v>
      </c>
      <c r="I681" s="104"/>
      <c r="J681" s="107"/>
      <c r="K681" s="106">
        <f>Tableau2[[#This Row],[Quantité]]*Tableau2[[#This Row],[Prix unitaire HT (Chiffres)]]</f>
        <v>0</v>
      </c>
    </row>
    <row r="682" spans="1:11" ht="28.5" x14ac:dyDescent="0.25">
      <c r="A682" s="44" t="s">
        <v>552</v>
      </c>
      <c r="B682" s="45" t="s">
        <v>589</v>
      </c>
      <c r="C682" s="12">
        <v>15</v>
      </c>
      <c r="D682" s="13">
        <v>7</v>
      </c>
      <c r="E682" s="13" t="s">
        <v>20</v>
      </c>
      <c r="F682" s="13"/>
      <c r="G682" s="15" t="s">
        <v>591</v>
      </c>
      <c r="H682" s="16" t="s">
        <v>29</v>
      </c>
      <c r="I682" s="104"/>
      <c r="J682" s="107"/>
      <c r="K682" s="106">
        <f>Tableau2[[#This Row],[Quantité]]*Tableau2[[#This Row],[Prix unitaire HT (Chiffres)]]</f>
        <v>0</v>
      </c>
    </row>
    <row r="683" spans="1:11" ht="45" x14ac:dyDescent="0.25">
      <c r="A683" s="44" t="s">
        <v>592</v>
      </c>
      <c r="B683" s="45" t="s">
        <v>593</v>
      </c>
      <c r="C683" s="21">
        <v>16</v>
      </c>
      <c r="D683" s="2"/>
      <c r="E683" s="2"/>
      <c r="F683" s="2"/>
      <c r="G683" s="3" t="s">
        <v>594</v>
      </c>
      <c r="H683" s="4"/>
      <c r="I683" s="57"/>
      <c r="J683" s="5"/>
      <c r="K683" s="87"/>
    </row>
    <row r="684" spans="1:11" ht="28.5" x14ac:dyDescent="0.25">
      <c r="A684" s="44" t="s">
        <v>592</v>
      </c>
      <c r="B684" s="45" t="str">
        <f>IF(F684="",G684,0)</f>
        <v>Conduit rigide en acier galvanisé</v>
      </c>
      <c r="C684" s="7">
        <v>16</v>
      </c>
      <c r="D684" s="7">
        <v>1</v>
      </c>
      <c r="E684" s="7"/>
      <c r="F684" s="8"/>
      <c r="G684" s="9" t="s">
        <v>595</v>
      </c>
      <c r="H684" s="10"/>
      <c r="I684" s="59"/>
      <c r="J684" s="11"/>
      <c r="K684" s="88"/>
    </row>
    <row r="685" spans="1:11" ht="28.5" x14ac:dyDescent="0.25">
      <c r="A685" s="44" t="s">
        <v>592</v>
      </c>
      <c r="B685" s="45" t="s">
        <v>595</v>
      </c>
      <c r="C685" s="12">
        <v>16</v>
      </c>
      <c r="D685" s="13">
        <v>1</v>
      </c>
      <c r="E685" s="13">
        <v>1</v>
      </c>
      <c r="F685" s="13"/>
      <c r="G685" s="15" t="s">
        <v>596</v>
      </c>
      <c r="H685" s="16" t="s">
        <v>46</v>
      </c>
      <c r="I685" s="104"/>
      <c r="J685" s="105"/>
      <c r="K685" s="106">
        <f>Tableau2[[#This Row],[Quantité]]*Tableau2[[#This Row],[Prix unitaire HT (Chiffres)]]</f>
        <v>0</v>
      </c>
    </row>
    <row r="686" spans="1:11" ht="28.5" x14ac:dyDescent="0.25">
      <c r="A686" s="44" t="s">
        <v>592</v>
      </c>
      <c r="B686" s="45" t="s">
        <v>595</v>
      </c>
      <c r="C686" s="12">
        <v>16</v>
      </c>
      <c r="D686" s="13">
        <v>1</v>
      </c>
      <c r="E686" s="13">
        <v>2</v>
      </c>
      <c r="F686" s="13"/>
      <c r="G686" s="15" t="s">
        <v>597</v>
      </c>
      <c r="H686" s="16" t="s">
        <v>46</v>
      </c>
      <c r="I686" s="104"/>
      <c r="J686" s="105"/>
      <c r="K686" s="106">
        <f>Tableau2[[#This Row],[Quantité]]*Tableau2[[#This Row],[Prix unitaire HT (Chiffres)]]</f>
        <v>0</v>
      </c>
    </row>
    <row r="687" spans="1:11" ht="28.5" x14ac:dyDescent="0.25">
      <c r="A687" s="44" t="s">
        <v>592</v>
      </c>
      <c r="B687" s="45" t="s">
        <v>595</v>
      </c>
      <c r="C687" s="12">
        <v>16</v>
      </c>
      <c r="D687" s="13">
        <v>1</v>
      </c>
      <c r="E687" s="13">
        <v>3</v>
      </c>
      <c r="F687" s="13"/>
      <c r="G687" s="15" t="s">
        <v>598</v>
      </c>
      <c r="H687" s="16" t="s">
        <v>46</v>
      </c>
      <c r="I687" s="104"/>
      <c r="J687" s="105"/>
      <c r="K687" s="106">
        <f>Tableau2[[#This Row],[Quantité]]*Tableau2[[#This Row],[Prix unitaire HT (Chiffres)]]</f>
        <v>0</v>
      </c>
    </row>
    <row r="688" spans="1:11" ht="28.5" x14ac:dyDescent="0.25">
      <c r="A688" s="44" t="s">
        <v>592</v>
      </c>
      <c r="B688" s="45" t="s">
        <v>599</v>
      </c>
      <c r="C688" s="7">
        <v>16</v>
      </c>
      <c r="D688" s="7">
        <v>2</v>
      </c>
      <c r="E688" s="7"/>
      <c r="F688" s="8"/>
      <c r="G688" s="9" t="s">
        <v>600</v>
      </c>
      <c r="H688" s="10"/>
      <c r="I688" s="59"/>
      <c r="J688" s="11"/>
      <c r="K688" s="88"/>
    </row>
    <row r="689" spans="1:11" ht="28.5" x14ac:dyDescent="0.25">
      <c r="A689" s="44" t="s">
        <v>592</v>
      </c>
      <c r="B689" s="45" t="s">
        <v>599</v>
      </c>
      <c r="C689" s="12">
        <v>16</v>
      </c>
      <c r="D689" s="13">
        <v>2</v>
      </c>
      <c r="E689" s="13">
        <v>1</v>
      </c>
      <c r="F689" s="13"/>
      <c r="G689" s="15" t="s">
        <v>601</v>
      </c>
      <c r="H689" s="16" t="s">
        <v>46</v>
      </c>
      <c r="I689" s="104"/>
      <c r="J689" s="105"/>
      <c r="K689" s="106">
        <f>Tableau2[[#This Row],[Quantité]]*Tableau2[[#This Row],[Prix unitaire HT (Chiffres)]]</f>
        <v>0</v>
      </c>
    </row>
    <row r="690" spans="1:11" ht="28.5" x14ac:dyDescent="0.25">
      <c r="A690" s="44" t="s">
        <v>592</v>
      </c>
      <c r="B690" s="45" t="s">
        <v>599</v>
      </c>
      <c r="C690" s="12">
        <v>16</v>
      </c>
      <c r="D690" s="13">
        <v>2</v>
      </c>
      <c r="E690" s="13">
        <v>2</v>
      </c>
      <c r="F690" s="13"/>
      <c r="G690" s="15" t="s">
        <v>602</v>
      </c>
      <c r="H690" s="16" t="s">
        <v>46</v>
      </c>
      <c r="I690" s="104"/>
      <c r="J690" s="105"/>
      <c r="K690" s="106">
        <f>Tableau2[[#This Row],[Quantité]]*Tableau2[[#This Row],[Prix unitaire HT (Chiffres)]]</f>
        <v>0</v>
      </c>
    </row>
    <row r="691" spans="1:11" ht="28.5" x14ac:dyDescent="0.25">
      <c r="A691" s="44" t="s">
        <v>592</v>
      </c>
      <c r="B691" s="45" t="s">
        <v>599</v>
      </c>
      <c r="C691" s="12">
        <v>16</v>
      </c>
      <c r="D691" s="13">
        <v>2</v>
      </c>
      <c r="E691" s="13">
        <v>3</v>
      </c>
      <c r="F691" s="13"/>
      <c r="G691" s="15" t="s">
        <v>603</v>
      </c>
      <c r="H691" s="16" t="s">
        <v>46</v>
      </c>
      <c r="I691" s="104"/>
      <c r="J691" s="105"/>
      <c r="K691" s="106">
        <f>Tableau2[[#This Row],[Quantité]]*Tableau2[[#This Row],[Prix unitaire HT (Chiffres)]]</f>
        <v>0</v>
      </c>
    </row>
    <row r="692" spans="1:11" ht="28.5" x14ac:dyDescent="0.25">
      <c r="A692" s="44" t="s">
        <v>592</v>
      </c>
      <c r="B692" s="45" t="s">
        <v>599</v>
      </c>
      <c r="C692" s="7">
        <v>16</v>
      </c>
      <c r="D692" s="7">
        <v>3</v>
      </c>
      <c r="E692" s="7"/>
      <c r="F692" s="8"/>
      <c r="G692" s="9" t="s">
        <v>604</v>
      </c>
      <c r="H692" s="10"/>
      <c r="I692" s="59"/>
      <c r="J692" s="11"/>
      <c r="K692" s="88"/>
    </row>
    <row r="693" spans="1:11" ht="28.5" x14ac:dyDescent="0.25">
      <c r="A693" s="44" t="s">
        <v>592</v>
      </c>
      <c r="B693" s="45" t="s">
        <v>599</v>
      </c>
      <c r="C693" s="12">
        <v>16</v>
      </c>
      <c r="D693" s="13">
        <v>3</v>
      </c>
      <c r="E693" s="13">
        <v>1</v>
      </c>
      <c r="F693" s="13"/>
      <c r="G693" s="15" t="s">
        <v>605</v>
      </c>
      <c r="H693" s="16" t="s">
        <v>46</v>
      </c>
      <c r="I693" s="104"/>
      <c r="J693" s="105"/>
      <c r="K693" s="106">
        <f>Tableau2[[#This Row],[Quantité]]*Tableau2[[#This Row],[Prix unitaire HT (Chiffres)]]</f>
        <v>0</v>
      </c>
    </row>
    <row r="694" spans="1:11" ht="28.5" x14ac:dyDescent="0.25">
      <c r="A694" s="44" t="s">
        <v>592</v>
      </c>
      <c r="B694" s="45" t="s">
        <v>599</v>
      </c>
      <c r="C694" s="12">
        <v>16</v>
      </c>
      <c r="D694" s="13">
        <v>3</v>
      </c>
      <c r="E694" s="13">
        <v>2</v>
      </c>
      <c r="F694" s="13"/>
      <c r="G694" s="15" t="s">
        <v>606</v>
      </c>
      <c r="H694" s="16" t="s">
        <v>46</v>
      </c>
      <c r="I694" s="104"/>
      <c r="J694" s="105"/>
      <c r="K694" s="106">
        <f>Tableau2[[#This Row],[Quantité]]*Tableau2[[#This Row],[Prix unitaire HT (Chiffres)]]</f>
        <v>0</v>
      </c>
    </row>
    <row r="695" spans="1:11" ht="28.5" x14ac:dyDescent="0.25">
      <c r="A695" s="44" t="s">
        <v>592</v>
      </c>
      <c r="B695" s="45" t="s">
        <v>607</v>
      </c>
      <c r="C695" s="7">
        <v>16</v>
      </c>
      <c r="D695" s="7">
        <v>4</v>
      </c>
      <c r="E695" s="7"/>
      <c r="F695" s="8"/>
      <c r="G695" s="9" t="s">
        <v>608</v>
      </c>
      <c r="H695" s="10"/>
      <c r="I695" s="59"/>
      <c r="J695" s="11"/>
      <c r="K695" s="88"/>
    </row>
    <row r="696" spans="1:11" ht="28.5" x14ac:dyDescent="0.25">
      <c r="A696" s="44" t="s">
        <v>592</v>
      </c>
      <c r="B696" s="45" t="s">
        <v>607</v>
      </c>
      <c r="C696" s="12">
        <v>16</v>
      </c>
      <c r="D696" s="13">
        <v>4</v>
      </c>
      <c r="E696" s="13">
        <v>1</v>
      </c>
      <c r="F696" s="13"/>
      <c r="G696" s="15" t="s">
        <v>609</v>
      </c>
      <c r="H696" s="16" t="s">
        <v>46</v>
      </c>
      <c r="I696" s="104"/>
      <c r="J696" s="105"/>
      <c r="K696" s="106">
        <f>Tableau2[[#This Row],[Quantité]]*Tableau2[[#This Row],[Prix unitaire HT (Chiffres)]]</f>
        <v>0</v>
      </c>
    </row>
    <row r="697" spans="1:11" ht="28.5" x14ac:dyDescent="0.25">
      <c r="A697" s="44" t="s">
        <v>592</v>
      </c>
      <c r="B697" s="45" t="s">
        <v>607</v>
      </c>
      <c r="C697" s="12">
        <v>16</v>
      </c>
      <c r="D697" s="13">
        <v>4</v>
      </c>
      <c r="E697" s="13">
        <v>2</v>
      </c>
      <c r="F697" s="13"/>
      <c r="G697" s="15" t="s">
        <v>610</v>
      </c>
      <c r="H697" s="16" t="s">
        <v>46</v>
      </c>
      <c r="I697" s="104"/>
      <c r="J697" s="105"/>
      <c r="K697" s="106">
        <f>Tableau2[[#This Row],[Quantité]]*Tableau2[[#This Row],[Prix unitaire HT (Chiffres)]]</f>
        <v>0</v>
      </c>
    </row>
    <row r="698" spans="1:11" ht="28.5" x14ac:dyDescent="0.25">
      <c r="A698" s="44" t="s">
        <v>592</v>
      </c>
      <c r="B698" s="45" t="s">
        <v>607</v>
      </c>
      <c r="C698" s="12">
        <v>16</v>
      </c>
      <c r="D698" s="13">
        <v>4</v>
      </c>
      <c r="E698" s="13">
        <v>3</v>
      </c>
      <c r="F698" s="13"/>
      <c r="G698" s="15" t="s">
        <v>611</v>
      </c>
      <c r="H698" s="16" t="s">
        <v>46</v>
      </c>
      <c r="I698" s="61">
        <v>25</v>
      </c>
      <c r="J698" s="17"/>
      <c r="K698" s="62">
        <f>Tableau2[[#This Row],[Quantité]]*Tableau2[[#This Row],[Prix unitaire HT (Chiffres)]]</f>
        <v>0</v>
      </c>
    </row>
    <row r="699" spans="1:11" ht="28.5" x14ac:dyDescent="0.25">
      <c r="A699" s="44" t="s">
        <v>592</v>
      </c>
      <c r="B699" s="45" t="s">
        <v>612</v>
      </c>
      <c r="C699" s="7">
        <v>16</v>
      </c>
      <c r="D699" s="7">
        <v>5</v>
      </c>
      <c r="E699" s="7"/>
      <c r="F699" s="8"/>
      <c r="G699" s="9" t="s">
        <v>613</v>
      </c>
      <c r="H699" s="10"/>
      <c r="I699" s="59"/>
      <c r="J699" s="11"/>
      <c r="K699" s="88"/>
    </row>
    <row r="700" spans="1:11" ht="28.5" x14ac:dyDescent="0.25">
      <c r="A700" s="44" t="s">
        <v>592</v>
      </c>
      <c r="B700" s="45" t="s">
        <v>612</v>
      </c>
      <c r="C700" s="12">
        <v>16</v>
      </c>
      <c r="D700" s="13">
        <v>5</v>
      </c>
      <c r="E700" s="13">
        <v>1</v>
      </c>
      <c r="F700" s="13"/>
      <c r="G700" s="15" t="s">
        <v>614</v>
      </c>
      <c r="H700" s="16" t="s">
        <v>46</v>
      </c>
      <c r="I700" s="104"/>
      <c r="J700" s="105"/>
      <c r="K700" s="106">
        <f>Tableau2[[#This Row],[Quantité]]*Tableau2[[#This Row],[Prix unitaire HT (Chiffres)]]</f>
        <v>0</v>
      </c>
    </row>
    <row r="701" spans="1:11" ht="28.5" x14ac:dyDescent="0.25">
      <c r="A701" s="44" t="s">
        <v>592</v>
      </c>
      <c r="B701" s="45" t="s">
        <v>612</v>
      </c>
      <c r="C701" s="12">
        <v>16</v>
      </c>
      <c r="D701" s="13">
        <v>5</v>
      </c>
      <c r="E701" s="13">
        <v>2</v>
      </c>
      <c r="F701" s="13"/>
      <c r="G701" s="15" t="s">
        <v>615</v>
      </c>
      <c r="H701" s="16" t="s">
        <v>46</v>
      </c>
      <c r="I701" s="104"/>
      <c r="J701" s="105"/>
      <c r="K701" s="106">
        <f>Tableau2[[#This Row],[Quantité]]*Tableau2[[#This Row],[Prix unitaire HT (Chiffres)]]</f>
        <v>0</v>
      </c>
    </row>
    <row r="702" spans="1:11" ht="28.5" x14ac:dyDescent="0.25">
      <c r="A702" s="44" t="s">
        <v>592</v>
      </c>
      <c r="B702" s="45" t="s">
        <v>612</v>
      </c>
      <c r="C702" s="12">
        <v>16</v>
      </c>
      <c r="D702" s="13">
        <v>5</v>
      </c>
      <c r="E702" s="13">
        <v>3</v>
      </c>
      <c r="F702" s="13"/>
      <c r="G702" s="15" t="s">
        <v>616</v>
      </c>
      <c r="H702" s="16" t="s">
        <v>46</v>
      </c>
      <c r="I702" s="104"/>
      <c r="J702" s="105"/>
      <c r="K702" s="106">
        <f>Tableau2[[#This Row],[Quantité]]*Tableau2[[#This Row],[Prix unitaire HT (Chiffres)]]</f>
        <v>0</v>
      </c>
    </row>
    <row r="703" spans="1:11" ht="28.5" x14ac:dyDescent="0.25">
      <c r="A703" s="44" t="s">
        <v>592</v>
      </c>
      <c r="B703" s="45" t="str">
        <f>IF(F703="",G703,0)</f>
        <v>Entrées d'air et Bouches d'extraction</v>
      </c>
      <c r="C703" s="7">
        <v>16</v>
      </c>
      <c r="D703" s="7">
        <v>6</v>
      </c>
      <c r="E703" s="7"/>
      <c r="F703" s="8"/>
      <c r="G703" s="9" t="s">
        <v>617</v>
      </c>
      <c r="H703" s="10"/>
      <c r="I703" s="59"/>
      <c r="J703" s="11"/>
      <c r="K703" s="88"/>
    </row>
    <row r="704" spans="1:11" ht="28.5" x14ac:dyDescent="0.25">
      <c r="A704" s="44" t="s">
        <v>592</v>
      </c>
      <c r="B704" s="45" t="s">
        <v>617</v>
      </c>
      <c r="C704" s="12">
        <v>16</v>
      </c>
      <c r="D704" s="13">
        <v>6</v>
      </c>
      <c r="E704" s="13">
        <v>1</v>
      </c>
      <c r="F704" s="13"/>
      <c r="G704" s="15" t="s">
        <v>618</v>
      </c>
      <c r="H704" s="16" t="s">
        <v>29</v>
      </c>
      <c r="I704" s="104"/>
      <c r="J704" s="105"/>
      <c r="K704" s="106">
        <f>Tableau2[[#This Row],[Quantité]]*Tableau2[[#This Row],[Prix unitaire HT (Chiffres)]]</f>
        <v>0</v>
      </c>
    </row>
    <row r="705" spans="1:11" ht="28.5" x14ac:dyDescent="0.25">
      <c r="A705" s="44" t="s">
        <v>592</v>
      </c>
      <c r="B705" s="45" t="s">
        <v>617</v>
      </c>
      <c r="C705" s="12">
        <v>16</v>
      </c>
      <c r="D705" s="13">
        <v>6</v>
      </c>
      <c r="E705" s="13">
        <v>2</v>
      </c>
      <c r="F705" s="13"/>
      <c r="G705" s="15" t="s">
        <v>619</v>
      </c>
      <c r="H705" s="16" t="s">
        <v>29</v>
      </c>
      <c r="I705" s="104"/>
      <c r="J705" s="105"/>
      <c r="K705" s="106">
        <f>Tableau2[[#This Row],[Quantité]]*Tableau2[[#This Row],[Prix unitaire HT (Chiffres)]]</f>
        <v>0</v>
      </c>
    </row>
    <row r="706" spans="1:11" ht="28.5" x14ac:dyDescent="0.25">
      <c r="A706" s="44" t="s">
        <v>592</v>
      </c>
      <c r="B706" s="45" t="s">
        <v>617</v>
      </c>
      <c r="C706" s="12">
        <v>16</v>
      </c>
      <c r="D706" s="13">
        <v>6</v>
      </c>
      <c r="E706" s="13">
        <v>3</v>
      </c>
      <c r="F706" s="13"/>
      <c r="G706" s="15" t="s">
        <v>620</v>
      </c>
      <c r="H706" s="16" t="s">
        <v>29</v>
      </c>
      <c r="I706" s="104"/>
      <c r="J706" s="105"/>
      <c r="K706" s="106">
        <f>Tableau2[[#This Row],[Quantité]]*Tableau2[[#This Row],[Prix unitaire HT (Chiffres)]]</f>
        <v>0</v>
      </c>
    </row>
    <row r="707" spans="1:11" ht="28.5" x14ac:dyDescent="0.25">
      <c r="A707" s="44" t="s">
        <v>592</v>
      </c>
      <c r="B707" s="45" t="s">
        <v>617</v>
      </c>
      <c r="C707" s="12">
        <v>16</v>
      </c>
      <c r="D707" s="13">
        <v>6</v>
      </c>
      <c r="E707" s="13">
        <v>4</v>
      </c>
      <c r="F707" s="13"/>
      <c r="G707" s="15" t="s">
        <v>621</v>
      </c>
      <c r="H707" s="16" t="s">
        <v>29</v>
      </c>
      <c r="I707" s="104"/>
      <c r="J707" s="105"/>
      <c r="K707" s="106">
        <f>Tableau2[[#This Row],[Quantité]]*Tableau2[[#This Row],[Prix unitaire HT (Chiffres)]]</f>
        <v>0</v>
      </c>
    </row>
    <row r="708" spans="1:11" ht="28.5" x14ac:dyDescent="0.25">
      <c r="A708" s="44" t="s">
        <v>592</v>
      </c>
      <c r="B708" s="45" t="s">
        <v>617</v>
      </c>
      <c r="C708" s="12">
        <v>16</v>
      </c>
      <c r="D708" s="13">
        <v>6</v>
      </c>
      <c r="E708" s="13">
        <v>5</v>
      </c>
      <c r="F708" s="13"/>
      <c r="G708" s="15" t="s">
        <v>622</v>
      </c>
      <c r="H708" s="16" t="s">
        <v>29</v>
      </c>
      <c r="I708" s="104"/>
      <c r="J708" s="105"/>
      <c r="K708" s="106">
        <f>Tableau2[[#This Row],[Quantité]]*Tableau2[[#This Row],[Prix unitaire HT (Chiffres)]]</f>
        <v>0</v>
      </c>
    </row>
    <row r="709" spans="1:11" ht="28.5" x14ac:dyDescent="0.25">
      <c r="A709" s="44" t="s">
        <v>592</v>
      </c>
      <c r="B709" s="45" t="s">
        <v>617</v>
      </c>
      <c r="C709" s="12">
        <v>16</v>
      </c>
      <c r="D709" s="13">
        <v>6</v>
      </c>
      <c r="E709" s="13">
        <v>6</v>
      </c>
      <c r="F709" s="13"/>
      <c r="G709" s="15" t="s">
        <v>623</v>
      </c>
      <c r="H709" s="16" t="s">
        <v>29</v>
      </c>
      <c r="I709" s="104"/>
      <c r="J709" s="105"/>
      <c r="K709" s="106">
        <f>Tableau2[[#This Row],[Quantité]]*Tableau2[[#This Row],[Prix unitaire HT (Chiffres)]]</f>
        <v>0</v>
      </c>
    </row>
    <row r="710" spans="1:11" ht="28.5" x14ac:dyDescent="0.25">
      <c r="A710" s="44" t="s">
        <v>592</v>
      </c>
      <c r="B710" s="45" t="s">
        <v>617</v>
      </c>
      <c r="C710" s="12">
        <v>16</v>
      </c>
      <c r="D710" s="13">
        <v>6</v>
      </c>
      <c r="E710" s="13">
        <v>7</v>
      </c>
      <c r="F710" s="13"/>
      <c r="G710" s="15" t="s">
        <v>624</v>
      </c>
      <c r="H710" s="16" t="s">
        <v>29</v>
      </c>
      <c r="I710" s="104"/>
      <c r="J710" s="105"/>
      <c r="K710" s="106">
        <f>Tableau2[[#This Row],[Quantité]]*Tableau2[[#This Row],[Prix unitaire HT (Chiffres)]]</f>
        <v>0</v>
      </c>
    </row>
    <row r="711" spans="1:11" ht="28.5" x14ac:dyDescent="0.25">
      <c r="A711" s="44" t="s">
        <v>592</v>
      </c>
      <c r="B711" s="45" t="s">
        <v>617</v>
      </c>
      <c r="C711" s="12">
        <v>16</v>
      </c>
      <c r="D711" s="13">
        <v>6</v>
      </c>
      <c r="E711" s="13">
        <v>8</v>
      </c>
      <c r="F711" s="13"/>
      <c r="G711" s="15" t="s">
        <v>808</v>
      </c>
      <c r="H711" s="16" t="s">
        <v>29</v>
      </c>
      <c r="I711" s="104"/>
      <c r="J711" s="105"/>
      <c r="K711" s="106">
        <f>Tableau2[[#This Row],[Quantité]]*Tableau2[[#This Row],[Prix unitaire HT (Chiffres)]]</f>
        <v>0</v>
      </c>
    </row>
    <row r="712" spans="1:11" ht="28.5" x14ac:dyDescent="0.25">
      <c r="A712" s="44" t="s">
        <v>592</v>
      </c>
      <c r="B712" s="45" t="s">
        <v>617</v>
      </c>
      <c r="C712" s="12">
        <v>16</v>
      </c>
      <c r="D712" s="13">
        <v>6</v>
      </c>
      <c r="E712" s="13">
        <v>9</v>
      </c>
      <c r="F712" s="13"/>
      <c r="G712" s="15" t="s">
        <v>809</v>
      </c>
      <c r="H712" s="16" t="s">
        <v>29</v>
      </c>
      <c r="I712" s="104"/>
      <c r="J712" s="105"/>
      <c r="K712" s="106">
        <f>Tableau2[[#This Row],[Quantité]]*Tableau2[[#This Row],[Prix unitaire HT (Chiffres)]]</f>
        <v>0</v>
      </c>
    </row>
    <row r="713" spans="1:11" ht="28.5" x14ac:dyDescent="0.25">
      <c r="A713" s="44" t="s">
        <v>592</v>
      </c>
      <c r="B713" s="45" t="str">
        <f t="shared" ref="B713" si="1">IF(F713="",G713,0)</f>
        <v>Grilles mixtes extérieures</v>
      </c>
      <c r="C713" s="7">
        <v>16</v>
      </c>
      <c r="D713" s="7">
        <v>7</v>
      </c>
      <c r="E713" s="7"/>
      <c r="F713" s="8"/>
      <c r="G713" s="9" t="s">
        <v>625</v>
      </c>
      <c r="H713" s="10"/>
      <c r="I713" s="59"/>
      <c r="J713" s="11"/>
      <c r="K713" s="88"/>
    </row>
    <row r="714" spans="1:11" ht="28.5" x14ac:dyDescent="0.25">
      <c r="A714" s="44" t="s">
        <v>592</v>
      </c>
      <c r="B714" s="45" t="s">
        <v>625</v>
      </c>
      <c r="C714" s="12">
        <v>16</v>
      </c>
      <c r="D714" s="13">
        <v>7</v>
      </c>
      <c r="E714" s="13">
        <v>1</v>
      </c>
      <c r="F714" s="13"/>
      <c r="G714" s="15" t="s">
        <v>626</v>
      </c>
      <c r="H714" s="16" t="s">
        <v>29</v>
      </c>
      <c r="I714" s="104"/>
      <c r="J714" s="105"/>
      <c r="K714" s="106">
        <f>Tableau2[[#This Row],[Quantité]]*Tableau2[[#This Row],[Prix unitaire HT (Chiffres)]]</f>
        <v>0</v>
      </c>
    </row>
    <row r="715" spans="1:11" ht="28.5" x14ac:dyDescent="0.25">
      <c r="A715" s="44" t="s">
        <v>592</v>
      </c>
      <c r="B715" s="45" t="s">
        <v>625</v>
      </c>
      <c r="C715" s="12">
        <v>16</v>
      </c>
      <c r="D715" s="13">
        <v>7</v>
      </c>
      <c r="E715" s="13">
        <v>2</v>
      </c>
      <c r="F715" s="13"/>
      <c r="G715" s="15" t="s">
        <v>627</v>
      </c>
      <c r="H715" s="16" t="s">
        <v>29</v>
      </c>
      <c r="I715" s="104"/>
      <c r="J715" s="105"/>
      <c r="K715" s="106">
        <f>Tableau2[[#This Row],[Quantité]]*Tableau2[[#This Row],[Prix unitaire HT (Chiffres)]]</f>
        <v>0</v>
      </c>
    </row>
    <row r="716" spans="1:11" ht="28.5" x14ac:dyDescent="0.25">
      <c r="A716" s="44" t="s">
        <v>592</v>
      </c>
      <c r="B716" s="45" t="s">
        <v>625</v>
      </c>
      <c r="C716" s="12">
        <v>16</v>
      </c>
      <c r="D716" s="13">
        <v>7</v>
      </c>
      <c r="E716" s="13">
        <v>3</v>
      </c>
      <c r="F716" s="13"/>
      <c r="G716" s="15" t="s">
        <v>628</v>
      </c>
      <c r="H716" s="16" t="s">
        <v>29</v>
      </c>
      <c r="I716" s="104"/>
      <c r="J716" s="105"/>
      <c r="K716" s="106">
        <f>Tableau2[[#This Row],[Quantité]]*Tableau2[[#This Row],[Prix unitaire HT (Chiffres)]]</f>
        <v>0</v>
      </c>
    </row>
    <row r="717" spans="1:11" ht="28.5" x14ac:dyDescent="0.25">
      <c r="A717" s="44" t="s">
        <v>592</v>
      </c>
      <c r="B717" s="45" t="s">
        <v>625</v>
      </c>
      <c r="C717" s="12">
        <v>16</v>
      </c>
      <c r="D717" s="13">
        <v>7</v>
      </c>
      <c r="E717" s="13">
        <v>4</v>
      </c>
      <c r="F717" s="13"/>
      <c r="G717" s="15" t="s">
        <v>629</v>
      </c>
      <c r="H717" s="16" t="s">
        <v>29</v>
      </c>
      <c r="I717" s="104"/>
      <c r="J717" s="105"/>
      <c r="K717" s="106">
        <f>Tableau2[[#This Row],[Quantité]]*Tableau2[[#This Row],[Prix unitaire HT (Chiffres)]]</f>
        <v>0</v>
      </c>
    </row>
    <row r="718" spans="1:11" ht="28.5" x14ac:dyDescent="0.25">
      <c r="A718" s="44" t="s">
        <v>592</v>
      </c>
      <c r="B718" s="45" t="s">
        <v>625</v>
      </c>
      <c r="C718" s="12">
        <v>16</v>
      </c>
      <c r="D718" s="13">
        <v>7</v>
      </c>
      <c r="E718" s="13">
        <v>5</v>
      </c>
      <c r="F718" s="13"/>
      <c r="G718" s="15" t="s">
        <v>630</v>
      </c>
      <c r="H718" s="16" t="s">
        <v>29</v>
      </c>
      <c r="I718" s="104"/>
      <c r="J718" s="105"/>
      <c r="K718" s="106">
        <f>Tableau2[[#This Row],[Quantité]]*Tableau2[[#This Row],[Prix unitaire HT (Chiffres)]]</f>
        <v>0</v>
      </c>
    </row>
    <row r="719" spans="1:11" ht="28.5" x14ac:dyDescent="0.25">
      <c r="A719" s="44" t="s">
        <v>592</v>
      </c>
      <c r="B719" s="45" t="str">
        <f t="shared" ref="B719" si="2">IF(F719="",G719,0)</f>
        <v>Clapets coupe-feu 2h</v>
      </c>
      <c r="C719" s="7">
        <v>16</v>
      </c>
      <c r="D719" s="7">
        <v>8</v>
      </c>
      <c r="E719" s="7"/>
      <c r="F719" s="8"/>
      <c r="G719" s="9" t="s">
        <v>631</v>
      </c>
      <c r="H719" s="10"/>
      <c r="I719" s="59"/>
      <c r="J719" s="11"/>
      <c r="K719" s="88"/>
    </row>
    <row r="720" spans="1:11" ht="28.5" x14ac:dyDescent="0.25">
      <c r="A720" s="44" t="s">
        <v>592</v>
      </c>
      <c r="B720" s="45" t="s">
        <v>632</v>
      </c>
      <c r="C720" s="12">
        <v>16</v>
      </c>
      <c r="D720" s="13">
        <v>8</v>
      </c>
      <c r="E720" s="13">
        <v>1</v>
      </c>
      <c r="F720" s="13"/>
      <c r="G720" s="15" t="s">
        <v>633</v>
      </c>
      <c r="H720" s="16" t="s">
        <v>29</v>
      </c>
      <c r="I720" s="104"/>
      <c r="J720" s="105"/>
      <c r="K720" s="106">
        <f>Tableau2[[#This Row],[Quantité]]*Tableau2[[#This Row],[Prix unitaire HT (Chiffres)]]</f>
        <v>0</v>
      </c>
    </row>
    <row r="721" spans="1:11" ht="28.5" x14ac:dyDescent="0.25">
      <c r="A721" s="44" t="s">
        <v>592</v>
      </c>
      <c r="B721" s="45" t="s">
        <v>632</v>
      </c>
      <c r="C721" s="12">
        <v>16</v>
      </c>
      <c r="D721" s="13">
        <v>8</v>
      </c>
      <c r="E721" s="13">
        <v>2</v>
      </c>
      <c r="F721" s="13"/>
      <c r="G721" s="15" t="s">
        <v>634</v>
      </c>
      <c r="H721" s="16" t="s">
        <v>29</v>
      </c>
      <c r="I721" s="104"/>
      <c r="J721" s="105"/>
      <c r="K721" s="106">
        <f>Tableau2[[#This Row],[Quantité]]*Tableau2[[#This Row],[Prix unitaire HT (Chiffres)]]</f>
        <v>0</v>
      </c>
    </row>
    <row r="722" spans="1:11" ht="28.5" x14ac:dyDescent="0.25">
      <c r="A722" s="44" t="s">
        <v>592</v>
      </c>
      <c r="B722" s="45" t="s">
        <v>632</v>
      </c>
      <c r="C722" s="12">
        <v>16</v>
      </c>
      <c r="D722" s="13">
        <v>8</v>
      </c>
      <c r="E722" s="13">
        <v>3</v>
      </c>
      <c r="F722" s="13"/>
      <c r="G722" s="15" t="s">
        <v>635</v>
      </c>
      <c r="H722" s="16" t="s">
        <v>29</v>
      </c>
      <c r="I722" s="104"/>
      <c r="J722" s="105"/>
      <c r="K722" s="106">
        <f>Tableau2[[#This Row],[Quantité]]*Tableau2[[#This Row],[Prix unitaire HT (Chiffres)]]</f>
        <v>0</v>
      </c>
    </row>
    <row r="723" spans="1:11" ht="28.5" x14ac:dyDescent="0.25">
      <c r="A723" s="44" t="s">
        <v>592</v>
      </c>
      <c r="B723" s="45" t="str">
        <f t="shared" ref="B723" si="3">IF(F723="",G723,0)</f>
        <v>Pièges à son</v>
      </c>
      <c r="C723" s="7">
        <v>16</v>
      </c>
      <c r="D723" s="7">
        <v>9</v>
      </c>
      <c r="E723" s="7"/>
      <c r="F723" s="8"/>
      <c r="G723" s="9" t="s">
        <v>636</v>
      </c>
      <c r="H723" s="10"/>
      <c r="I723" s="59"/>
      <c r="J723" s="11"/>
      <c r="K723" s="88"/>
    </row>
    <row r="724" spans="1:11" ht="28.5" x14ac:dyDescent="0.25">
      <c r="A724" s="44" t="s">
        <v>592</v>
      </c>
      <c r="B724" s="45" t="s">
        <v>636</v>
      </c>
      <c r="C724" s="12">
        <v>16</v>
      </c>
      <c r="D724" s="13">
        <v>9</v>
      </c>
      <c r="E724" s="13">
        <v>1</v>
      </c>
      <c r="F724" s="13"/>
      <c r="G724" s="15" t="s">
        <v>637</v>
      </c>
      <c r="H724" s="16" t="s">
        <v>29</v>
      </c>
      <c r="I724" s="104"/>
      <c r="J724" s="107"/>
      <c r="K724" s="106">
        <f>Tableau2[[#This Row],[Quantité]]*Tableau2[[#This Row],[Prix unitaire HT (Chiffres)]]</f>
        <v>0</v>
      </c>
    </row>
    <row r="725" spans="1:11" ht="28.5" x14ac:dyDescent="0.25">
      <c r="A725" s="44" t="s">
        <v>592</v>
      </c>
      <c r="B725" s="45" t="s">
        <v>636</v>
      </c>
      <c r="C725" s="12">
        <v>16</v>
      </c>
      <c r="D725" s="13">
        <v>9</v>
      </c>
      <c r="E725" s="13">
        <v>2</v>
      </c>
      <c r="F725" s="13"/>
      <c r="G725" s="15" t="s">
        <v>638</v>
      </c>
      <c r="H725" s="16" t="s">
        <v>29</v>
      </c>
      <c r="I725" s="104"/>
      <c r="J725" s="107"/>
      <c r="K725" s="106">
        <f>Tableau2[[#This Row],[Quantité]]*Tableau2[[#This Row],[Prix unitaire HT (Chiffres)]]</f>
        <v>0</v>
      </c>
    </row>
    <row r="726" spans="1:11" ht="28.5" x14ac:dyDescent="0.25">
      <c r="A726" s="44" t="s">
        <v>592</v>
      </c>
      <c r="B726" s="45" t="s">
        <v>636</v>
      </c>
      <c r="C726" s="12">
        <v>16</v>
      </c>
      <c r="D726" s="13">
        <v>9</v>
      </c>
      <c r="E726" s="13">
        <v>3</v>
      </c>
      <c r="F726" s="13"/>
      <c r="G726" s="15" t="s">
        <v>639</v>
      </c>
      <c r="H726" s="16" t="s">
        <v>29</v>
      </c>
      <c r="I726" s="104"/>
      <c r="J726" s="107"/>
      <c r="K726" s="106">
        <f>Tableau2[[#This Row],[Quantité]]*Tableau2[[#This Row],[Prix unitaire HT (Chiffres)]]</f>
        <v>0</v>
      </c>
    </row>
    <row r="727" spans="1:11" ht="28.5" x14ac:dyDescent="0.25">
      <c r="A727" s="44" t="s">
        <v>592</v>
      </c>
      <c r="B727" s="45" t="s">
        <v>636</v>
      </c>
      <c r="C727" s="12">
        <v>16</v>
      </c>
      <c r="D727" s="13">
        <v>9</v>
      </c>
      <c r="E727" s="13">
        <v>4</v>
      </c>
      <c r="F727" s="13"/>
      <c r="G727" s="15" t="s">
        <v>640</v>
      </c>
      <c r="H727" s="16" t="s">
        <v>29</v>
      </c>
      <c r="I727" s="104"/>
      <c r="J727" s="107"/>
      <c r="K727" s="106">
        <f>Tableau2[[#This Row],[Quantité]]*Tableau2[[#This Row],[Prix unitaire HT (Chiffres)]]</f>
        <v>0</v>
      </c>
    </row>
    <row r="728" spans="1:11" ht="30" x14ac:dyDescent="0.25">
      <c r="A728" s="44" t="s">
        <v>641</v>
      </c>
      <c r="B728" s="45" t="s">
        <v>642</v>
      </c>
      <c r="C728" s="21">
        <v>17</v>
      </c>
      <c r="D728" s="2"/>
      <c r="E728" s="2"/>
      <c r="F728" s="2"/>
      <c r="G728" s="3" t="s">
        <v>643</v>
      </c>
      <c r="H728" s="4"/>
      <c r="I728" s="57"/>
      <c r="J728" s="5"/>
      <c r="K728" s="87"/>
    </row>
    <row r="729" spans="1:11" ht="75" x14ac:dyDescent="0.25">
      <c r="A729" s="44" t="s">
        <v>641</v>
      </c>
      <c r="B729" s="45" t="s">
        <v>642</v>
      </c>
      <c r="C729" s="7">
        <v>17</v>
      </c>
      <c r="D729" s="7">
        <v>1</v>
      </c>
      <c r="E729" s="7"/>
      <c r="F729" s="8"/>
      <c r="G729" s="9" t="s">
        <v>846</v>
      </c>
      <c r="H729" s="10"/>
      <c r="I729" s="59"/>
      <c r="J729" s="11"/>
      <c r="K729" s="88"/>
    </row>
    <row r="730" spans="1:11" x14ac:dyDescent="0.25">
      <c r="A730" s="44" t="s">
        <v>641</v>
      </c>
      <c r="B730" s="45" t="s">
        <v>642</v>
      </c>
      <c r="C730" s="12">
        <v>17</v>
      </c>
      <c r="D730" s="13">
        <v>1</v>
      </c>
      <c r="E730" s="13">
        <v>1</v>
      </c>
      <c r="F730" s="13"/>
      <c r="G730" s="15" t="s">
        <v>644</v>
      </c>
      <c r="H730" s="16" t="s">
        <v>46</v>
      </c>
      <c r="I730" s="104"/>
      <c r="J730" s="107"/>
      <c r="K730" s="106">
        <f>Tableau2[[#This Row],[Quantité]]*Tableau2[[#This Row],[Prix unitaire HT (Chiffres)]]</f>
        <v>0</v>
      </c>
    </row>
    <row r="731" spans="1:11" x14ac:dyDescent="0.25">
      <c r="A731" s="44" t="s">
        <v>641</v>
      </c>
      <c r="B731" s="45" t="s">
        <v>642</v>
      </c>
      <c r="C731" s="12">
        <v>17</v>
      </c>
      <c r="D731" s="13">
        <v>1</v>
      </c>
      <c r="E731" s="13">
        <v>2</v>
      </c>
      <c r="F731" s="13"/>
      <c r="G731" s="15" t="s">
        <v>645</v>
      </c>
      <c r="H731" s="16" t="s">
        <v>46</v>
      </c>
      <c r="I731" s="104"/>
      <c r="J731" s="107"/>
      <c r="K731" s="106">
        <f>Tableau2[[#This Row],[Quantité]]*Tableau2[[#This Row],[Prix unitaire HT (Chiffres)]]</f>
        <v>0</v>
      </c>
    </row>
    <row r="732" spans="1:11" x14ac:dyDescent="0.25">
      <c r="A732" s="44" t="s">
        <v>641</v>
      </c>
      <c r="B732" s="45" t="s">
        <v>642</v>
      </c>
      <c r="C732" s="12">
        <v>17</v>
      </c>
      <c r="D732" s="13">
        <v>1</v>
      </c>
      <c r="E732" s="13">
        <v>3</v>
      </c>
      <c r="F732" s="13"/>
      <c r="G732" s="15" t="s">
        <v>646</v>
      </c>
      <c r="H732" s="16" t="s">
        <v>46</v>
      </c>
      <c r="I732" s="104"/>
      <c r="J732" s="107"/>
      <c r="K732" s="106">
        <f>Tableau2[[#This Row],[Quantité]]*Tableau2[[#This Row],[Prix unitaire HT (Chiffres)]]</f>
        <v>0</v>
      </c>
    </row>
    <row r="733" spans="1:11" x14ac:dyDescent="0.25">
      <c r="A733" s="44" t="s">
        <v>641</v>
      </c>
      <c r="B733" s="45" t="s">
        <v>642</v>
      </c>
      <c r="C733" s="12">
        <v>17</v>
      </c>
      <c r="D733" s="13">
        <v>1</v>
      </c>
      <c r="E733" s="13">
        <v>4</v>
      </c>
      <c r="F733" s="13"/>
      <c r="G733" s="15" t="s">
        <v>647</v>
      </c>
      <c r="H733" s="16" t="s">
        <v>46</v>
      </c>
      <c r="I733" s="104"/>
      <c r="J733" s="107"/>
      <c r="K733" s="106">
        <f>Tableau2[[#This Row],[Quantité]]*Tableau2[[#This Row],[Prix unitaire HT (Chiffres)]]</f>
        <v>0</v>
      </c>
    </row>
    <row r="734" spans="1:11" ht="28.5" x14ac:dyDescent="0.25">
      <c r="A734" s="44" t="s">
        <v>641</v>
      </c>
      <c r="B734" s="45" t="s">
        <v>642</v>
      </c>
      <c r="C734" s="12">
        <v>17</v>
      </c>
      <c r="D734" s="13">
        <v>1</v>
      </c>
      <c r="E734" s="13">
        <v>5</v>
      </c>
      <c r="F734" s="13"/>
      <c r="G734" s="15" t="s">
        <v>648</v>
      </c>
      <c r="H734" s="16" t="s">
        <v>29</v>
      </c>
      <c r="I734" s="104"/>
      <c r="J734" s="107"/>
      <c r="K734" s="106">
        <f>Tableau2[[#This Row],[Quantité]]*Tableau2[[#This Row],[Prix unitaire HT (Chiffres)]]</f>
        <v>0</v>
      </c>
    </row>
    <row r="735" spans="1:11" ht="28.5" x14ac:dyDescent="0.25">
      <c r="A735" s="44" t="s">
        <v>641</v>
      </c>
      <c r="B735" s="45" t="s">
        <v>642</v>
      </c>
      <c r="C735" s="12">
        <v>17</v>
      </c>
      <c r="D735" s="13">
        <v>1</v>
      </c>
      <c r="E735" s="13">
        <v>6</v>
      </c>
      <c r="F735" s="13"/>
      <c r="G735" s="15" t="s">
        <v>649</v>
      </c>
      <c r="H735" s="16" t="s">
        <v>29</v>
      </c>
      <c r="I735" s="104"/>
      <c r="J735" s="107"/>
      <c r="K735" s="106">
        <f>Tableau2[[#This Row],[Quantité]]*Tableau2[[#This Row],[Prix unitaire HT (Chiffres)]]</f>
        <v>0</v>
      </c>
    </row>
    <row r="736" spans="1:11" ht="28.5" x14ac:dyDescent="0.25">
      <c r="A736" s="44" t="s">
        <v>641</v>
      </c>
      <c r="B736" s="45" t="s">
        <v>642</v>
      </c>
      <c r="C736" s="12">
        <v>17</v>
      </c>
      <c r="D736" s="13">
        <v>1</v>
      </c>
      <c r="E736" s="13">
        <v>7</v>
      </c>
      <c r="F736" s="13"/>
      <c r="G736" s="15" t="s">
        <v>650</v>
      </c>
      <c r="H736" s="16" t="s">
        <v>29</v>
      </c>
      <c r="I736" s="104"/>
      <c r="J736" s="107"/>
      <c r="K736" s="106">
        <f>Tableau2[[#This Row],[Quantité]]*Tableau2[[#This Row],[Prix unitaire HT (Chiffres)]]</f>
        <v>0</v>
      </c>
    </row>
    <row r="737" spans="1:11" ht="28.5" x14ac:dyDescent="0.25">
      <c r="A737" s="44" t="s">
        <v>641</v>
      </c>
      <c r="B737" s="45" t="s">
        <v>642</v>
      </c>
      <c r="C737" s="12">
        <v>17</v>
      </c>
      <c r="D737" s="13">
        <v>1</v>
      </c>
      <c r="E737" s="13">
        <v>8</v>
      </c>
      <c r="F737" s="13"/>
      <c r="G737" s="15" t="s">
        <v>651</v>
      </c>
      <c r="H737" s="16" t="s">
        <v>29</v>
      </c>
      <c r="I737" s="104"/>
      <c r="J737" s="107"/>
      <c r="K737" s="106">
        <f>Tableau2[[#This Row],[Quantité]]*Tableau2[[#This Row],[Prix unitaire HT (Chiffres)]]</f>
        <v>0</v>
      </c>
    </row>
    <row r="738" spans="1:11" ht="15.75" x14ac:dyDescent="0.25">
      <c r="A738" s="44" t="s">
        <v>641</v>
      </c>
      <c r="B738" s="45" t="s">
        <v>642</v>
      </c>
      <c r="C738" s="7">
        <v>17</v>
      </c>
      <c r="D738" s="7">
        <v>2</v>
      </c>
      <c r="E738" s="7"/>
      <c r="F738" s="8"/>
      <c r="G738" s="9" t="s">
        <v>308</v>
      </c>
      <c r="H738" s="10"/>
      <c r="I738" s="59"/>
      <c r="J738" s="11"/>
      <c r="K738" s="88"/>
    </row>
    <row r="739" spans="1:11" x14ac:dyDescent="0.25">
      <c r="A739" s="44" t="s">
        <v>641</v>
      </c>
      <c r="B739" s="45" t="s">
        <v>642</v>
      </c>
      <c r="C739" s="12">
        <v>17</v>
      </c>
      <c r="D739" s="13">
        <v>2</v>
      </c>
      <c r="E739" s="13">
        <v>1</v>
      </c>
      <c r="F739" s="13"/>
      <c r="G739" s="15" t="s">
        <v>652</v>
      </c>
      <c r="H739" s="16" t="s">
        <v>29</v>
      </c>
      <c r="I739" s="104"/>
      <c r="J739" s="107"/>
      <c r="K739" s="106">
        <f>Tableau2[[#This Row],[Quantité]]*Tableau2[[#This Row],[Prix unitaire HT (Chiffres)]]</f>
        <v>0</v>
      </c>
    </row>
    <row r="740" spans="1:11" x14ac:dyDescent="0.25">
      <c r="A740" s="44" t="s">
        <v>641</v>
      </c>
      <c r="B740" s="45" t="s">
        <v>642</v>
      </c>
      <c r="C740" s="12">
        <v>17</v>
      </c>
      <c r="D740" s="13">
        <v>2</v>
      </c>
      <c r="E740" s="13">
        <v>2</v>
      </c>
      <c r="F740" s="13"/>
      <c r="G740" s="15" t="s">
        <v>653</v>
      </c>
      <c r="H740" s="16" t="s">
        <v>29</v>
      </c>
      <c r="I740" s="104"/>
      <c r="J740" s="107"/>
      <c r="K740" s="106">
        <f>Tableau2[[#This Row],[Quantité]]*Tableau2[[#This Row],[Prix unitaire HT (Chiffres)]]</f>
        <v>0</v>
      </c>
    </row>
    <row r="741" spans="1:11" x14ac:dyDescent="0.25">
      <c r="A741" s="44" t="s">
        <v>641</v>
      </c>
      <c r="B741" s="45" t="s">
        <v>642</v>
      </c>
      <c r="C741" s="12">
        <v>17</v>
      </c>
      <c r="D741" s="13">
        <v>2</v>
      </c>
      <c r="E741" s="13">
        <v>3</v>
      </c>
      <c r="F741" s="13"/>
      <c r="G741" s="15" t="s">
        <v>654</v>
      </c>
      <c r="H741" s="16" t="s">
        <v>29</v>
      </c>
      <c r="I741" s="104"/>
      <c r="J741" s="107"/>
      <c r="K741" s="106">
        <f>Tableau2[[#This Row],[Quantité]]*Tableau2[[#This Row],[Prix unitaire HT (Chiffres)]]</f>
        <v>0</v>
      </c>
    </row>
    <row r="742" spans="1:11" x14ac:dyDescent="0.25">
      <c r="A742" s="44" t="s">
        <v>641</v>
      </c>
      <c r="B742" s="45" t="s">
        <v>642</v>
      </c>
      <c r="C742" s="12">
        <v>17</v>
      </c>
      <c r="D742" s="13">
        <v>2</v>
      </c>
      <c r="E742" s="13">
        <v>4</v>
      </c>
      <c r="F742" s="13"/>
      <c r="G742" s="15" t="s">
        <v>655</v>
      </c>
      <c r="H742" s="16" t="s">
        <v>29</v>
      </c>
      <c r="I742" s="104"/>
      <c r="J742" s="107"/>
      <c r="K742" s="106">
        <f>Tableau2[[#This Row],[Quantité]]*Tableau2[[#This Row],[Prix unitaire HT (Chiffres)]]</f>
        <v>0</v>
      </c>
    </row>
    <row r="743" spans="1:11" x14ac:dyDescent="0.25">
      <c r="A743" s="44" t="s">
        <v>641</v>
      </c>
      <c r="B743" s="45" t="s">
        <v>642</v>
      </c>
      <c r="C743" s="12">
        <v>17</v>
      </c>
      <c r="D743" s="13">
        <v>2</v>
      </c>
      <c r="E743" s="13">
        <v>5</v>
      </c>
      <c r="F743" s="13"/>
      <c r="G743" s="15" t="s">
        <v>656</v>
      </c>
      <c r="H743" s="16" t="s">
        <v>29</v>
      </c>
      <c r="I743" s="104"/>
      <c r="J743" s="107"/>
      <c r="K743" s="106">
        <f>Tableau2[[#This Row],[Quantité]]*Tableau2[[#This Row],[Prix unitaire HT (Chiffres)]]</f>
        <v>0</v>
      </c>
    </row>
    <row r="744" spans="1:11" ht="90" x14ac:dyDescent="0.25">
      <c r="A744" s="44" t="s">
        <v>207</v>
      </c>
      <c r="B744" s="45" t="s">
        <v>854</v>
      </c>
      <c r="C744" s="7">
        <v>17</v>
      </c>
      <c r="D744" s="7">
        <v>3</v>
      </c>
      <c r="E744" s="7"/>
      <c r="F744" s="8"/>
      <c r="G744" s="9" t="s">
        <v>824</v>
      </c>
      <c r="H744" s="28"/>
      <c r="I744" s="59"/>
      <c r="J744" s="11"/>
      <c r="K744" s="88"/>
    </row>
    <row r="745" spans="1:11" x14ac:dyDescent="0.25">
      <c r="A745" s="44" t="s">
        <v>207</v>
      </c>
      <c r="B745" s="45" t="s">
        <v>854</v>
      </c>
      <c r="C745" s="12">
        <v>17</v>
      </c>
      <c r="D745" s="13">
        <v>3</v>
      </c>
      <c r="E745" s="13">
        <v>1</v>
      </c>
      <c r="F745" s="13"/>
      <c r="G745" s="15" t="s">
        <v>825</v>
      </c>
      <c r="H745" s="16" t="s">
        <v>29</v>
      </c>
      <c r="I745" s="104"/>
      <c r="J745" s="107"/>
      <c r="K745" s="106">
        <f>Tableau2[[#This Row],[Quantité]]*Tableau2[[#This Row],[Prix unitaire HT (Chiffres)]]</f>
        <v>0</v>
      </c>
    </row>
    <row r="746" spans="1:11" x14ac:dyDescent="0.25">
      <c r="A746" s="44" t="s">
        <v>207</v>
      </c>
      <c r="B746" s="45" t="s">
        <v>854</v>
      </c>
      <c r="C746" s="12">
        <v>17</v>
      </c>
      <c r="D746" s="13">
        <v>3</v>
      </c>
      <c r="E746" s="13">
        <v>2</v>
      </c>
      <c r="F746" s="13"/>
      <c r="G746" s="15" t="s">
        <v>826</v>
      </c>
      <c r="H746" s="16" t="s">
        <v>29</v>
      </c>
      <c r="I746" s="104"/>
      <c r="J746" s="107"/>
      <c r="K746" s="106">
        <f>Tableau2[[#This Row],[Quantité]]*Tableau2[[#This Row],[Prix unitaire HT (Chiffres)]]</f>
        <v>0</v>
      </c>
    </row>
    <row r="747" spans="1:11" x14ac:dyDescent="0.25">
      <c r="A747" s="44" t="s">
        <v>207</v>
      </c>
      <c r="B747" s="45" t="s">
        <v>854</v>
      </c>
      <c r="C747" s="12">
        <v>17</v>
      </c>
      <c r="D747" s="13">
        <v>3</v>
      </c>
      <c r="E747" s="13">
        <v>3</v>
      </c>
      <c r="F747" s="13"/>
      <c r="G747" s="15" t="s">
        <v>827</v>
      </c>
      <c r="H747" s="16" t="s">
        <v>29</v>
      </c>
      <c r="I747" s="104"/>
      <c r="J747" s="107"/>
      <c r="K747" s="106">
        <f>Tableau2[[#This Row],[Quantité]]*Tableau2[[#This Row],[Prix unitaire HT (Chiffres)]]</f>
        <v>0</v>
      </c>
    </row>
    <row r="748" spans="1:11" x14ac:dyDescent="0.25">
      <c r="A748" s="44" t="s">
        <v>207</v>
      </c>
      <c r="B748" s="45" t="s">
        <v>854</v>
      </c>
      <c r="C748" s="12">
        <v>17</v>
      </c>
      <c r="D748" s="13">
        <v>3</v>
      </c>
      <c r="E748" s="13">
        <v>4</v>
      </c>
      <c r="F748" s="13"/>
      <c r="G748" s="15" t="s">
        <v>828</v>
      </c>
      <c r="H748" s="16" t="s">
        <v>29</v>
      </c>
      <c r="I748" s="104"/>
      <c r="J748" s="107"/>
      <c r="K748" s="106">
        <f>Tableau2[[#This Row],[Quantité]]*Tableau2[[#This Row],[Prix unitaire HT (Chiffres)]]</f>
        <v>0</v>
      </c>
    </row>
    <row r="749" spans="1:11" ht="18" customHeight="1" x14ac:dyDescent="0.25">
      <c r="A749" s="46"/>
      <c r="B749" s="47"/>
      <c r="C749" s="29">
        <v>17</v>
      </c>
      <c r="D749" s="30">
        <v>3</v>
      </c>
      <c r="E749" s="30">
        <v>5</v>
      </c>
      <c r="F749" s="31"/>
      <c r="G749" s="32" t="s">
        <v>829</v>
      </c>
      <c r="H749" s="33" t="s">
        <v>29</v>
      </c>
      <c r="I749" s="113"/>
      <c r="J749" s="107"/>
      <c r="K749" s="106">
        <f>Tableau2[[#This Row],[Quantité]]*Tableau2[[#This Row],[Prix unitaire HT (Chiffres)]]</f>
        <v>0</v>
      </c>
    </row>
    <row r="750" spans="1:11" ht="150" x14ac:dyDescent="0.25">
      <c r="A750" s="44" t="s">
        <v>207</v>
      </c>
      <c r="B750" s="45" t="s">
        <v>854</v>
      </c>
      <c r="C750" s="6">
        <v>17</v>
      </c>
      <c r="D750" s="7">
        <v>4</v>
      </c>
      <c r="E750" s="7"/>
      <c r="F750" s="8"/>
      <c r="G750" s="9" t="s">
        <v>831</v>
      </c>
      <c r="H750" s="10"/>
      <c r="I750" s="59"/>
      <c r="J750" s="11"/>
      <c r="K750" s="88"/>
    </row>
    <row r="751" spans="1:11" x14ac:dyDescent="0.25">
      <c r="A751" s="44" t="s">
        <v>207</v>
      </c>
      <c r="B751" s="45" t="s">
        <v>854</v>
      </c>
      <c r="C751" s="19">
        <v>17</v>
      </c>
      <c r="D751" s="13">
        <v>4</v>
      </c>
      <c r="E751" s="13">
        <v>1</v>
      </c>
      <c r="F751" s="13"/>
      <c r="G751" s="15" t="s">
        <v>830</v>
      </c>
      <c r="H751" s="16" t="s">
        <v>29</v>
      </c>
      <c r="I751" s="104"/>
      <c r="J751" s="107"/>
      <c r="K751" s="106">
        <f>Tableau2[[#This Row],[Quantité]]*Tableau2[[#This Row],[Prix unitaire HT (Chiffres)]]</f>
        <v>0</v>
      </c>
    </row>
    <row r="752" spans="1:11" x14ac:dyDescent="0.25">
      <c r="A752" s="44" t="s">
        <v>207</v>
      </c>
      <c r="B752" s="45" t="s">
        <v>854</v>
      </c>
      <c r="C752" s="29">
        <v>17</v>
      </c>
      <c r="D752" s="30">
        <v>4</v>
      </c>
      <c r="E752" s="30">
        <v>2</v>
      </c>
      <c r="F752" s="42"/>
      <c r="G752" s="68" t="s">
        <v>832</v>
      </c>
      <c r="H752" s="33" t="s">
        <v>29</v>
      </c>
      <c r="I752" s="113"/>
      <c r="J752" s="114"/>
      <c r="K752" s="106">
        <f>Tableau2[[#This Row],[Quantité]]*Tableau2[[#This Row],[Prix unitaire HT (Chiffres)]]</f>
        <v>0</v>
      </c>
    </row>
    <row r="753" spans="1:11" ht="60" x14ac:dyDescent="0.25">
      <c r="A753" s="44" t="s">
        <v>207</v>
      </c>
      <c r="B753" s="45" t="s">
        <v>853</v>
      </c>
      <c r="C753" s="39">
        <v>17</v>
      </c>
      <c r="D753" s="69">
        <v>5</v>
      </c>
      <c r="E753" s="69"/>
      <c r="F753" s="70"/>
      <c r="G753" s="71" t="s">
        <v>833</v>
      </c>
      <c r="H753" s="40"/>
      <c r="I753" s="72"/>
      <c r="J753" s="92"/>
      <c r="K753" s="92"/>
    </row>
    <row r="754" spans="1:11" ht="28.5" x14ac:dyDescent="0.25">
      <c r="A754" s="44" t="s">
        <v>207</v>
      </c>
      <c r="B754" s="45" t="s">
        <v>853</v>
      </c>
      <c r="C754" s="34">
        <v>17</v>
      </c>
      <c r="D754" s="30">
        <v>5</v>
      </c>
      <c r="E754" s="30">
        <v>1</v>
      </c>
      <c r="F754" s="68"/>
      <c r="G754" s="68" t="s">
        <v>834</v>
      </c>
      <c r="H754" s="33" t="s">
        <v>29</v>
      </c>
      <c r="I754" s="113"/>
      <c r="J754" s="114"/>
      <c r="K754" s="106">
        <f>Tableau2[[#This Row],[Quantité]]*Tableau2[[#This Row],[Prix unitaire HT (Chiffres)]]</f>
        <v>0</v>
      </c>
    </row>
    <row r="755" spans="1:11" ht="28.5" x14ac:dyDescent="0.25">
      <c r="A755" s="44" t="s">
        <v>207</v>
      </c>
      <c r="B755" s="45" t="s">
        <v>853</v>
      </c>
      <c r="C755" s="34">
        <v>17</v>
      </c>
      <c r="D755" s="30">
        <v>5</v>
      </c>
      <c r="E755" s="30">
        <v>2</v>
      </c>
      <c r="F755" s="68"/>
      <c r="G755" s="68" t="s">
        <v>835</v>
      </c>
      <c r="H755" s="33" t="s">
        <v>29</v>
      </c>
      <c r="I755" s="113"/>
      <c r="J755" s="114"/>
      <c r="K755" s="106">
        <f>Tableau2[[#This Row],[Quantité]]*Tableau2[[#This Row],[Prix unitaire HT (Chiffres)]]</f>
        <v>0</v>
      </c>
    </row>
    <row r="756" spans="1:11" ht="75" x14ac:dyDescent="0.25">
      <c r="A756" s="44" t="s">
        <v>207</v>
      </c>
      <c r="B756" s="45" t="s">
        <v>853</v>
      </c>
      <c r="C756" s="37">
        <v>17</v>
      </c>
      <c r="D756" s="38">
        <v>6</v>
      </c>
      <c r="E756" s="38"/>
      <c r="F756" s="41"/>
      <c r="G756" s="73" t="s">
        <v>836</v>
      </c>
      <c r="H756" s="40"/>
      <c r="I756" s="74"/>
      <c r="J756" s="85"/>
      <c r="K756" s="90"/>
    </row>
    <row r="757" spans="1:11" ht="97.5" customHeight="1" x14ac:dyDescent="0.25">
      <c r="A757" s="44" t="s">
        <v>207</v>
      </c>
      <c r="B757" s="45" t="s">
        <v>853</v>
      </c>
      <c r="C757" s="34">
        <v>17</v>
      </c>
      <c r="D757" s="30">
        <v>6</v>
      </c>
      <c r="E757" s="30">
        <v>1</v>
      </c>
      <c r="F757" s="42"/>
      <c r="G757" s="68" t="s">
        <v>837</v>
      </c>
      <c r="H757" s="16" t="s">
        <v>29</v>
      </c>
      <c r="I757" s="104"/>
      <c r="J757" s="114"/>
      <c r="K757" s="106">
        <f>Tableau2[[#This Row],[Quantité]]*Tableau2[[#This Row],[Prix unitaire HT (Chiffres)]]</f>
        <v>0</v>
      </c>
    </row>
    <row r="758" spans="1:11" ht="28.5" x14ac:dyDescent="0.25">
      <c r="A758" s="44" t="s">
        <v>207</v>
      </c>
      <c r="B758" s="45" t="s">
        <v>853</v>
      </c>
      <c r="C758" s="34">
        <v>17</v>
      </c>
      <c r="D758" s="30">
        <v>6</v>
      </c>
      <c r="E758" s="30">
        <v>2</v>
      </c>
      <c r="F758" s="42"/>
      <c r="G758" s="68" t="s">
        <v>838</v>
      </c>
      <c r="H758" s="16" t="s">
        <v>29</v>
      </c>
      <c r="I758" s="104"/>
      <c r="J758" s="114"/>
      <c r="K758" s="106">
        <f>Tableau2[[#This Row],[Quantité]]*Tableau2[[#This Row],[Prix unitaire HT (Chiffres)]]</f>
        <v>0</v>
      </c>
    </row>
    <row r="759" spans="1:11" ht="90" x14ac:dyDescent="0.25">
      <c r="A759" s="44" t="s">
        <v>207</v>
      </c>
      <c r="B759" s="45" t="s">
        <v>853</v>
      </c>
      <c r="C759" s="37">
        <v>17</v>
      </c>
      <c r="D759" s="38">
        <v>7</v>
      </c>
      <c r="E759" s="38"/>
      <c r="F759" s="41"/>
      <c r="G759" s="73" t="s">
        <v>841</v>
      </c>
      <c r="H759" s="40"/>
      <c r="I759" s="74"/>
      <c r="J759" s="85"/>
      <c r="K759" s="90"/>
    </row>
    <row r="760" spans="1:11" ht="28.5" x14ac:dyDescent="0.25">
      <c r="A760" s="44" t="s">
        <v>207</v>
      </c>
      <c r="B760" s="45" t="s">
        <v>853</v>
      </c>
      <c r="C760" s="34">
        <v>17</v>
      </c>
      <c r="D760" s="34">
        <v>7</v>
      </c>
      <c r="E760" s="34">
        <v>1</v>
      </c>
      <c r="F760" s="42"/>
      <c r="G760" s="68" t="s">
        <v>839</v>
      </c>
      <c r="H760" s="16" t="s">
        <v>29</v>
      </c>
      <c r="I760" s="104"/>
      <c r="J760" s="114"/>
      <c r="K760" s="106">
        <f>Tableau2[[#This Row],[Quantité]]*Tableau2[[#This Row],[Prix unitaire HT (Chiffres)]]</f>
        <v>0</v>
      </c>
    </row>
    <row r="761" spans="1:11" ht="28.5" x14ac:dyDescent="0.25">
      <c r="A761" s="44" t="s">
        <v>207</v>
      </c>
      <c r="B761" s="45" t="s">
        <v>853</v>
      </c>
      <c r="C761" s="34">
        <v>17</v>
      </c>
      <c r="D761" s="34">
        <v>7</v>
      </c>
      <c r="E761" s="34">
        <v>2</v>
      </c>
      <c r="F761" s="42"/>
      <c r="G761" s="68" t="s">
        <v>840</v>
      </c>
      <c r="H761" s="33" t="s">
        <v>29</v>
      </c>
      <c r="I761" s="113"/>
      <c r="J761" s="114"/>
      <c r="K761" s="106">
        <f>Tableau2[[#This Row],[Quantité]]*Tableau2[[#This Row],[Prix unitaire HT (Chiffres)]]</f>
        <v>0</v>
      </c>
    </row>
    <row r="762" spans="1:11" x14ac:dyDescent="0.25">
      <c r="A762" s="48" t="s">
        <v>852</v>
      </c>
      <c r="C762" s="1">
        <v>18</v>
      </c>
      <c r="D762" s="2"/>
      <c r="E762" s="2"/>
      <c r="F762" s="2"/>
      <c r="G762" s="43" t="s">
        <v>849</v>
      </c>
      <c r="H762" s="4"/>
      <c r="I762" s="57"/>
      <c r="J762" s="86"/>
      <c r="K762" s="75"/>
    </row>
    <row r="763" spans="1:11" x14ac:dyDescent="0.25">
      <c r="A763" s="48" t="s">
        <v>852</v>
      </c>
      <c r="C763" s="34">
        <v>18</v>
      </c>
      <c r="D763" s="34">
        <v>1</v>
      </c>
      <c r="E763" s="34">
        <v>1</v>
      </c>
      <c r="F763" s="35"/>
      <c r="G763" s="76" t="s">
        <v>850</v>
      </c>
      <c r="H763" s="36"/>
      <c r="I763" s="115"/>
      <c r="J763" s="116"/>
      <c r="K763" s="117"/>
    </row>
    <row r="764" spans="1:11" x14ac:dyDescent="0.25">
      <c r="J764" s="83"/>
      <c r="K764" s="81">
        <f>SUM(K5:K763)</f>
        <v>0</v>
      </c>
    </row>
    <row r="765" spans="1:11" x14ac:dyDescent="0.25">
      <c r="J765" s="83"/>
      <c r="K765" s="81">
        <f>K764*0.2</f>
        <v>0</v>
      </c>
    </row>
    <row r="766" spans="1:11" x14ac:dyDescent="0.25">
      <c r="J766" s="83"/>
      <c r="K766" s="81">
        <f>K764+K767</f>
        <v>0</v>
      </c>
    </row>
  </sheetData>
  <mergeCells count="1">
    <mergeCell ref="C1:K1"/>
  </mergeCells>
  <printOptions horizontalCentered="1"/>
  <pageMargins left="0.19685039370078741" right="0.19685039370078741" top="0.39370078740157483" bottom="0.39370078740157483" header="0.11811023622047245" footer="0.11811023622047245"/>
  <pageSetup paperSize="9" scale="90" fitToHeight="0" orientation="landscape" r:id="rId1"/>
  <headerFooter alignWithMargins="0">
    <oddFooter>&amp;C&amp;P</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E9BE2250C9074F98E6CC04D964A21B" ma:contentTypeVersion="1" ma:contentTypeDescription="Crée un document." ma:contentTypeScope="" ma:versionID="d345565f8dd3192ec450f576345823a3">
  <xsd:schema xmlns:xsd="http://www.w3.org/2001/XMLSchema" xmlns:xs="http://www.w3.org/2001/XMLSchema" xmlns:p="http://schemas.microsoft.com/office/2006/metadata/properties" xmlns:ns2="2a8bba40-166c-417b-8ed6-15794b516c22" targetNamespace="http://schemas.microsoft.com/office/2006/metadata/properties" ma:root="true" ma:fieldsID="af69d03a53475c764f61056a6265ccc9" ns2:_="">
    <xsd:import namespace="2a8bba40-166c-417b-8ed6-15794b516c2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bba40-166c-417b-8ed6-15794b516c2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D556EF-6FF2-4550-A9BB-D93CD04C1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bba40-166c-417b-8ed6-15794b516c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A77731-A11D-4EC0-BE6D-A69B0185A76F}">
  <ds:schemaRefs>
    <ds:schemaRef ds:uri="http://schemas.microsoft.com/sharepoint/v3/contenttype/forms"/>
  </ds:schemaRefs>
</ds:datastoreItem>
</file>

<file path=customXml/itemProps3.xml><?xml version="1.0" encoding="utf-8"?>
<ds:datastoreItem xmlns:ds="http://schemas.openxmlformats.org/officeDocument/2006/customXml" ds:itemID="{51048169-49DB-4E2C-AFAE-4D3EB6B11ABA}">
  <ds:schemaRefs>
    <ds:schemaRef ds:uri="http://schemas.microsoft.com/office/infopath/2007/PartnerControls"/>
    <ds:schemaRef ds:uri="2a8bba40-166c-417b-8ed6-15794b516c22"/>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DQEO</vt:lpstr>
      <vt:lpstr>DQEO!Zone_d_impression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BRESSANNUTTI Diego TSEF 2CL</dc:creator>
  <cp:lastModifiedBy>KLEIN Cecilia SA CS MINDEF</cp:lastModifiedBy>
  <cp:lastPrinted>2020-09-04T07:53:11Z</cp:lastPrinted>
  <dcterms:created xsi:type="dcterms:W3CDTF">2020-05-06T18:34:54Z</dcterms:created>
  <dcterms:modified xsi:type="dcterms:W3CDTF">2025-01-14T08:22:17Z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0x0101003EE9BE2250C9074F98E6CC04D964A21B</vt:lpwstr>
  </property>
</Properties>
</file>