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SAI\COMMUN\BAM\AC MASSIFIES\BAM2\TRAVAUX\DAF_2024_001193- AC BDC PLOMBERIE\CONSULTATION\1_DCE\DCE INITIAL\LOTS 03-04-05 - BSN\lot 03\"/>
    </mc:Choice>
  </mc:AlternateContent>
  <bookViews>
    <workbookView xWindow="0" yWindow="0" windowWidth="28800" windowHeight="11700"/>
  </bookViews>
  <sheets>
    <sheet name="Page de garde" sheetId="2" r:id="rId1"/>
    <sheet name="DEO dept 90" sheetId="1" r:id="rId2"/>
  </sheets>
  <definedNames>
    <definedName name="_xlnm._FilterDatabase" localSheetId="1" hidden="1">'DEO dept 90'!$A$6:$F$88</definedName>
    <definedName name="_lot2">#REF!</definedName>
    <definedName name="_lot3">#REF!</definedName>
    <definedName name="AC">#REF!</definedName>
    <definedName name="ACPRODEFBPU2">#REF!</definedName>
    <definedName name="AQ">#REF!</definedName>
    <definedName name="bfgd">#REF!</definedName>
    <definedName name="CD">#REF!</definedName>
    <definedName name="EN">#REF!</definedName>
    <definedName name="GF">#REF!</definedName>
    <definedName name="hsry">#REF!</definedName>
    <definedName name="JH">#REF!</definedName>
    <definedName name="jnsdgh">#REF!</definedName>
    <definedName name="LJK">#REF!</definedName>
    <definedName name="MH">#REF!</definedName>
    <definedName name="MJHKGHFDF">#REF!</definedName>
    <definedName name="mkl">#REF!</definedName>
    <definedName name="ML">#REF!</definedName>
    <definedName name="MP">#REF!</definedName>
    <definedName name="NB">#REF!</definedName>
    <definedName name="qsds">#REF!</definedName>
    <definedName name="Segment_Catégories221">#N/A</definedName>
    <definedName name="Segment_Catégories2211">#N/A</definedName>
    <definedName name="Segment_Sous_catégories221">#N/A</definedName>
    <definedName name="Segment_Sous_catégories2211">#N/A</definedName>
    <definedName name="SW">#REF!</definedName>
    <definedName name="UI">#REF!</definedName>
    <definedName name="VC">#REF!</definedName>
    <definedName name="WQ">#REF!</definedName>
    <definedName name="WX">#REF!</definedName>
    <definedName name="YB">#REF!</definedName>
    <definedName name="ZP">#REF!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6" i="1" l="1"/>
  <c r="F9" i="1" l="1"/>
  <c r="F4" i="1" s="1"/>
  <c r="F10" i="1"/>
  <c r="F90" i="1" s="1"/>
  <c r="F12" i="1"/>
  <c r="F13" i="1"/>
  <c r="F15" i="1"/>
  <c r="F16" i="1"/>
  <c r="F17" i="1"/>
  <c r="F18" i="1"/>
  <c r="F19" i="1"/>
  <c r="F21" i="1"/>
  <c r="F22" i="1"/>
  <c r="F23" i="1"/>
  <c r="F26" i="1"/>
  <c r="F27" i="1"/>
  <c r="F29" i="1"/>
  <c r="F30" i="1"/>
  <c r="F32" i="1"/>
  <c r="F34" i="1"/>
  <c r="F37" i="1"/>
  <c r="F38" i="1"/>
  <c r="F40" i="1"/>
  <c r="F43" i="1"/>
  <c r="F45" i="1"/>
  <c r="F46" i="1"/>
  <c r="F47" i="1"/>
  <c r="F48" i="1"/>
  <c r="F50" i="1"/>
  <c r="F54" i="1"/>
  <c r="F57" i="1"/>
  <c r="F58" i="1"/>
  <c r="F59" i="1"/>
  <c r="F62" i="1"/>
  <c r="F64" i="1"/>
  <c r="F66" i="1"/>
  <c r="F67" i="1"/>
  <c r="F68" i="1"/>
  <c r="F69" i="1"/>
  <c r="F71" i="1"/>
  <c r="F73" i="1"/>
  <c r="F75" i="1"/>
  <c r="F78" i="1"/>
  <c r="F79" i="1"/>
  <c r="F81" i="1"/>
  <c r="F83" i="1"/>
  <c r="F85" i="1"/>
  <c r="F86" i="1"/>
  <c r="F88" i="1"/>
  <c r="F91" i="1" l="1"/>
  <c r="F92" i="1" s="1"/>
</calcChain>
</file>

<file path=xl/sharedStrings.xml><?xml version="1.0" encoding="utf-8"?>
<sst xmlns="http://schemas.openxmlformats.org/spreadsheetml/2006/main" count="263" uniqueCount="189">
  <si>
    <t>TOTAL TTC</t>
  </si>
  <si>
    <t>TVA 20,00%</t>
  </si>
  <si>
    <t>TOTAL HT</t>
  </si>
  <si>
    <t>k</t>
  </si>
  <si>
    <t>Coefficient (K) d’entreprise sur les factures d’achat de matériel et de pose pour toutes prestations non prévus dans le BPU</t>
  </si>
  <si>
    <t>.</t>
  </si>
  <si>
    <t>PRESTATION NOUVELLE</t>
  </si>
  <si>
    <t>un</t>
  </si>
  <si>
    <t xml:space="preserve">Dossier d'Ouvrages Exécutés </t>
  </si>
  <si>
    <t>18.02</t>
  </si>
  <si>
    <t>Plan de récolement</t>
  </si>
  <si>
    <t>18.01</t>
  </si>
  <si>
    <t>DOCUMENTS A REMETTRE APRES EXECUTION
(sont inclus dans les préstations la remise des fiches techniques et de garanties des matériels installés)</t>
  </si>
  <si>
    <r>
      <t xml:space="preserve">Fourniture et pose d'une CTA - </t>
    </r>
    <r>
      <rPr>
        <b/>
        <sz val="10"/>
        <rFont val="Times New Roman"/>
        <family val="1"/>
      </rPr>
      <t>Débit 1000 m3/h</t>
    </r>
  </si>
  <si>
    <t>15.07.03</t>
  </si>
  <si>
    <r>
      <t xml:space="preserve">Centrale de traitement d'air (CTA)
</t>
    </r>
    <r>
      <rPr>
        <b/>
        <sz val="10"/>
        <color indexed="9"/>
        <rFont val="Times New Roman"/>
        <family val="1"/>
      </rPr>
      <t>CTA extra-plate (&lt; à 400 mm), structure alu angles renforcé, panneaux double peau isolée 15 mm laine de verre démontables, ventilateur centrifuge, moteur incorporé monophasé à vitesse variable avec protection</t>
    </r>
  </si>
  <si>
    <t>15.07</t>
  </si>
  <si>
    <t>F + P et raccordement bouche d'extraction hygroréglable à débit fixe pour sanitaires, de 30 m3/h y compris raccordement au collecteur par conduit flexible  diamètre  125 mm et étanchéité</t>
  </si>
  <si>
    <t>15.02.02</t>
  </si>
  <si>
    <t xml:space="preserve">Bouches d'extraction </t>
  </si>
  <si>
    <t>15.02</t>
  </si>
  <si>
    <t>Installation caisson de terrasse  en tôle galvanisé avec ventilateur d'extraction  sur plots élastiques et muni de dispositifs antivibratile - protection thermique à réarmement automatique débit 3000 m3/h</t>
  </si>
  <si>
    <t>15.01.08</t>
  </si>
  <si>
    <t>Installation kit VMC simple flux à 5 à 6 entrées et une sortie, débit 100 à 300 m3/h  avec bouches, manchettes et 4 liaisons acoustiques</t>
  </si>
  <si>
    <t>15.01.02</t>
  </si>
  <si>
    <t xml:space="preserve">Caissons </t>
  </si>
  <si>
    <t>15.01</t>
  </si>
  <si>
    <t xml:space="preserve">VENTILATION ET CLIMATISATION
Toutes les prestations comprennent la fourniture, la pose, les raccordements, les branchements y compris  fixations et toutes sujétions éventuelles </t>
  </si>
  <si>
    <t>15</t>
  </si>
  <si>
    <r>
      <t xml:space="preserve">Panneau radiant </t>
    </r>
    <r>
      <rPr>
        <b/>
        <sz val="10"/>
        <rFont val="Times New Roman"/>
        <family val="1"/>
      </rPr>
      <t>£ à 2 000 W</t>
    </r>
  </si>
  <si>
    <t>Panneau radiant électrique à tube quartz, y compris réflecteur aluminium, grille de protection, raccordements et fixations.</t>
  </si>
  <si>
    <t>14.07</t>
  </si>
  <si>
    <t>fourniture et pose de ventilo-convecteur pour eau chaude, avec filtre à air, pieds de fixations et thermostat à action sur le moteur d'une puissance de 1000w</t>
  </si>
  <si>
    <t>14.05.01</t>
  </si>
  <si>
    <t>Ventilos convecteurs</t>
  </si>
  <si>
    <t>14.05</t>
  </si>
  <si>
    <t>ml</t>
  </si>
  <si>
    <t>Désembouage de l'installation y compris canalisations</t>
  </si>
  <si>
    <t>14.04.02</t>
  </si>
  <si>
    <t>Desembouage et isolement de réseaux</t>
  </si>
  <si>
    <t>14.04</t>
  </si>
  <si>
    <t>Remplacement de purgeur de radiateur</t>
  </si>
  <si>
    <t>14.03.05</t>
  </si>
  <si>
    <t>Remplacement de robinet de radiateur par un robinet thermostatique à bulbe incorporé</t>
  </si>
  <si>
    <t>14.03.04</t>
  </si>
  <si>
    <t>Remplacement de robinet de radiateur simple réglage</t>
  </si>
  <si>
    <t>14.03.03</t>
  </si>
  <si>
    <t>Fourniture et pose de Té de réglage de radiateur, en bronze, avec réalisation des joints, jusqu'à 15/21mm</t>
  </si>
  <si>
    <t>14.03.01</t>
  </si>
  <si>
    <t>Accessoires</t>
  </si>
  <si>
    <t>14.03</t>
  </si>
  <si>
    <t xml:space="preserve">Radiateur à plis en acier à panneau horizontal ou à lames verticales simples, puissance 1500 W </t>
  </si>
  <si>
    <t>14.02.03</t>
  </si>
  <si>
    <t>Radiateurs acier</t>
  </si>
  <si>
    <t>14.02</t>
  </si>
  <si>
    <t xml:space="preserve">Radiateur en fonte type rideau, puissance 1000 W </t>
  </si>
  <si>
    <t>14.01.02</t>
  </si>
  <si>
    <t>Radiateurs fonte</t>
  </si>
  <si>
    <t>14.01</t>
  </si>
  <si>
    <t xml:space="preserve">RADIATEURS
Toutes les prestations comprennent la fourniture, la pose, les raccordements, les branchements y compris raccords, joints, té de réglage,purgeur,robinet simple réglage, supports de consoles scéllés et toutes sujetions éventuelles </t>
  </si>
  <si>
    <t>14</t>
  </si>
  <si>
    <t>Limiteur de remplissage</t>
  </si>
  <si>
    <t>Jauge de remplissage</t>
  </si>
  <si>
    <t>Détecteur de fuite</t>
  </si>
  <si>
    <t>Event</t>
  </si>
  <si>
    <t>capacité entre 20 001 et 25 000 litres</t>
  </si>
  <si>
    <t>Cuves à enterrer ou aériennes destinées au stockage de fioul.
Y compris les évents, détecteur de fuites, jauge de niveau à fioul, limiteur de remplissage. 
Hors prestations de terrassement ou de maçonneries éventuelles</t>
  </si>
  <si>
    <t>11.01.09</t>
  </si>
  <si>
    <t>Chaudières en fourniture, pose et raccordement</t>
  </si>
  <si>
    <t>11.01</t>
  </si>
  <si>
    <t xml:space="preserve">CHAUFFAGE - CHAUDIERES ET RESEAUX DISTRIBUTION
Toutes les prestations comprennent la fourniture, la pose, la fixation, les raccordements, branchements et toutes sujétions éventuelles </t>
  </si>
  <si>
    <t>11</t>
  </si>
  <si>
    <t>Parois de douche, accès une face par porte battante ou coulissante à panneaux en vitrage synthétique sur cadre alu, profilés argent de 0,90 x 1,75 m</t>
  </si>
  <si>
    <t>07.03.02</t>
  </si>
  <si>
    <t>Parois et cabines de douche</t>
  </si>
  <si>
    <t>07.03</t>
  </si>
  <si>
    <t xml:space="preserve">Pomme de douche VR 20 </t>
  </si>
  <si>
    <t>07.02.07</t>
  </si>
  <si>
    <t>Flexible double agrafage avec pomme de douche et barre</t>
  </si>
  <si>
    <t>07.02.06</t>
  </si>
  <si>
    <t>Panneau de douche à chasse automatique, avec pomme de douche anti-calcaire et mitigeur à poussoir temporisé</t>
  </si>
  <si>
    <t>07.02.04</t>
  </si>
  <si>
    <t>Mitigeur douche mono-commande, avec tuyau souple ou rigide et pomme de douche orientable ou douchette, montage en apparent</t>
  </si>
  <si>
    <t>07.02.03</t>
  </si>
  <si>
    <t xml:space="preserve">Combiné et panneaux  </t>
  </si>
  <si>
    <t>07.02</t>
  </si>
  <si>
    <t xml:space="preserve">Receveur de douche en céramique à poser de 90x90 y compris vidage et siphon visitable </t>
  </si>
  <si>
    <t>07.01.06</t>
  </si>
  <si>
    <t xml:space="preserve">Receveur de douches </t>
  </si>
  <si>
    <t>07.01</t>
  </si>
  <si>
    <t xml:space="preserve">DOUCHES - EQUIPEMENTS
Toutes les prestations comprennent la fourniture, la pose, la fixation, les raccordements, branchements et toutes sujétions éventuelles </t>
  </si>
  <si>
    <t>07</t>
  </si>
  <si>
    <t>Circulateur simple pour ECS à vitesse variable, débit jusqu'à 3 m3/h, hauteur mano. jusqu'à 5 m CE</t>
  </si>
  <si>
    <t>06.02.01</t>
  </si>
  <si>
    <t>Circulateurs ECS</t>
  </si>
  <si>
    <t>06.02</t>
  </si>
  <si>
    <t>Fourniture et pose ballon mixte ECS 2000 litres  avec échangeur tubulaire et résisitance électrique, thermomètre, purgeur d'air grand débit</t>
  </si>
  <si>
    <t>06.01.11</t>
  </si>
  <si>
    <t xml:space="preserve">Chauffe-eau électrique vertical de 300 litres à chauffe normale avec groupe de sécurité </t>
  </si>
  <si>
    <t>06.01.06</t>
  </si>
  <si>
    <t>Chauffe eau électrique-ballon ECS</t>
  </si>
  <si>
    <t>06.01</t>
  </si>
  <si>
    <t xml:space="preserve">E.C.S.
Toutes les prestations comprennent la fourniture, la pose, la fixation, les raccordements (arrivée, départ et évacuation), les branchements électriques et toutes sujétions éventuelles. 
Toutes les prestations comprennent la fourniture, la pose, les raccordements aux canalisations, les branchements électriques et toutes sujetions éventuelles </t>
  </si>
  <si>
    <t>06</t>
  </si>
  <si>
    <t>Fourniture et pose siphon de sol en fonte diam. jusqu'à 100mm</t>
  </si>
  <si>
    <t>Divers</t>
  </si>
  <si>
    <t>Canalisations en PVC diamètre de 140 à 200 mm</t>
  </si>
  <si>
    <t>04.04.04</t>
  </si>
  <si>
    <t>Canalisations en PVC</t>
  </si>
  <si>
    <t>04.04</t>
  </si>
  <si>
    <t xml:space="preserve">Pièces de visite en fonte diamètre 200 mm </t>
  </si>
  <si>
    <t>04.02.05</t>
  </si>
  <si>
    <t xml:space="preserve">Pièces de visite en fonte diamètre 100 mm </t>
  </si>
  <si>
    <t>04.02.02</t>
  </si>
  <si>
    <t xml:space="preserve">Canalisation fonte diamètre 200 mm </t>
  </si>
  <si>
    <t>04.01.05</t>
  </si>
  <si>
    <t xml:space="preserve">Canalisation fonte diamètre 100 mm </t>
  </si>
  <si>
    <t>04.01.02</t>
  </si>
  <si>
    <t xml:space="preserve">Canalisations en fonte </t>
  </si>
  <si>
    <t>04.01</t>
  </si>
  <si>
    <t xml:space="preserve">RESEAU D'EVACUATION
Toutes les prestations comprennent la fourniture, la pose, coudes, Tés,  manchons,  raccords, joints,  façonnage,  fixations,  soudures,  vissages, collage et toutes sujetions éventuelles (sauf pour les T et culottes fonte qui sont payés en sus)
Toutes les prestations comprennent la fourniture, la pose, les coudes, tés, manchons, raccords, façonnage, soudures, collage et toutes prestations et sujétions éventuelles  </t>
  </si>
  <si>
    <t>04</t>
  </si>
  <si>
    <t>Grillage avertisseur largeur 25 cm</t>
  </si>
  <si>
    <t>01.06.23</t>
  </si>
  <si>
    <t>m3</t>
  </si>
  <si>
    <t>Remblaiement après recherche de fuite en terrain meuble, compris sable, compactage, grillage avertisseur, terre</t>
  </si>
  <si>
    <t>01.06.21</t>
  </si>
  <si>
    <t>Fouille manuelle en tranchée au dela de 60 cm de profondeur par tranche de 20 cm y compris évacuation du surplus des terres après travaux</t>
  </si>
  <si>
    <t>01.06.09</t>
  </si>
  <si>
    <t>Percements, saignées et fouilles y compris enlèvement et évacuation des gravois</t>
  </si>
  <si>
    <t>01.06</t>
  </si>
  <si>
    <t>Dépose de chaudière acier et fonte tous types jusqu'à 100 kw</t>
  </si>
  <si>
    <t>01.04.08</t>
  </si>
  <si>
    <t>Dépose de gaines VMC quelque soit le type, métal, alu, plastique,etc… de tous diamètres</t>
  </si>
  <si>
    <t>01.04.04</t>
  </si>
  <si>
    <t>Dépose de canalisation de chauffage tous diamètres</t>
  </si>
  <si>
    <t>01.04.03</t>
  </si>
  <si>
    <t>Dépose canalisation cuivre, acier, fer, fonte, etc.. de tous diamètres</t>
  </si>
  <si>
    <t>01.04.02</t>
  </si>
  <si>
    <t>Dépose canalisation PVC et polyéthylène tous diamètres</t>
  </si>
  <si>
    <t>01.04.01</t>
  </si>
  <si>
    <t xml:space="preserve">Dépose en démolition y compris arrêt des eaux, vidange et évacuation à la décharge </t>
  </si>
  <si>
    <t>01.04</t>
  </si>
  <si>
    <t>Fourniture de plan de recollement</t>
  </si>
  <si>
    <t>01.02.06</t>
  </si>
  <si>
    <t>Panneau de signalisation amovible "travaux"</t>
  </si>
  <si>
    <t>01.02.02</t>
  </si>
  <si>
    <t>Divers / balisage / Installations de chantier</t>
  </si>
  <si>
    <t>01.02</t>
  </si>
  <si>
    <t>he</t>
  </si>
  <si>
    <t>Manœuvre. Travaux pendant les heures légales</t>
  </si>
  <si>
    <t>01.01.04</t>
  </si>
  <si>
    <t>Ouvrier spécialisé. Travaux pendant les heures légales</t>
  </si>
  <si>
    <t>01.01.01</t>
  </si>
  <si>
    <t xml:space="preserve">Travaux à l'heure </t>
  </si>
  <si>
    <t>01.01</t>
  </si>
  <si>
    <t>PRESCRIPTIONS COMMUNES</t>
  </si>
  <si>
    <t>01</t>
  </si>
  <si>
    <t>Montant HT</t>
  </si>
  <si>
    <t>Q</t>
  </si>
  <si>
    <t>PU HT</t>
  </si>
  <si>
    <t>U</t>
  </si>
  <si>
    <t>DESIGNATION DES OUVRAGES</t>
  </si>
  <si>
    <t>N° BPU</t>
  </si>
  <si>
    <t>Total HT</t>
  </si>
  <si>
    <t>DEVIS ESTIMATIF OUVERT</t>
  </si>
  <si>
    <t>Nom du candidat</t>
  </si>
  <si>
    <t>ACCORD-CADRE POUR LA REALISATION DE TRAVAUX DE PLOMBERIE</t>
  </si>
  <si>
    <t>Lot 3 Territoire de Belfort (90)
Emprises de Belfort-Bourogne</t>
  </si>
  <si>
    <t>Projet DAF_2024_001193
Cycle 2</t>
  </si>
  <si>
    <t>MINISTERE DES ARMEES</t>
  </si>
  <si>
    <t>SECRETARIAT GENERAL POUR L’ADMINISTRATION</t>
  </si>
  <si>
    <t>SERVICE D'INFRASTRUCTURE DE LA DEFENSE NORD-EST</t>
  </si>
  <si>
    <t>DEVIS QUANTITATIF ESTIMATIF OUVERT (DQEO)</t>
  </si>
  <si>
    <r>
      <t xml:space="preserve">   </t>
    </r>
    <r>
      <rPr>
        <b/>
        <u/>
        <sz val="14"/>
        <rFont val="Arial"/>
        <family val="2"/>
      </rPr>
      <t>Objet</t>
    </r>
    <r>
      <rPr>
        <b/>
        <sz val="14"/>
        <rFont val="Arial"/>
        <family val="2"/>
      </rPr>
      <t xml:space="preserve"> : Accord-cadre à bons de commande pour l’exécution des TRAVAUX de plomberie, chauffage et ventilation
Lot n°3 : Base de Défense de Besançon – Sites de Belfort (90)</t>
    </r>
  </si>
  <si>
    <t>04.02</t>
  </si>
  <si>
    <t xml:space="preserve">Pièces de visite en fonte </t>
  </si>
  <si>
    <t>04.06</t>
  </si>
  <si>
    <t>04.06.01</t>
  </si>
  <si>
    <t>11.01.08</t>
  </si>
  <si>
    <t>11.01.08.05</t>
  </si>
  <si>
    <t>Accessoires pour cuves de stockage de combustible (pose incluse)</t>
  </si>
  <si>
    <t>11.01.09.01</t>
  </si>
  <si>
    <t>11.01.09.02</t>
  </si>
  <si>
    <t>11.01.09.03</t>
  </si>
  <si>
    <t>11.01.09.04</t>
  </si>
  <si>
    <t>14.07.01</t>
  </si>
  <si>
    <t>19.01</t>
  </si>
  <si>
    <r>
      <rPr>
        <b/>
        <u/>
        <sz val="14"/>
        <rFont val="Arial"/>
        <family val="2"/>
      </rPr>
      <t>NOTA</t>
    </r>
    <r>
      <rPr>
        <b/>
        <sz val="14"/>
        <rFont val="Arial"/>
        <family val="2"/>
      </rPr>
      <t xml:space="preserve"> :</t>
    </r>
    <r>
      <rPr>
        <sz val="14"/>
        <rFont val="Arial"/>
        <family val="2"/>
      </rPr>
      <t xml:space="preserve">
</t>
    </r>
    <r>
      <rPr>
        <b/>
        <sz val="14"/>
        <rFont val="Arial"/>
        <family val="2"/>
      </rPr>
      <t>Tous les postes du DQEO doivent être impérativement renseignés sans modification du cadre.
Ne sont pas admis :</t>
    </r>
    <r>
      <rPr>
        <sz val="14"/>
        <rFont val="Arial"/>
        <family val="2"/>
      </rPr>
      <t xml:space="preserve">
- Les postes « non chiffrés »
- Les postes « pour mémoire »
- Les postes « inclus »
- Les ajouts et modifications de postes
</t>
    </r>
    <r>
      <rPr>
        <b/>
        <sz val="16"/>
        <rFont val="Arial"/>
        <family val="2"/>
      </rPr>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</si>
</sst>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43" formatCode="_-* #,##0.00_-;\-* #,##0.00_-;_-* &quot;-&quot;??_-;_-@_-"/>
    <numFmt numFmtId="164" formatCode="#,##0.00&quot; €&quot;"/>
    <numFmt numFmtId="165" formatCode="#,##0.00\ &quot;€&quot;"/>
  </numFmts>
  <fonts count="21" x14ac:knownFonts="1">
    <font>
      <sz val="11"/>
      <color theme="1"/>
      <name val="Calibri"/>
      <family val="2"/>
      <scheme val="minor"/>
    </font>
    <font>
      <sz val="11"/>
      <color theme="1"/>
      <name val="Calibri"/>
      <family val="2"/>
      <scheme val="minor"/>
    </font>
    <font>
      <b/>
      <sz val="14"/>
      <name val="Calibri"/>
      <family val="2"/>
      <scheme val="minor"/>
    </font>
    <font>
      <sz val="10"/>
      <name val="Times New Roman"/>
      <family val="1"/>
    </font>
    <font>
      <i/>
      <sz val="10"/>
      <name val="Times New Roman"/>
      <family val="1"/>
    </font>
    <font>
      <b/>
      <sz val="10"/>
      <color theme="0"/>
      <name val="Times New Roman"/>
      <family val="1"/>
    </font>
    <font>
      <sz val="10"/>
      <color theme="0"/>
      <name val="Times New Roman"/>
      <family val="1"/>
    </font>
    <font>
      <b/>
      <sz val="10"/>
      <name val="Times New Roman"/>
      <family val="1"/>
    </font>
    <font>
      <b/>
      <sz val="10"/>
      <color indexed="9"/>
      <name val="Times New Roman"/>
      <family val="1"/>
    </font>
    <font>
      <b/>
      <sz val="14"/>
      <color theme="1"/>
      <name val="Calibri"/>
      <family val="2"/>
    </font>
    <font>
      <b/>
      <sz val="16"/>
      <color theme="1"/>
      <name val="Calibri"/>
      <family val="2"/>
    </font>
    <font>
      <sz val="10"/>
      <name val="Arial"/>
      <family val="2"/>
    </font>
    <font>
      <i/>
      <sz val="11"/>
      <name val="Times New Roman"/>
      <family val="1"/>
    </font>
    <font>
      <sz val="10"/>
      <name val="Arial Narrow"/>
      <family val="2"/>
    </font>
    <font>
      <b/>
      <sz val="11"/>
      <name val="Times New Roman"/>
      <family val="1"/>
    </font>
    <font>
      <i/>
      <sz val="9"/>
      <name val="Times New Roman"/>
      <family val="1"/>
    </font>
    <font>
      <sz val="10"/>
      <color theme="1"/>
      <name val="Arial"/>
      <family val="2"/>
    </font>
    <font>
      <b/>
      <sz val="14"/>
      <name val="Arial"/>
      <family val="2"/>
    </font>
    <font>
      <b/>
      <u/>
      <sz val="14"/>
      <name val="Arial"/>
      <family val="2"/>
    </font>
    <font>
      <b/>
      <sz val="16"/>
      <name val="Arial"/>
      <family val="2"/>
    </font>
    <font>
      <sz val="14"/>
      <name val="Arial"/>
      <family val="2"/>
    </font>
  </fonts>
  <fills count="7">
    <fill>
      <patternFill patternType="none"/>
    </fill>
    <fill>
      <patternFill patternType="gray125"/>
    </fill>
    <fill>
      <patternFill patternType="solid">
        <fgColor theme="0"/>
        <bgColor indexed="64"/>
      </patternFill>
    </fill>
    <fill>
      <patternFill patternType="solid">
        <fgColor theme="3" tint="0.39997558519241921"/>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rgb="FFFFC000"/>
        <bgColor indexed="64"/>
      </patternFill>
    </fill>
  </fills>
  <borders count="24">
    <border>
      <left/>
      <right/>
      <top/>
      <bottom/>
      <diagonal/>
    </border>
    <border>
      <left style="thin">
        <color indexed="64"/>
      </left>
      <right style="medium">
        <color auto="1"/>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double">
        <color rgb="FF000000"/>
      </top>
      <bottom style="double">
        <color rgb="FF000000"/>
      </bottom>
      <diagonal/>
    </border>
    <border>
      <left style="double">
        <color rgb="FF000000"/>
      </left>
      <right/>
      <top style="double">
        <color rgb="FF000000"/>
      </top>
      <bottom style="double">
        <color rgb="FF000000"/>
      </bottom>
      <diagonal/>
    </border>
    <border>
      <left/>
      <right style="double">
        <color rgb="FF000000"/>
      </right>
      <top style="double">
        <color rgb="FF000000"/>
      </top>
      <bottom style="double">
        <color rgb="FF000000"/>
      </bottom>
      <diagonal/>
    </border>
    <border>
      <left/>
      <right style="thin">
        <color indexed="64"/>
      </right>
      <top style="double">
        <color rgb="FF000000"/>
      </top>
      <bottom style="double">
        <color rgb="FF000000"/>
      </bottom>
      <diagonal/>
    </border>
    <border>
      <left style="medium">
        <color auto="1"/>
      </left>
      <right/>
      <top/>
      <bottom/>
      <diagonal/>
    </border>
    <border>
      <left/>
      <right style="thin">
        <color indexed="64"/>
      </right>
      <top style="thin">
        <color indexed="64"/>
      </top>
      <bottom style="thin">
        <color indexed="64"/>
      </bottom>
      <diagonal/>
    </border>
  </borders>
  <cellStyleXfs count="5">
    <xf numFmtId="0" fontId="0" fillId="0" borderId="0"/>
    <xf numFmtId="43" fontId="1" fillId="0" borderId="0" applyFont="0" applyFill="0" applyBorder="0" applyAlignment="0" applyProtection="0"/>
    <xf numFmtId="0" fontId="11" fillId="0" borderId="0"/>
    <xf numFmtId="0" fontId="11" fillId="0" borderId="0"/>
    <xf numFmtId="0" fontId="1" fillId="0" borderId="0"/>
  </cellStyleXfs>
  <cellXfs count="76">
    <xf numFmtId="0" fontId="0" fillId="0" borderId="0" xfId="0"/>
    <xf numFmtId="44" fontId="2" fillId="0" borderId="1" xfId="0" applyNumberFormat="1" applyFont="1" applyBorder="1" applyAlignment="1" applyProtection="1">
      <alignment horizontal="center" vertical="center" shrinkToFit="1"/>
    </xf>
    <xf numFmtId="2" fontId="2" fillId="0" borderId="2" xfId="0" applyNumberFormat="1" applyFont="1" applyBorder="1" applyAlignment="1" applyProtection="1">
      <alignment horizontal="center" vertical="center" shrinkToFit="1"/>
    </xf>
    <xf numFmtId="44" fontId="2" fillId="0" borderId="3" xfId="0" applyNumberFormat="1" applyFont="1" applyBorder="1" applyAlignment="1" applyProtection="1">
      <alignment horizontal="center" vertical="center" shrinkToFit="1"/>
    </xf>
    <xf numFmtId="2" fontId="2" fillId="0" borderId="4" xfId="0" applyNumberFormat="1" applyFont="1" applyBorder="1" applyAlignment="1" applyProtection="1">
      <alignment horizontal="center" vertical="center" shrinkToFit="1"/>
    </xf>
    <xf numFmtId="44" fontId="2" fillId="0" borderId="5" xfId="0" applyNumberFormat="1" applyFont="1" applyBorder="1" applyAlignment="1" applyProtection="1">
      <alignment horizontal="center" vertical="center" shrinkToFit="1"/>
    </xf>
    <xf numFmtId="2" fontId="2" fillId="0" borderId="6" xfId="0" applyNumberFormat="1" applyFont="1" applyBorder="1" applyAlignment="1" applyProtection="1">
      <alignment horizontal="center" vertical="center" shrinkToFit="1"/>
    </xf>
    <xf numFmtId="164" fontId="3" fillId="0" borderId="7" xfId="1" applyNumberFormat="1" applyFont="1" applyFill="1" applyBorder="1" applyAlignment="1" applyProtection="1">
      <alignment vertical="center" wrapText="1"/>
      <protection locked="0"/>
    </xf>
    <xf numFmtId="0" fontId="3" fillId="0" borderId="8" xfId="0" applyFont="1" applyFill="1" applyBorder="1" applyAlignment="1" applyProtection="1">
      <alignment horizontal="left" vertical="center" wrapText="1" shrinkToFit="1"/>
    </xf>
    <xf numFmtId="0" fontId="3" fillId="2" borderId="9" xfId="1" applyNumberFormat="1" applyFont="1" applyFill="1" applyBorder="1" applyAlignment="1" applyProtection="1">
      <alignment horizontal="center" vertical="center" wrapText="1" shrinkToFit="1"/>
      <protection locked="0"/>
    </xf>
    <xf numFmtId="0" fontId="3" fillId="0" borderId="9" xfId="0" applyFont="1" applyFill="1" applyBorder="1" applyAlignment="1" applyProtection="1">
      <alignment horizontal="center" vertical="center" wrapText="1" shrinkToFit="1"/>
    </xf>
    <xf numFmtId="0" fontId="4" fillId="0" borderId="9" xfId="0" applyFont="1" applyFill="1" applyBorder="1" applyAlignment="1" applyProtection="1">
      <alignment horizontal="left" vertical="center" wrapText="1" shrinkToFit="1"/>
    </xf>
    <xf numFmtId="0" fontId="3" fillId="0" borderId="2" xfId="0" applyFont="1" applyFill="1" applyBorder="1" applyAlignment="1" applyProtection="1">
      <alignment horizontal="left" vertical="center" wrapText="1" shrinkToFit="1"/>
    </xf>
    <xf numFmtId="0" fontId="5" fillId="3" borderId="3" xfId="0" applyFont="1" applyFill="1" applyBorder="1" applyAlignment="1" applyProtection="1">
      <alignment vertical="center" wrapText="1" shrinkToFit="1"/>
    </xf>
    <xf numFmtId="0" fontId="5" fillId="3" borderId="10" xfId="0" applyFont="1" applyFill="1" applyBorder="1" applyAlignment="1" applyProtection="1">
      <alignment vertical="center" wrapText="1" shrinkToFit="1"/>
    </xf>
    <xf numFmtId="0" fontId="3" fillId="0" borderId="4" xfId="0" applyFont="1" applyFill="1" applyBorder="1" applyAlignment="1" applyProtection="1">
      <alignment horizontal="left" vertical="center" wrapText="1" shrinkToFit="1"/>
    </xf>
    <xf numFmtId="1" fontId="3" fillId="0" borderId="8" xfId="1" applyNumberFormat="1" applyFont="1" applyFill="1" applyBorder="1" applyAlignment="1" applyProtection="1">
      <alignment horizontal="center" vertical="center" wrapText="1"/>
      <protection locked="0"/>
    </xf>
    <xf numFmtId="165" fontId="3" fillId="0" borderId="8" xfId="1" applyNumberFormat="1" applyFont="1" applyFill="1" applyBorder="1" applyAlignment="1" applyProtection="1">
      <alignment horizontal="center" vertical="center" wrapText="1"/>
      <protection locked="0"/>
    </xf>
    <xf numFmtId="0" fontId="3" fillId="0" borderId="8" xfId="0" applyFont="1" applyFill="1" applyBorder="1" applyAlignment="1" applyProtection="1">
      <alignment horizontal="center" vertical="center" wrapText="1" shrinkToFit="1"/>
    </xf>
    <xf numFmtId="0" fontId="3" fillId="0" borderId="11" xfId="0" applyFont="1" applyFill="1" applyBorder="1" applyAlignment="1" applyProtection="1">
      <alignment horizontal="left" vertical="center" wrapText="1" shrinkToFit="1"/>
    </xf>
    <xf numFmtId="164" fontId="6" fillId="4" borderId="7" xfId="1" applyNumberFormat="1" applyFont="1" applyFill="1" applyBorder="1" applyAlignment="1" applyProtection="1">
      <alignment vertical="center" wrapText="1"/>
      <protection locked="0"/>
    </xf>
    <xf numFmtId="1" fontId="6" fillId="4" borderId="8" xfId="1" applyNumberFormat="1" applyFont="1" applyFill="1" applyBorder="1" applyAlignment="1" applyProtection="1">
      <alignment horizontal="center" vertical="center" wrapText="1"/>
      <protection locked="0"/>
    </xf>
    <xf numFmtId="165" fontId="6" fillId="4" borderId="8" xfId="1" applyNumberFormat="1" applyFont="1" applyFill="1" applyBorder="1" applyAlignment="1" applyProtection="1">
      <alignment horizontal="center" vertical="center" wrapText="1"/>
      <protection locked="0"/>
    </xf>
    <xf numFmtId="0" fontId="6" fillId="4" borderId="8" xfId="0" applyFont="1" applyFill="1" applyBorder="1" applyAlignment="1" applyProtection="1">
      <alignment horizontal="center" vertical="center" wrapText="1" shrinkToFit="1"/>
    </xf>
    <xf numFmtId="0" fontId="5" fillId="4" borderId="8" xfId="0" applyFont="1" applyFill="1" applyBorder="1" applyAlignment="1" applyProtection="1">
      <alignment horizontal="left" vertical="center" wrapText="1" shrinkToFit="1"/>
    </xf>
    <xf numFmtId="164" fontId="3" fillId="0" borderId="3" xfId="1" applyNumberFormat="1" applyFont="1" applyFill="1" applyBorder="1" applyAlignment="1" applyProtection="1">
      <alignment vertical="center" wrapText="1"/>
      <protection locked="0"/>
    </xf>
    <xf numFmtId="1" fontId="3" fillId="0" borderId="10" xfId="1" applyNumberFormat="1" applyFont="1" applyFill="1" applyBorder="1" applyAlignment="1" applyProtection="1">
      <alignment horizontal="center" vertical="center" wrapText="1"/>
      <protection locked="0"/>
    </xf>
    <xf numFmtId="165" fontId="3" fillId="0" borderId="10" xfId="0" applyNumberFormat="1" applyFont="1" applyFill="1" applyBorder="1" applyAlignment="1" applyProtection="1">
      <alignment horizontal="center" vertical="center" wrapText="1" shrinkToFit="1"/>
    </xf>
    <xf numFmtId="0" fontId="3" fillId="0" borderId="10" xfId="0" applyFont="1" applyFill="1" applyBorder="1" applyAlignment="1" applyProtection="1">
      <alignment horizontal="center" vertical="center" wrapText="1" shrinkToFit="1"/>
    </xf>
    <xf numFmtId="0" fontId="3" fillId="0" borderId="10" xfId="0" applyFont="1" applyFill="1" applyBorder="1" applyAlignment="1" applyProtection="1">
      <alignment horizontal="left" vertical="center" wrapText="1" shrinkToFit="1"/>
    </xf>
    <xf numFmtId="0" fontId="5" fillId="3" borderId="4" xfId="0" applyFont="1" applyFill="1" applyBorder="1" applyAlignment="1" applyProtection="1">
      <alignment horizontal="left" vertical="center" wrapText="1" shrinkToFit="1"/>
    </xf>
    <xf numFmtId="0" fontId="5" fillId="4" borderId="3" xfId="0" applyFont="1" applyFill="1" applyBorder="1" applyAlignment="1" applyProtection="1">
      <alignment vertical="center" wrapText="1" shrinkToFit="1"/>
    </xf>
    <xf numFmtId="0" fontId="5" fillId="4" borderId="10" xfId="0" applyFont="1" applyFill="1" applyBorder="1" applyAlignment="1" applyProtection="1">
      <alignment vertical="center" wrapText="1" shrinkToFit="1"/>
    </xf>
    <xf numFmtId="49" fontId="5" fillId="4" borderId="4" xfId="0" applyNumberFormat="1" applyFont="1" applyFill="1" applyBorder="1" applyAlignment="1" applyProtection="1">
      <alignment horizontal="left" vertical="center" wrapText="1" shrinkToFit="1"/>
    </xf>
    <xf numFmtId="0" fontId="5" fillId="3" borderId="12" xfId="0" applyFont="1" applyFill="1" applyBorder="1" applyAlignment="1" applyProtection="1">
      <alignment vertical="center" wrapText="1" shrinkToFit="1"/>
    </xf>
    <xf numFmtId="0" fontId="5" fillId="3" borderId="13" xfId="0" applyFont="1" applyFill="1" applyBorder="1" applyAlignment="1" applyProtection="1">
      <alignment vertical="center" wrapText="1" shrinkToFit="1"/>
    </xf>
    <xf numFmtId="0" fontId="5" fillId="3" borderId="14" xfId="0" applyFont="1" applyFill="1" applyBorder="1" applyAlignment="1" applyProtection="1">
      <alignment vertical="center" wrapText="1" shrinkToFit="1"/>
    </xf>
    <xf numFmtId="0" fontId="3" fillId="5" borderId="12" xfId="0" applyFont="1" applyFill="1" applyBorder="1" applyAlignment="1" applyProtection="1">
      <alignment vertical="center" wrapText="1" shrinkToFit="1"/>
    </xf>
    <xf numFmtId="0" fontId="3" fillId="5" borderId="13" xfId="0" applyFont="1" applyFill="1" applyBorder="1" applyAlignment="1" applyProtection="1">
      <alignment vertical="center" wrapText="1" shrinkToFit="1"/>
    </xf>
    <xf numFmtId="0" fontId="3" fillId="5" borderId="14" xfId="0" applyFont="1" applyFill="1" applyBorder="1" applyAlignment="1" applyProtection="1">
      <alignment vertical="center" wrapText="1" shrinkToFit="1"/>
    </xf>
    <xf numFmtId="0" fontId="3" fillId="5" borderId="4" xfId="0" applyFont="1" applyFill="1" applyBorder="1" applyAlignment="1" applyProtection="1">
      <alignment horizontal="left" vertical="center" wrapText="1" shrinkToFit="1"/>
    </xf>
    <xf numFmtId="164" fontId="7" fillId="0" borderId="15" xfId="1" applyNumberFormat="1" applyFont="1" applyFill="1" applyBorder="1" applyAlignment="1" applyProtection="1">
      <alignment horizontal="center" vertical="center"/>
    </xf>
    <xf numFmtId="1" fontId="7" fillId="0" borderId="16" xfId="1" applyNumberFormat="1" applyFont="1" applyFill="1" applyBorder="1" applyAlignment="1" applyProtection="1">
      <alignment horizontal="center" vertical="center"/>
    </xf>
    <xf numFmtId="0" fontId="7" fillId="0" borderId="16" xfId="0" applyFont="1" applyFill="1" applyBorder="1" applyAlignment="1">
      <alignment horizontal="center" vertical="center" wrapText="1"/>
    </xf>
    <xf numFmtId="0" fontId="7" fillId="0" borderId="17" xfId="0" applyFont="1" applyFill="1" applyBorder="1" applyAlignment="1">
      <alignment horizontal="center" vertical="center"/>
    </xf>
    <xf numFmtId="164" fontId="0" fillId="0" borderId="0" xfId="0" applyNumberFormat="1"/>
    <xf numFmtId="0" fontId="0" fillId="0" borderId="0" xfId="0" applyAlignment="1">
      <alignment horizontal="center" vertical="center"/>
    </xf>
    <xf numFmtId="0" fontId="12" fillId="0" borderId="22" xfId="2" applyFont="1" applyBorder="1" applyAlignment="1"/>
    <xf numFmtId="1" fontId="13" fillId="0" borderId="0" xfId="2" applyNumberFormat="1" applyFont="1" applyBorder="1"/>
    <xf numFmtId="0" fontId="13" fillId="0" borderId="0" xfId="2" applyFont="1" applyBorder="1"/>
    <xf numFmtId="0" fontId="11" fillId="0" borderId="0" xfId="2" applyBorder="1"/>
    <xf numFmtId="1" fontId="13" fillId="0" borderId="0" xfId="2" applyNumberFormat="1" applyFont="1" applyBorder="1" applyAlignment="1">
      <alignment horizontal="center"/>
    </xf>
    <xf numFmtId="0" fontId="14" fillId="0" borderId="0" xfId="3" applyFont="1" applyAlignment="1">
      <alignment horizontal="left" vertical="center"/>
    </xf>
    <xf numFmtId="0" fontId="13" fillId="0" borderId="0" xfId="2" applyFont="1" applyBorder="1" applyAlignment="1">
      <alignment horizontal="center"/>
    </xf>
    <xf numFmtId="0" fontId="14" fillId="0" borderId="0" xfId="3" applyFont="1" applyAlignment="1">
      <alignment horizontal="center" vertical="center"/>
    </xf>
    <xf numFmtId="0" fontId="12" fillId="0" borderId="22" xfId="2" applyFont="1" applyBorder="1" applyAlignment="1">
      <alignment horizontal="left"/>
    </xf>
    <xf numFmtId="0" fontId="12" fillId="0" borderId="0" xfId="2" applyFont="1" applyBorder="1" applyAlignment="1">
      <alignment horizontal="left"/>
    </xf>
    <xf numFmtId="0" fontId="15" fillId="0" borderId="0" xfId="2" applyFont="1" applyBorder="1" applyAlignment="1">
      <alignment horizontal="left"/>
    </xf>
    <xf numFmtId="0" fontId="16" fillId="0" borderId="0" xfId="4" applyFont="1" applyBorder="1" applyAlignment="1">
      <alignment horizontal="center" vertical="center" wrapText="1"/>
    </xf>
    <xf numFmtId="0" fontId="5" fillId="4" borderId="4" xfId="0" applyFont="1" applyFill="1" applyBorder="1" applyAlignment="1" applyProtection="1">
      <alignment horizontal="left" vertical="center" wrapText="1" shrinkToFit="1"/>
    </xf>
    <xf numFmtId="0" fontId="5" fillId="4" borderId="11" xfId="0" applyFont="1" applyFill="1" applyBorder="1" applyAlignment="1" applyProtection="1">
      <alignment horizontal="left" vertical="center" wrapText="1" shrinkToFit="1"/>
    </xf>
    <xf numFmtId="0" fontId="20" fillId="0" borderId="14" xfId="2" quotePrefix="1" applyFont="1" applyBorder="1" applyAlignment="1">
      <alignment horizontal="left" vertical="top" wrapText="1"/>
    </xf>
    <xf numFmtId="0" fontId="20" fillId="0" borderId="13" xfId="2" quotePrefix="1" applyFont="1" applyBorder="1" applyAlignment="1">
      <alignment horizontal="left" vertical="top" wrapText="1"/>
    </xf>
    <xf numFmtId="0" fontId="20" fillId="0" borderId="23" xfId="2" quotePrefix="1" applyFont="1" applyBorder="1" applyAlignment="1">
      <alignment horizontal="left" vertical="top" wrapText="1"/>
    </xf>
    <xf numFmtId="0" fontId="17" fillId="0" borderId="14" xfId="2" applyNumberFormat="1" applyFont="1" applyBorder="1" applyAlignment="1">
      <alignment horizontal="center" vertical="center" wrapText="1"/>
    </xf>
    <xf numFmtId="0" fontId="17" fillId="0" borderId="13" xfId="2" applyNumberFormat="1" applyFont="1" applyBorder="1" applyAlignment="1">
      <alignment horizontal="center" vertical="center" wrapText="1"/>
    </xf>
    <xf numFmtId="0" fontId="17" fillId="0" borderId="23" xfId="2" applyNumberFormat="1" applyFont="1" applyBorder="1" applyAlignment="1">
      <alignment horizontal="center" vertical="center" wrapText="1"/>
    </xf>
    <xf numFmtId="0" fontId="19" fillId="0" borderId="14" xfId="2" applyNumberFormat="1" applyFont="1" applyBorder="1" applyAlignment="1">
      <alignment horizontal="center" vertical="center" wrapText="1"/>
    </xf>
    <xf numFmtId="0" fontId="19" fillId="0" borderId="13" xfId="2" applyNumberFormat="1" applyFont="1" applyBorder="1" applyAlignment="1">
      <alignment horizontal="center" vertical="center" wrapText="1"/>
    </xf>
    <xf numFmtId="0" fontId="19" fillId="0" borderId="23" xfId="2" applyNumberFormat="1" applyFont="1" applyBorder="1" applyAlignment="1">
      <alignment horizontal="center" vertical="center" wrapText="1"/>
    </xf>
    <xf numFmtId="0" fontId="10" fillId="0" borderId="19"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21" xfId="0" applyFont="1" applyBorder="1" applyAlignment="1">
      <alignment horizontal="center" vertical="center" wrapText="1"/>
    </xf>
    <xf numFmtId="0" fontId="10" fillId="0" borderId="18" xfId="0" applyFont="1" applyBorder="1" applyAlignment="1">
      <alignment horizontal="center" vertical="center" wrapText="1"/>
    </xf>
    <xf numFmtId="0" fontId="9" fillId="6" borderId="18" xfId="0" applyFont="1" applyFill="1" applyBorder="1" applyAlignment="1">
      <alignment horizontal="center" vertical="center" wrapText="1"/>
    </xf>
    <xf numFmtId="0" fontId="9" fillId="6" borderId="21" xfId="0" applyFont="1" applyFill="1" applyBorder="1" applyAlignment="1">
      <alignment horizontal="center" vertical="center" wrapText="1"/>
    </xf>
  </cellXfs>
  <cellStyles count="5">
    <cellStyle name="Milliers" xfId="1" builtinId="3"/>
    <cellStyle name="Normal" xfId="0" builtinId="0"/>
    <cellStyle name="Normal 2 3" xfId="4"/>
    <cellStyle name="Normal 3" xfId="3"/>
    <cellStyle name="Normal_DE Mbc LOT 4 Couvertures, Charpentes, Etanchéité terrasse, bardages"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91108</xdr:rowOff>
    </xdr:from>
    <xdr:to>
      <xdr:col>1</xdr:col>
      <xdr:colOff>847727</xdr:colOff>
      <xdr:row>4</xdr:row>
      <xdr:rowOff>44726</xdr:rowOff>
    </xdr:to>
    <xdr:pic>
      <xdr:nvPicPr>
        <xdr:cNvPr id="3" name="Image 2">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1108"/>
          <a:ext cx="1609727" cy="715618"/>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
  <sheetViews>
    <sheetView tabSelected="1" topLeftCell="A2" workbookViewId="0">
      <selection activeCell="A9" sqref="A9:H9"/>
    </sheetView>
  </sheetViews>
  <sheetFormatPr baseColWidth="10" defaultRowHeight="15" x14ac:dyDescent="0.25"/>
  <cols>
    <col min="2" max="2" width="14.5703125" customWidth="1"/>
  </cols>
  <sheetData>
    <row r="1" spans="1:8" x14ac:dyDescent="0.25">
      <c r="A1" s="47"/>
      <c r="B1" s="48"/>
      <c r="C1" s="49"/>
      <c r="D1" s="49"/>
      <c r="E1" s="49"/>
      <c r="F1" s="49"/>
      <c r="G1" s="50"/>
      <c r="H1" s="50"/>
    </row>
    <row r="2" spans="1:8" x14ac:dyDescent="0.25">
      <c r="A2" s="47"/>
      <c r="B2" s="51"/>
      <c r="C2" s="52" t="s">
        <v>170</v>
      </c>
      <c r="D2" s="53"/>
      <c r="E2" s="53"/>
      <c r="F2" s="54"/>
      <c r="G2" s="50"/>
      <c r="H2" s="50"/>
    </row>
    <row r="3" spans="1:8" x14ac:dyDescent="0.25">
      <c r="A3" s="47"/>
      <c r="B3" s="51"/>
      <c r="C3" s="52" t="s">
        <v>171</v>
      </c>
      <c r="D3" s="53"/>
      <c r="E3" s="53"/>
      <c r="F3" s="54"/>
      <c r="G3" s="50"/>
      <c r="H3" s="50"/>
    </row>
    <row r="4" spans="1:8" x14ac:dyDescent="0.25">
      <c r="A4" s="47"/>
      <c r="B4" s="51"/>
      <c r="C4" s="52" t="s">
        <v>172</v>
      </c>
      <c r="D4" s="53"/>
      <c r="E4" s="53"/>
      <c r="F4" s="54"/>
      <c r="G4" s="50"/>
      <c r="H4" s="50"/>
    </row>
    <row r="5" spans="1:8" x14ac:dyDescent="0.25">
      <c r="A5" s="55"/>
      <c r="B5" s="56"/>
      <c r="C5" s="56"/>
      <c r="D5" s="56"/>
      <c r="E5" s="56"/>
      <c r="F5" s="49"/>
      <c r="G5" s="50"/>
      <c r="H5" s="50"/>
    </row>
    <row r="6" spans="1:8" x14ac:dyDescent="0.25">
      <c r="A6" s="57"/>
      <c r="B6" s="58"/>
      <c r="C6" s="58"/>
      <c r="D6" s="58"/>
      <c r="E6" s="58"/>
      <c r="F6" s="58"/>
      <c r="G6" s="50"/>
      <c r="H6" s="50"/>
    </row>
    <row r="7" spans="1:8" ht="113.25" customHeight="1" x14ac:dyDescent="0.25">
      <c r="A7" s="64" t="s">
        <v>174</v>
      </c>
      <c r="B7" s="65"/>
      <c r="C7" s="65"/>
      <c r="D7" s="65"/>
      <c r="E7" s="65"/>
      <c r="F7" s="65"/>
      <c r="G7" s="65"/>
      <c r="H7" s="66"/>
    </row>
    <row r="8" spans="1:8" ht="20.25" x14ac:dyDescent="0.25">
      <c r="A8" s="67" t="s">
        <v>173</v>
      </c>
      <c r="B8" s="68"/>
      <c r="C8" s="68"/>
      <c r="D8" s="68"/>
      <c r="E8" s="68"/>
      <c r="F8" s="68"/>
      <c r="G8" s="68"/>
      <c r="H8" s="69"/>
    </row>
    <row r="9" spans="1:8" ht="363" customHeight="1" x14ac:dyDescent="0.25">
      <c r="A9" s="61" t="s">
        <v>188</v>
      </c>
      <c r="B9" s="62"/>
      <c r="C9" s="62"/>
      <c r="D9" s="62"/>
      <c r="E9" s="62"/>
      <c r="F9" s="62"/>
      <c r="G9" s="62"/>
      <c r="H9" s="63"/>
    </row>
  </sheetData>
  <mergeCells count="3">
    <mergeCell ref="A9:H9"/>
    <mergeCell ref="A7:H7"/>
    <mergeCell ref="A8:H8"/>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2"/>
  <sheetViews>
    <sheetView zoomScaleNormal="100" workbookViewId="0">
      <pane ySplit="4" topLeftCell="A77" activePane="bottomLeft" state="frozen"/>
      <selection pane="bottomLeft" activeCell="A84" sqref="A84"/>
    </sheetView>
  </sheetViews>
  <sheetFormatPr baseColWidth="10" defaultRowHeight="15" x14ac:dyDescent="0.25"/>
  <cols>
    <col min="2" max="2" width="57" customWidth="1"/>
    <col min="4" max="4" width="28" customWidth="1"/>
    <col min="6" max="6" width="22.42578125" customWidth="1"/>
  </cols>
  <sheetData>
    <row r="1" spans="1:6" ht="72" customHeight="1" thickTop="1" thickBot="1" x14ac:dyDescent="0.3">
      <c r="A1" s="70" t="s">
        <v>167</v>
      </c>
      <c r="B1" s="71"/>
      <c r="C1" s="70" t="s">
        <v>169</v>
      </c>
      <c r="D1" s="72"/>
    </row>
    <row r="2" spans="1:6" ht="50.25" customHeight="1" thickTop="1" thickBot="1" x14ac:dyDescent="0.3">
      <c r="A2" s="70" t="s">
        <v>168</v>
      </c>
      <c r="B2" s="73"/>
      <c r="C2" s="74" t="s">
        <v>166</v>
      </c>
      <c r="D2" s="75"/>
    </row>
    <row r="3" spans="1:6" ht="15.75" thickTop="1" x14ac:dyDescent="0.25">
      <c r="B3" s="46" t="s">
        <v>165</v>
      </c>
      <c r="F3" t="s">
        <v>164</v>
      </c>
    </row>
    <row r="4" spans="1:6" x14ac:dyDescent="0.25">
      <c r="F4" s="45">
        <f>SUM(F9:F88)</f>
        <v>0</v>
      </c>
    </row>
    <row r="5" spans="1:6" ht="15.75" thickBot="1" x14ac:dyDescent="0.3"/>
    <row r="6" spans="1:6" x14ac:dyDescent="0.25">
      <c r="A6" s="44" t="s">
        <v>163</v>
      </c>
      <c r="B6" s="43" t="s">
        <v>162</v>
      </c>
      <c r="C6" s="43" t="s">
        <v>161</v>
      </c>
      <c r="D6" s="43" t="s">
        <v>160</v>
      </c>
      <c r="E6" s="42" t="s">
        <v>159</v>
      </c>
      <c r="F6" s="41" t="s">
        <v>158</v>
      </c>
    </row>
    <row r="7" spans="1:6" x14ac:dyDescent="0.25">
      <c r="A7" s="33" t="s">
        <v>157</v>
      </c>
      <c r="B7" s="32" t="s">
        <v>156</v>
      </c>
      <c r="C7" s="32"/>
      <c r="D7" s="32"/>
      <c r="E7" s="32" t="s">
        <v>5</v>
      </c>
      <c r="F7" s="31"/>
    </row>
    <row r="8" spans="1:6" x14ac:dyDescent="0.25">
      <c r="A8" s="30" t="s">
        <v>155</v>
      </c>
      <c r="B8" s="14" t="s">
        <v>154</v>
      </c>
      <c r="C8" s="14"/>
      <c r="D8" s="14"/>
      <c r="E8" s="14" t="s">
        <v>5</v>
      </c>
      <c r="F8" s="13"/>
    </row>
    <row r="9" spans="1:6" x14ac:dyDescent="0.25">
      <c r="A9" s="15" t="s">
        <v>153</v>
      </c>
      <c r="B9" s="29" t="s">
        <v>152</v>
      </c>
      <c r="C9" s="28" t="s">
        <v>149</v>
      </c>
      <c r="D9" s="27"/>
      <c r="E9" s="26">
        <v>193</v>
      </c>
      <c r="F9" s="25">
        <f>D9*E9</f>
        <v>0</v>
      </c>
    </row>
    <row r="10" spans="1:6" x14ac:dyDescent="0.25">
      <c r="A10" s="15" t="s">
        <v>151</v>
      </c>
      <c r="B10" s="29" t="s">
        <v>150</v>
      </c>
      <c r="C10" s="28" t="s">
        <v>149</v>
      </c>
      <c r="D10" s="27"/>
      <c r="E10" s="26">
        <v>145</v>
      </c>
      <c r="F10" s="25">
        <f>D10*E10</f>
        <v>0</v>
      </c>
    </row>
    <row r="11" spans="1:6" x14ac:dyDescent="0.25">
      <c r="A11" s="30" t="s">
        <v>148</v>
      </c>
      <c r="B11" s="14" t="s">
        <v>147</v>
      </c>
      <c r="C11" s="14"/>
      <c r="D11" s="14"/>
      <c r="E11" s="14" t="s">
        <v>5</v>
      </c>
      <c r="F11" s="13"/>
    </row>
    <row r="12" spans="1:6" x14ac:dyDescent="0.25">
      <c r="A12" s="15" t="s">
        <v>146</v>
      </c>
      <c r="B12" s="29" t="s">
        <v>145</v>
      </c>
      <c r="C12" s="28" t="s">
        <v>7</v>
      </c>
      <c r="D12" s="27"/>
      <c r="E12" s="26">
        <v>9</v>
      </c>
      <c r="F12" s="25">
        <f>D12*E12</f>
        <v>0</v>
      </c>
    </row>
    <row r="13" spans="1:6" x14ac:dyDescent="0.25">
      <c r="A13" s="15" t="s">
        <v>144</v>
      </c>
      <c r="B13" s="29" t="s">
        <v>143</v>
      </c>
      <c r="C13" s="28" t="s">
        <v>7</v>
      </c>
      <c r="D13" s="27"/>
      <c r="E13" s="26">
        <v>5</v>
      </c>
      <c r="F13" s="25">
        <f>D13*E13</f>
        <v>0</v>
      </c>
    </row>
    <row r="14" spans="1:6" ht="25.5" x14ac:dyDescent="0.25">
      <c r="A14" s="30" t="s">
        <v>142</v>
      </c>
      <c r="B14" s="14" t="s">
        <v>141</v>
      </c>
      <c r="C14" s="14"/>
      <c r="D14" s="14"/>
      <c r="E14" s="14" t="s">
        <v>5</v>
      </c>
      <c r="F14" s="13"/>
    </row>
    <row r="15" spans="1:6" x14ac:dyDescent="0.25">
      <c r="A15" s="15" t="s">
        <v>140</v>
      </c>
      <c r="B15" s="29" t="s">
        <v>139</v>
      </c>
      <c r="C15" s="28" t="s">
        <v>36</v>
      </c>
      <c r="D15" s="27"/>
      <c r="E15" s="26">
        <v>967</v>
      </c>
      <c r="F15" s="25">
        <f>D15*E15</f>
        <v>0</v>
      </c>
    </row>
    <row r="16" spans="1:6" x14ac:dyDescent="0.25">
      <c r="A16" s="15" t="s">
        <v>138</v>
      </c>
      <c r="B16" s="29" t="s">
        <v>137</v>
      </c>
      <c r="C16" s="28" t="s">
        <v>36</v>
      </c>
      <c r="D16" s="27"/>
      <c r="E16" s="26">
        <v>967</v>
      </c>
      <c r="F16" s="25">
        <f>D16*E16</f>
        <v>0</v>
      </c>
    </row>
    <row r="17" spans="1:6" x14ac:dyDescent="0.25">
      <c r="A17" s="15" t="s">
        <v>136</v>
      </c>
      <c r="B17" s="29" t="s">
        <v>135</v>
      </c>
      <c r="C17" s="28" t="s">
        <v>36</v>
      </c>
      <c r="D17" s="27"/>
      <c r="E17" s="26">
        <v>967</v>
      </c>
      <c r="F17" s="25">
        <f>D17*E17</f>
        <v>0</v>
      </c>
    </row>
    <row r="18" spans="1:6" ht="25.5" x14ac:dyDescent="0.25">
      <c r="A18" s="15" t="s">
        <v>134</v>
      </c>
      <c r="B18" s="29" t="s">
        <v>133</v>
      </c>
      <c r="C18" s="28" t="s">
        <v>36</v>
      </c>
      <c r="D18" s="27"/>
      <c r="E18" s="26">
        <v>290</v>
      </c>
      <c r="F18" s="25">
        <f>D18*E18</f>
        <v>0</v>
      </c>
    </row>
    <row r="19" spans="1:6" x14ac:dyDescent="0.25">
      <c r="A19" s="15" t="s">
        <v>132</v>
      </c>
      <c r="B19" s="29" t="s">
        <v>131</v>
      </c>
      <c r="C19" s="28" t="s">
        <v>7</v>
      </c>
      <c r="D19" s="27"/>
      <c r="E19" s="26">
        <v>1</v>
      </c>
      <c r="F19" s="25">
        <f>D19*E19</f>
        <v>0</v>
      </c>
    </row>
    <row r="20" spans="1:6" ht="25.5" x14ac:dyDescent="0.25">
      <c r="A20" s="30" t="s">
        <v>130</v>
      </c>
      <c r="B20" s="14" t="s">
        <v>129</v>
      </c>
      <c r="C20" s="14"/>
      <c r="D20" s="14"/>
      <c r="E20" s="14" t="s">
        <v>5</v>
      </c>
      <c r="F20" s="13"/>
    </row>
    <row r="21" spans="1:6" ht="25.5" x14ac:dyDescent="0.25">
      <c r="A21" s="15" t="s">
        <v>128</v>
      </c>
      <c r="B21" s="29" t="s">
        <v>127</v>
      </c>
      <c r="C21" s="28" t="s">
        <v>36</v>
      </c>
      <c r="D21" s="27"/>
      <c r="E21" s="26">
        <v>97</v>
      </c>
      <c r="F21" s="25">
        <f>D21*E21</f>
        <v>0</v>
      </c>
    </row>
    <row r="22" spans="1:6" ht="25.5" x14ac:dyDescent="0.25">
      <c r="A22" s="15" t="s">
        <v>126</v>
      </c>
      <c r="B22" s="29" t="s">
        <v>125</v>
      </c>
      <c r="C22" s="28" t="s">
        <v>124</v>
      </c>
      <c r="D22" s="27"/>
      <c r="E22" s="26">
        <v>9</v>
      </c>
      <c r="F22" s="25">
        <f>D22*E22</f>
        <v>0</v>
      </c>
    </row>
    <row r="23" spans="1:6" x14ac:dyDescent="0.25">
      <c r="A23" s="15" t="s">
        <v>123</v>
      </c>
      <c r="B23" s="29" t="s">
        <v>122</v>
      </c>
      <c r="C23" s="28" t="s">
        <v>36</v>
      </c>
      <c r="D23" s="27"/>
      <c r="E23" s="26">
        <v>97</v>
      </c>
      <c r="F23" s="25">
        <f>D23*E23</f>
        <v>0</v>
      </c>
    </row>
    <row r="24" spans="1:6" ht="102" x14ac:dyDescent="0.25">
      <c r="A24" s="33" t="s">
        <v>121</v>
      </c>
      <c r="B24" s="32" t="s">
        <v>120</v>
      </c>
      <c r="C24" s="32"/>
      <c r="D24" s="32"/>
      <c r="E24" s="32" t="s">
        <v>5</v>
      </c>
      <c r="F24" s="31"/>
    </row>
    <row r="25" spans="1:6" x14ac:dyDescent="0.25">
      <c r="A25" s="30" t="s">
        <v>119</v>
      </c>
      <c r="B25" s="14" t="s">
        <v>118</v>
      </c>
      <c r="C25" s="14"/>
      <c r="D25" s="14"/>
      <c r="E25" s="14" t="s">
        <v>5</v>
      </c>
      <c r="F25" s="13"/>
    </row>
    <row r="26" spans="1:6" x14ac:dyDescent="0.25">
      <c r="A26" s="15" t="s">
        <v>117</v>
      </c>
      <c r="B26" s="29" t="s">
        <v>116</v>
      </c>
      <c r="C26" s="28" t="s">
        <v>36</v>
      </c>
      <c r="D26" s="27"/>
      <c r="E26" s="26">
        <v>97</v>
      </c>
      <c r="F26" s="25">
        <f>D26*E26</f>
        <v>0</v>
      </c>
    </row>
    <row r="27" spans="1:6" x14ac:dyDescent="0.25">
      <c r="A27" s="15" t="s">
        <v>115</v>
      </c>
      <c r="B27" s="29" t="s">
        <v>114</v>
      </c>
      <c r="C27" s="28" t="s">
        <v>36</v>
      </c>
      <c r="D27" s="27"/>
      <c r="E27" s="26">
        <v>97</v>
      </c>
      <c r="F27" s="25">
        <f>D27*E27</f>
        <v>0</v>
      </c>
    </row>
    <row r="28" spans="1:6" x14ac:dyDescent="0.25">
      <c r="A28" s="30" t="s">
        <v>175</v>
      </c>
      <c r="B28" s="14" t="s">
        <v>176</v>
      </c>
      <c r="C28" s="14"/>
      <c r="D28" s="14"/>
      <c r="E28" s="14"/>
      <c r="F28" s="13"/>
    </row>
    <row r="29" spans="1:6" x14ac:dyDescent="0.25">
      <c r="A29" s="15" t="s">
        <v>113</v>
      </c>
      <c r="B29" s="29" t="s">
        <v>112</v>
      </c>
      <c r="C29" s="28" t="s">
        <v>36</v>
      </c>
      <c r="D29" s="27"/>
      <c r="E29" s="26">
        <v>1</v>
      </c>
      <c r="F29" s="25">
        <f>D29*E29</f>
        <v>0</v>
      </c>
    </row>
    <row r="30" spans="1:6" x14ac:dyDescent="0.25">
      <c r="A30" s="15" t="s">
        <v>111</v>
      </c>
      <c r="B30" s="29" t="s">
        <v>110</v>
      </c>
      <c r="C30" s="28" t="s">
        <v>36</v>
      </c>
      <c r="D30" s="27"/>
      <c r="E30" s="26">
        <v>1</v>
      </c>
      <c r="F30" s="25">
        <f>D30*E30</f>
        <v>0</v>
      </c>
    </row>
    <row r="31" spans="1:6" x14ac:dyDescent="0.25">
      <c r="A31" s="30" t="s">
        <v>109</v>
      </c>
      <c r="B31" s="14" t="s">
        <v>108</v>
      </c>
      <c r="C31" s="14"/>
      <c r="D31" s="14"/>
      <c r="E31" s="14" t="s">
        <v>5</v>
      </c>
      <c r="F31" s="13"/>
    </row>
    <row r="32" spans="1:6" x14ac:dyDescent="0.25">
      <c r="A32" s="15" t="s">
        <v>107</v>
      </c>
      <c r="B32" s="29" t="s">
        <v>106</v>
      </c>
      <c r="C32" s="28" t="s">
        <v>36</v>
      </c>
      <c r="D32" s="27"/>
      <c r="E32" s="26">
        <v>193</v>
      </c>
      <c r="F32" s="25">
        <f>D32*E32</f>
        <v>0</v>
      </c>
    </row>
    <row r="33" spans="1:6" x14ac:dyDescent="0.25">
      <c r="A33" s="30" t="s">
        <v>177</v>
      </c>
      <c r="B33" s="14" t="s">
        <v>105</v>
      </c>
      <c r="C33" s="14"/>
      <c r="D33" s="14"/>
      <c r="E33" s="14" t="s">
        <v>5</v>
      </c>
      <c r="F33" s="13"/>
    </row>
    <row r="34" spans="1:6" x14ac:dyDescent="0.25">
      <c r="A34" s="15" t="s">
        <v>178</v>
      </c>
      <c r="B34" s="29" t="s">
        <v>104</v>
      </c>
      <c r="C34" s="28" t="s">
        <v>7</v>
      </c>
      <c r="D34" s="27"/>
      <c r="E34" s="26">
        <v>1</v>
      </c>
      <c r="F34" s="25">
        <f>D34*E34</f>
        <v>0</v>
      </c>
    </row>
    <row r="35" spans="1:6" ht="89.25" x14ac:dyDescent="0.25">
      <c r="A35" s="33" t="s">
        <v>103</v>
      </c>
      <c r="B35" s="32" t="s">
        <v>102</v>
      </c>
      <c r="C35" s="32"/>
      <c r="D35" s="32"/>
      <c r="E35" s="32" t="s">
        <v>5</v>
      </c>
      <c r="F35" s="31"/>
    </row>
    <row r="36" spans="1:6" x14ac:dyDescent="0.25">
      <c r="A36" s="30" t="s">
        <v>101</v>
      </c>
      <c r="B36" s="14" t="s">
        <v>100</v>
      </c>
      <c r="C36" s="14"/>
      <c r="D36" s="14"/>
      <c r="E36" s="14" t="s">
        <v>5</v>
      </c>
      <c r="F36" s="13"/>
    </row>
    <row r="37" spans="1:6" ht="25.5" x14ac:dyDescent="0.25">
      <c r="A37" s="15" t="s">
        <v>99</v>
      </c>
      <c r="B37" s="29" t="s">
        <v>98</v>
      </c>
      <c r="C37" s="28" t="s">
        <v>7</v>
      </c>
      <c r="D37" s="27"/>
      <c r="E37" s="26">
        <v>3</v>
      </c>
      <c r="F37" s="25">
        <f>D37*E37</f>
        <v>0</v>
      </c>
    </row>
    <row r="38" spans="1:6" ht="25.5" x14ac:dyDescent="0.25">
      <c r="A38" s="15" t="s">
        <v>97</v>
      </c>
      <c r="B38" s="29" t="s">
        <v>96</v>
      </c>
      <c r="C38" s="28" t="s">
        <v>7</v>
      </c>
      <c r="D38" s="27"/>
      <c r="E38" s="26">
        <v>1</v>
      </c>
      <c r="F38" s="25">
        <f>D38*E38</f>
        <v>0</v>
      </c>
    </row>
    <row r="39" spans="1:6" x14ac:dyDescent="0.25">
      <c r="A39" s="30" t="s">
        <v>95</v>
      </c>
      <c r="B39" s="14" t="s">
        <v>94</v>
      </c>
      <c r="C39" s="14"/>
      <c r="D39" s="14"/>
      <c r="E39" s="14" t="s">
        <v>5</v>
      </c>
      <c r="F39" s="13"/>
    </row>
    <row r="40" spans="1:6" ht="25.5" x14ac:dyDescent="0.25">
      <c r="A40" s="15" t="s">
        <v>93</v>
      </c>
      <c r="B40" s="29" t="s">
        <v>92</v>
      </c>
      <c r="C40" s="28" t="s">
        <v>7</v>
      </c>
      <c r="D40" s="27"/>
      <c r="E40" s="26">
        <v>1</v>
      </c>
      <c r="F40" s="25">
        <f>D40*E40</f>
        <v>0</v>
      </c>
    </row>
    <row r="41" spans="1:6" ht="38.25" x14ac:dyDescent="0.25">
      <c r="A41" s="33" t="s">
        <v>91</v>
      </c>
      <c r="B41" s="32" t="s">
        <v>90</v>
      </c>
      <c r="C41" s="32"/>
      <c r="D41" s="32"/>
      <c r="E41" s="32" t="s">
        <v>5</v>
      </c>
      <c r="F41" s="31"/>
    </row>
    <row r="42" spans="1:6" x14ac:dyDescent="0.25">
      <c r="A42" s="30" t="s">
        <v>89</v>
      </c>
      <c r="B42" s="14" t="s">
        <v>88</v>
      </c>
      <c r="C42" s="14"/>
      <c r="D42" s="14"/>
      <c r="E42" s="14" t="s">
        <v>5</v>
      </c>
      <c r="F42" s="13"/>
    </row>
    <row r="43" spans="1:6" ht="25.5" x14ac:dyDescent="0.25">
      <c r="A43" s="15" t="s">
        <v>87</v>
      </c>
      <c r="B43" s="29" t="s">
        <v>86</v>
      </c>
      <c r="C43" s="28" t="s">
        <v>7</v>
      </c>
      <c r="D43" s="27"/>
      <c r="E43" s="26">
        <v>9</v>
      </c>
      <c r="F43" s="25">
        <f>D43*E43</f>
        <v>0</v>
      </c>
    </row>
    <row r="44" spans="1:6" x14ac:dyDescent="0.25">
      <c r="A44" s="30" t="s">
        <v>85</v>
      </c>
      <c r="B44" s="14" t="s">
        <v>84</v>
      </c>
      <c r="C44" s="14"/>
      <c r="D44" s="14"/>
      <c r="E44" s="14" t="s">
        <v>5</v>
      </c>
      <c r="F44" s="13"/>
    </row>
    <row r="45" spans="1:6" ht="25.5" x14ac:dyDescent="0.25">
      <c r="A45" s="15" t="s">
        <v>83</v>
      </c>
      <c r="B45" s="29" t="s">
        <v>82</v>
      </c>
      <c r="C45" s="28" t="s">
        <v>7</v>
      </c>
      <c r="D45" s="27"/>
      <c r="E45" s="26">
        <v>9</v>
      </c>
      <c r="F45" s="25">
        <f>D45*E45</f>
        <v>0</v>
      </c>
    </row>
    <row r="46" spans="1:6" ht="25.5" x14ac:dyDescent="0.25">
      <c r="A46" s="15" t="s">
        <v>81</v>
      </c>
      <c r="B46" s="29" t="s">
        <v>80</v>
      </c>
      <c r="C46" s="28" t="s">
        <v>7</v>
      </c>
      <c r="D46" s="27"/>
      <c r="E46" s="26">
        <v>9</v>
      </c>
      <c r="F46" s="25">
        <f>D46*E46</f>
        <v>0</v>
      </c>
    </row>
    <row r="47" spans="1:6" x14ac:dyDescent="0.25">
      <c r="A47" s="15" t="s">
        <v>79</v>
      </c>
      <c r="B47" s="29" t="s">
        <v>78</v>
      </c>
      <c r="C47" s="28" t="s">
        <v>7</v>
      </c>
      <c r="D47" s="27"/>
      <c r="E47" s="26">
        <v>9</v>
      </c>
      <c r="F47" s="25">
        <f>D47*E47</f>
        <v>0</v>
      </c>
    </row>
    <row r="48" spans="1:6" x14ac:dyDescent="0.25">
      <c r="A48" s="15" t="s">
        <v>77</v>
      </c>
      <c r="B48" s="29" t="s">
        <v>76</v>
      </c>
      <c r="C48" s="28" t="s">
        <v>7</v>
      </c>
      <c r="D48" s="27"/>
      <c r="E48" s="26">
        <v>9</v>
      </c>
      <c r="F48" s="25">
        <f>D48*E48</f>
        <v>0</v>
      </c>
    </row>
    <row r="49" spans="1:6" x14ac:dyDescent="0.25">
      <c r="A49" s="30" t="s">
        <v>75</v>
      </c>
      <c r="B49" s="14" t="s">
        <v>74</v>
      </c>
      <c r="C49" s="14"/>
      <c r="D49" s="14"/>
      <c r="E49" s="14" t="s">
        <v>5</v>
      </c>
      <c r="F49" s="13"/>
    </row>
    <row r="50" spans="1:6" ht="38.25" x14ac:dyDescent="0.25">
      <c r="A50" s="15" t="s">
        <v>73</v>
      </c>
      <c r="B50" s="29" t="s">
        <v>72</v>
      </c>
      <c r="C50" s="28" t="s">
        <v>7</v>
      </c>
      <c r="D50" s="27"/>
      <c r="E50" s="26">
        <v>9</v>
      </c>
      <c r="F50" s="25">
        <f>D50*E50</f>
        <v>0</v>
      </c>
    </row>
    <row r="51" spans="1:6" ht="38.25" x14ac:dyDescent="0.25">
      <c r="A51" s="33" t="s">
        <v>71</v>
      </c>
      <c r="B51" s="32" t="s">
        <v>70</v>
      </c>
      <c r="C51" s="32"/>
      <c r="D51" s="32"/>
      <c r="E51" s="32" t="s">
        <v>5</v>
      </c>
      <c r="F51" s="31"/>
    </row>
    <row r="52" spans="1:6" x14ac:dyDescent="0.25">
      <c r="A52" s="30" t="s">
        <v>69</v>
      </c>
      <c r="B52" s="14" t="s">
        <v>68</v>
      </c>
      <c r="C52" s="14"/>
      <c r="D52" s="14"/>
      <c r="E52" s="14" t="s">
        <v>5</v>
      </c>
      <c r="F52" s="13"/>
    </row>
    <row r="53" spans="1:6" ht="51" x14ac:dyDescent="0.25">
      <c r="A53" s="40" t="s">
        <v>179</v>
      </c>
      <c r="B53" s="39" t="s">
        <v>66</v>
      </c>
      <c r="C53" s="38"/>
      <c r="D53" s="38"/>
      <c r="E53" s="38" t="s">
        <v>5</v>
      </c>
      <c r="F53" s="37"/>
    </row>
    <row r="54" spans="1:6" x14ac:dyDescent="0.25">
      <c r="A54" s="15" t="s">
        <v>180</v>
      </c>
      <c r="B54" s="29" t="s">
        <v>65</v>
      </c>
      <c r="C54" s="28" t="s">
        <v>7</v>
      </c>
      <c r="D54" s="27"/>
      <c r="E54" s="26">
        <v>1</v>
      </c>
      <c r="F54" s="25">
        <f>D54*E54</f>
        <v>0</v>
      </c>
    </row>
    <row r="55" spans="1:6" x14ac:dyDescent="0.25">
      <c r="A55" s="40" t="s">
        <v>67</v>
      </c>
      <c r="B55" s="39" t="s">
        <v>181</v>
      </c>
      <c r="C55" s="38"/>
      <c r="D55" s="38"/>
      <c r="E55" s="38"/>
      <c r="F55" s="37"/>
    </row>
    <row r="56" spans="1:6" x14ac:dyDescent="0.25">
      <c r="A56" s="15" t="s">
        <v>182</v>
      </c>
      <c r="B56" s="29" t="s">
        <v>64</v>
      </c>
      <c r="C56" s="28" t="s">
        <v>7</v>
      </c>
      <c r="D56" s="27"/>
      <c r="E56" s="26">
        <v>1</v>
      </c>
      <c r="F56" s="25">
        <f>D56*E56</f>
        <v>0</v>
      </c>
    </row>
    <row r="57" spans="1:6" x14ac:dyDescent="0.25">
      <c r="A57" s="15" t="s">
        <v>183</v>
      </c>
      <c r="B57" s="29" t="s">
        <v>63</v>
      </c>
      <c r="C57" s="28" t="s">
        <v>7</v>
      </c>
      <c r="D57" s="27"/>
      <c r="E57" s="26">
        <v>1</v>
      </c>
      <c r="F57" s="25">
        <f>D57*E57</f>
        <v>0</v>
      </c>
    </row>
    <row r="58" spans="1:6" x14ac:dyDescent="0.25">
      <c r="A58" s="15" t="s">
        <v>184</v>
      </c>
      <c r="B58" s="29" t="s">
        <v>62</v>
      </c>
      <c r="C58" s="28" t="s">
        <v>7</v>
      </c>
      <c r="D58" s="27"/>
      <c r="E58" s="26">
        <v>1</v>
      </c>
      <c r="F58" s="25">
        <f>D58*E58</f>
        <v>0</v>
      </c>
    </row>
    <row r="59" spans="1:6" x14ac:dyDescent="0.25">
      <c r="A59" s="15" t="s">
        <v>185</v>
      </c>
      <c r="B59" s="29" t="s">
        <v>61</v>
      </c>
      <c r="C59" s="28" t="s">
        <v>7</v>
      </c>
      <c r="D59" s="27"/>
      <c r="E59" s="26">
        <v>1</v>
      </c>
      <c r="F59" s="25">
        <f>D59*E59</f>
        <v>0</v>
      </c>
    </row>
    <row r="60" spans="1:6" ht="63.75" x14ac:dyDescent="0.25">
      <c r="A60" s="33" t="s">
        <v>60</v>
      </c>
      <c r="B60" s="32" t="s">
        <v>59</v>
      </c>
      <c r="C60" s="32"/>
      <c r="D60" s="32"/>
      <c r="E60" s="32" t="s">
        <v>5</v>
      </c>
      <c r="F60" s="31"/>
    </row>
    <row r="61" spans="1:6" x14ac:dyDescent="0.25">
      <c r="A61" s="30" t="s">
        <v>58</v>
      </c>
      <c r="B61" s="14" t="s">
        <v>57</v>
      </c>
      <c r="C61" s="14"/>
      <c r="D61" s="14"/>
      <c r="E61" s="14" t="s">
        <v>5</v>
      </c>
      <c r="F61" s="13"/>
    </row>
    <row r="62" spans="1:6" x14ac:dyDescent="0.25">
      <c r="A62" s="15" t="s">
        <v>56</v>
      </c>
      <c r="B62" s="29" t="s">
        <v>55</v>
      </c>
      <c r="C62" s="28" t="s">
        <v>7</v>
      </c>
      <c r="D62" s="27"/>
      <c r="E62" s="26">
        <v>9</v>
      </c>
      <c r="F62" s="25">
        <f>D62*E62</f>
        <v>0</v>
      </c>
    </row>
    <row r="63" spans="1:6" x14ac:dyDescent="0.25">
      <c r="A63" s="30" t="s">
        <v>54</v>
      </c>
      <c r="B63" s="14" t="s">
        <v>53</v>
      </c>
      <c r="C63" s="14"/>
      <c r="D63" s="14"/>
      <c r="E63" s="14" t="s">
        <v>5</v>
      </c>
      <c r="F63" s="13"/>
    </row>
    <row r="64" spans="1:6" ht="25.5" x14ac:dyDescent="0.25">
      <c r="A64" s="15" t="s">
        <v>52</v>
      </c>
      <c r="B64" s="29" t="s">
        <v>51</v>
      </c>
      <c r="C64" s="28" t="s">
        <v>7</v>
      </c>
      <c r="D64" s="27"/>
      <c r="E64" s="26">
        <v>9</v>
      </c>
      <c r="F64" s="25">
        <f>D64*E64</f>
        <v>0</v>
      </c>
    </row>
    <row r="65" spans="1:6" x14ac:dyDescent="0.25">
      <c r="A65" s="30" t="s">
        <v>50</v>
      </c>
      <c r="B65" s="14" t="s">
        <v>49</v>
      </c>
      <c r="C65" s="14"/>
      <c r="D65" s="14"/>
      <c r="E65" s="14" t="s">
        <v>5</v>
      </c>
      <c r="F65" s="13"/>
    </row>
    <row r="66" spans="1:6" ht="25.5" x14ac:dyDescent="0.25">
      <c r="A66" s="15" t="s">
        <v>48</v>
      </c>
      <c r="B66" s="29" t="s">
        <v>47</v>
      </c>
      <c r="C66" s="28" t="s">
        <v>7</v>
      </c>
      <c r="D66" s="27"/>
      <c r="E66" s="26">
        <v>9</v>
      </c>
      <c r="F66" s="25">
        <f>D66*E66</f>
        <v>0</v>
      </c>
    </row>
    <row r="67" spans="1:6" x14ac:dyDescent="0.25">
      <c r="A67" s="15" t="s">
        <v>46</v>
      </c>
      <c r="B67" s="29" t="s">
        <v>45</v>
      </c>
      <c r="C67" s="28" t="s">
        <v>7</v>
      </c>
      <c r="D67" s="27"/>
      <c r="E67" s="26">
        <v>9</v>
      </c>
      <c r="F67" s="25">
        <f>D67*E67</f>
        <v>0</v>
      </c>
    </row>
    <row r="68" spans="1:6" ht="25.5" x14ac:dyDescent="0.25">
      <c r="A68" s="15" t="s">
        <v>44</v>
      </c>
      <c r="B68" s="29" t="s">
        <v>43</v>
      </c>
      <c r="C68" s="28" t="s">
        <v>7</v>
      </c>
      <c r="D68" s="27"/>
      <c r="E68" s="26">
        <v>9</v>
      </c>
      <c r="F68" s="25">
        <f>D68*E68</f>
        <v>0</v>
      </c>
    </row>
    <row r="69" spans="1:6" x14ac:dyDescent="0.25">
      <c r="A69" s="15" t="s">
        <v>42</v>
      </c>
      <c r="B69" s="29" t="s">
        <v>41</v>
      </c>
      <c r="C69" s="28" t="s">
        <v>7</v>
      </c>
      <c r="D69" s="27"/>
      <c r="E69" s="26">
        <v>19</v>
      </c>
      <c r="F69" s="25">
        <f>D69*E69</f>
        <v>0</v>
      </c>
    </row>
    <row r="70" spans="1:6" x14ac:dyDescent="0.25">
      <c r="A70" s="30" t="s">
        <v>40</v>
      </c>
      <c r="B70" s="14" t="s">
        <v>39</v>
      </c>
      <c r="C70" s="14"/>
      <c r="D70" s="14"/>
      <c r="E70" s="14" t="s">
        <v>5</v>
      </c>
      <c r="F70" s="13"/>
    </row>
    <row r="71" spans="1:6" x14ac:dyDescent="0.25">
      <c r="A71" s="15" t="s">
        <v>38</v>
      </c>
      <c r="B71" s="29" t="s">
        <v>37</v>
      </c>
      <c r="C71" s="28" t="s">
        <v>36</v>
      </c>
      <c r="D71" s="27"/>
      <c r="E71" s="26">
        <v>97</v>
      </c>
      <c r="F71" s="25">
        <f>D71*E71</f>
        <v>0</v>
      </c>
    </row>
    <row r="72" spans="1:6" x14ac:dyDescent="0.25">
      <c r="A72" s="30" t="s">
        <v>35</v>
      </c>
      <c r="B72" s="14" t="s">
        <v>34</v>
      </c>
      <c r="C72" s="14"/>
      <c r="D72" s="14"/>
      <c r="E72" s="14" t="s">
        <v>5</v>
      </c>
      <c r="F72" s="13"/>
    </row>
    <row r="73" spans="1:6" ht="38.25" x14ac:dyDescent="0.25">
      <c r="A73" s="15" t="s">
        <v>33</v>
      </c>
      <c r="B73" s="29" t="s">
        <v>32</v>
      </c>
      <c r="C73" s="28" t="s">
        <v>7</v>
      </c>
      <c r="D73" s="27"/>
      <c r="E73" s="26">
        <v>5</v>
      </c>
      <c r="F73" s="25">
        <f>D73*E73</f>
        <v>0</v>
      </c>
    </row>
    <row r="74" spans="1:6" ht="25.5" x14ac:dyDescent="0.25">
      <c r="A74" s="30" t="s">
        <v>31</v>
      </c>
      <c r="B74" s="36" t="s">
        <v>30</v>
      </c>
      <c r="C74" s="35"/>
      <c r="D74" s="35"/>
      <c r="E74" s="35" t="s">
        <v>5</v>
      </c>
      <c r="F74" s="34"/>
    </row>
    <row r="75" spans="1:6" x14ac:dyDescent="0.25">
      <c r="A75" s="15" t="s">
        <v>186</v>
      </c>
      <c r="B75" s="29" t="s">
        <v>29</v>
      </c>
      <c r="C75" s="28" t="s">
        <v>7</v>
      </c>
      <c r="D75" s="27"/>
      <c r="E75" s="26">
        <v>5</v>
      </c>
      <c r="F75" s="25">
        <f>D75*E75</f>
        <v>0</v>
      </c>
    </row>
    <row r="76" spans="1:6" ht="51" x14ac:dyDescent="0.25">
      <c r="A76" s="33" t="s">
        <v>28</v>
      </c>
      <c r="B76" s="32" t="s">
        <v>27</v>
      </c>
      <c r="C76" s="32"/>
      <c r="D76" s="32"/>
      <c r="E76" s="32" t="s">
        <v>5</v>
      </c>
      <c r="F76" s="31"/>
    </row>
    <row r="77" spans="1:6" x14ac:dyDescent="0.25">
      <c r="A77" s="30" t="s">
        <v>26</v>
      </c>
      <c r="B77" s="14" t="s">
        <v>25</v>
      </c>
      <c r="C77" s="14"/>
      <c r="D77" s="14"/>
      <c r="E77" s="14" t="s">
        <v>5</v>
      </c>
      <c r="F77" s="13"/>
    </row>
    <row r="78" spans="1:6" ht="25.5" x14ac:dyDescent="0.25">
      <c r="A78" s="15" t="s">
        <v>24</v>
      </c>
      <c r="B78" s="29" t="s">
        <v>23</v>
      </c>
      <c r="C78" s="28" t="s">
        <v>7</v>
      </c>
      <c r="D78" s="27"/>
      <c r="E78" s="26">
        <v>2</v>
      </c>
      <c r="F78" s="25">
        <f>D78*E78</f>
        <v>0</v>
      </c>
    </row>
    <row r="79" spans="1:6" ht="38.25" x14ac:dyDescent="0.25">
      <c r="A79" s="15" t="s">
        <v>22</v>
      </c>
      <c r="B79" s="29" t="s">
        <v>21</v>
      </c>
      <c r="C79" s="28" t="s">
        <v>7</v>
      </c>
      <c r="D79" s="27"/>
      <c r="E79" s="26">
        <v>2</v>
      </c>
      <c r="F79" s="25">
        <f>D79*E79</f>
        <v>0</v>
      </c>
    </row>
    <row r="80" spans="1:6" x14ac:dyDescent="0.25">
      <c r="A80" s="30" t="s">
        <v>20</v>
      </c>
      <c r="B80" s="14" t="s">
        <v>19</v>
      </c>
      <c r="C80" s="14"/>
      <c r="D80" s="14"/>
      <c r="E80" s="14" t="s">
        <v>5</v>
      </c>
      <c r="F80" s="13"/>
    </row>
    <row r="81" spans="1:6" ht="38.25" x14ac:dyDescent="0.25">
      <c r="A81" s="15" t="s">
        <v>18</v>
      </c>
      <c r="B81" s="29" t="s">
        <v>17</v>
      </c>
      <c r="C81" s="28" t="s">
        <v>7</v>
      </c>
      <c r="D81" s="27"/>
      <c r="E81" s="26">
        <v>2</v>
      </c>
      <c r="F81" s="25">
        <f>D81*E81</f>
        <v>0</v>
      </c>
    </row>
    <row r="82" spans="1:6" ht="63.75" x14ac:dyDescent="0.25">
      <c r="A82" s="30" t="s">
        <v>16</v>
      </c>
      <c r="B82" s="14" t="s">
        <v>15</v>
      </c>
      <c r="C82" s="14"/>
      <c r="D82" s="14"/>
      <c r="E82" s="14" t="s">
        <v>5</v>
      </c>
      <c r="F82" s="13"/>
    </row>
    <row r="83" spans="1:6" x14ac:dyDescent="0.25">
      <c r="A83" s="15" t="s">
        <v>14</v>
      </c>
      <c r="B83" s="29" t="s">
        <v>13</v>
      </c>
      <c r="C83" s="28" t="s">
        <v>7</v>
      </c>
      <c r="D83" s="27"/>
      <c r="E83" s="26">
        <v>2</v>
      </c>
      <c r="F83" s="25">
        <f>D83*E83</f>
        <v>0</v>
      </c>
    </row>
    <row r="84" spans="1:6" ht="38.25" x14ac:dyDescent="0.25">
      <c r="A84" s="60">
        <v>18</v>
      </c>
      <c r="B84" s="24" t="s">
        <v>12</v>
      </c>
      <c r="C84" s="23"/>
      <c r="D84" s="22"/>
      <c r="E84" s="21" t="s">
        <v>5</v>
      </c>
      <c r="F84" s="20"/>
    </row>
    <row r="85" spans="1:6" x14ac:dyDescent="0.25">
      <c r="A85" s="19" t="s">
        <v>11</v>
      </c>
      <c r="B85" s="8" t="s">
        <v>10</v>
      </c>
      <c r="C85" s="18" t="s">
        <v>7</v>
      </c>
      <c r="D85" s="17"/>
      <c r="E85" s="16">
        <v>2</v>
      </c>
      <c r="F85" s="7">
        <f>D85*E85</f>
        <v>0</v>
      </c>
    </row>
    <row r="86" spans="1:6" x14ac:dyDescent="0.25">
      <c r="A86" s="19" t="s">
        <v>9</v>
      </c>
      <c r="B86" s="8" t="s">
        <v>8</v>
      </c>
      <c r="C86" s="18" t="s">
        <v>7</v>
      </c>
      <c r="D86" s="17"/>
      <c r="E86" s="16">
        <v>5</v>
      </c>
      <c r="F86" s="7">
        <f>D86*E86</f>
        <v>0</v>
      </c>
    </row>
    <row r="87" spans="1:6" x14ac:dyDescent="0.25">
      <c r="A87" s="59">
        <v>19</v>
      </c>
      <c r="B87" s="32" t="s">
        <v>6</v>
      </c>
      <c r="C87" s="32"/>
      <c r="D87" s="32"/>
      <c r="E87" s="32" t="s">
        <v>5</v>
      </c>
      <c r="F87" s="31"/>
    </row>
    <row r="88" spans="1:6" ht="26.25" thickBot="1" x14ac:dyDescent="0.3">
      <c r="A88" s="12" t="s">
        <v>187</v>
      </c>
      <c r="B88" s="11" t="s">
        <v>4</v>
      </c>
      <c r="C88" s="10" t="s">
        <v>3</v>
      </c>
      <c r="D88" s="9"/>
      <c r="E88" s="8">
        <v>7733</v>
      </c>
      <c r="F88" s="7">
        <f>D88*E88</f>
        <v>0</v>
      </c>
    </row>
    <row r="90" spans="1:6" ht="18.75" x14ac:dyDescent="0.25">
      <c r="E90" s="6" t="s">
        <v>2</v>
      </c>
      <c r="F90" s="5">
        <f>ROUND(SUM(F8:F88),2)</f>
        <v>0</v>
      </c>
    </row>
    <row r="91" spans="1:6" ht="18.75" x14ac:dyDescent="0.25">
      <c r="E91" s="4" t="s">
        <v>1</v>
      </c>
      <c r="F91" s="3">
        <f>F90*0.2</f>
        <v>0</v>
      </c>
    </row>
    <row r="92" spans="1:6" ht="19.5" thickBot="1" x14ac:dyDescent="0.3">
      <c r="E92" s="2" t="s">
        <v>0</v>
      </c>
      <c r="F92" s="1">
        <f>F90+F91</f>
        <v>0</v>
      </c>
    </row>
  </sheetData>
  <autoFilter ref="A6:F88"/>
  <mergeCells count="4">
    <mergeCell ref="A1:B1"/>
    <mergeCell ref="C1:D1"/>
    <mergeCell ref="A2:B2"/>
    <mergeCell ref="C2:D2"/>
  </mergeCells>
  <pageMargins left="0.7" right="0.7" top="0.75" bottom="0.75" header="0.3" footer="0.3"/>
  <pageSetup paperSize="9" scale="58" orientation="portrait" verticalDpi="0" r:id="rId1"/>
  <rowBreaks count="1" manualBreakCount="1">
    <brk id="59"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91FBD70B069C943A731E167F7D405C3" ma:contentTypeVersion="1" ma:contentTypeDescription="Crée un document." ma:contentTypeScope="" ma:versionID="b93faf7119f478ae337b82d354184c2a">
  <xsd:schema xmlns:xsd="http://www.w3.org/2001/XMLSchema" xmlns:xs="http://www.w3.org/2001/XMLSchema" xmlns:p="http://schemas.microsoft.com/office/2006/metadata/properties" xmlns:ns2="2a8bba40-166c-417b-8ed6-15794b516c22" targetNamespace="http://schemas.microsoft.com/office/2006/metadata/properties" ma:root="true" ma:fieldsID="af69d03a53475c764f61056a6265ccc9" ns2:_="">
    <xsd:import namespace="2a8bba40-166c-417b-8ed6-15794b516c22"/>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a8bba40-166c-417b-8ed6-15794b516c22"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D90C998-2817-49DB-A1B2-AC0DB5FB4E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a8bba40-166c-417b-8ed6-15794b516c2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BE7D9B9-F404-48D7-B185-C5C2C6556FE7}">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D0DED8AB-F5D0-4172-A10F-21C7DB7E981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Page de garde</vt:lpstr>
      <vt:lpstr>DEO dept 90</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MORGE Alexandre ATP 2CL MINDEF</dc:creator>
  <cp:lastModifiedBy>KLEIN Cecilia SA CS MINDEF</cp:lastModifiedBy>
  <dcterms:created xsi:type="dcterms:W3CDTF">2024-10-18T12:45:50Z</dcterms:created>
  <dcterms:modified xsi:type="dcterms:W3CDTF">2025-01-14T08:06:14Z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0x010100E91FBD70B069C943A731E167F7D405C3</vt:lpwstr>
  </property>
</Properties>
</file>