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slicerCaches/slicerCache1.xml" ContentType="application/vnd.ms-excel.slicerCache+xml"/>
  <Override PartName="/xl/slicerCaches/slicerCache2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slicers/slicer1.xml" ContentType="application/vnd.ms-excel.slicer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SAI\COMMUN\BAM\AC MASSIFIES\BAM2\TRAVAUX\DAF_2024_001193- AC BDC PLOMBERIE\CONSULTATION\1_DCE\DCE INITIAL\LOT 15 - SHC\"/>
    </mc:Choice>
  </mc:AlternateContent>
  <bookViews>
    <workbookView xWindow="0" yWindow="0" windowWidth="29010" windowHeight="11670"/>
  </bookViews>
  <sheets>
    <sheet name="Page de garde" sheetId="2" r:id="rId1"/>
    <sheet name="DQEO" sheetId="1" r:id="rId2"/>
  </sheets>
  <externalReferences>
    <externalReference r:id="rId3"/>
  </externalReferences>
  <definedNames>
    <definedName name="Segment_Catégories231">#N/A</definedName>
    <definedName name="Segment_Sous_catégories231">#N/A</definedName>
  </definedNames>
  <calcPr calcId="162913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4"/>
        <x14:slicerCache r:id="rId5"/>
      </x15:slicerCache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" l="1"/>
  <c r="K9" i="1"/>
  <c r="K10" i="1"/>
  <c r="K11" i="1"/>
  <c r="K12" i="1"/>
  <c r="K13" i="1"/>
  <c r="K15" i="1"/>
  <c r="K17" i="1"/>
  <c r="K18" i="1"/>
  <c r="K19" i="1"/>
  <c r="K20" i="1"/>
  <c r="K21" i="1"/>
  <c r="K22" i="1"/>
  <c r="K23" i="1"/>
  <c r="K25" i="1"/>
  <c r="K26" i="1"/>
  <c r="K27" i="1"/>
  <c r="K28" i="1"/>
  <c r="K29" i="1"/>
  <c r="K30" i="1"/>
  <c r="K31" i="1"/>
  <c r="K32" i="1"/>
  <c r="K33" i="1"/>
  <c r="K34" i="1"/>
  <c r="K36" i="1"/>
  <c r="K38" i="1"/>
  <c r="K39" i="1"/>
  <c r="K40" i="1"/>
  <c r="K41" i="1"/>
  <c r="K42" i="1"/>
  <c r="K43" i="1"/>
  <c r="K44" i="1"/>
  <c r="K45" i="1"/>
  <c r="K48" i="1"/>
  <c r="K49" i="1"/>
  <c r="K50" i="1"/>
  <c r="K51" i="1"/>
  <c r="K52" i="1"/>
  <c r="K54" i="1"/>
  <c r="K55" i="1"/>
  <c r="K56" i="1"/>
  <c r="K57" i="1"/>
  <c r="K59" i="1"/>
  <c r="K60" i="1"/>
  <c r="K61" i="1"/>
  <c r="K62" i="1"/>
  <c r="K65" i="1"/>
  <c r="K66" i="1"/>
  <c r="K67" i="1"/>
  <c r="K68" i="1"/>
  <c r="K69" i="1"/>
  <c r="K70" i="1"/>
  <c r="K71" i="1"/>
  <c r="K72" i="1"/>
  <c r="K73" i="1"/>
  <c r="K75" i="1"/>
  <c r="K76" i="1"/>
  <c r="K77" i="1"/>
  <c r="K78" i="1"/>
  <c r="K79" i="1"/>
  <c r="K80" i="1"/>
  <c r="K81" i="1"/>
  <c r="K82" i="1"/>
  <c r="K84" i="1"/>
  <c r="K85" i="1"/>
  <c r="K86" i="1"/>
  <c r="K87" i="1"/>
  <c r="K88" i="1"/>
  <c r="K89" i="1"/>
  <c r="K90" i="1"/>
  <c r="K91" i="1"/>
  <c r="K92" i="1"/>
  <c r="K93" i="1"/>
  <c r="K95" i="1"/>
  <c r="K96" i="1"/>
  <c r="K97" i="1"/>
  <c r="K98" i="1"/>
  <c r="K99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8" i="1"/>
  <c r="K139" i="1"/>
  <c r="K140" i="1"/>
  <c r="K141" i="1"/>
  <c r="K142" i="1"/>
  <c r="K143" i="1"/>
  <c r="K146" i="1"/>
  <c r="K147" i="1"/>
  <c r="K148" i="1"/>
  <c r="K149" i="1"/>
  <c r="K150" i="1"/>
  <c r="K152" i="1"/>
  <c r="K153" i="1"/>
  <c r="K154" i="1"/>
  <c r="K155" i="1"/>
  <c r="K156" i="1"/>
  <c r="K158" i="1"/>
  <c r="K159" i="1"/>
  <c r="K160" i="1"/>
  <c r="K161" i="1"/>
  <c r="K162" i="1"/>
  <c r="K164" i="1"/>
  <c r="K165" i="1"/>
  <c r="K166" i="1"/>
  <c r="K167" i="1"/>
  <c r="K168" i="1"/>
  <c r="K169" i="1"/>
  <c r="K171" i="1"/>
  <c r="K172" i="1"/>
  <c r="K173" i="1"/>
  <c r="K174" i="1"/>
  <c r="K175" i="1"/>
  <c r="K176" i="1"/>
  <c r="K177" i="1"/>
  <c r="K178" i="1"/>
  <c r="K179" i="1"/>
  <c r="K180" i="1"/>
  <c r="K182" i="1"/>
  <c r="K183" i="1"/>
  <c r="K185" i="1"/>
  <c r="K186" i="1"/>
  <c r="K187" i="1"/>
  <c r="K188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B207" i="1"/>
  <c r="K208" i="1"/>
  <c r="K209" i="1"/>
  <c r="K212" i="1"/>
  <c r="K213" i="1"/>
  <c r="K214" i="1"/>
  <c r="K215" i="1"/>
  <c r="K216" i="1"/>
  <c r="K217" i="1"/>
  <c r="K218" i="1"/>
  <c r="K220" i="1"/>
  <c r="K221" i="1"/>
  <c r="K222" i="1"/>
  <c r="K223" i="1"/>
  <c r="K226" i="1"/>
  <c r="K227" i="1"/>
  <c r="K228" i="1"/>
  <c r="K229" i="1"/>
  <c r="K231" i="1"/>
  <c r="K232" i="1"/>
  <c r="K233" i="1"/>
  <c r="K234" i="1"/>
  <c r="K235" i="1"/>
  <c r="K236" i="1"/>
  <c r="K237" i="1"/>
  <c r="K240" i="1"/>
  <c r="K241" i="1"/>
  <c r="K242" i="1"/>
  <c r="K243" i="1"/>
  <c r="K244" i="1"/>
  <c r="K245" i="1"/>
  <c r="K247" i="1"/>
  <c r="K249" i="1"/>
  <c r="K250" i="1"/>
  <c r="K251" i="1"/>
  <c r="K253" i="1"/>
  <c r="K254" i="1"/>
  <c r="K255" i="1"/>
  <c r="K256" i="1"/>
  <c r="K257" i="1"/>
  <c r="K258" i="1"/>
  <c r="K260" i="1"/>
  <c r="K261" i="1"/>
  <c r="K262" i="1"/>
  <c r="K263" i="1"/>
  <c r="K264" i="1"/>
  <c r="K265" i="1"/>
  <c r="K266" i="1"/>
  <c r="K267" i="1"/>
  <c r="K268" i="1"/>
  <c r="K270" i="1"/>
  <c r="K271" i="1"/>
  <c r="K272" i="1"/>
  <c r="K274" i="1"/>
  <c r="K275" i="1"/>
  <c r="K276" i="1"/>
  <c r="K277" i="1"/>
  <c r="K280" i="1"/>
  <c r="K281" i="1"/>
  <c r="K282" i="1"/>
  <c r="K283" i="1"/>
  <c r="K284" i="1"/>
  <c r="K285" i="1"/>
  <c r="K286" i="1"/>
  <c r="K287" i="1"/>
  <c r="K288" i="1"/>
  <c r="K289" i="1"/>
  <c r="K291" i="1"/>
  <c r="K292" i="1"/>
  <c r="K293" i="1"/>
  <c r="B294" i="1"/>
  <c r="K297" i="1"/>
  <c r="K298" i="1"/>
  <c r="K299" i="1"/>
  <c r="K300" i="1"/>
  <c r="K301" i="1"/>
  <c r="K302" i="1"/>
  <c r="K303" i="1"/>
  <c r="K304" i="1"/>
  <c r="K305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4" i="1"/>
  <c r="K325" i="1"/>
  <c r="K326" i="1"/>
  <c r="K328" i="1"/>
  <c r="K329" i="1"/>
  <c r="K330" i="1"/>
  <c r="K333" i="1"/>
  <c r="K334" i="1"/>
  <c r="K335" i="1"/>
  <c r="K336" i="1"/>
  <c r="K337" i="1"/>
  <c r="B338" i="1"/>
  <c r="K339" i="1"/>
  <c r="K340" i="1"/>
  <c r="K341" i="1"/>
  <c r="K342" i="1"/>
  <c r="K343" i="1"/>
  <c r="K344" i="1"/>
  <c r="K345" i="1"/>
  <c r="K346" i="1"/>
  <c r="K347" i="1"/>
  <c r="K348" i="1"/>
  <c r="B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B370" i="1"/>
  <c r="K371" i="1"/>
  <c r="K372" i="1"/>
  <c r="K373" i="1"/>
  <c r="K374" i="1"/>
  <c r="K375" i="1"/>
  <c r="K376" i="1"/>
  <c r="K377" i="1"/>
  <c r="K378" i="1"/>
  <c r="K379" i="1"/>
  <c r="K380" i="1"/>
  <c r="K381" i="1"/>
  <c r="B382" i="1"/>
  <c r="K383" i="1"/>
  <c r="K384" i="1"/>
  <c r="K385" i="1"/>
  <c r="K386" i="1"/>
  <c r="K387" i="1"/>
  <c r="K388" i="1"/>
  <c r="K389" i="1"/>
  <c r="K390" i="1"/>
  <c r="B391" i="1"/>
  <c r="K392" i="1"/>
  <c r="K393" i="1"/>
  <c r="K394" i="1"/>
  <c r="K395" i="1"/>
  <c r="K396" i="1"/>
  <c r="B397" i="1"/>
  <c r="K398" i="1"/>
  <c r="K399" i="1"/>
  <c r="K400" i="1"/>
  <c r="K401" i="1"/>
  <c r="K402" i="1"/>
  <c r="K403" i="1"/>
  <c r="B404" i="1"/>
  <c r="K405" i="1"/>
  <c r="K406" i="1"/>
  <c r="K407" i="1"/>
  <c r="K408" i="1"/>
  <c r="K409" i="1"/>
  <c r="K410" i="1"/>
  <c r="K411" i="1"/>
  <c r="K412" i="1"/>
  <c r="B413" i="1"/>
  <c r="K414" i="1"/>
  <c r="K415" i="1"/>
  <c r="K416" i="1"/>
  <c r="K417" i="1"/>
  <c r="K418" i="1"/>
  <c r="K419" i="1"/>
  <c r="K420" i="1"/>
  <c r="K421" i="1"/>
  <c r="B423" i="1"/>
  <c r="K424" i="1"/>
  <c r="K425" i="1"/>
  <c r="K426" i="1"/>
  <c r="K427" i="1"/>
  <c r="K428" i="1"/>
  <c r="K429" i="1"/>
  <c r="B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B444" i="1"/>
  <c r="K445" i="1"/>
  <c r="K446" i="1"/>
  <c r="K447" i="1"/>
  <c r="K448" i="1"/>
  <c r="K449" i="1"/>
  <c r="K451" i="1"/>
  <c r="K452" i="1"/>
  <c r="K453" i="1"/>
  <c r="K454" i="1"/>
  <c r="B455" i="1"/>
  <c r="K456" i="1"/>
  <c r="K457" i="1"/>
  <c r="K458" i="1"/>
  <c r="K459" i="1"/>
  <c r="K460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B477" i="1"/>
  <c r="K478" i="1"/>
  <c r="K479" i="1"/>
  <c r="K480" i="1"/>
  <c r="K481" i="1"/>
  <c r="K482" i="1"/>
  <c r="K483" i="1"/>
  <c r="K484" i="1"/>
  <c r="K485" i="1"/>
  <c r="B486" i="1"/>
  <c r="K487" i="1"/>
  <c r="K488" i="1"/>
  <c r="K489" i="1"/>
  <c r="K490" i="1"/>
  <c r="K491" i="1"/>
  <c r="K492" i="1"/>
  <c r="K493" i="1"/>
  <c r="B494" i="1"/>
  <c r="K495" i="1"/>
  <c r="K496" i="1"/>
  <c r="K497" i="1"/>
  <c r="B498" i="1"/>
  <c r="K499" i="1"/>
  <c r="K500" i="1"/>
  <c r="K501" i="1"/>
  <c r="K503" i="1"/>
  <c r="K504" i="1"/>
  <c r="K505" i="1"/>
  <c r="K507" i="1"/>
  <c r="K508" i="1"/>
  <c r="K510" i="1"/>
  <c r="K511" i="1"/>
  <c r="K512" i="1"/>
  <c r="K514" i="1"/>
  <c r="K515" i="1"/>
  <c r="K516" i="1"/>
  <c r="B517" i="1"/>
  <c r="K518" i="1"/>
  <c r="K519" i="1"/>
  <c r="K520" i="1"/>
  <c r="K521" i="1"/>
  <c r="K522" i="1"/>
  <c r="K523" i="1"/>
  <c r="K524" i="1"/>
  <c r="K525" i="1"/>
  <c r="K526" i="1"/>
  <c r="B527" i="1"/>
  <c r="K528" i="1"/>
  <c r="K529" i="1"/>
  <c r="K530" i="1"/>
  <c r="K531" i="1"/>
  <c r="K532" i="1"/>
  <c r="B533" i="1"/>
  <c r="K534" i="1"/>
  <c r="K535" i="1"/>
  <c r="K536" i="1"/>
  <c r="B537" i="1"/>
  <c r="K538" i="1"/>
  <c r="K539" i="1"/>
  <c r="K540" i="1"/>
  <c r="K541" i="1"/>
  <c r="K543" i="1"/>
  <c r="K544" i="1"/>
  <c r="K545" i="1"/>
  <c r="K546" i="1"/>
  <c r="K547" i="1"/>
  <c r="K548" i="1"/>
  <c r="K550" i="1"/>
  <c r="K554" i="1" l="1"/>
  <c r="K555" i="1" s="1"/>
  <c r="K556" i="1" s="1"/>
</calcChain>
</file>

<file path=xl/sharedStrings.xml><?xml version="1.0" encoding="utf-8"?>
<sst xmlns="http://schemas.openxmlformats.org/spreadsheetml/2006/main" count="2494" uniqueCount="642">
  <si>
    <t>TOTAL TTC</t>
  </si>
  <si>
    <t>TVA 20%</t>
  </si>
  <si>
    <t>TOTAL HT</t>
  </si>
  <si>
    <t>sans objet</t>
  </si>
  <si>
    <t>un</t>
  </si>
  <si>
    <t xml:space="preserve">Fourniture d'un DOE (Dossier d'Ouvrages Exécutés - Fiches techniques des matériels et matériaux mis en œuvre - Plans de recollement...) </t>
  </si>
  <si>
    <t>Climatisation murale</t>
  </si>
  <si>
    <t>15 Climatisation</t>
  </si>
  <si>
    <t>DOCUMENTS A REMETTRE APRES EXECUTION</t>
  </si>
  <si>
    <t>Fourniture et pose de support d'aérotherme ou de climatisation, adaptation sur charpente métallique si nécessaire</t>
  </si>
  <si>
    <t>06</t>
  </si>
  <si>
    <t>Fourniture et pose module de relevage de condensats jusqu'à 0,5 m3/h et 5m CE</t>
  </si>
  <si>
    <t>05</t>
  </si>
  <si>
    <t>ml</t>
  </si>
  <si>
    <t>Fourniture et pose de conduites frigorifiques entre groupe et unités climatiques</t>
  </si>
  <si>
    <t>04</t>
  </si>
  <si>
    <t>Climatisation 5kW de puissance froid</t>
  </si>
  <si>
    <t>03</t>
  </si>
  <si>
    <t>Climatisation 3,5kW de puissance froid</t>
  </si>
  <si>
    <t>02</t>
  </si>
  <si>
    <t>Climatisation 2,5kW de puissance froid</t>
  </si>
  <si>
    <t>01</t>
  </si>
  <si>
    <t xml:space="preserve">CLIMATISATION
Toutes les prestations comprennent la fourniture, la pose, les raccordements, les branchements y compris  fixations et toutes sujétions éventuelles </t>
  </si>
  <si>
    <t>Piège à son en acier galvanisé diamètre  250 mm</t>
  </si>
  <si>
    <t>Pièges à son</t>
  </si>
  <si>
    <t>14 Ventilation</t>
  </si>
  <si>
    <t>Piège à son en acier galvanisé diamètre  200 mm</t>
  </si>
  <si>
    <t>Piège à son en acier galvanisé diamètre  160 mm</t>
  </si>
  <si>
    <t>Piège à son en acier galvanisé diamètre  125 mm</t>
  </si>
  <si>
    <t>Clapet diamètre 200</t>
  </si>
  <si>
    <t>Clapets coupe-feu</t>
  </si>
  <si>
    <t>Clapet diamètre 160</t>
  </si>
  <si>
    <t>Clapet diamètre 125</t>
  </si>
  <si>
    <t>Clapets coupe-feu 2h</t>
  </si>
  <si>
    <t>Grille extérieure circulaire en aluminium peint en blanc à ailettes avec profil pare-pluie, face arrière avec grillage anti-volatils en acier  galvanisé diamètre  500</t>
  </si>
  <si>
    <t>Grilles mixtes extérieures</t>
  </si>
  <si>
    <t>Grille extérieure circulaire en aluminium peint en blanc à ailettes avec profil pare-pluie, face arrière avec grillage anti-volatils en acier  galvanisé diamètre  400</t>
  </si>
  <si>
    <t xml:space="preserve">Grille extérieure en acier galvanisé à ailettes avec profil pare-pluie, face arrière avec grillage anti-volatils en acier  galvanisé de 500x500 </t>
  </si>
  <si>
    <t>Grille extérieure en acier galvanisé à ailettes avec profil pare-pluie, face arrière avec grillage anti-volatils en acier  galvanisé de 300x300 à 400x300 et 400x400</t>
  </si>
  <si>
    <t>Grille extérieure en acier galvanisé à ailettes avec profil pare-pluie, face arrière avec grillage anti-volatils en acier  galvanisé de 200x200 à 400x200</t>
  </si>
  <si>
    <r>
      <t xml:space="preserve">Grille aluminium à ailettes mobiles à simple déflexion - </t>
    </r>
    <r>
      <rPr>
        <b/>
        <sz val="11"/>
        <rFont val="Arial"/>
        <family val="2"/>
      </rPr>
      <t>Section 250x150 à 400x150</t>
    </r>
  </si>
  <si>
    <t>Entrées d'air et Bouches d'extraction</t>
  </si>
  <si>
    <r>
      <t xml:space="preserve">Grille aluminium à ailettes mobiles à simple déflexion - </t>
    </r>
    <r>
      <rPr>
        <b/>
        <sz val="11"/>
        <rFont val="Arial"/>
        <family val="2"/>
      </rPr>
      <t>Section 200x100 à 300x100</t>
    </r>
  </si>
  <si>
    <t>Bouche d'extraction hygroréglable type B pour sanitaires, débit de pointe 135 m3/h y compris raccordement au collecteur par conduit flexible et étanchéité</t>
  </si>
  <si>
    <t>Bouche d'extraction hygroréglable type B pour sanitaires, débit de pointe 90 m3/h y compris raccordement au collecteur par conduit flexible et étanchéité</t>
  </si>
  <si>
    <t>Bouche d'extraction à débit fixe pour sanitaires, de 75 à 135 m3/h,  y compris raccordement au collecteur par conduit flexible et étanchéité</t>
  </si>
  <si>
    <t>Bouche d'extraction à débit fixe pour sanitaires, de 30 à 60 m3/h,  y compris raccordement au collecteur par conduit flexible et étanchéité</t>
  </si>
  <si>
    <t>Percement de menuiserie pour mise en place d'entrée d'air</t>
  </si>
  <si>
    <t>Entrée d'air standard hygroréglable 6 à 45 m3/h, en remplacement</t>
  </si>
  <si>
    <t>Entrée d'air standard autoréglable 15, 30 ou 45 m3/h, en remplacement</t>
  </si>
  <si>
    <t>F + P de tous accessoires et fixations compris conduit en tôle d'aluminium de 250  mm</t>
  </si>
  <si>
    <t>Conduit rigide en alu</t>
  </si>
  <si>
    <t>F + P de tous accessoires et fixations compris conduit en tôle d'aluminium de 200  mm</t>
  </si>
  <si>
    <t>F + P de tous accessoires et fixations compris conduit en tôle d'aluminium de 125 à 160 mm</t>
  </si>
  <si>
    <t xml:space="preserve">Conduit rigide en tôle d'aluminium </t>
  </si>
  <si>
    <t>Conduit en aluminium de 250 à 315 mm, tous accessoires et fixations compris</t>
  </si>
  <si>
    <t xml:space="preserve">Conduit flexible en aluminium </t>
  </si>
  <si>
    <t xml:space="preserve">Conduit en aluminium  de 160 à 200 mm, tous accessoires et fixations compris </t>
  </si>
  <si>
    <t>Conduit en aluminium  de 100 à 125 mm, tous accessoires et fixations compris</t>
  </si>
  <si>
    <t>Conduit flexible en aluminium</t>
  </si>
  <si>
    <t>Diamètre 125 mm</t>
  </si>
  <si>
    <t>Conduit flexible</t>
  </si>
  <si>
    <t>Diamètre 100 mm</t>
  </si>
  <si>
    <t>Conduit flexible isolé acoustique M0/M1</t>
  </si>
  <si>
    <t>Diamètre 200 mm</t>
  </si>
  <si>
    <t>Diamètre 160 mm</t>
  </si>
  <si>
    <t>Diamètre 100 et 125 mm</t>
  </si>
  <si>
    <t>Conduit flexible métallique M0</t>
  </si>
  <si>
    <t>Acier galvanisé de 250  mm</t>
  </si>
  <si>
    <t>Conduit rigide en acier galvanisé</t>
  </si>
  <si>
    <t>Acier galvanisé de 200  mm</t>
  </si>
  <si>
    <t>Acier galvanisé de 125 à 160 mm</t>
  </si>
  <si>
    <t>F + P et raccordement grille de reprise en aluminium peint en blanc à quadrillage fixe spéciale faux plafond 600x600 mm</t>
  </si>
  <si>
    <t>Grilles de reprise</t>
  </si>
  <si>
    <t xml:space="preserve">F + P de grille de reprise en aluminium anodisé naturel à ailettes fixes de 400x200 à 300x300 fixation par clips </t>
  </si>
  <si>
    <t xml:space="preserve">F + P de grille de reprise en aluminium anodisé naturel à ailettes fixes de 200x100 à 300x150 fixation par clips </t>
  </si>
  <si>
    <t>F + P et raccordement bouche d'extraction hygroréglable à débit réglable pour cuisine y compris raccordement au collecteur par conduit flexible  diamètre  125 mm et étanchéité</t>
  </si>
  <si>
    <t>07</t>
  </si>
  <si>
    <t xml:space="preserve">Bouches d'extraction </t>
  </si>
  <si>
    <t>F + P et raccordement bouche d'extraction à débit réglable de 15/30, 30/90 ou 60/120 m3/h,  y compris raccordement au collecteur par conduit flexible  diamètre  125 mm et étanchéité</t>
  </si>
  <si>
    <t>F + P et raccordement bouche d'extraction à débit fixe de 15, 30, 45, 60 ou 75 m3/h,  y compris raccordement au collecteur par conduit flexible  diamètre  125 mm et étanchéité</t>
  </si>
  <si>
    <t>F + P et raccordement bouche d'extraction autoréglable à débit fixe pour sanitaires, de 120 m3/h y compris raccordement au collecteur par conduit flexible  diamètre  125 mm et étanchéité</t>
  </si>
  <si>
    <t>F + P et raccordement bouche d'extraction autoréglable à débit fixe pour sanitaires, de 30 m3/h y compris raccordement au collecteur par conduit flexible  diamètre  125 mm et étanchéité</t>
  </si>
  <si>
    <t>F + P et raccordement bouche d'extraction hygroréglable à débit fixe pour sanitaires, de 30 m3/h y compris raccordement au collecteur par conduit flexible  diamètre  125 mm et étanchéité</t>
  </si>
  <si>
    <t>F + P et raccordement bouche d'extraction à débit fixe pour sanitaires, de 30 m3/h, diamètre  80 mm y compris raccordement au collecteur par conduit flexible  diamètre  80 mm et étanchéité</t>
  </si>
  <si>
    <t>Installation caisson de terrasse  en tôle galvanisé avec ventilateur d'extraction  sur plots élastiques et muni de dispositifs antivibratile - protection thermique à réarmement automatique débit 3000 m3/h</t>
  </si>
  <si>
    <t>08</t>
  </si>
  <si>
    <t xml:space="preserve">Caissons </t>
  </si>
  <si>
    <t>Installation caisson de terrasse  en tôle galvanisé avec ventilateur d'extraction  sur plots élastiques et muni de dispositifs antivibratile - protection thermique à réarmement automatique débit 2000 m3/h</t>
  </si>
  <si>
    <t>Installation caisson de terrasse  en tôle galvanisé avec ventilateur d'extraction  sur plots élastiques et muni de dispositifs antivibratile - protection thermique à réarmement automatique débit 1000 m3/h</t>
  </si>
  <si>
    <t>Installation caisson de terrasse  en tôle galvanisé avec ventilateur d'extraction  sur plots élastiques et muni de dispositifs antivibratile - protection thermique à réarmement automatique débit 500 m3/h</t>
  </si>
  <si>
    <r>
      <t xml:space="preserve">Installation caisson modulaire d'extraction ou d'insufflation d'air neuf à structure profils alu avec panneaux double peau isolés par 15 mm fibre de verre, ventilateur centrifuge moteur incorporé à vitesse variable avec protection thermique à réarmement - </t>
    </r>
    <r>
      <rPr>
        <b/>
        <sz val="11"/>
        <rFont val="Arial"/>
        <family val="2"/>
      </rPr>
      <t>Débit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300 m3 / h</t>
    </r>
  </si>
  <si>
    <r>
      <t xml:space="preserve">Installation caisson modulaire d'extraction ou d'insufflation d'air neuf à structure profils alu avec panneaux double peau isolés par 15 mm fibre de verre, ventilateur centrifuge moteur incorporé à vitesse variable avec protection thermique à réarmement - </t>
    </r>
    <r>
      <rPr>
        <b/>
        <sz val="11"/>
        <rFont val="Arial"/>
        <family val="2"/>
      </rPr>
      <t>Débit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150 m3 / h</t>
    </r>
  </si>
  <si>
    <t>Installation kit VMC simple flux à 5 à 6 entrées et une sortie, débit 100 à 300 m3/h  avec bouches, manchettes et 4 liaisons acoustiques</t>
  </si>
  <si>
    <t>Installation kit VMC simple flux à 3 à 4 entrées et une sortie, débit 90 à 260 m3/h avec bouches, manchettes et 3 liaisons acoustiques</t>
  </si>
  <si>
    <t xml:space="preserve">VENTILATION
Toutes les prestations comprennent la fourniture, la pose, les raccordements, les branchements y compris  fixations et toutes sujétions éventuelles </t>
  </si>
  <si>
    <t>Ventilation</t>
  </si>
  <si>
    <t>Fourniture et pose de diffuseur multidirectionnel pour aérotherme électrique type plafonnier</t>
  </si>
  <si>
    <t>14</t>
  </si>
  <si>
    <t>Aérothermes</t>
  </si>
  <si>
    <t>13 Radiateurs</t>
  </si>
  <si>
    <t>Fourniture et pose de gaine de reprise d'air intérieur et extérieur avec volet mélangeur pour aérotherme électrique</t>
  </si>
  <si>
    <t>13</t>
  </si>
  <si>
    <t>Fourniture et pose de gaine de reprise d'air intérieur pour aérotherme électrique</t>
  </si>
  <si>
    <t>12</t>
  </si>
  <si>
    <t>Destratificateur 5000 à 11000m3/h pose de 3 à 11m de hauteur</t>
  </si>
  <si>
    <t>11</t>
  </si>
  <si>
    <t>Destratificateur jusqu'à 4500m3/h pose de 3 à 11m de hauteur</t>
  </si>
  <si>
    <t>10</t>
  </si>
  <si>
    <t>Majoration pour pose d'aérotherme au dessus de 3 m de hauteur</t>
  </si>
  <si>
    <t>09</t>
  </si>
  <si>
    <t>Aérotherme de 150 kW triphasé ou monophasé avec câblage et disjoncteur différentiel, 2 vannes papillons et flexibles inox de raccordement</t>
  </si>
  <si>
    <t>Aérotherme de 100 kW triphasé ou monophasé avec câblage et disjoncteur différentiel, 2 vannes papillons et flexibles inox de raccordement</t>
  </si>
  <si>
    <t>Aérotherme de 50 kW triphasé ou monophasé avec câblage et disjoncteur différentiel, 2 vannes papillons et flexibles inox de raccordement</t>
  </si>
  <si>
    <t xml:space="preserve">Aérotherme 40 kW / 2 vitesses / TRI 400 V portée de jet d’air 20 M </t>
  </si>
  <si>
    <t>Aérotherme de 30 kW, débit 1000 m3/h</t>
  </si>
  <si>
    <t>Aérotherme de 20 à 27  kW, débit 5000 m3/h</t>
  </si>
  <si>
    <t>Aérotherme de 15 à 19  kW, débit 3800 m3/h</t>
  </si>
  <si>
    <t>Aérotherme jusqu'à 10 kW, débit 1000 m3/h</t>
  </si>
  <si>
    <t>Aérotherme à échangeur eau chaude en fourniture et pose, y compris groupe moto-ventilateur, câblage, disjonteur différentiel, flexibles de raccordement, supports et fixations</t>
  </si>
  <si>
    <t>Fourniture et pose de ventilo-convecteur pour eau chaude et eau glacée , avec filtre à air, bac à condensats, pieds de fixations et thermostat à action sur le moteur d'une puissance de 1000w</t>
  </si>
  <si>
    <t>Ventilos convecteurs</t>
  </si>
  <si>
    <t>Fourniture et pose de ventilo-convecteur pour eau chaude, avec filtre à air, pieds de fixations et thermostat à action sur le moteur d'une puissance de 2500w</t>
  </si>
  <si>
    <t>Fourniture et pose de ventilo-convecteur pour eau chaude, avec filtre à air, pieds de fixations et thermostat à action sur le moteur d'une puissance de 2000w</t>
  </si>
  <si>
    <t>Fourniture et pose de ventilo-convecteur pour eau chaude, avec filtre à air, pieds de fixations et thermostat à action sur le moteur d'une puissance de 1500w</t>
  </si>
  <si>
    <t>Fourniture et pose de ventilo-convecteur pour eau chaude, avec filtre à air, pieds de fixations et thermostat à action sur le moteur d'une puissance de 1000w</t>
  </si>
  <si>
    <t>Isolement de réseau de chauffage enterré en acier galvanisé par bouchonnage, fouille non comprise</t>
  </si>
  <si>
    <t>Desembouage</t>
  </si>
  <si>
    <t>Isolement de réseau de chauffage enterré en fer par bouchonnage, fouille non comprise</t>
  </si>
  <si>
    <t>Désembouage de l'installation y compris canalisations</t>
  </si>
  <si>
    <t>Désembouage d'un radiateur de 20 éléments</t>
  </si>
  <si>
    <t>Desembouage et isolement de réseaux</t>
  </si>
  <si>
    <t>Remplacement de purgeur de radiateur</t>
  </si>
  <si>
    <t>Accessoires</t>
  </si>
  <si>
    <t>Remplacement de robinet de radiateur par un robinet thermostatique à bulbe incorporé</t>
  </si>
  <si>
    <t>Remplacement de robinet de radiateur simple réglage</t>
  </si>
  <si>
    <t>Fourniture et pose de Té de réglage de radiateur, en bronze, avec réalisation des joints, 20/27mm</t>
  </si>
  <si>
    <t>Fourniture et pose de Té de réglage de radiateur, en bronze, avec réalisation des joints, jusqu'à 15/21mm</t>
  </si>
  <si>
    <t>Paire de pieds réglables sur radiateur en acier à lames</t>
  </si>
  <si>
    <t>Radiateurs acier</t>
  </si>
  <si>
    <t xml:space="preserve">Radiateur à plis en acier à panneaux horizontaux double ou à lames verticales doubles, puissance 3000 W </t>
  </si>
  <si>
    <t xml:space="preserve">Radiateur à plis en acier à panneaux horizontaux double ou à lames verticales doubles, puissance 2500 W </t>
  </si>
  <si>
    <t xml:space="preserve">Radiateur à plis en acier à panneaux horizontaux double ou à lames verticales doubles, puissance 2000 W </t>
  </si>
  <si>
    <t xml:space="preserve">Radiateur à plis en acier à panneaux horizontaux double ou à lames verticales doubles, puissance 1500 W </t>
  </si>
  <si>
    <t xml:space="preserve">Radiateur à plis en acier à panneaux horizontaux double ou à lames verticales doubles, puissance 1000 W </t>
  </si>
  <si>
    <t xml:space="preserve">Radiateur à plis en acier à panneaux horizontaux double ou à lames verticales doubles, puissance 500 W </t>
  </si>
  <si>
    <t xml:space="preserve">Radiateur à plis en acier à panneau horizontal ou à lames verticales simples, puissance 3000 W </t>
  </si>
  <si>
    <t xml:space="preserve">Radiateur à plis en acier à panneau horizontal ou à lames verticales simples, puissance 2500 W </t>
  </si>
  <si>
    <t>Radiateur à plis en acier à panneau horizontal ou à lames verticales simples, puissance 2000 W</t>
  </si>
  <si>
    <t xml:space="preserve">Radiateur à plis en acier à panneau horizontal ou à lames verticales simples, puissance 1500 W </t>
  </si>
  <si>
    <t xml:space="preserve">Radiateur à plis en acier à panneau horizontal ou à lames verticales simples, puissance 1000 W </t>
  </si>
  <si>
    <t xml:space="preserve">Radiateur à plis en acier à panneau horizontal ou à lames verticales simples, puissance 500 W </t>
  </si>
  <si>
    <t xml:space="preserve">Radiateur en fonte type rideau, puissance 3000 W </t>
  </si>
  <si>
    <t>Radiateurs fonte</t>
  </si>
  <si>
    <t>Radiateur en fonte type rideau, puissance 2500 W</t>
  </si>
  <si>
    <t>Radiateur en fonte type rideau, puissance 2000 W</t>
  </si>
  <si>
    <t xml:space="preserve">Radiateur en fonte type rideau, puissance 1500 W </t>
  </si>
  <si>
    <t xml:space="preserve">Radiateur en fonte type rideau, puissance 1000 W </t>
  </si>
  <si>
    <t xml:space="preserve">Radiateur en fonte type rideau, puissance 500 W </t>
  </si>
  <si>
    <r>
      <t>RADIATEURS</t>
    </r>
    <r>
      <rPr>
        <b/>
        <sz val="11"/>
        <rFont val="Arial"/>
        <family val="2"/>
      </rPr>
      <t xml:space="preserve">
Toutes les prestations comprennent la fourniture, la pose, les raccordements, les branchements y compris raccords, joints, té de réglage,purgeur,robinet simple réglage, supports de consoles scéllés et toutes sujetions éventuelles </t>
    </r>
  </si>
  <si>
    <t>Radiateurs</t>
  </si>
  <si>
    <t>Compensateur de dilatation diamètre 80x90 fixé sur tube acier</t>
  </si>
  <si>
    <t>Compensateur de dilatation</t>
  </si>
  <si>
    <t>12 Régulation</t>
  </si>
  <si>
    <t>Compensateur de dilatation diamètre 66x76 fixé sur tube acier</t>
  </si>
  <si>
    <t>Compensateur de dilatation diamètre 50x60 fixé sur tube acier</t>
  </si>
  <si>
    <t>Compensateur de dilatation diamètre 40x49 fixé sur tube acier</t>
  </si>
  <si>
    <t>Compensateur de dilatation diamètre 33x42 fixé sur tube acier</t>
  </si>
  <si>
    <t>Compensateur de dilatation diamètre 26x34 fixé sur tube acier</t>
  </si>
  <si>
    <t>Compensateur de dilatation diamètre 20x27 fixé sur tube acier</t>
  </si>
  <si>
    <t>Compensateur de dilatation diamètre 15x21fixé sur tube acier</t>
  </si>
  <si>
    <t xml:space="preserve">Clapet de non retour posé sur tube acier 80x90 mm </t>
  </si>
  <si>
    <t>Clapet de retenue</t>
  </si>
  <si>
    <t xml:space="preserve">Capet de non retour posé sur tube acier 66x76 mm </t>
  </si>
  <si>
    <t>Clapet de non retour posé sur tube acier 50x60 mm</t>
  </si>
  <si>
    <t>Clapet de non retour posé sur tube acier 40x49 mm</t>
  </si>
  <si>
    <t xml:space="preserve">Clapet de non retour posé sur tube acier 33x42 mm </t>
  </si>
  <si>
    <t>Clapet de non retour posé sur tube acier 26x34 mm</t>
  </si>
  <si>
    <t>Clapet de non retour posé sur tube acier 20x27 mm</t>
  </si>
  <si>
    <t>Clapet de non retour posé sur tube acier 15x21 mm</t>
  </si>
  <si>
    <t>Robinet de pied de colonne à réglage de débit avec purgeur posé sur tube acier diamètre 26x34 mm</t>
  </si>
  <si>
    <t>Robinet de pied de colonne</t>
  </si>
  <si>
    <t>Robinet de pied de colonne à réglage de débit avec purgeur posé sur tube acier diamètre 20x27 mm</t>
  </si>
  <si>
    <t>Robinet de pied de colonne à réglage de débit avec purgeur posé sur tube acier diamètre 15x21 mm</t>
  </si>
  <si>
    <t>Robinet de pied de colonne avec purgeur posé sur tube acier diamètre 26x34 mm</t>
  </si>
  <si>
    <t>Robinet de pied de colonne avec purgeur posé sur tube acier diamètre 20x27 mm</t>
  </si>
  <si>
    <t>Robinet de pied de colonne avec purgeur posé sur tube acier diamètre 15x21 mm</t>
  </si>
  <si>
    <t>Robinet soupape à brides avec contre brides diamètre 80x90 mm</t>
  </si>
  <si>
    <t>Robinet soupape à brides</t>
  </si>
  <si>
    <t>Robinet soupape à brides avec contre brides diamètre 66x76 mm</t>
  </si>
  <si>
    <t>Robinet soupape à brides avec contre brides diamètre 50x60 mm</t>
  </si>
  <si>
    <t>Robinet soupape à brides avec contre brides diamètre 40x49 mm</t>
  </si>
  <si>
    <t>Robinet soupape à brides avec contre brides diamètre 33x42 mm</t>
  </si>
  <si>
    <t>Vanne d'équilibrage posée sur tube acier diamètre 80x90 mm</t>
  </si>
  <si>
    <t>Vannes d'équilibrage</t>
  </si>
  <si>
    <t>Vanne d'équilibrage posée sur tube acier diamètre 66x76 mm</t>
  </si>
  <si>
    <t>Vanne d'équilibrage posée sur tube acier diamètre 50x60 mm</t>
  </si>
  <si>
    <t>Vanne d'équilibrage posée sur tube acier diamètre 40x49 mm</t>
  </si>
  <si>
    <t>Vanne d'équilibrage posée sur tube acier diamètre 33x42 mm</t>
  </si>
  <si>
    <t>Vanne d'équilibrage posée sur tube acier diamètre 20x27 mm</t>
  </si>
  <si>
    <t>Vanne d'équilibrage posée sur tube acier diamètre 15x21 mm</t>
  </si>
  <si>
    <t xml:space="preserve">Vanne d'équilibrage posée sur tube acier diamètre 12x17 mm </t>
  </si>
  <si>
    <t>Vanne à passage direct posée sur tube acier 150x159 mm</t>
  </si>
  <si>
    <t>Vannes à passage direct</t>
  </si>
  <si>
    <t>Vanne à passage direct posée sur tube acier 125x133 mm</t>
  </si>
  <si>
    <t>Vanne à passage direct posée sur tube acier 102x114 mm</t>
  </si>
  <si>
    <t>Vanne à passage direct posée sur tube acier 80x90 mm</t>
  </si>
  <si>
    <t xml:space="preserve">Vanne à passage direct posée sur tube acier 66x76 mm </t>
  </si>
  <si>
    <t>Vanne à passage direct posée sur tube acier 50x60 mm</t>
  </si>
  <si>
    <t>Vanne à passage direct posée sur tube acier 40x49 mm</t>
  </si>
  <si>
    <t>Vanne à passage direct posée sur tube acier 33x42 mm</t>
  </si>
  <si>
    <t>Vanne à passage direct posée sur tube acier 26x34 mm</t>
  </si>
  <si>
    <t>Vanne à passage direct posée sur tube acier 20x27 mm</t>
  </si>
  <si>
    <t>Vanne à passage direct posée sur tube acier 15x21 mm</t>
  </si>
  <si>
    <t>Raccord union noir droit 3 pièces MF à joint plat DN 2"</t>
  </si>
  <si>
    <t>19</t>
  </si>
  <si>
    <t>Vannes motorisables</t>
  </si>
  <si>
    <t>Raccord union noir droit 3 pièces MF à joint plat DN 1"1/2</t>
  </si>
  <si>
    <t>18</t>
  </si>
  <si>
    <t>Raccord union noir droit 3 pièces MF à joint plat DN 1"1/4</t>
  </si>
  <si>
    <t>17</t>
  </si>
  <si>
    <t>Raccord union noir droit 3 pièces MF à joint plat DN 1/2"</t>
  </si>
  <si>
    <t>16</t>
  </si>
  <si>
    <t>Vanne 3 voies diamètre 50x60 à secteur pour régulation d'installation de chauffage</t>
  </si>
  <si>
    <t>15</t>
  </si>
  <si>
    <t>Vanne 3 voies diamètre 40x49 à secteur pour régulation d'installation de chauffage</t>
  </si>
  <si>
    <t>Vanne 3 voies diamètre 33x42 à secteur pour régulation d'installation de chauffage</t>
  </si>
  <si>
    <t>Vanne 3 voies diamètre 26x34 à secteur pour régulation d'installation de chauffage</t>
  </si>
  <si>
    <t>Vanne 3 voies diamètre 20x27 à secteur pour régulation d'installation de chauffage</t>
  </si>
  <si>
    <t>Vanne 3 voies motorisable diamètre 50x60 à soupape pour régulation d'installation de chauffage</t>
  </si>
  <si>
    <t>Vanne 3 voies motorisable diamètre 40x49 à soupape pour régulation d'installation de chauffage</t>
  </si>
  <si>
    <t>Vanne 3 voies motorisable diamètre 33x42 à soupape pour régulation d'installation de chauffage</t>
  </si>
  <si>
    <t>Vanne 3 voies motorisable diamètre 26x34 à soupape pour régulation d'installation de chauffage</t>
  </si>
  <si>
    <t>Vanne 3 voies motorisable diamètre 20x27 à soupape pour régulation d'installation de chauffage</t>
  </si>
  <si>
    <t>Vanne 2 voies motorisable diamètre 50x60 à papillon pour régulation d'installation de chauffage</t>
  </si>
  <si>
    <t>Vanne 2 voies motorisable diamètre 40x49 à papillon pour régulation d'installation de chauffage</t>
  </si>
  <si>
    <t>Vanne 2 voies motorisable diamètre 33x42 à papillon pour régulation d'installation de chauffage</t>
  </si>
  <si>
    <t>Vanne 2 voies motorisable diamètre 26x34 à papillon pour régulation d'installation de chauffage</t>
  </si>
  <si>
    <t>Vanne 2 voies motorisable diamètre 20x27 à papillon pour régulation d'installation de chauffage</t>
  </si>
  <si>
    <r>
      <t>REGULATION</t>
    </r>
    <r>
      <rPr>
        <b/>
        <sz val="11"/>
        <rFont val="Arial"/>
        <family val="2"/>
      </rPr>
      <t xml:space="preserve">
Toutes les prestations comprennent la fourniture, la pose, les raccordements, les branchements y compris raccords, brides, joints et toutes sujetions éventuelles </t>
    </r>
  </si>
  <si>
    <t>Régulation</t>
  </si>
  <si>
    <t>Sonde d'ambiance pour température extérieure compatible avec la régulation</t>
  </si>
  <si>
    <t>11 Chaufferie - Sous station</t>
  </si>
  <si>
    <t>Sonde d'ambiance pour température intérieure compatible avec la régulation</t>
  </si>
  <si>
    <t>Manomètre pour réseau de chauffage</t>
  </si>
  <si>
    <t>Thermomètre gainé droit ou d'équerre ( 200mm avec plonge 63mm environ)</t>
  </si>
  <si>
    <t>Thermomètre en applique</t>
  </si>
  <si>
    <t>Vase d'expansion à membrane capacité 50 à 80 litres y compris support</t>
  </si>
  <si>
    <t>Vase d'expansion à membrane capacité 25 à 35 litres y compris support</t>
  </si>
  <si>
    <t>Vase d'expansion à membrane capacité 8 à 12 litres y compris support</t>
  </si>
  <si>
    <t>Boîte sous verre dormant pour vanne police, dimensions 450x450x250 mm, avec marteau brise-glace, chaînette et fixations</t>
  </si>
  <si>
    <t>Boîte sous verre dormant pour vanne police, dimensions 300x200x130 mm, avec marteau brise-glace, chaînette et fixations</t>
  </si>
  <si>
    <t>Circulateur double à vitesse variable débit jusqu'à 25 m3/h - Hauteur mano. jusqu'à 10 mCE</t>
  </si>
  <si>
    <t>Circulateurs</t>
  </si>
  <si>
    <t>Circulateur double à vitesse variable débit jusqu'à 20 m3/h - Hauteur mano. jusqu'à 10 mCE</t>
  </si>
  <si>
    <t>Circulateur double à vitesse variable débit jusqu'à 15 m3/h - Hauteur mano. jusqu'à 6,5 mCE</t>
  </si>
  <si>
    <t>Circulateur double à vitesse variable débit jusqu'à 10 m3/h - Hauteur mano. jusqu'à 6,5 mCE</t>
  </si>
  <si>
    <t>Circulateur double à vitesse variable débit jusqu'à 8 m3/h - Hauteur mano. jusqu'à 5 mCE</t>
  </si>
  <si>
    <t>Circulateurs double à vitesse variable pour réseau chauffage</t>
  </si>
  <si>
    <r>
      <t>EQUIPEMENT DE CHAUFFERIE ET SOUS STATION</t>
    </r>
    <r>
      <rPr>
        <b/>
        <sz val="11"/>
        <rFont val="Arial"/>
        <family val="2"/>
      </rPr>
      <t xml:space="preserve">
Toutes les prestations comprennent la fourniture, la pose, les raccordements aux canalisations, les branchements électriques et toutes sujetions éventuelles </t>
    </r>
  </si>
  <si>
    <t>Chaufferie - Sous station</t>
  </si>
  <si>
    <r>
      <t xml:space="preserve">Robinet d'arrêt gaz à boisseau sphérique - </t>
    </r>
    <r>
      <rPr>
        <b/>
        <sz val="11"/>
        <rFont val="Arial"/>
        <family val="2"/>
      </rPr>
      <t>Diamètre 50 x 60 mm</t>
    </r>
  </si>
  <si>
    <t>Raccordement gaz</t>
  </si>
  <si>
    <t>10 Chauffage - distribution</t>
  </si>
  <si>
    <r>
      <t xml:space="preserve">Robinet d'arrêt gaz à boisseau sphérique - </t>
    </r>
    <r>
      <rPr>
        <b/>
        <sz val="11"/>
        <rFont val="Arial"/>
        <family val="2"/>
      </rPr>
      <t>Diamètre 33 x 42 mm ou 40 x 49 mm</t>
    </r>
  </si>
  <si>
    <r>
      <t xml:space="preserve">Robinet d'arrêt gaz à boisseau sphérique - </t>
    </r>
    <r>
      <rPr>
        <b/>
        <sz val="11"/>
        <rFont val="Arial"/>
        <family val="2"/>
      </rPr>
      <t>Diamètre 20 x 27 mm ou 26 x 34 mm</t>
    </r>
  </si>
  <si>
    <r>
      <t xml:space="preserve">Protection externe par bande en fibres synthétiques imprégnées, ou matériau équivalent, résistant à une température de 110°C en continu - </t>
    </r>
    <r>
      <rPr>
        <b/>
        <sz val="11"/>
        <rFont val="Arial"/>
        <family val="2"/>
      </rPr>
      <t xml:space="preserve">Canalisations de diamètre extérieur &gt; </t>
    </r>
    <r>
      <rPr>
        <b/>
        <sz val="9.9"/>
        <rFont val="Arial"/>
        <family val="2"/>
      </rPr>
      <t xml:space="preserve"> à 100 mm</t>
    </r>
  </si>
  <si>
    <t>Tube acier noir</t>
  </si>
  <si>
    <r>
      <t xml:space="preserve">Protection externe par bande en fibres synthétiques imprégnées, ou matériau équivalent, résistant à une température de 110°C en continu - </t>
    </r>
    <r>
      <rPr>
        <b/>
        <sz val="11"/>
        <rFont val="Arial"/>
        <family val="2"/>
      </rPr>
      <t xml:space="preserve">Canalisations de diamètre extérieur &gt; à 50 mm et </t>
    </r>
    <r>
      <rPr>
        <b/>
        <sz val="11"/>
        <rFont val="Calibri"/>
        <family val="2"/>
      </rPr>
      <t>≤</t>
    </r>
    <r>
      <rPr>
        <b/>
        <sz val="9.9"/>
        <rFont val="Arial"/>
        <family val="2"/>
      </rPr>
      <t xml:space="preserve"> à 100 mm</t>
    </r>
  </si>
  <si>
    <r>
      <t xml:space="preserve">Protection externe par bande en fibres synthétiques imprégnées, ou matériau équivalent, résistant à une température de 110°C en continu - </t>
    </r>
    <r>
      <rPr>
        <b/>
        <sz val="11"/>
        <rFont val="Arial"/>
        <family val="2"/>
      </rPr>
      <t xml:space="preserve">Canalisations de diamètre extérieur </t>
    </r>
    <r>
      <rPr>
        <b/>
        <sz val="11"/>
        <rFont val="Calibri"/>
        <family val="2"/>
      </rPr>
      <t>≤</t>
    </r>
    <r>
      <rPr>
        <b/>
        <sz val="11"/>
        <rFont val="Arial"/>
        <family val="2"/>
      </rPr>
      <t xml:space="preserve"> à 50 mm</t>
    </r>
  </si>
  <si>
    <t>Protection contre la corrosion de canalisations métalliques en milieu enterré, en chape ou aérien  (fourniture et pose)</t>
  </si>
  <si>
    <t>Fourniture et pose tuyau de chauffage enterré vanne isotube diamètre 20/90 y compris coude té manchons</t>
  </si>
  <si>
    <t>Fourniture et pose tuyau de chauffage enterré vanne isotube diam 114/200 y compris coude té manchons</t>
  </si>
  <si>
    <t>Réseau de distribution gaz en tube T3 de 80/90</t>
  </si>
  <si>
    <t>Réseau de distribution gaz en tube T3 de 66/76</t>
  </si>
  <si>
    <t xml:space="preserve">Réseau de distribution gaz en tube T3 de 50x60 </t>
  </si>
  <si>
    <t xml:space="preserve">Réseau de distribution gaz en tube T3 de 40x49 </t>
  </si>
  <si>
    <t xml:space="preserve">Réseau de distribution gaz en tube T3 de 33x42 </t>
  </si>
  <si>
    <t xml:space="preserve">Réseau de distribution gaz en tube T3 15x21, 20x27 et 26x34 </t>
  </si>
  <si>
    <t xml:space="preserve">Réseau de chauffage en tube T10 de 102/114 </t>
  </si>
  <si>
    <t xml:space="preserve">Réseau de chauffage en tube T10 de 90/102 </t>
  </si>
  <si>
    <t>Réseau de chauffage en tube T10 de 80/90</t>
  </si>
  <si>
    <t>Réseau de chauffage en tube T10 de 66/76</t>
  </si>
  <si>
    <t xml:space="preserve">Réseau de chauffage en tube T10 de 50x60 </t>
  </si>
  <si>
    <t xml:space="preserve">Réseau de chauffage en tube T1 de 40x49 </t>
  </si>
  <si>
    <t xml:space="preserve">Réseau de chauffage en tube T1de 33x42 </t>
  </si>
  <si>
    <t xml:space="preserve">Réseau de chauffage en tube T1 15x21, 20x27 et 26x34 </t>
  </si>
  <si>
    <t>Distribution intérieure en tube acier noir
Toutes les prestations comprennent la fourniture, la pose, coudes,  T,  manchons,  raccords,  façonnage,  fixations,  soudures,  vissages, collage et toutes sujetions éventuelles y compris 2 couches de peinture antirouille</t>
  </si>
  <si>
    <t>F+P d'un détendeur gaz 500 mbar - 300 mbar</t>
  </si>
  <si>
    <t>Chaudières</t>
  </si>
  <si>
    <t>Fourniture et pose sur chaudière d'un brûleur gaz à deux allures de 161 à 200 kW, compris raccordement électrique et gaz à proximité immédiate.</t>
  </si>
  <si>
    <t>Fourniture et pose sur chaudière d'un brûleur gaz à deux allures de 71 à 120 kW, compris raccordement électrique et gaz à proximité immédiate.</t>
  </si>
  <si>
    <t>Brûleurs</t>
  </si>
  <si>
    <r>
      <t xml:space="preserve">Chaudières </t>
    </r>
    <r>
      <rPr>
        <b/>
        <sz val="11"/>
        <rFont val="Arial"/>
        <family val="2"/>
      </rPr>
      <t>gaz</t>
    </r>
    <r>
      <rPr>
        <sz val="11"/>
        <rFont val="Arial"/>
        <family val="2"/>
      </rPr>
      <t xml:space="preserve"> au sol avec ballon de 130 l puissance de 22 à 36 KW</t>
    </r>
  </si>
  <si>
    <r>
      <t xml:space="preserve">Chaudière murale </t>
    </r>
    <r>
      <rPr>
        <b/>
        <sz val="11"/>
        <rFont val="Arial"/>
        <family val="2"/>
      </rPr>
      <t>gaz</t>
    </r>
    <r>
      <rPr>
        <sz val="11"/>
        <rFont val="Arial"/>
        <family val="2"/>
      </rPr>
      <t xml:space="preserve"> avec production d’eau chaude instantanée -  24 KW</t>
    </r>
  </si>
  <si>
    <t>Chaudières mixtes (chauffage + ECS)</t>
  </si>
  <si>
    <t>Chaudières gaz au sol puissance de 22 à 36 KW</t>
  </si>
  <si>
    <t>Chaudières chauffage seul</t>
  </si>
  <si>
    <t>Chaudières en fourniture, pose et raccordement</t>
  </si>
  <si>
    <t>CHAUFFAGE - CHAUDIERES ET RESEAUX DISTRIBUTION</t>
  </si>
  <si>
    <t>Robinet temporisé pour urinoir en remplacement y compris adaptation aux canalisations existantes</t>
  </si>
  <si>
    <t xml:space="preserve">Urinoirs </t>
  </si>
  <si>
    <t>09 WC - Urinois - Equipements</t>
  </si>
  <si>
    <t>Urinoir d'angle à action siphonique en porcelaine vitrifiée, robinet poussoir à fermeture retardée</t>
  </si>
  <si>
    <t>Urinoir de face à action siphonique en porcelaine vitrifiée, robinet poussoir à fermeture retardée</t>
  </si>
  <si>
    <t>Robinet temporisé pour chasse WC en remplacement y compris adaptation aux canalisations existantes</t>
  </si>
  <si>
    <t xml:space="preserve">W-C </t>
  </si>
  <si>
    <t>Réservoir de chasse en remplacement pour WC à l'anglaise y compris adaptation raccordement et joints</t>
  </si>
  <si>
    <t>Dévidoir à papier hygiénique (rouleaux diam. 240mm) fermeture à clef</t>
  </si>
  <si>
    <t>WC handicapé comprenant cuvette,réservoir, couvercle poignée de relèvement, distributeur papier WC.</t>
  </si>
  <si>
    <t>Cuvette de W-C type hospitalier avec robinet de chasse à fermeture temporisé y compris accessoires</t>
  </si>
  <si>
    <t>Cuvette de W-C type hospitalier avec réservoir de chasse porcelaine attenant, robinet d'arrêt</t>
  </si>
  <si>
    <t>Fourniture et pose  WC à broyeur incorporé avec abattant et branchements électriques sur prise existante</t>
  </si>
  <si>
    <t xml:space="preserve">W-C siège à l'anglaise sur bâti-support autoportant y compris réservoir et commande intégrée </t>
  </si>
  <si>
    <r>
      <t xml:space="preserve">W-C siège à l'anglaise en porcelaine vitrifiée série confort, muni d'un abattant et couvercle </t>
    </r>
    <r>
      <rPr>
        <b/>
        <sz val="11"/>
        <rFont val="Arial"/>
        <family val="2"/>
      </rPr>
      <t>-réservoir</t>
    </r>
    <r>
      <rPr>
        <sz val="11"/>
        <rFont val="Arial"/>
        <family val="2"/>
      </rPr>
      <t xml:space="preserve"> attenant assorti à la cuvette alimentation silencieuse commande permettant limiter la quantité d'eau - robinet d'arrêt chromé </t>
    </r>
  </si>
  <si>
    <r>
      <t xml:space="preserve">W-C siège à l'anglaise en porcelaine vitrifiée série confort, muni d'un abattant et couvercle, y compris </t>
    </r>
    <r>
      <rPr>
        <b/>
        <sz val="11"/>
        <rFont val="Arial"/>
        <family val="2"/>
      </rPr>
      <t>robinetterie de chasse</t>
    </r>
    <r>
      <rPr>
        <sz val="11"/>
        <rFont val="Arial"/>
        <family val="2"/>
      </rPr>
      <t>, tuyau d'alimentation eau et branchements divers</t>
    </r>
  </si>
  <si>
    <r>
      <t>W-C  URINOIRS ET EQUIPEMENTS</t>
    </r>
    <r>
      <rPr>
        <b/>
        <sz val="11"/>
        <rFont val="Arial"/>
        <family val="2"/>
      </rPr>
      <t xml:space="preserve">
Toutes les prestations comprennent la fourniture, la pose, la fixation, les raccordements, branchements et toutes sujétions éventuelles </t>
    </r>
  </si>
  <si>
    <t>WC - Urinois - Equipements</t>
  </si>
  <si>
    <t>Robinet d'arrêt équerre filtre 3/8 ou 1/2"</t>
  </si>
  <si>
    <t>Divers</t>
  </si>
  <si>
    <t>08 Lavabos - lave-mains</t>
  </si>
  <si>
    <t>Robinet d'arrêt en ligne joint, filtre, avec clapet anti-retour, 1/2"</t>
  </si>
  <si>
    <t>Fourniture et pose siphon à culot démontable en laiton chromé, pour lavabo ou vidoir</t>
  </si>
  <si>
    <t>Fourniture et pose siphon PVC pour lavabo ou vidoir</t>
  </si>
  <si>
    <t>Robinet simple mural temporisé à système anti-blocage</t>
  </si>
  <si>
    <t>Poste d'eau</t>
  </si>
  <si>
    <t>Robinetterie mélangeuse à bec mobile pour poste d'eau</t>
  </si>
  <si>
    <t>Poste d'eau, vidoir mural en grès céramique fin émaillé, équipé grille porte seau chromée et amovible - Dimensios 450 x 350mm - siphon  et grille amovible pour bonde</t>
  </si>
  <si>
    <t>Robinet mitigeur optoélectronique monobloc sur plage pour lavabo, alimentation par pile lithium intégrée dans le robinet</t>
  </si>
  <si>
    <t>Robinetterie particulière</t>
  </si>
  <si>
    <t>Robinet mitigeur optoélectronique monobloc sur plage pour lavabo, alimentation par transformateur 230v AC/6 à 12v DC, y compris branchement</t>
  </si>
  <si>
    <t>Régulateur thermostatique de sécurité réglable de 30 à 65 °C avec blocage interne de la température - diamètre 30x40</t>
  </si>
  <si>
    <t>Régulateur thermostatique de sécurité réglable de 30 à 65 °C avec blocage interne de la température - diamètre 26x32</t>
  </si>
  <si>
    <t>Régulateur thermostatique de sécurité réglable de 30 à 65 °C avec blocage interne de la température - diamètre 15x21 ou 20x27</t>
  </si>
  <si>
    <t>Bec fixe en laiton chromé à fixation sur plage avec aérateur et rosace (pour robinets ci-desus)</t>
  </si>
  <si>
    <t>Robinet temporisé à commande au genou</t>
  </si>
  <si>
    <t>Robinet temporisé à commande au pied mono-pédale, fixation murale ou au sol</t>
  </si>
  <si>
    <t>Robinet temporisé à commande au pied encastrée</t>
  </si>
  <si>
    <t>Robinet simple temporisé sur plage à système anti-blocage</t>
  </si>
  <si>
    <t>Robinetterie de lavabo</t>
  </si>
  <si>
    <t>Robinet mitigeur monocommande, en remplacement, sur plage temporisé chromé à bec fixe avec aérateur y compris adaptation à l'installation existante (robinets d'arrêt, flexibles, clapets anti retour, etc…)</t>
  </si>
  <si>
    <t>Robinet mitigeur monocommande temporisé chromé à bec fixe avec aérateur y compris vidage avec bonde à clapet en laiton chromé</t>
  </si>
  <si>
    <t>Robinet temporisé sur plage chromé à bec fixe avec aérateur y compris vidage avec bonde à clapet en laiton chromé</t>
  </si>
  <si>
    <t>Robinet mitigeur chromé sur plage à tête céramique  et bec coulé y compris vidage avec bonde à clapet en laiton chromé</t>
  </si>
  <si>
    <t>Robinet mélangeur chromé monotrou à tête céramique  et bec coulé y compris vidage avec bonde à clapet en laiton chromé compris montage et façon de joints</t>
  </si>
  <si>
    <t>Miroir de dimension 800mm x 800mm mini y compris fixations</t>
  </si>
  <si>
    <t>Miroir de 5mm dimensions mini 60x42 y compris fixations</t>
  </si>
  <si>
    <t>Tablette de lavabo en céramique</t>
  </si>
  <si>
    <t>Lave-mains en porcelaine vitrifiée jusqu'à 46 cm de largeur avec siphon à culot démontable en laiton chromé</t>
  </si>
  <si>
    <t>Lave mains</t>
  </si>
  <si>
    <t>Lavabo handicapé amovible d'après la norme NF D 11 201</t>
  </si>
  <si>
    <t>Lavabos</t>
  </si>
  <si>
    <t>Lavabo posé en bande type "Plurial" y compris recouvrement et tablette</t>
  </si>
  <si>
    <t>Lavabo sur colonne en porcelaine vitrifiée de 55 ou 60 cm de largeur série confort avec siphon à culot démontable en laiton chromé compris fixations</t>
  </si>
  <si>
    <t xml:space="preserve">Colonne pour lavabo </t>
  </si>
  <si>
    <t>Lavabo en porcelaine vitrifiée de 55 cm ou 60 cm de largeur série économique, pose sur consoles avec siphon à culot démontable en laiton chromé</t>
  </si>
  <si>
    <t>Lavabo en porcelaine vitrifiée jusqu'à 50 cm de largeur série économique, pose sur consoles avec siphon à culot démontable en laiton chromé</t>
  </si>
  <si>
    <r>
      <t>LAVABOS - LAVE MAINS - VIDOIRS ET EQUIPEMENTS</t>
    </r>
    <r>
      <rPr>
        <b/>
        <sz val="11"/>
        <rFont val="Arial"/>
        <family val="2"/>
      </rPr>
      <t xml:space="preserve">
Toutes les prestations comprennent la fourniture, la pose, la fixation, les raccordements, branchements et toutes sujétions éventuelles </t>
    </r>
  </si>
  <si>
    <t>Lavabos - lave-mains</t>
  </si>
  <si>
    <t xml:space="preserve">Pomme de douche VR 20 </t>
  </si>
  <si>
    <t xml:space="preserve">Combiné et panneaux </t>
  </si>
  <si>
    <t>07 Douches - équipements</t>
  </si>
  <si>
    <t>Flexible double agrafage avec pomme de douche et barre</t>
  </si>
  <si>
    <t>Mitigeur en remplacement sur panneau de douche</t>
  </si>
  <si>
    <t>Panneau de douche à chasse automatique, avec pomme de douche anti-calcaire et mitigeur à poussoir temporisé</t>
  </si>
  <si>
    <t>Mitigeur douche mono-commande, avec tuyau souple ou rigide et pomme de douche orientable ou douchette, montage en apparent</t>
  </si>
  <si>
    <t>Panneau de douche en acier finition époxy avec douchette à main coulissante sur barre chromée, mitigeur à poussoir temporisé, alimentation  eau chaude eau froide</t>
  </si>
  <si>
    <t>Panneau de douche en acier finition époxy avec pomme de douche anti-calcaire, mitigeur à poussoir temporisé, alimentation  eau chaude eau froide</t>
  </si>
  <si>
    <t xml:space="preserve">Receveur de douche en céramique à poser de 90x90 y compris vidage et siphon visitable </t>
  </si>
  <si>
    <t xml:space="preserve">Receveur de douches </t>
  </si>
  <si>
    <t xml:space="preserve">Receveur de douche en céramique à poser de 80x80 y compris vidage et siphon visitable </t>
  </si>
  <si>
    <t xml:space="preserve">Receveur de douche extra-plat en céramique à encastrer de 80x80 y compris vidage et siphon visitable </t>
  </si>
  <si>
    <t>Receveur de douche en céramique à encastrer de 80x80 y compris vidage et siphon visitable</t>
  </si>
  <si>
    <r>
      <t>DOUCHES - EQUIPEMENTS</t>
    </r>
    <r>
      <rPr>
        <b/>
        <sz val="11"/>
        <rFont val="Arial"/>
        <family val="2"/>
      </rPr>
      <t xml:space="preserve">
Toutes les prestations comprennent la fourniture, la pose, la fixation, les raccordements, branchements et toutes sujétions éventuelles </t>
    </r>
  </si>
  <si>
    <t>Douches - équipements</t>
  </si>
  <si>
    <t>Contrôle suite désinfection par analyse d'eau, y compris rapport et avis sur la potabilité.
Paramètres à mesurer : Bactéries coliformes - Entérocoques - Escherichia coli - Numération de germes aérobies revivifiables à 22°C et 37°C</t>
  </si>
  <si>
    <t>Désinfection</t>
  </si>
  <si>
    <t>06 Traitement / désinfection</t>
  </si>
  <si>
    <t>Désinfection aux ultras violets</t>
  </si>
  <si>
    <t>l</t>
  </si>
  <si>
    <t>Solution désinfectante d'eau de permanganate avec rinçage (30 mg/l pour un temps de 24 heures mini)</t>
  </si>
  <si>
    <t>Solution désinfectante d'eau de javel avec rinçage (10 mg/l pour un temps de 24 heures mini)</t>
  </si>
  <si>
    <t>Désinfection (suivant circulaire du 15 mars 1962 annexe B et ultérieures si abrogation)</t>
  </si>
  <si>
    <t>F+P d'un adoucisseur de 20 litres, y compris le kit de raccordement</t>
  </si>
  <si>
    <t>Traitement de l'eau</t>
  </si>
  <si>
    <r>
      <t xml:space="preserve">F+P d'un adoucisseur d'eau - </t>
    </r>
    <r>
      <rPr>
        <b/>
        <sz val="11"/>
        <rFont val="Arial"/>
        <family val="2"/>
      </rPr>
      <t xml:space="preserve">Débit  &gt; à 3m3/h, </t>
    </r>
    <r>
      <rPr>
        <sz val="11"/>
        <rFont val="Arial"/>
        <family val="2"/>
      </rPr>
      <t>programmable en automatique, régénération au temps, avec bac à sel, mise en service et programmation, y compris vanne bipasse, siphon et joints</t>
    </r>
  </si>
  <si>
    <r>
      <t xml:space="preserve">F+P d'un adoucisseur d'eau - </t>
    </r>
    <r>
      <rPr>
        <b/>
        <sz val="11"/>
        <rFont val="Arial"/>
        <family val="2"/>
      </rPr>
      <t xml:space="preserve">Débit  &gt; à 1,2 m3/h et &lt; à 2 m3/h, </t>
    </r>
    <r>
      <rPr>
        <sz val="11"/>
        <rFont val="Arial"/>
        <family val="2"/>
      </rPr>
      <t>programmable en automatique, régénération au temps, avec bac à sel, mise en service et programmation, y compris vanne bipasse, siphon et joints</t>
    </r>
  </si>
  <si>
    <t>Fourniture et pose de pompe de dosage en remplacement sur groupe existant, de 0,0075 à 60 litres/h, P de service 10bars</t>
  </si>
  <si>
    <t>Fourniture et pose de pompe de dosage en remplacement sur groupe existant, de 0,004 à 6 litres/h, P de service 10bars</t>
  </si>
  <si>
    <t>Fourniture et pose groupe de dosage (chlore, filmogène, etc.) y compris adaptation de l'injection aux canalisations existantes de 0,0075 à 60 litres/h, P de service 10bars</t>
  </si>
  <si>
    <t>Fourniture et pose groupe de dosage (chlore, filmogène, etc.) y compris adaptation de l'injection aux canalisations existantes de 0,004 à 6 litres/h, P de service 10bars</t>
  </si>
  <si>
    <t>TRAITEMENT DE L'EAU / DESINFECTION</t>
  </si>
  <si>
    <t>Circulateur simple pour ECS à vitesse variable, débit jusqu'à 7 m3/h, hauteur mano. jusqu'à 8 m CE</t>
  </si>
  <si>
    <t>Circulateurs ECS</t>
  </si>
  <si>
    <t>05 ECS</t>
  </si>
  <si>
    <t>Circulateur simple pour ECS à vitesse variable, débit jusqu'à 3 m3/h, hauteur mano. jusqu'à 5 m CE</t>
  </si>
  <si>
    <t>Remplacement thermoplongeur électrique jusqu'à 12kW y compris thermostat pour ballon eau chaude 1000, 1500 ou 2000 litres</t>
  </si>
  <si>
    <t>Chauffe-eau élec</t>
  </si>
  <si>
    <t>Remplacement groupe de sécurité diam. jusqu'à 26/34mm</t>
  </si>
  <si>
    <t>Vidange de chauffe-eau électrique siphonnée PVC à entonnoir</t>
  </si>
  <si>
    <t>Fourniture et pose anode pour ballon 1000, 1500 ou 2000 litres</t>
  </si>
  <si>
    <t>Fourniture et pose purgeur automatique grand débit pour ballon ECS</t>
  </si>
  <si>
    <t>Fourniture et pose d'un thermostat pour chauffe eau</t>
  </si>
  <si>
    <t>Fourniture et pose ballon mixte ECS 2000 litres  avec échangeur tubulaire et résisitance électrique, thermomètre, purgeur d'air grand débit</t>
  </si>
  <si>
    <t>Fourniture et pose ballon mixte ECS 1500 litres  avec échangeur tubulaire et résisitance électrique, thermomètre, purgeur d'air grand débit</t>
  </si>
  <si>
    <t>Fourniture et pose ballon mixte ECS 1000 litres  avec échangeur tubulaire et résistance électrique, thermomètre, purgeur d'air grand débit</t>
  </si>
  <si>
    <t xml:space="preserve">Chauffe-eau électrique horizontal de 100 litres à chauffe normale avec groupe de sécurité </t>
  </si>
  <si>
    <t xml:space="preserve">Chauffe-eau électrique vertical de 300 litres à chauffe normale avec groupe de sécurité </t>
  </si>
  <si>
    <t xml:space="preserve">Chauffe-eau électrique vertical de 200 litres à chauffe normale avec groupe de sécurité </t>
  </si>
  <si>
    <t>Chauffe-eau électrique vertical de 150 litres à chauffe normale avec groupe de sécurité</t>
  </si>
  <si>
    <t>Chauffe-eau électrique vertical de 100 litres à chauffe normale avec groupe de sécurité</t>
  </si>
  <si>
    <t>Chauffe-eau électrique vertical de 50 litres à chauffe rapide avec groupe de sécurité</t>
  </si>
  <si>
    <t xml:space="preserve">Chauffe-eau électrique vertical de 15 litres à chauffe rapide avec groupe de sécurité </t>
  </si>
  <si>
    <t>Chauffe eau électrique-ballon ECS</t>
  </si>
  <si>
    <r>
      <t>E.C.S.</t>
    </r>
    <r>
      <rPr>
        <b/>
        <sz val="11"/>
        <rFont val="Arial"/>
        <family val="2"/>
      </rPr>
      <t xml:space="preserve">
Toutes les prestations comprennent la fourniture, la pose, la fixation, les raccordements (arrivée, départ et évacuation), les branchements électriques et toutes sujétions éventuelles. </t>
    </r>
  </si>
  <si>
    <t>ECS</t>
  </si>
  <si>
    <r>
      <t xml:space="preserve">Pompe submersible de relevage pour eaux chargées, corps en </t>
    </r>
    <r>
      <rPr>
        <b/>
        <sz val="11"/>
        <rFont val="Arial"/>
        <family val="2"/>
      </rPr>
      <t>fonte,</t>
    </r>
    <r>
      <rPr>
        <sz val="11"/>
        <rFont val="Arial"/>
        <family val="2"/>
      </rPr>
      <t xml:space="preserve"> débit Jusqu'à 16m3/h, hauteur manométrique jusqu'à 8 mCE avec flotteur de commande automatique, branchement électrique à 3,00 m maxi, refoulement par tuyau souple ou rigide</t>
    </r>
  </si>
  <si>
    <t>Pompes</t>
  </si>
  <si>
    <t>04 Réseau d'évacuation</t>
  </si>
  <si>
    <t>Alarme sonore de trop plein comprenant flotteur et câble de liaison électrique long maxi 3,00 m</t>
  </si>
  <si>
    <r>
      <t xml:space="preserve">Pompe submersible de relevage pour eaux claires ou faiblement chargées, corps en </t>
    </r>
    <r>
      <rPr>
        <b/>
        <sz val="11"/>
        <rFont val="Arial"/>
        <family val="2"/>
      </rPr>
      <t>inox,</t>
    </r>
    <r>
      <rPr>
        <sz val="11"/>
        <rFont val="Arial"/>
        <family val="2"/>
      </rPr>
      <t xml:space="preserve"> débit Jusqu'à 8m3/h, hauteur manométrique jusqu'à 10 mCE avec flotteur de commande automatique, branchement électrique à 3,00 m maxi, refoulement par tuyau souple ou rigide</t>
    </r>
  </si>
  <si>
    <r>
      <t xml:space="preserve">Pompe submersible de relevage pour eaux claires ou faiblement chargées, corps en </t>
    </r>
    <r>
      <rPr>
        <b/>
        <sz val="11"/>
        <rFont val="Arial"/>
        <family val="2"/>
      </rPr>
      <t>polypropylène,</t>
    </r>
    <r>
      <rPr>
        <sz val="11"/>
        <rFont val="Arial"/>
        <family val="2"/>
      </rPr>
      <t xml:space="preserve"> débit jusqu'à 6 m3/h, hauteur manométrique jusqu'à 9 mCE avec flotteur de commande automatique, branchement électrique à 3,00 m maxi, refoulement par tuyau souple ou rigide</t>
    </r>
  </si>
  <si>
    <t>Fourniture et pose siphon de sol en PVC diam. jusqu'à 100mm</t>
  </si>
  <si>
    <t>Fourniture et pose siphon de sol en fonte diam. jusqu'à 100mm</t>
  </si>
  <si>
    <r>
      <t xml:space="preserve">Culotte en PVC - </t>
    </r>
    <r>
      <rPr>
        <b/>
        <sz val="11"/>
        <rFont val="Arial"/>
        <family val="2"/>
      </rPr>
      <t>DN 160</t>
    </r>
  </si>
  <si>
    <t>Canalisations en PVC</t>
  </si>
  <si>
    <r>
      <t xml:space="preserve">Culotte en PVC - </t>
    </r>
    <r>
      <rPr>
        <b/>
        <sz val="11"/>
        <rFont val="Arial"/>
        <family val="2"/>
      </rPr>
      <t>DN 125</t>
    </r>
  </si>
  <si>
    <r>
      <t xml:space="preserve">Culotte en PVC - </t>
    </r>
    <r>
      <rPr>
        <b/>
        <sz val="11"/>
        <rFont val="Arial"/>
        <family val="2"/>
      </rPr>
      <t>DN 110</t>
    </r>
  </si>
  <si>
    <r>
      <t xml:space="preserve">Culotte en PVC - </t>
    </r>
    <r>
      <rPr>
        <b/>
        <sz val="11"/>
        <rFont val="Arial"/>
        <family val="2"/>
      </rPr>
      <t>DN 63 à DN 90</t>
    </r>
  </si>
  <si>
    <r>
      <t xml:space="preserve">Culotte en PVC - </t>
    </r>
    <r>
      <rPr>
        <b/>
        <sz val="11"/>
        <rFont val="Arial"/>
        <family val="2"/>
      </rPr>
      <t>DN 40 et DN 50</t>
    </r>
  </si>
  <si>
    <r>
      <t xml:space="preserve">Canalisations en PVC </t>
    </r>
    <r>
      <rPr>
        <b/>
        <sz val="11"/>
        <rFont val="Arial"/>
        <family val="2"/>
      </rPr>
      <t>- DN 160 mm</t>
    </r>
  </si>
  <si>
    <r>
      <t xml:space="preserve">Canalisations en PVC </t>
    </r>
    <r>
      <rPr>
        <b/>
        <sz val="11"/>
        <rFont val="Arial"/>
        <family val="2"/>
      </rPr>
      <t>- DN 125 mm</t>
    </r>
  </si>
  <si>
    <r>
      <t xml:space="preserve">Canalisations en PVC </t>
    </r>
    <r>
      <rPr>
        <b/>
        <sz val="11"/>
        <rFont val="Arial"/>
        <family val="2"/>
      </rPr>
      <t>- DN 110 mm</t>
    </r>
  </si>
  <si>
    <r>
      <t xml:space="preserve">Canalisations en PVC </t>
    </r>
    <r>
      <rPr>
        <b/>
        <sz val="11"/>
        <rFont val="Arial"/>
        <family val="2"/>
      </rPr>
      <t>- DN 63 à DN 90</t>
    </r>
  </si>
  <si>
    <r>
      <t xml:space="preserve">Canalisations en PVC - </t>
    </r>
    <r>
      <rPr>
        <b/>
        <sz val="11"/>
        <rFont val="Arial"/>
        <family val="2"/>
      </rPr>
      <t>DN 40 et DN 50</t>
    </r>
  </si>
  <si>
    <t>Canalisations en PVC-C spécifique haute température (100 °C)</t>
  </si>
  <si>
    <t>Aérateur à membrane jusqu'à 50 &gt; diam. &lt; 110mm</t>
  </si>
  <si>
    <t>Aérateur à membrane diam. jusqu'à 50mm</t>
  </si>
  <si>
    <t>Canalisations en PVC diamètre de 140 à 200 mm</t>
  </si>
  <si>
    <t>Canalisations en PVC diamètre de 110  à 125 mm</t>
  </si>
  <si>
    <t>Canalisations en PVC diamètre de 75 à 100 mm</t>
  </si>
  <si>
    <t>Canalisations en PVC jusqu'au diamètre 63 mm</t>
  </si>
  <si>
    <t>Té ou culotte en fonte diamètre 200 mm</t>
  </si>
  <si>
    <t>Té ou culotte en fonte</t>
  </si>
  <si>
    <t>Té ou culotte en fonte diamètre 150 mm</t>
  </si>
  <si>
    <t>Té ou culotte en fonte diamètre125 mm</t>
  </si>
  <si>
    <t>Té ou culotte en fonte diamètre 100 mm</t>
  </si>
  <si>
    <t>Té ou culotte en fonte diamètre 75 mm</t>
  </si>
  <si>
    <t xml:space="preserve">Pièces de visite en fonte diamètre 200 mm </t>
  </si>
  <si>
    <t xml:space="preserve">Pièces de visite en fonte </t>
  </si>
  <si>
    <t xml:space="preserve">Pièces de visite en fonte diamètre 150 mm </t>
  </si>
  <si>
    <t xml:space="preserve">Pièces de visite en fonte diamètre 125 mm </t>
  </si>
  <si>
    <t xml:space="preserve">Pièces de visite en fonte diamètre 100 mm </t>
  </si>
  <si>
    <t xml:space="preserve">Pièces de visite en fonte diamètre 75 mm </t>
  </si>
  <si>
    <t xml:space="preserve">Canalisation fonte diamètre 200 mm </t>
  </si>
  <si>
    <t xml:space="preserve">Canalisations en fonte </t>
  </si>
  <si>
    <t xml:space="preserve">Canalisation fonte diamètre 150 mm </t>
  </si>
  <si>
    <t xml:space="preserve">Canalisation fonte diamètre 125 mm </t>
  </si>
  <si>
    <t xml:space="preserve">Canalisation fonte diamètre 100 mm </t>
  </si>
  <si>
    <t xml:space="preserve">Canalisation fonte diamètre 75 mm </t>
  </si>
  <si>
    <r>
      <t>RESEAU D'EVACUATION</t>
    </r>
    <r>
      <rPr>
        <b/>
        <sz val="11"/>
        <rFont val="Arial"/>
        <family val="2"/>
      </rPr>
      <t xml:space="preserve">
Toutes les prestations comprennent la fourniture, la pose, coudes, Tés,  manchons,  raccords, joints,  façonnage,  fixations,  soudures,  vissages, collage, raccordements aux canalisations,  branchements électriques et toutes sujetions éventuelles (sauf pour les T et culottes fonte qui sont payés en sus)</t>
    </r>
  </si>
  <si>
    <t>Réseau d'évacuation</t>
  </si>
  <si>
    <t>Emetteur à impulsion</t>
  </si>
  <si>
    <t>Compteurs</t>
  </si>
  <si>
    <t>03 Réseau de distribution</t>
  </si>
  <si>
    <t>Fourniture et pose compteur eau froide volumétrique émetteur d'impulsions DN 100</t>
  </si>
  <si>
    <t>Fourniture et pose compteur eau froide volumétrique émetteur d'impulsions DN 80</t>
  </si>
  <si>
    <t>Fourniture et pose compteur eau froide volumétrique émetteur d'impulsions DN 50 &amp; 65</t>
  </si>
  <si>
    <t>Fourniture et pose compteur eau froide volumétrique émetteur d'impulsions DN 32 &amp; 40</t>
  </si>
  <si>
    <t>Fourniture et pose compteur eau froide volumétrique émetteur d'impulsions DN 20 &amp; 25</t>
  </si>
  <si>
    <t>Compteurs d'eau</t>
  </si>
  <si>
    <t>Filtre à tamis pour disconnecteur de type BA. A visser de 40/49 à 50/60mm</t>
  </si>
  <si>
    <t>Disconnecteurs</t>
  </si>
  <si>
    <t>Filtre à tamis pour disconnecteur de type BA.  A visser de 26/34 à 33/42mm</t>
  </si>
  <si>
    <t>Filtre à tamis pour disconnecteur de type BA. A visser de 15/21 à 20/27mm</t>
  </si>
  <si>
    <t>Disconnecteur non contrôlable de type CA. A visser de 40/49 à 50/60mm</t>
  </si>
  <si>
    <t>Disconnecteur non contrôlable de type CA. A visser de 26/34 à 33/42mm</t>
  </si>
  <si>
    <t>Disconnecteur non contrôlable de type CA. A visser de 15/21 à 20/27mm</t>
  </si>
  <si>
    <t>Disconnecteur contrôlable de type BA. A brides 80 à 100mm</t>
  </si>
  <si>
    <t>Disconnecteur contrôlable de type BA. A visser de 40/49 à 50/60mm</t>
  </si>
  <si>
    <t>Disconnecteur contrôlable de type BA. A visser de 26/34 à 33/42mm</t>
  </si>
  <si>
    <t>Disconnecteur contrôlable de type BA. A visser de 15/21 à 20/27mm</t>
  </si>
  <si>
    <t>Clapet antipollution contrôlable de type EA. A brides 80 à 100mm</t>
  </si>
  <si>
    <t>Clapet antipollution contrôlable de type EA. A visser de 40/49 à 50/60mm</t>
  </si>
  <si>
    <t>Clapet antipollution contrôlable de type EA. A visser de 26/34 à 33/42mm</t>
  </si>
  <si>
    <t>Clapet antipollution contrôlable de type EA. A visser de 15/21 à 20/27mm</t>
  </si>
  <si>
    <t>Clapets antipollution et disconnecteurs en fourniture et pose y compris joints.
Conformes à la NF EN 1717 du 05.03.2001</t>
  </si>
  <si>
    <t>Sortie de plancher y compris fourreaux calfreutrement et relevé</t>
  </si>
  <si>
    <t>21</t>
  </si>
  <si>
    <t>Réseau (accessoires)</t>
  </si>
  <si>
    <t>Raccord flexible jusqu'à longueur 500 mm, diam. 20/27 à 26/34</t>
  </si>
  <si>
    <t>20</t>
  </si>
  <si>
    <t>Raccord flexible jusqu'à longueur 500 mm, diam. 12/17 à 15/21</t>
  </si>
  <si>
    <t>Manchon de liaison à joint torique sur tube cuivre et tube polyéthylène (tous diamètre)</t>
  </si>
  <si>
    <t>Purgeur d'air automatique acier inox</t>
  </si>
  <si>
    <t>Clapet de retenue posée sur tube cuivre diamètre 50x60 y compris raccords et joint</t>
  </si>
  <si>
    <t>Clapet de retenue posée sur tube cuivre diamètre de 33x42 à 40x49 y compris raccords et jointt</t>
  </si>
  <si>
    <t>Clapet de retenue posée sur tube cuivre diamètre de 15x21 à 26x34 y compris raccords et joint</t>
  </si>
  <si>
    <t>Réducteur de pression sur canalisation jusqu'à 33/42</t>
  </si>
  <si>
    <t>Réducteur de pression sur canalisation jusqu'à 20/27</t>
  </si>
  <si>
    <t>Anti-bélier pneumatique  jusqu'à 33/42</t>
  </si>
  <si>
    <t>Anti-bélier pneumatique  jusqu'à 20/27</t>
  </si>
  <si>
    <t xml:space="preserve">Vanne d'arrêt tous types (minimun 8 bars) 33/42 à 50/60 </t>
  </si>
  <si>
    <t xml:space="preserve">Vanne d'arrêt tous types (minimun 8 bars) 12/17 à 26/34 </t>
  </si>
  <si>
    <t>Robinet à polyfuser de 63</t>
  </si>
  <si>
    <t>Robinet à polyfuser de 50</t>
  </si>
  <si>
    <t>Robinet à polyfuser de 40</t>
  </si>
  <si>
    <t>Robinet à polyfuser de 32</t>
  </si>
  <si>
    <t>Robinet à polyfuser de 20</t>
  </si>
  <si>
    <t>Robinet tous types 33/42 à 50/60</t>
  </si>
  <si>
    <t>Robinet tous types 12/17 à 26/34</t>
  </si>
  <si>
    <t>Accessoires et équipements des réseaux</t>
  </si>
  <si>
    <t>Canalisation polyéthylène/aluminium/polyéthylène diamètre 63 mm</t>
  </si>
  <si>
    <t>Réseau multicouches</t>
  </si>
  <si>
    <t>Canalisation polyéthylène/aluminium/polyéthylène diamètre 50 mm</t>
  </si>
  <si>
    <t>Canalisation polyéthylène/aluminium/polyéthylène diamètre 40 mm</t>
  </si>
  <si>
    <t>Canalisation polyéthylène/aluminium/polyéthylène diamètre. 26 mm et 32 mm</t>
  </si>
  <si>
    <t>Canalisation polyéthylène/aluminium/polyéthylène diamètre 14 mm, 16 mm et 20 mm</t>
  </si>
  <si>
    <t>Canalisation polyéthylène/aluminium/polyéthylène (MULTICOUCHES)</t>
  </si>
  <si>
    <t>Réseau de distribution en polyéthylène à polyfuser de 63</t>
  </si>
  <si>
    <t>Réseau PER</t>
  </si>
  <si>
    <t>Réseau de distribution en polyéthylène à polyfuser de 50</t>
  </si>
  <si>
    <t>Réseau de distribution en polyéthylène à polyfuser de 40</t>
  </si>
  <si>
    <t>Réseau de distribution en polyéthylène à polyfuser de 32</t>
  </si>
  <si>
    <t>Réseau de distribution en polyéthylène à polyfuser de 20</t>
  </si>
  <si>
    <t xml:space="preserve">Réseau de distribution en polyéthylène nu de 50/63  </t>
  </si>
  <si>
    <t xml:space="preserve">Réseau de distribution en polyéthylène nu de 40/50 </t>
  </si>
  <si>
    <t>Réseau de distribution en polyéthylène réticulé de 40 à 50 dans gaine annelée pour distribution EF et EC</t>
  </si>
  <si>
    <t>Réseau de distribution en polyéthylène réticulé de 25 à 32 dans gaine annelée pour distribution EF et EC</t>
  </si>
  <si>
    <t>Réseau de distribution en polyéthylène réticulé de 12 à 20 dans gaine annelée pour distribution EF et EC</t>
  </si>
  <si>
    <t>Réseau en polyéthylène (PER et à polyfuser)</t>
  </si>
  <si>
    <t>Réseau de distribution intérieure en tubes acier galvanisé de 82x89</t>
  </si>
  <si>
    <t>Réseau galvanisé</t>
  </si>
  <si>
    <t>Réseau de distribution intérieure en tubes acier galvanisé de 70x76</t>
  </si>
  <si>
    <t>Réseau de distribution intérieure en tubes acier galvanisé de 50x60</t>
  </si>
  <si>
    <t>Réseau de distribution intérieure en tubes acier galvanisé de 40x49</t>
  </si>
  <si>
    <t>Réseau de distribution intérieure en tubes acier galvanisé de 33x42</t>
  </si>
  <si>
    <t>Réseau de distribution intérieure en tubes acier galvanisé de 26x34</t>
  </si>
  <si>
    <t>Réseau de distribution intérieure en tubes acier galvanisé de 20x27</t>
  </si>
  <si>
    <t>Réseau de distribution intérieure en tubes acier galvanisé de 15x21</t>
  </si>
  <si>
    <t>Réseau acier galvanisé</t>
  </si>
  <si>
    <t>Fourniture et pose de réseau de distribution intérieur EF en tube recuit auto protégé, noyé en chape ou dallage compris façonnage, raccords et gaine - Diamètre 18x20 et 20x22</t>
  </si>
  <si>
    <t xml:space="preserve">Réseau cuivre </t>
  </si>
  <si>
    <t>Fourniture et pose de réseau de distribution intérieur EF en tube recuit auto protégé, noyé en chape ou dallage compris façonnage, raccords et gaine - Diamètre 14x16 et 16x18</t>
  </si>
  <si>
    <t>Fourniture et pose de réseau de distribution intérieur EF en tube recuit auto protégé, noyé en chape ou dallage compris façonnage, raccords et gaine - Diamètre 8x10 à 12x14</t>
  </si>
  <si>
    <t>Réseau de distribution intérieure et raccordement d'appareils EC, EF en cuivre écroui de 50x52 et 52x54</t>
  </si>
  <si>
    <t>Réseau de distribution intérieure et raccordement d'appareils EC, EF en cuivre écroui de 38x40 et 40x42</t>
  </si>
  <si>
    <t>Réseau de distribution intérieure et raccordement d'appareils EC, EF en cuivre écroui de 30x32 et 34x36</t>
  </si>
  <si>
    <t>Réseau de distribution intérieure et raccordement d'appareils EC, EF en cuivre écroui de 26x28</t>
  </si>
  <si>
    <t>Réseau de distribution intérieure et raccordement d'appareils EC, EF en cuivre écroui de 16x18, 18x20 et 20x22</t>
  </si>
  <si>
    <t xml:space="preserve">Réseau de distribution intérieure et raccordement d'appareils EC, EF en cuivre écroui de 8x10, 10x12, 12x14 et 14x16 </t>
  </si>
  <si>
    <r>
      <t>RESEAU DE DISTRIBUTION</t>
    </r>
    <r>
      <rPr>
        <b/>
        <sz val="11"/>
        <rFont val="Arial"/>
        <family val="2"/>
      </rPr>
      <t xml:space="preserve">
Toutes les prestations comprennent la fourniture, la pose, les coudes, tés, manchons, raccords, façonnage, soudures, collage et toutes prestations et sujétions éventuelles  </t>
    </r>
  </si>
  <si>
    <t>Réseau de distribution</t>
  </si>
  <si>
    <t>Isolation en coquilles de laine de verre de 40 mm avec protection en PVC,  collerettes et repérage pour canalisations de plus de  76 mm jusqu'au diamètre 160 mm</t>
  </si>
  <si>
    <t>Coquille isolation habillage P.V.C.</t>
  </si>
  <si>
    <t>02 Isolation thermique canalisations</t>
  </si>
  <si>
    <t>Isolation en coquilles de laine de verre de 30 mm avec protection en PVC,  collerettes et repérage pour canalisations de plus de  50 mm jusqu'au diamètre 76 mm</t>
  </si>
  <si>
    <t>Isolation en coquilles de laine de verre de 30 mm avec protection en PVC,  collerettes et repérage pour canalisations de plus de  28 mm jusqu'au diamètre 49 mm</t>
  </si>
  <si>
    <t>Isolation en coquilles de laine de verre de 30 mm avec protection en PVC,  collerettes et repérage pour canalisations jusqu'à diamètre 28 mm</t>
  </si>
  <si>
    <t>Isolation en coquilles de laine de verre de 40 mm avec tôle d'aluminium,  collerettes et repérage pour canalisations de plus de  76 mm jusqu'au diamètre 160 mm</t>
  </si>
  <si>
    <t>Coquille isolation habillage aluminium</t>
  </si>
  <si>
    <t>Isolation en coquilles de laine de verre de 30 mm avec tôle d'aluminium,  collerettes et repérage pour canalisations de plus de  50 mm jusqu'au diamètre 76 mm</t>
  </si>
  <si>
    <t>Isolation en coquilles de laine de verre de 30 mm avec tôle d'aluminium,  collerettes et repérage pour canalisations de plus de  28 mm jusqu'au diamètre 49 mm</t>
  </si>
  <si>
    <t>Isolation en coquilles de laine de verre de 30 mm avec tôle d'aluminium,  collerettes et repérage pour canalisations jusqu'à diamètre 28 mm</t>
  </si>
  <si>
    <t>Gaines isolantes, flexibles, en mousse de polyuréthane de 32 mm d'épaisseur pour canalisation de diamètre extérieur  supérieur à 56 et égal à 75 mm</t>
  </si>
  <si>
    <t>Mousse de polyuréthane</t>
  </si>
  <si>
    <t>Gaines isolantes, flexibles, en mousse de polyuréthane de 32 mm d'épaisseur pour canalisation de diamètre extérieur  supérieur à 49 et égal à 56 mm</t>
  </si>
  <si>
    <t>Gaines isolantes, flexibles, en mousse de polyuréthane de 19 mm d'épaisseur pour canalisation de diamètre extérieur  supérieur à 32 et égal à 45 mm</t>
  </si>
  <si>
    <t>Gaines isolantes, flexibles, en mousse de polyuréthane de 19 mm d'épaisseur pour canalisation de diamètre extérieur  supérieur à 18 et égal à 32 mm</t>
  </si>
  <si>
    <t>Gaines isolantes, flexibles, en mousse de polyuréthane de 19 mm d'épaisseur pour canalisation de diamètre extérieur  jusqu'à 18 mm</t>
  </si>
  <si>
    <t xml:space="preserve">ISOLATION THERMIQUE DES CANALISATIONS
Toutes les prestations comprennent la fourniture, la pose, les coudes, le façonnage, collage et toutes sujetions éventuelles  </t>
  </si>
  <si>
    <t>Isolation thermique canalisations</t>
  </si>
  <si>
    <t>Rebouchage de saignées de tous types</t>
  </si>
  <si>
    <t>Percements saignées</t>
  </si>
  <si>
    <t>01 Prescriptions communes</t>
  </si>
  <si>
    <t>Saignées dans mur en maçonnerie traditionnelle</t>
  </si>
  <si>
    <t>Saignées dans parois béton</t>
  </si>
  <si>
    <t>Rebouchage de réservations de tous types</t>
  </si>
  <si>
    <t>Percements de mur en maçonnerie tradionnelle d'épaisseur supérieur à 20 cm - Diamètre ≤ 20 cm</t>
  </si>
  <si>
    <t>Percements de mur en maçonnerie traditionnelle d'épaisseur inférieure à 20 cm - Diamètre ≤ 20 cm</t>
  </si>
  <si>
    <r>
      <t xml:space="preserve">Percements de paroi en béton (dalle, voile) d'épaisseur supérieur à 20 cm - Diamètre </t>
    </r>
    <r>
      <rPr>
        <sz val="11"/>
        <rFont val="Calibri"/>
        <family val="2"/>
      </rPr>
      <t>≤</t>
    </r>
    <r>
      <rPr>
        <sz val="9.9"/>
        <rFont val="Arial"/>
        <family val="2"/>
      </rPr>
      <t xml:space="preserve"> 20 cm</t>
    </r>
  </si>
  <si>
    <r>
      <t xml:space="preserve">Percements de paroi en béton (dalle, voile) d'épaisseur inférieure à 20 cm - Diamètre </t>
    </r>
    <r>
      <rPr>
        <sz val="11"/>
        <rFont val="Calibri"/>
        <family val="2"/>
      </rPr>
      <t>≤</t>
    </r>
    <r>
      <rPr>
        <sz val="9.9"/>
        <rFont val="Arial"/>
        <family val="2"/>
      </rPr>
      <t xml:space="preserve"> 20 cm</t>
    </r>
  </si>
  <si>
    <t>Percements, saignées et fouilles y compris enlèvement et évacuation des gravois</t>
  </si>
  <si>
    <t>m²</t>
  </si>
  <si>
    <t>Dépose de faux plafonds pour le passage de canalisation ou de gaines, y compris la repose</t>
  </si>
  <si>
    <t>Dépose faux plafond</t>
  </si>
  <si>
    <t>Dépose et repose de faux plafonds pour réutilisation</t>
  </si>
  <si>
    <t>Dépose de radiateurs tous type</t>
  </si>
  <si>
    <t>Dépose démolition</t>
  </si>
  <si>
    <t>Dépose d'aérothermes</t>
  </si>
  <si>
    <t>Dépose de chaudière acier et fonte tous types jusqu'à 100 kw</t>
  </si>
  <si>
    <t>Dépose d'appareils sanitaires tous types</t>
  </si>
  <si>
    <t>Dépose de calorifuge tous types</t>
  </si>
  <si>
    <t>Dépose de gaine aéraulique rectangulaire toutes sections</t>
  </si>
  <si>
    <t>Dépose de gaines VMC quelque soit le type, métal, alu, plastique,etc… de tous diamètres</t>
  </si>
  <si>
    <t>Dépose de canalisation de chauffage tous diamètres</t>
  </si>
  <si>
    <t>Dépose canalisation cuivre, acier, fer, fonte, etc.. de tous diamètres</t>
  </si>
  <si>
    <t>Dépose canalisation PVC et polyéthylène tous diamètres</t>
  </si>
  <si>
    <t xml:space="preserve">Dépose en démolition y compris arrêt des eaux, vidange et évacuation à la décharge </t>
  </si>
  <si>
    <t>1/2 J</t>
  </si>
  <si>
    <t>Location d'engin de manutention type chariot élévateur y compris chauffeur</t>
  </si>
  <si>
    <t>Echaffaudage Nacelle</t>
  </si>
  <si>
    <t>J</t>
  </si>
  <si>
    <t>Location de nacelle jusqu'à 15 m de hauteur y compris chauffeur</t>
  </si>
  <si>
    <t>Location de nacelle jusqu'à 6 m de hauteur y compris chauffeur</t>
  </si>
  <si>
    <t>Echafaudage : Plus value par tranche supplémentaire de 1,00 ml de hauteur</t>
  </si>
  <si>
    <t>Echafaudages roulant jusqu'à 3,00 m de hauteur</t>
  </si>
  <si>
    <t>Echafaudage et Nacelle
Installation, location, entretien et repliement en fin de chantier y compris double transport.</t>
  </si>
  <si>
    <t>Installation de chantier, y compris l'amenée, le repli et le nettoyage de la zone</t>
  </si>
  <si>
    <t xml:space="preserve">Divers </t>
  </si>
  <si>
    <t>Divers / balisage / Installations de chantier</t>
  </si>
  <si>
    <t>he</t>
  </si>
  <si>
    <t>Manœuvre. Intervention le week-end et jour férié</t>
  </si>
  <si>
    <t xml:space="preserve">Travaux à l'heure </t>
  </si>
  <si>
    <t>Manœuvre. Intervention de nuit entre 20h00 et 06h00</t>
  </si>
  <si>
    <t>Manœuvre. Travaux pendant les heures légales</t>
  </si>
  <si>
    <t>Ouvrier spécialisé. Intervention le week-end et jour férié</t>
  </si>
  <si>
    <t>Ouvrier spécialisé. Intervention de nuit entre 20h00 et 06h00</t>
  </si>
  <si>
    <t>Ouvrier spécialisé. Travaux pendant les heures légales</t>
  </si>
  <si>
    <t>PRESCRIPTIONS COMMUNES</t>
  </si>
  <si>
    <t>MONTANT</t>
  </si>
  <si>
    <t>Prix unitaire HT</t>
  </si>
  <si>
    <t>QUANTITE</t>
  </si>
  <si>
    <t>Unité</t>
  </si>
  <si>
    <t>DÉSIGNATION DES OUVRAGES</t>
  </si>
  <si>
    <t>Niv 4</t>
  </si>
  <si>
    <t>Niv 3</t>
  </si>
  <si>
    <t>Niv 2</t>
  </si>
  <si>
    <t>Niv 1</t>
  </si>
  <si>
    <t>Sous-catégories</t>
  </si>
  <si>
    <t>Catégories</t>
  </si>
  <si>
    <t>ACCORD-CADRE POUR LA REALISATION DE TRAVAUX DE PLOMBERIE, CHAUFFAGE ET VENTILATION
DEVIS QUANTITATIF ESTIMATIF OUVERT (DQEO)
Lot n°15 : Base de Défense de Strasbourg – Sites de Strasbourg (67), Haguenau (67) et Colmar (68)</t>
  </si>
  <si>
    <t>MINISTERE DES ARMEES</t>
  </si>
  <si>
    <t>SECRETARIAT GENERAL POUR L’ADMINISTRATION</t>
  </si>
  <si>
    <t>Projet DAF_2024_001193</t>
  </si>
  <si>
    <t>PRESTATION NOUVELLE</t>
  </si>
  <si>
    <t>Coefficient (K) d’entreprise sur les factures d’achat de matériel et de pose pour toutes prestations non prévus dans le BPU</t>
  </si>
  <si>
    <t>k</t>
  </si>
  <si>
    <t>SERVICE D'INFRASTRUCTURE DE LA DEFENSE NORD-EST</t>
  </si>
  <si>
    <r>
      <t xml:space="preserve">   </t>
    </r>
    <r>
      <rPr>
        <b/>
        <u/>
        <sz val="14"/>
        <rFont val="Arial"/>
        <family val="2"/>
      </rPr>
      <t>Objet</t>
    </r>
    <r>
      <rPr>
        <b/>
        <sz val="14"/>
        <rFont val="Arial"/>
        <family val="2"/>
      </rPr>
      <t xml:space="preserve"> : Accord-cadre à bons de commande pour l’exécution des travaux de plomberie, chauffage et ventilation
Lot n°15 : Base de Défense de Strasbourg – Sites de Strasbourg (67), Haguenau (67) et Colmar (68)</t>
    </r>
  </si>
  <si>
    <t>DEVIS QUANTITATIF ESTIMATIF OUVERT (DQEO)</t>
  </si>
  <si>
    <r>
      <rPr>
        <b/>
        <u/>
        <sz val="14"/>
        <rFont val="Arial"/>
        <family val="2"/>
      </rPr>
      <t>NOTA</t>
    </r>
    <r>
      <rPr>
        <b/>
        <sz val="14"/>
        <rFont val="Arial"/>
        <family val="2"/>
      </rPr>
      <t xml:space="preserve"> :</t>
    </r>
    <r>
      <rPr>
        <sz val="14"/>
        <rFont val="Arial"/>
        <family val="2"/>
      </rPr>
      <t xml:space="preserve">
</t>
    </r>
    <r>
      <rPr>
        <b/>
        <sz val="14"/>
        <rFont val="Arial"/>
        <family val="2"/>
      </rPr>
      <t>Les lignes grisées ne doivent pas être remplies.
Pour les autres lignes, ne sont pas admis :</t>
    </r>
    <r>
      <rPr>
        <sz val="14"/>
        <rFont val="Arial"/>
        <family val="2"/>
      </rPr>
      <t xml:space="preserve">
- Les postes « non chiffrés »
- Les postes « pour mémoire »
- Les postes « inclus »
- Les ajouts et modifications de postes
</t>
    </r>
    <r>
      <rPr>
        <b/>
        <sz val="16"/>
        <rFont val="Arial"/>
        <family val="2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</si>
</sst>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\ &quot;€&quot;"/>
    <numFmt numFmtId="165" formatCode="#,##0.00\ _€"/>
    <numFmt numFmtId="166" formatCode="00"/>
    <numFmt numFmtId="167" formatCode="#,##0.00\ _F"/>
    <numFmt numFmtId="168" formatCode="_-* #,##0.00\ [$€-40C]_-;\-* #,##0.00\ [$€-40C]_-;_-* &quot;-&quot;??\ [$€-40C]_-;_-@_-"/>
  </numFmts>
  <fonts count="2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9.9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9.9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1"/>
      <name val="Times New Roman"/>
      <family val="1"/>
    </font>
    <font>
      <i/>
      <sz val="11"/>
      <name val="Times New Roman"/>
      <family val="1"/>
    </font>
    <font>
      <i/>
      <sz val="9"/>
      <name val="Times New Roman"/>
      <family val="1"/>
    </font>
    <font>
      <sz val="10"/>
      <color theme="1"/>
      <name val="Arial"/>
      <family val="2"/>
    </font>
    <font>
      <b/>
      <u/>
      <sz val="14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b/>
      <u/>
      <sz val="10"/>
      <name val="Arial"/>
      <family val="2"/>
    </font>
    <font>
      <b/>
      <sz val="12"/>
      <color indexed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0.39997558519241921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-0.249977111117893"/>
      </top>
      <bottom style="thin">
        <color theme="4" tint="-0.249977111117893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8" fillId="0" borderId="0"/>
  </cellStyleXfs>
  <cellXfs count="117">
    <xf numFmtId="0" fontId="0" fillId="0" borderId="0" xfId="0"/>
    <xf numFmtId="0" fontId="2" fillId="0" borderId="0" xfId="1" applyFont="1" applyBorder="1" applyAlignment="1" applyProtection="1">
      <alignment vertical="center" wrapText="1"/>
    </xf>
    <xf numFmtId="164" fontId="3" fillId="0" borderId="0" xfId="1" applyNumberFormat="1" applyFont="1" applyFill="1" applyBorder="1" applyAlignment="1" applyProtection="1">
      <alignment horizontal="center" vertical="center" wrapText="1"/>
    </xf>
    <xf numFmtId="2" fontId="3" fillId="0" borderId="0" xfId="1" applyNumberFormat="1" applyFont="1" applyFill="1" applyBorder="1" applyAlignment="1" applyProtection="1">
      <alignment horizontal="center" vertical="center" wrapText="1"/>
    </xf>
    <xf numFmtId="2" fontId="3" fillId="0" borderId="0" xfId="1" applyNumberFormat="1" applyFont="1" applyFill="1" applyBorder="1" applyAlignment="1" applyProtection="1">
      <alignment vertical="center" wrapText="1"/>
    </xf>
    <xf numFmtId="0" fontId="2" fillId="0" borderId="0" xfId="1" applyFont="1" applyFill="1" applyBorder="1" applyAlignment="1" applyProtection="1">
      <alignment vertical="center" wrapText="1"/>
    </xf>
    <xf numFmtId="0" fontId="4" fillId="0" borderId="0" xfId="1" applyFont="1" applyFill="1" applyBorder="1" applyAlignment="1" applyProtection="1">
      <alignment horizontal="left" vertical="center" wrapText="1"/>
    </xf>
    <xf numFmtId="165" fontId="2" fillId="0" borderId="0" xfId="1" applyNumberFormat="1" applyFont="1" applyFill="1" applyBorder="1" applyAlignment="1" applyProtection="1">
      <alignment vertical="center" wrapText="1"/>
    </xf>
    <xf numFmtId="0" fontId="2" fillId="0" borderId="0" xfId="1" applyFont="1" applyFill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2" fontId="5" fillId="0" borderId="0" xfId="1" applyNumberFormat="1" applyFont="1" applyFill="1" applyBorder="1" applyAlignment="1" applyProtection="1">
      <alignment horizontal="center" vertical="center" wrapText="1"/>
    </xf>
    <xf numFmtId="164" fontId="5" fillId="0" borderId="1" xfId="1" applyNumberFormat="1" applyFont="1" applyFill="1" applyBorder="1" applyAlignment="1" applyProtection="1">
      <alignment horizontal="center" vertical="center" wrapText="1"/>
    </xf>
    <xf numFmtId="2" fontId="5" fillId="0" borderId="1" xfId="1" applyNumberFormat="1" applyFont="1" applyFill="1" applyBorder="1" applyAlignment="1" applyProtection="1">
      <alignment horizontal="center" vertical="center" wrapText="1"/>
    </xf>
    <xf numFmtId="164" fontId="2" fillId="0" borderId="0" xfId="1" applyNumberFormat="1" applyFont="1" applyBorder="1" applyAlignment="1" applyProtection="1">
      <alignment vertical="center" wrapText="1"/>
    </xf>
    <xf numFmtId="0" fontId="6" fillId="0" borderId="0" xfId="1" applyFont="1" applyFill="1" applyBorder="1" applyAlignment="1" applyProtection="1">
      <alignment horizontal="left" vertical="center" wrapText="1"/>
    </xf>
    <xf numFmtId="164" fontId="3" fillId="0" borderId="4" xfId="1" applyNumberFormat="1" applyFont="1" applyBorder="1" applyAlignment="1">
      <alignment horizontal="center" vertical="center" wrapText="1"/>
    </xf>
    <xf numFmtId="164" fontId="3" fillId="0" borderId="4" xfId="1" applyNumberFormat="1" applyFont="1" applyFill="1" applyBorder="1" applyAlignment="1" applyProtection="1">
      <alignment horizontal="center" vertical="center" wrapText="1"/>
      <protection locked="0"/>
    </xf>
    <xf numFmtId="167" fontId="1" fillId="2" borderId="0" xfId="1" applyNumberFormat="1" applyFont="1" applyFill="1" applyBorder="1" applyAlignment="1" applyProtection="1">
      <alignment horizontal="left" vertical="center" wrapText="1"/>
      <protection locked="0"/>
    </xf>
    <xf numFmtId="167" fontId="1" fillId="2" borderId="0" xfId="1" applyNumberFormat="1" applyFont="1" applyFill="1" applyBorder="1" applyAlignment="1" applyProtection="1">
      <alignment horizontal="center" vertical="center" wrapText="1"/>
      <protection locked="0"/>
    </xf>
    <xf numFmtId="168" fontId="2" fillId="2" borderId="0" xfId="1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1" applyFont="1" applyFill="1" applyBorder="1" applyAlignment="1" applyProtection="1">
      <alignment horizontal="center" vertical="center" wrapText="1"/>
    </xf>
    <xf numFmtId="49" fontId="10" fillId="2" borderId="0" xfId="1" applyNumberFormat="1" applyFont="1" applyFill="1" applyBorder="1" applyAlignment="1" applyProtection="1">
      <alignment horizontal="left" vertical="center" wrapText="1"/>
    </xf>
    <xf numFmtId="166" fontId="2" fillId="2" borderId="0" xfId="1" applyNumberFormat="1" applyFont="1" applyFill="1" applyBorder="1" applyAlignment="1" applyProtection="1">
      <alignment horizontal="center" vertical="center" wrapText="1"/>
    </xf>
    <xf numFmtId="166" fontId="9" fillId="2" borderId="0" xfId="1" applyNumberFormat="1" applyFont="1" applyFill="1" applyBorder="1" applyAlignment="1" applyProtection="1">
      <alignment horizontal="center" vertical="center" wrapText="1"/>
    </xf>
    <xf numFmtId="2" fontId="3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horizontal="left" vertical="center" wrapText="1"/>
    </xf>
    <xf numFmtId="166" fontId="2" fillId="0" borderId="0" xfId="1" applyNumberFormat="1" applyFont="1" applyFill="1" applyBorder="1" applyAlignment="1" applyProtection="1">
      <alignment horizontal="center" vertical="center" wrapText="1"/>
    </xf>
    <xf numFmtId="166" fontId="9" fillId="0" borderId="0" xfId="1" applyNumberFormat="1" applyFont="1" applyFill="1" applyBorder="1" applyAlignment="1" applyProtection="1">
      <alignment horizontal="center" vertical="center" wrapText="1"/>
    </xf>
    <xf numFmtId="164" fontId="3" fillId="2" borderId="0" xfId="1" applyNumberFormat="1" applyFont="1" applyFill="1" applyBorder="1" applyAlignment="1" applyProtection="1">
      <alignment horizontal="center" vertical="center" wrapText="1"/>
    </xf>
    <xf numFmtId="2" fontId="3" fillId="2" borderId="0" xfId="1" applyNumberFormat="1" applyFont="1" applyFill="1" applyBorder="1" applyAlignment="1" applyProtection="1">
      <alignment horizontal="center" vertical="center" wrapText="1"/>
      <protection locked="0"/>
    </xf>
    <xf numFmtId="164" fontId="5" fillId="3" borderId="0" xfId="1" applyNumberFormat="1" applyFont="1" applyFill="1" applyBorder="1" applyAlignment="1" applyProtection="1">
      <alignment horizontal="center" vertical="center" wrapText="1"/>
    </xf>
    <xf numFmtId="2" fontId="5" fillId="3" borderId="0" xfId="1" applyNumberFormat="1" applyFont="1" applyFill="1" applyBorder="1" applyAlignment="1" applyProtection="1">
      <alignment horizontal="center" vertical="center" wrapText="1"/>
      <protection locked="0"/>
    </xf>
    <xf numFmtId="0" fontId="5" fillId="3" borderId="0" xfId="1" applyFont="1" applyFill="1" applyBorder="1" applyAlignment="1" applyProtection="1">
      <alignment horizontal="center" vertical="center" wrapText="1"/>
    </xf>
    <xf numFmtId="0" fontId="9" fillId="3" borderId="0" xfId="1" applyFont="1" applyFill="1" applyBorder="1" applyAlignment="1" applyProtection="1">
      <alignment horizontal="left" vertical="center" wrapText="1"/>
    </xf>
    <xf numFmtId="49" fontId="9" fillId="3" borderId="0" xfId="1" applyNumberFormat="1" applyFont="1" applyFill="1" applyBorder="1" applyAlignment="1" applyProtection="1">
      <alignment horizontal="center" vertical="center" wrapText="1"/>
    </xf>
    <xf numFmtId="166" fontId="9" fillId="3" borderId="0" xfId="1" applyNumberFormat="1" applyFont="1" applyFill="1" applyBorder="1" applyAlignment="1" applyProtection="1">
      <alignment horizontal="center" vertical="center" wrapText="1"/>
    </xf>
    <xf numFmtId="49" fontId="2" fillId="0" borderId="0" xfId="1" applyNumberFormat="1" applyFont="1" applyFill="1" applyBorder="1" applyAlignment="1" applyProtection="1">
      <alignment horizontal="center" vertical="center" wrapText="1"/>
    </xf>
    <xf numFmtId="164" fontId="3" fillId="0" borderId="0" xfId="1" applyNumberFormat="1" applyFont="1" applyFill="1" applyAlignment="1" applyProtection="1">
      <alignment horizontal="center" vertical="center" wrapText="1"/>
    </xf>
    <xf numFmtId="2" fontId="3" fillId="0" borderId="0" xfId="1" applyNumberFormat="1" applyFont="1" applyFill="1" applyAlignment="1" applyProtection="1">
      <alignment horizontal="center" vertical="center" wrapText="1"/>
      <protection locked="0"/>
    </xf>
    <xf numFmtId="49" fontId="2" fillId="0" borderId="0" xfId="1" applyNumberFormat="1" applyFont="1" applyFill="1" applyBorder="1" applyAlignment="1" applyProtection="1">
      <alignment horizontal="left" vertical="center" wrapText="1"/>
    </xf>
    <xf numFmtId="49" fontId="9" fillId="0" borderId="0" xfId="1" applyNumberFormat="1" applyFont="1" applyFill="1" applyBorder="1" applyAlignment="1" applyProtection="1">
      <alignment horizontal="left" vertical="center" wrapText="1"/>
    </xf>
    <xf numFmtId="0" fontId="3" fillId="0" borderId="0" xfId="1" applyFont="1" applyBorder="1" applyAlignment="1" applyProtection="1">
      <alignment vertical="center" wrapText="1"/>
    </xf>
    <xf numFmtId="0" fontId="3" fillId="0" borderId="0" xfId="1" applyFont="1" applyBorder="1" applyAlignment="1" applyProtection="1">
      <alignment horizontal="center" vertical="center" wrapText="1"/>
    </xf>
    <xf numFmtId="49" fontId="9" fillId="0" borderId="0" xfId="1" applyNumberFormat="1" applyFont="1" applyFill="1" applyBorder="1" applyAlignment="1" applyProtection="1">
      <alignment horizontal="center" vertical="center" wrapText="1"/>
    </xf>
    <xf numFmtId="164" fontId="5" fillId="0" borderId="0" xfId="1" applyNumberFormat="1" applyFont="1" applyFill="1" applyBorder="1" applyAlignment="1" applyProtection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 wrapText="1"/>
    </xf>
    <xf numFmtId="49" fontId="5" fillId="0" borderId="0" xfId="1" applyNumberFormat="1" applyFont="1" applyFill="1" applyBorder="1" applyAlignment="1" applyProtection="1">
      <alignment horizontal="center" vertical="center" wrapText="1"/>
    </xf>
    <xf numFmtId="166" fontId="5" fillId="0" borderId="0" xfId="1" applyNumberFormat="1" applyFont="1" applyFill="1" applyBorder="1" applyAlignment="1" applyProtection="1">
      <alignment horizontal="center" vertical="center" wrapText="1"/>
    </xf>
    <xf numFmtId="0" fontId="4" fillId="0" borderId="0" xfId="1" applyFont="1" applyBorder="1" applyAlignment="1" applyProtection="1">
      <alignment horizontal="left" vertical="center" wrapText="1"/>
    </xf>
    <xf numFmtId="2" fontId="7" fillId="0" borderId="0" xfId="1" applyNumberFormat="1" applyFont="1" applyFill="1" applyBorder="1" applyAlignment="1" applyProtection="1">
      <alignment horizontal="center" vertical="center" wrapText="1"/>
    </xf>
    <xf numFmtId="49" fontId="8" fillId="0" borderId="0" xfId="1" applyNumberFormat="1" applyFont="1" applyFill="1" applyBorder="1" applyAlignment="1" applyProtection="1">
      <alignment horizontal="center" vertical="center" wrapText="1"/>
    </xf>
    <xf numFmtId="49" fontId="10" fillId="0" borderId="0" xfId="1" applyNumberFormat="1" applyFont="1" applyFill="1" applyBorder="1" applyAlignment="1" applyProtection="1">
      <alignment horizontal="left" vertical="center" wrapText="1"/>
    </xf>
    <xf numFmtId="49" fontId="10" fillId="0" borderId="0" xfId="1" applyNumberFormat="1" applyFont="1" applyFill="1" applyBorder="1" applyAlignment="1" applyProtection="1">
      <alignment horizontal="center" vertical="center" wrapText="1"/>
    </xf>
    <xf numFmtId="164" fontId="15" fillId="0" borderId="0" xfId="1" applyNumberFormat="1" applyFont="1" applyFill="1" applyBorder="1" applyAlignment="1" applyProtection="1">
      <alignment horizontal="center" vertical="center" wrapText="1"/>
    </xf>
    <xf numFmtId="2" fontId="15" fillId="0" borderId="0" xfId="1" applyNumberFormat="1" applyFont="1" applyFill="1" applyBorder="1" applyAlignment="1" applyProtection="1">
      <alignment horizontal="center" vertical="center" wrapText="1"/>
    </xf>
    <xf numFmtId="0" fontId="15" fillId="0" borderId="0" xfId="1" applyFont="1" applyFill="1" applyBorder="1" applyAlignment="1" applyProtection="1">
      <alignment horizontal="center" vertical="center" wrapText="1"/>
    </xf>
    <xf numFmtId="0" fontId="10" fillId="0" borderId="0" xfId="1" applyFont="1" applyFill="1" applyBorder="1" applyAlignment="1" applyProtection="1">
      <alignment horizontal="left" vertical="center" wrapText="1"/>
    </xf>
    <xf numFmtId="0" fontId="16" fillId="0" borderId="0" xfId="1" applyFont="1" applyFill="1" applyBorder="1" applyAlignment="1" applyProtection="1">
      <alignment horizontal="center" vertical="center" wrapText="1"/>
    </xf>
    <xf numFmtId="0" fontId="10" fillId="0" borderId="0" xfId="1" applyFont="1" applyFill="1" applyBorder="1" applyAlignment="1" applyProtection="1">
      <alignment horizontal="center" vertical="center" wrapText="1"/>
    </xf>
    <xf numFmtId="0" fontId="19" fillId="0" borderId="0" xfId="2" applyFont="1" applyBorder="1"/>
    <xf numFmtId="1" fontId="19" fillId="0" borderId="0" xfId="2" applyNumberFormat="1" applyFont="1" applyBorder="1"/>
    <xf numFmtId="0" fontId="1" fillId="0" borderId="0" xfId="2" applyBorder="1"/>
    <xf numFmtId="0" fontId="20" fillId="0" borderId="0" xfId="1" applyFont="1" applyAlignment="1">
      <alignment horizontal="center" vertical="center"/>
    </xf>
    <xf numFmtId="1" fontId="19" fillId="0" borderId="0" xfId="2" applyNumberFormat="1" applyFont="1" applyBorder="1" applyAlignment="1">
      <alignment horizontal="center"/>
    </xf>
    <xf numFmtId="0" fontId="20" fillId="0" borderId="0" xfId="1" applyFont="1" applyAlignment="1">
      <alignment horizontal="left" vertical="center"/>
    </xf>
    <xf numFmtId="0" fontId="19" fillId="0" borderId="0" xfId="2" applyFont="1" applyBorder="1" applyAlignment="1">
      <alignment horizontal="center"/>
    </xf>
    <xf numFmtId="0" fontId="21" fillId="0" borderId="8" xfId="2" applyFont="1" applyBorder="1" applyAlignment="1">
      <alignment horizontal="left"/>
    </xf>
    <xf numFmtId="0" fontId="21" fillId="0" borderId="0" xfId="2" applyFont="1" applyBorder="1" applyAlignment="1">
      <alignment horizontal="left"/>
    </xf>
    <xf numFmtId="0" fontId="22" fillId="0" borderId="0" xfId="2" applyFont="1" applyBorder="1" applyAlignment="1">
      <alignment horizontal="left"/>
    </xf>
    <xf numFmtId="0" fontId="23" fillId="0" borderId="0" xfId="3" applyFont="1" applyBorder="1" applyAlignment="1">
      <alignment horizontal="center" vertical="center" wrapText="1"/>
    </xf>
    <xf numFmtId="0" fontId="27" fillId="0" borderId="0" xfId="2" applyNumberFormat="1" applyFont="1" applyBorder="1"/>
    <xf numFmtId="1" fontId="1" fillId="0" borderId="0" xfId="2" applyNumberFormat="1" applyFont="1" applyBorder="1"/>
    <xf numFmtId="0" fontId="1" fillId="0" borderId="0" xfId="2" applyFont="1" applyBorder="1"/>
    <xf numFmtId="1" fontId="1" fillId="0" borderId="0" xfId="2" applyNumberFormat="1" applyBorder="1"/>
    <xf numFmtId="2" fontId="28" fillId="0" borderId="11" xfId="0" applyNumberFormat="1" applyFont="1" applyFill="1" applyBorder="1" applyAlignment="1" applyProtection="1">
      <alignment horizontal="center" vertical="center" wrapText="1"/>
    </xf>
    <xf numFmtId="166" fontId="9" fillId="2" borderId="9" xfId="1" applyNumberFormat="1" applyFont="1" applyFill="1" applyBorder="1" applyAlignment="1">
      <alignment horizontal="center" vertical="center" wrapText="1"/>
    </xf>
    <xf numFmtId="166" fontId="2" fillId="2" borderId="10" xfId="1" applyNumberFormat="1" applyFont="1" applyFill="1" applyBorder="1" applyAlignment="1">
      <alignment horizontal="center" vertical="center" wrapText="1"/>
    </xf>
    <xf numFmtId="49" fontId="10" fillId="2" borderId="10" xfId="1" applyNumberFormat="1" applyFont="1" applyFill="1" applyBorder="1" applyAlignment="1">
      <alignment horizontal="left" vertical="center" wrapText="1"/>
    </xf>
    <xf numFmtId="0" fontId="3" fillId="2" borderId="10" xfId="1" applyNumberFormat="1" applyFont="1" applyFill="1" applyBorder="1" applyAlignment="1">
      <alignment horizontal="center" vertical="center" wrapText="1"/>
    </xf>
    <xf numFmtId="166" fontId="9" fillId="0" borderId="9" xfId="1" applyNumberFormat="1" applyFont="1" applyBorder="1" applyAlignment="1">
      <alignment horizontal="center" vertical="center" wrapText="1"/>
    </xf>
    <xf numFmtId="166" fontId="2" fillId="0" borderId="10" xfId="1" applyNumberFormat="1" applyFont="1" applyBorder="1" applyAlignment="1">
      <alignment horizontal="center" vertical="center" wrapText="1"/>
    </xf>
    <xf numFmtId="0" fontId="2" fillId="0" borderId="10" xfId="1" applyNumberFormat="1" applyFont="1" applyBorder="1" applyAlignment="1">
      <alignment horizontal="left" vertical="center" wrapText="1"/>
    </xf>
    <xf numFmtId="0" fontId="3" fillId="0" borderId="10" xfId="1" applyNumberFormat="1" applyFont="1" applyBorder="1" applyAlignment="1">
      <alignment horizontal="center" vertical="center" wrapText="1"/>
    </xf>
    <xf numFmtId="166" fontId="9" fillId="2" borderId="10" xfId="0" applyNumberFormat="1" applyFont="1" applyFill="1" applyBorder="1" applyAlignment="1">
      <alignment horizontal="center" vertical="center" wrapText="1"/>
    </xf>
    <xf numFmtId="166" fontId="2" fillId="2" borderId="10" xfId="0" applyNumberFormat="1" applyFont="1" applyFill="1" applyBorder="1" applyAlignment="1">
      <alignment horizontal="center" vertical="center" wrapText="1"/>
    </xf>
    <xf numFmtId="49" fontId="10" fillId="2" borderId="10" xfId="0" applyNumberFormat="1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center" vertical="center" wrapText="1"/>
    </xf>
    <xf numFmtId="166" fontId="9" fillId="0" borderId="13" xfId="0" applyNumberFormat="1" applyFont="1" applyBorder="1" applyAlignment="1">
      <alignment horizontal="center" vertical="center" wrapText="1"/>
    </xf>
    <xf numFmtId="166" fontId="2" fillId="0" borderId="12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2" fontId="3" fillId="4" borderId="0" xfId="1" applyNumberFormat="1" applyFont="1" applyFill="1" applyBorder="1" applyAlignment="1" applyProtection="1">
      <alignment horizontal="center" vertical="center" wrapText="1"/>
      <protection locked="0"/>
    </xf>
    <xf numFmtId="164" fontId="3" fillId="4" borderId="0" xfId="1" applyNumberFormat="1" applyFont="1" applyFill="1" applyBorder="1" applyAlignment="1" applyProtection="1">
      <alignment horizontal="center" vertical="center" wrapText="1"/>
    </xf>
    <xf numFmtId="2" fontId="3" fillId="4" borderId="0" xfId="1" applyNumberFormat="1" applyFont="1" applyFill="1" applyAlignment="1" applyProtection="1">
      <alignment horizontal="center" vertical="center" wrapText="1"/>
      <protection locked="0"/>
    </xf>
    <xf numFmtId="164" fontId="3" fillId="4" borderId="0" xfId="1" applyNumberFormat="1" applyFont="1" applyFill="1" applyAlignment="1" applyProtection="1">
      <alignment horizontal="center" vertical="center" wrapText="1"/>
    </xf>
    <xf numFmtId="2" fontId="5" fillId="4" borderId="0" xfId="1" applyNumberFormat="1" applyFont="1" applyFill="1" applyBorder="1" applyAlignment="1" applyProtection="1">
      <alignment horizontal="center" vertical="center" wrapText="1"/>
      <protection locked="0"/>
    </xf>
    <xf numFmtId="164" fontId="5" fillId="4" borderId="0" xfId="1" applyNumberFormat="1" applyFont="1" applyFill="1" applyBorder="1" applyAlignment="1" applyProtection="1">
      <alignment horizontal="center" vertical="center" wrapText="1"/>
    </xf>
    <xf numFmtId="2" fontId="3" fillId="4" borderId="3" xfId="0" applyNumberFormat="1" applyFont="1" applyFill="1" applyBorder="1" applyAlignment="1">
      <alignment horizontal="center" vertical="center"/>
    </xf>
    <xf numFmtId="2" fontId="7" fillId="4" borderId="2" xfId="0" applyNumberFormat="1" applyFont="1" applyFill="1" applyBorder="1" applyAlignment="1">
      <alignment horizontal="center" vertical="center" wrapText="1"/>
    </xf>
    <xf numFmtId="164" fontId="7" fillId="4" borderId="0" xfId="0" applyNumberFormat="1" applyFont="1" applyFill="1" applyBorder="1" applyAlignment="1">
      <alignment horizontal="center" vertical="center" wrapText="1"/>
    </xf>
    <xf numFmtId="4" fontId="3" fillId="5" borderId="4" xfId="1" applyNumberFormat="1" applyFont="1" applyFill="1" applyBorder="1" applyAlignment="1" applyProtection="1">
      <alignment horizontal="center" vertical="center" wrapText="1"/>
      <protection locked="0"/>
    </xf>
    <xf numFmtId="2" fontId="3" fillId="5" borderId="0" xfId="1" applyNumberFormat="1" applyFont="1" applyFill="1" applyBorder="1" applyAlignment="1" applyProtection="1">
      <alignment vertical="center" wrapText="1"/>
    </xf>
    <xf numFmtId="2" fontId="3" fillId="5" borderId="0" xfId="1" applyNumberFormat="1" applyFont="1" applyFill="1" applyBorder="1" applyAlignment="1" applyProtection="1">
      <alignment horizontal="center" vertical="center" wrapText="1"/>
    </xf>
    <xf numFmtId="164" fontId="3" fillId="5" borderId="0" xfId="1" applyNumberFormat="1" applyFont="1" applyFill="1" applyBorder="1" applyAlignment="1" applyProtection="1">
      <alignment horizontal="center" vertical="center" wrapText="1"/>
    </xf>
    <xf numFmtId="0" fontId="17" fillId="0" borderId="7" xfId="2" applyNumberFormat="1" applyFont="1" applyBorder="1" applyAlignment="1">
      <alignment horizontal="center" vertical="center" wrapText="1"/>
    </xf>
    <xf numFmtId="0" fontId="17" fillId="0" borderId="6" xfId="2" applyNumberFormat="1" applyFont="1" applyBorder="1" applyAlignment="1">
      <alignment horizontal="center" vertical="center" wrapText="1"/>
    </xf>
    <xf numFmtId="0" fontId="17" fillId="0" borderId="5" xfId="2" applyNumberFormat="1" applyFont="1" applyBorder="1" applyAlignment="1">
      <alignment horizontal="center" vertical="center" wrapText="1"/>
    </xf>
    <xf numFmtId="0" fontId="25" fillId="0" borderId="7" xfId="2" applyNumberFormat="1" applyFont="1" applyBorder="1" applyAlignment="1">
      <alignment horizontal="center" vertical="center" wrapText="1"/>
    </xf>
    <xf numFmtId="0" fontId="25" fillId="0" borderId="6" xfId="2" applyNumberFormat="1" applyFont="1" applyBorder="1" applyAlignment="1">
      <alignment horizontal="center" vertical="center" wrapText="1"/>
    </xf>
    <xf numFmtId="0" fontId="25" fillId="0" borderId="5" xfId="2" applyNumberFormat="1" applyFont="1" applyBorder="1" applyAlignment="1">
      <alignment horizontal="center" vertical="center" wrapText="1"/>
    </xf>
    <xf numFmtId="0" fontId="26" fillId="0" borderId="7" xfId="2" quotePrefix="1" applyFont="1" applyBorder="1" applyAlignment="1">
      <alignment horizontal="left" vertical="top" wrapText="1"/>
    </xf>
    <xf numFmtId="0" fontId="26" fillId="0" borderId="6" xfId="2" quotePrefix="1" applyFont="1" applyBorder="1" applyAlignment="1">
      <alignment horizontal="left" vertical="top" wrapText="1"/>
    </xf>
    <xf numFmtId="0" fontId="26" fillId="0" borderId="5" xfId="2" quotePrefix="1" applyFont="1" applyBorder="1" applyAlignment="1">
      <alignment horizontal="left" vertical="top" wrapText="1"/>
    </xf>
    <xf numFmtId="0" fontId="17" fillId="0" borderId="7" xfId="1" applyFont="1" applyFill="1" applyBorder="1" applyAlignment="1" applyProtection="1">
      <alignment horizontal="center" vertical="center" wrapText="1"/>
    </xf>
    <xf numFmtId="0" fontId="17" fillId="0" borderId="6" xfId="1" applyFont="1" applyFill="1" applyBorder="1" applyAlignment="1" applyProtection="1">
      <alignment horizontal="center" vertical="center" wrapText="1"/>
    </xf>
    <xf numFmtId="0" fontId="17" fillId="0" borderId="5" xfId="1" applyFont="1" applyFill="1" applyBorder="1" applyAlignment="1" applyProtection="1">
      <alignment horizontal="center" vertical="center" wrapText="1"/>
    </xf>
  </cellXfs>
  <cellStyles count="4">
    <cellStyle name="Normal" xfId="0" builtinId="0"/>
    <cellStyle name="Normal 2 3" xfId="3"/>
    <cellStyle name="Normal 3" xfId="1"/>
    <cellStyle name="Normal_DE Mbc LOT 4 Couvertures, Charpentes, Etanchéité terrasse, bardages" xfId="2"/>
  </cellStyles>
  <dxfs count="13">
    <dxf>
      <font>
        <strike val="0"/>
        <outline val="0"/>
        <shadow val="0"/>
        <u val="none"/>
        <vertAlign val="baseline"/>
        <sz val="12"/>
        <name val="Arial"/>
        <scheme val="none"/>
      </font>
      <numFmt numFmtId="164" formatCode="#,##0.00\ &quot;€&quot;"/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6" formatCode="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6" formatCode="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6" formatCode="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6" formatCode="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0"/>
    </dxf>
    <dxf>
      <alignment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2"/>
        <color auto="1"/>
      </font>
      <alignment vertical="center" textRotation="0" wrapText="1" indent="0" justifyLastLine="0" shrinkToFit="0" readingOrder="0"/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microsoft.com/office/2007/relationships/slicerCache" Target="slicerCaches/slicerCache2.xml"/><Relationship Id="rId4" Type="http://schemas.microsoft.com/office/2007/relationships/slicerCache" Target="slicerCaches/slicerCache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132522</xdr:rowOff>
    </xdr:from>
    <xdr:to>
      <xdr:col>1</xdr:col>
      <xdr:colOff>742950</xdr:colOff>
      <xdr:row>4</xdr:row>
      <xdr:rowOff>28576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32522"/>
          <a:ext cx="1504950" cy="60090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190787</xdr:colOff>
      <xdr:row>5</xdr:row>
      <xdr:rowOff>74083</xdr:rowOff>
    </xdr:from>
    <xdr:to>
      <xdr:col>15</xdr:col>
      <xdr:colOff>563033</xdr:colOff>
      <xdr:row>20</xdr:row>
      <xdr:rowOff>104775</xdr:rowOff>
    </xdr:to>
    <xdr:grpSp>
      <xdr:nvGrpSpPr>
        <xdr:cNvPr id="2" name="Grou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14414787" y="2042583"/>
          <a:ext cx="4499746" cy="3300942"/>
          <a:chOff x="14128659" y="767949"/>
          <a:chExt cx="1837443" cy="5258984"/>
        </a:xfrm>
      </xdr:grpSpPr>
      <mc:AlternateContent xmlns:mc="http://schemas.openxmlformats.org/markup-compatibility/2006" xmlns:sle15="http://schemas.microsoft.com/office/drawing/2012/slicer">
        <mc:Choice Requires="sle15">
          <xdr:graphicFrame macro="">
            <xdr:nvGraphicFramePr>
              <xdr:cNvPr id="3" name="Catégories 7">
                <a:extLst>
                  <a:ext uri="{FF2B5EF4-FFF2-40B4-BE49-F238E27FC236}">
                    <a16:creationId xmlns:a16="http://schemas.microsoft.com/office/drawing/2014/main" id="{00000000-0008-0000-0100-000003000000}"/>
                  </a:ext>
                </a:extLst>
              </xdr:cNvPr>
              <xdr:cNvGraphicFramePr/>
            </xdr:nvGraphicFramePr>
            <xdr:xfrm>
              <a:off x="14137302" y="767949"/>
              <a:ext cx="1828800" cy="2638984"/>
            </xdr:xfrm>
            <a:graphic>
              <a:graphicData uri="http://schemas.microsoft.com/office/drawing/2010/slicer">
                <sle:slicer xmlns:sle="http://schemas.microsoft.com/office/drawing/2010/slicer" name="Catégories 7"/>
              </a:graphicData>
            </a:graphic>
          </xdr:graphicFrame>
        </mc:Choice>
        <mc:Fallback xmlns=""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15556713" y="1626658"/>
                <a:ext cx="4475420" cy="1650056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fr-FR" sz="1100"/>
                  <a:t>Cette forme représente un segment de table. Les segments de table sont pris en charge dans Excel ou version ultérieure.
En revanche, si la forme a été modifiée dans une version précédente d’Excel, ou si le classeur a été enregistré dans Excel 2007 ou une version précédente, vous ne pouvez pas utiliser le segment.</a:t>
                </a:r>
              </a:p>
            </xdr:txBody>
          </xdr:sp>
        </mc:Fallback>
      </mc:AlternateContent>
      <mc:AlternateContent xmlns:mc="http://schemas.openxmlformats.org/markup-compatibility/2006" xmlns:sle15="http://schemas.microsoft.com/office/drawing/2012/slicer">
        <mc:Choice Requires="sle15">
          <xdr:graphicFrame macro="">
            <xdr:nvGraphicFramePr>
              <xdr:cNvPr id="4" name="Sous-catégories 7">
                <a:extLst>
                  <a:ext uri="{FF2B5EF4-FFF2-40B4-BE49-F238E27FC236}">
                    <a16:creationId xmlns:a16="http://schemas.microsoft.com/office/drawing/2014/main" id="{00000000-0008-0000-0100-000004000000}"/>
                  </a:ext>
                </a:extLst>
              </xdr:cNvPr>
              <xdr:cNvGraphicFramePr>
                <a:graphicFrameLocks/>
              </xdr:cNvGraphicFramePr>
            </xdr:nvGraphicFramePr>
            <xdr:xfrm>
              <a:off x="14128659" y="3387949"/>
              <a:ext cx="1828800" cy="2638984"/>
            </xdr:xfrm>
            <a:graphic>
              <a:graphicData uri="http://schemas.microsoft.com/office/drawing/2010/slicer">
                <sle:slicer xmlns:sle="http://schemas.microsoft.com/office/drawing/2010/slicer" name="Sous-catégories 7"/>
              </a:graphicData>
            </a:graphic>
          </xdr:graphicFrame>
        </mc:Choice>
        <mc:Fallback xmlns=""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15535562" y="3264844"/>
                <a:ext cx="4475420" cy="1650056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fr-FR" sz="1100"/>
                  <a:t>Cette forme représente un segment de table. Les segments de table sont pris en charge dans Excel ou version ultérieure.
En revanche, si la forme a été modifiée dans une version précédente d’Excel, ou si le classeur a été enregistré dans Excel 2007 ou une version précédente, vous ne pouvez pas utiliser le segment.</a:t>
                </a:r>
              </a:p>
            </xdr:txBody>
          </xdr:sp>
        </mc:Fallback>
      </mc:AlternateContent>
    </xdr:grp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NbLettr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  <sheetName val="NbLettre"/>
    </sheetNames>
    <definedNames>
      <definedName name="ConvNumberLetter"/>
    </definedNames>
    <sheetDataSet>
      <sheetData sheetId="0" refreshError="1"/>
      <sheetData sheetId="1" refreshError="1"/>
    </sheetDataSet>
  </externalBook>
</externalLink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_Catégories231" sourceName="Catégories">
  <extLst>
    <x:ext xmlns:x15="http://schemas.microsoft.com/office/spreadsheetml/2010/11/main" uri="{2F2917AC-EB37-4324-AD4E-5DD8C200BD13}">
      <x15:tableSlicerCache tableId="1" column="1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_Sous_catégories231" sourceName="Sous-catégories">
  <extLst>
    <x:ext xmlns:x15="http://schemas.microsoft.com/office/spreadsheetml/2010/11/main" uri="{2F2917AC-EB37-4324-AD4E-5DD8C200BD13}">
      <x15:tableSlicerCache tableId="1" column="2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Catégories 7" cache="Segment_Catégories231" caption="Catégories" rowHeight="225425"/>
  <slicer name="Sous-catégories 7" cache="Segment_Sous_catégories231" caption="Sous-catégories" startItem="71" style="SlicerStyleLight2" rowHeight="225425"/>
</slicers>
</file>

<file path=xl/tables/table1.xml><?xml version="1.0" encoding="utf-8"?>
<table xmlns="http://schemas.openxmlformats.org/spreadsheetml/2006/main" id="1" name="Tableau1573" displayName="Tableau1573" ref="A5:K548" totalsRowShown="0" headerRowDxfId="12" dataDxfId="11">
  <autoFilter ref="A5:K548"/>
  <tableColumns count="11">
    <tableColumn id="1" name="Catégories" dataDxfId="10"/>
    <tableColumn id="2" name="Sous-catégories" dataDxfId="9"/>
    <tableColumn id="4" name="Niv 1" dataDxfId="8" dataCellStyle="Normal 3"/>
    <tableColumn id="5" name="Niv 2" dataDxfId="7" dataCellStyle="Normal 3"/>
    <tableColumn id="6" name="Niv 3" dataDxfId="6" dataCellStyle="Normal 3"/>
    <tableColumn id="7" name="Niv 4" dataDxfId="5" dataCellStyle="Normal 3"/>
    <tableColumn id="8" name="DÉSIGNATION DES OUVRAGES" dataDxfId="4"/>
    <tableColumn id="9" name="Unité" dataDxfId="3"/>
    <tableColumn id="10" name="QUANTITE" dataDxfId="2" dataCellStyle="Normal 3"/>
    <tableColumn id="11" name="Prix unitaire HT" dataDxfId="1" dataCellStyle="Normal 3">
      <calculatedColumnFormula>IF(OR(I6=0,I6="")," ",[1]!ConvNumberLetter(I6,1))</calculatedColumnFormula>
    </tableColumn>
    <tableColumn id="3" name="MONTANT" dataDxfId="0">
      <calculatedColumnFormula>Tableau1573[[#This Row],[QUANTITE]]*Tableau1573[[#This Row],[Prix unitaire HT]]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microsoft.com/office/2007/relationships/slicer" Target="../slicers/slicer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activeCell="C6" sqref="C6"/>
    </sheetView>
  </sheetViews>
  <sheetFormatPr baseColWidth="10" defaultRowHeight="12.75" x14ac:dyDescent="0.2"/>
  <cols>
    <col min="1" max="1" width="11.42578125" style="62"/>
    <col min="2" max="2" width="13" style="74" customWidth="1"/>
    <col min="3" max="3" width="19" style="62" customWidth="1"/>
    <col min="4" max="4" width="11.42578125" style="62"/>
    <col min="5" max="5" width="11.42578125" style="62" customWidth="1"/>
    <col min="6" max="6" width="19" style="62" customWidth="1"/>
    <col min="7" max="7" width="15.140625" style="62" customWidth="1"/>
    <col min="8" max="8" width="12.28515625" style="62" customWidth="1"/>
    <col min="9" max="249" width="11.42578125" style="62"/>
    <col min="250" max="250" width="13" style="62" customWidth="1"/>
    <col min="251" max="251" width="19" style="62" customWidth="1"/>
    <col min="252" max="252" width="11.42578125" style="62"/>
    <col min="253" max="253" width="11.42578125" style="62" customWidth="1"/>
    <col min="254" max="254" width="11.42578125" style="62"/>
    <col min="255" max="255" width="14.42578125" style="62" customWidth="1"/>
    <col min="256" max="256" width="11.42578125" style="62" customWidth="1"/>
    <col min="257" max="505" width="11.42578125" style="62"/>
    <col min="506" max="506" width="13" style="62" customWidth="1"/>
    <col min="507" max="507" width="19" style="62" customWidth="1"/>
    <col min="508" max="508" width="11.42578125" style="62"/>
    <col min="509" max="509" width="11.42578125" style="62" customWidth="1"/>
    <col min="510" max="510" width="11.42578125" style="62"/>
    <col min="511" max="511" width="14.42578125" style="62" customWidth="1"/>
    <col min="512" max="512" width="11.42578125" style="62" customWidth="1"/>
    <col min="513" max="761" width="11.42578125" style="62"/>
    <col min="762" max="762" width="13" style="62" customWidth="1"/>
    <col min="763" max="763" width="19" style="62" customWidth="1"/>
    <col min="764" max="764" width="11.42578125" style="62"/>
    <col min="765" max="765" width="11.42578125" style="62" customWidth="1"/>
    <col min="766" max="766" width="11.42578125" style="62"/>
    <col min="767" max="767" width="14.42578125" style="62" customWidth="1"/>
    <col min="768" max="768" width="11.42578125" style="62" customWidth="1"/>
    <col min="769" max="1017" width="11.42578125" style="62"/>
    <col min="1018" max="1018" width="13" style="62" customWidth="1"/>
    <col min="1019" max="1019" width="19" style="62" customWidth="1"/>
    <col min="1020" max="1020" width="11.42578125" style="62"/>
    <col min="1021" max="1021" width="11.42578125" style="62" customWidth="1"/>
    <col min="1022" max="1022" width="11.42578125" style="62"/>
    <col min="1023" max="1023" width="14.42578125" style="62" customWidth="1"/>
    <col min="1024" max="1024" width="11.42578125" style="62" customWidth="1"/>
    <col min="1025" max="1273" width="11.42578125" style="62"/>
    <col min="1274" max="1274" width="13" style="62" customWidth="1"/>
    <col min="1275" max="1275" width="19" style="62" customWidth="1"/>
    <col min="1276" max="1276" width="11.42578125" style="62"/>
    <col min="1277" max="1277" width="11.42578125" style="62" customWidth="1"/>
    <col min="1278" max="1278" width="11.42578125" style="62"/>
    <col min="1279" max="1279" width="14.42578125" style="62" customWidth="1"/>
    <col min="1280" max="1280" width="11.42578125" style="62" customWidth="1"/>
    <col min="1281" max="1529" width="11.42578125" style="62"/>
    <col min="1530" max="1530" width="13" style="62" customWidth="1"/>
    <col min="1531" max="1531" width="19" style="62" customWidth="1"/>
    <col min="1532" max="1532" width="11.42578125" style="62"/>
    <col min="1533" max="1533" width="11.42578125" style="62" customWidth="1"/>
    <col min="1534" max="1534" width="11.42578125" style="62"/>
    <col min="1535" max="1535" width="14.42578125" style="62" customWidth="1"/>
    <col min="1536" max="1536" width="11.42578125" style="62" customWidth="1"/>
    <col min="1537" max="1785" width="11.42578125" style="62"/>
    <col min="1786" max="1786" width="13" style="62" customWidth="1"/>
    <col min="1787" max="1787" width="19" style="62" customWidth="1"/>
    <col min="1788" max="1788" width="11.42578125" style="62"/>
    <col min="1789" max="1789" width="11.42578125" style="62" customWidth="1"/>
    <col min="1790" max="1790" width="11.42578125" style="62"/>
    <col min="1791" max="1791" width="14.42578125" style="62" customWidth="1"/>
    <col min="1792" max="1792" width="11.42578125" style="62" customWidth="1"/>
    <col min="1793" max="2041" width="11.42578125" style="62"/>
    <col min="2042" max="2042" width="13" style="62" customWidth="1"/>
    <col min="2043" max="2043" width="19" style="62" customWidth="1"/>
    <col min="2044" max="2044" width="11.42578125" style="62"/>
    <col min="2045" max="2045" width="11.42578125" style="62" customWidth="1"/>
    <col min="2046" max="2046" width="11.42578125" style="62"/>
    <col min="2047" max="2047" width="14.42578125" style="62" customWidth="1"/>
    <col min="2048" max="2048" width="11.42578125" style="62" customWidth="1"/>
    <col min="2049" max="2297" width="11.42578125" style="62"/>
    <col min="2298" max="2298" width="13" style="62" customWidth="1"/>
    <col min="2299" max="2299" width="19" style="62" customWidth="1"/>
    <col min="2300" max="2300" width="11.42578125" style="62"/>
    <col min="2301" max="2301" width="11.42578125" style="62" customWidth="1"/>
    <col min="2302" max="2302" width="11.42578125" style="62"/>
    <col min="2303" max="2303" width="14.42578125" style="62" customWidth="1"/>
    <col min="2304" max="2304" width="11.42578125" style="62" customWidth="1"/>
    <col min="2305" max="2553" width="11.42578125" style="62"/>
    <col min="2554" max="2554" width="13" style="62" customWidth="1"/>
    <col min="2555" max="2555" width="19" style="62" customWidth="1"/>
    <col min="2556" max="2556" width="11.42578125" style="62"/>
    <col min="2557" max="2557" width="11.42578125" style="62" customWidth="1"/>
    <col min="2558" max="2558" width="11.42578125" style="62"/>
    <col min="2559" max="2559" width="14.42578125" style="62" customWidth="1"/>
    <col min="2560" max="2560" width="11.42578125" style="62" customWidth="1"/>
    <col min="2561" max="2809" width="11.42578125" style="62"/>
    <col min="2810" max="2810" width="13" style="62" customWidth="1"/>
    <col min="2811" max="2811" width="19" style="62" customWidth="1"/>
    <col min="2812" max="2812" width="11.42578125" style="62"/>
    <col min="2813" max="2813" width="11.42578125" style="62" customWidth="1"/>
    <col min="2814" max="2814" width="11.42578125" style="62"/>
    <col min="2815" max="2815" width="14.42578125" style="62" customWidth="1"/>
    <col min="2816" max="2816" width="11.42578125" style="62" customWidth="1"/>
    <col min="2817" max="3065" width="11.42578125" style="62"/>
    <col min="3066" max="3066" width="13" style="62" customWidth="1"/>
    <col min="3067" max="3067" width="19" style="62" customWidth="1"/>
    <col min="3068" max="3068" width="11.42578125" style="62"/>
    <col min="3069" max="3069" width="11.42578125" style="62" customWidth="1"/>
    <col min="3070" max="3070" width="11.42578125" style="62"/>
    <col min="3071" max="3071" width="14.42578125" style="62" customWidth="1"/>
    <col min="3072" max="3072" width="11.42578125" style="62" customWidth="1"/>
    <col min="3073" max="3321" width="11.42578125" style="62"/>
    <col min="3322" max="3322" width="13" style="62" customWidth="1"/>
    <col min="3323" max="3323" width="19" style="62" customWidth="1"/>
    <col min="3324" max="3324" width="11.42578125" style="62"/>
    <col min="3325" max="3325" width="11.42578125" style="62" customWidth="1"/>
    <col min="3326" max="3326" width="11.42578125" style="62"/>
    <col min="3327" max="3327" width="14.42578125" style="62" customWidth="1"/>
    <col min="3328" max="3328" width="11.42578125" style="62" customWidth="1"/>
    <col min="3329" max="3577" width="11.42578125" style="62"/>
    <col min="3578" max="3578" width="13" style="62" customWidth="1"/>
    <col min="3579" max="3579" width="19" style="62" customWidth="1"/>
    <col min="3580" max="3580" width="11.42578125" style="62"/>
    <col min="3581" max="3581" width="11.42578125" style="62" customWidth="1"/>
    <col min="3582" max="3582" width="11.42578125" style="62"/>
    <col min="3583" max="3583" width="14.42578125" style="62" customWidth="1"/>
    <col min="3584" max="3584" width="11.42578125" style="62" customWidth="1"/>
    <col min="3585" max="3833" width="11.42578125" style="62"/>
    <col min="3834" max="3834" width="13" style="62" customWidth="1"/>
    <col min="3835" max="3835" width="19" style="62" customWidth="1"/>
    <col min="3836" max="3836" width="11.42578125" style="62"/>
    <col min="3837" max="3837" width="11.42578125" style="62" customWidth="1"/>
    <col min="3838" max="3838" width="11.42578125" style="62"/>
    <col min="3839" max="3839" width="14.42578125" style="62" customWidth="1"/>
    <col min="3840" max="3840" width="11.42578125" style="62" customWidth="1"/>
    <col min="3841" max="4089" width="11.42578125" style="62"/>
    <col min="4090" max="4090" width="13" style="62" customWidth="1"/>
    <col min="4091" max="4091" width="19" style="62" customWidth="1"/>
    <col min="4092" max="4092" width="11.42578125" style="62"/>
    <col min="4093" max="4093" width="11.42578125" style="62" customWidth="1"/>
    <col min="4094" max="4094" width="11.42578125" style="62"/>
    <col min="4095" max="4095" width="14.42578125" style="62" customWidth="1"/>
    <col min="4096" max="4096" width="11.42578125" style="62" customWidth="1"/>
    <col min="4097" max="4345" width="11.42578125" style="62"/>
    <col min="4346" max="4346" width="13" style="62" customWidth="1"/>
    <col min="4347" max="4347" width="19" style="62" customWidth="1"/>
    <col min="4348" max="4348" width="11.42578125" style="62"/>
    <col min="4349" max="4349" width="11.42578125" style="62" customWidth="1"/>
    <col min="4350" max="4350" width="11.42578125" style="62"/>
    <col min="4351" max="4351" width="14.42578125" style="62" customWidth="1"/>
    <col min="4352" max="4352" width="11.42578125" style="62" customWidth="1"/>
    <col min="4353" max="4601" width="11.42578125" style="62"/>
    <col min="4602" max="4602" width="13" style="62" customWidth="1"/>
    <col min="4603" max="4603" width="19" style="62" customWidth="1"/>
    <col min="4604" max="4604" width="11.42578125" style="62"/>
    <col min="4605" max="4605" width="11.42578125" style="62" customWidth="1"/>
    <col min="4606" max="4606" width="11.42578125" style="62"/>
    <col min="4607" max="4607" width="14.42578125" style="62" customWidth="1"/>
    <col min="4608" max="4608" width="11.42578125" style="62" customWidth="1"/>
    <col min="4609" max="4857" width="11.42578125" style="62"/>
    <col min="4858" max="4858" width="13" style="62" customWidth="1"/>
    <col min="4859" max="4859" width="19" style="62" customWidth="1"/>
    <col min="4860" max="4860" width="11.42578125" style="62"/>
    <col min="4861" max="4861" width="11.42578125" style="62" customWidth="1"/>
    <col min="4862" max="4862" width="11.42578125" style="62"/>
    <col min="4863" max="4863" width="14.42578125" style="62" customWidth="1"/>
    <col min="4864" max="4864" width="11.42578125" style="62" customWidth="1"/>
    <col min="4865" max="5113" width="11.42578125" style="62"/>
    <col min="5114" max="5114" width="13" style="62" customWidth="1"/>
    <col min="5115" max="5115" width="19" style="62" customWidth="1"/>
    <col min="5116" max="5116" width="11.42578125" style="62"/>
    <col min="5117" max="5117" width="11.42578125" style="62" customWidth="1"/>
    <col min="5118" max="5118" width="11.42578125" style="62"/>
    <col min="5119" max="5119" width="14.42578125" style="62" customWidth="1"/>
    <col min="5120" max="5120" width="11.42578125" style="62" customWidth="1"/>
    <col min="5121" max="5369" width="11.42578125" style="62"/>
    <col min="5370" max="5370" width="13" style="62" customWidth="1"/>
    <col min="5371" max="5371" width="19" style="62" customWidth="1"/>
    <col min="5372" max="5372" width="11.42578125" style="62"/>
    <col min="5373" max="5373" width="11.42578125" style="62" customWidth="1"/>
    <col min="5374" max="5374" width="11.42578125" style="62"/>
    <col min="5375" max="5375" width="14.42578125" style="62" customWidth="1"/>
    <col min="5376" max="5376" width="11.42578125" style="62" customWidth="1"/>
    <col min="5377" max="5625" width="11.42578125" style="62"/>
    <col min="5626" max="5626" width="13" style="62" customWidth="1"/>
    <col min="5627" max="5627" width="19" style="62" customWidth="1"/>
    <col min="5628" max="5628" width="11.42578125" style="62"/>
    <col min="5629" max="5629" width="11.42578125" style="62" customWidth="1"/>
    <col min="5630" max="5630" width="11.42578125" style="62"/>
    <col min="5631" max="5631" width="14.42578125" style="62" customWidth="1"/>
    <col min="5632" max="5632" width="11.42578125" style="62" customWidth="1"/>
    <col min="5633" max="5881" width="11.42578125" style="62"/>
    <col min="5882" max="5882" width="13" style="62" customWidth="1"/>
    <col min="5883" max="5883" width="19" style="62" customWidth="1"/>
    <col min="5884" max="5884" width="11.42578125" style="62"/>
    <col min="5885" max="5885" width="11.42578125" style="62" customWidth="1"/>
    <col min="5886" max="5886" width="11.42578125" style="62"/>
    <col min="5887" max="5887" width="14.42578125" style="62" customWidth="1"/>
    <col min="5888" max="5888" width="11.42578125" style="62" customWidth="1"/>
    <col min="5889" max="6137" width="11.42578125" style="62"/>
    <col min="6138" max="6138" width="13" style="62" customWidth="1"/>
    <col min="6139" max="6139" width="19" style="62" customWidth="1"/>
    <col min="6140" max="6140" width="11.42578125" style="62"/>
    <col min="6141" max="6141" width="11.42578125" style="62" customWidth="1"/>
    <col min="6142" max="6142" width="11.42578125" style="62"/>
    <col min="6143" max="6143" width="14.42578125" style="62" customWidth="1"/>
    <col min="6144" max="6144" width="11.42578125" style="62" customWidth="1"/>
    <col min="6145" max="6393" width="11.42578125" style="62"/>
    <col min="6394" max="6394" width="13" style="62" customWidth="1"/>
    <col min="6395" max="6395" width="19" style="62" customWidth="1"/>
    <col min="6396" max="6396" width="11.42578125" style="62"/>
    <col min="6397" max="6397" width="11.42578125" style="62" customWidth="1"/>
    <col min="6398" max="6398" width="11.42578125" style="62"/>
    <col min="6399" max="6399" width="14.42578125" style="62" customWidth="1"/>
    <col min="6400" max="6400" width="11.42578125" style="62" customWidth="1"/>
    <col min="6401" max="6649" width="11.42578125" style="62"/>
    <col min="6650" max="6650" width="13" style="62" customWidth="1"/>
    <col min="6651" max="6651" width="19" style="62" customWidth="1"/>
    <col min="6652" max="6652" width="11.42578125" style="62"/>
    <col min="6653" max="6653" width="11.42578125" style="62" customWidth="1"/>
    <col min="6654" max="6654" width="11.42578125" style="62"/>
    <col min="6655" max="6655" width="14.42578125" style="62" customWidth="1"/>
    <col min="6656" max="6656" width="11.42578125" style="62" customWidth="1"/>
    <col min="6657" max="6905" width="11.42578125" style="62"/>
    <col min="6906" max="6906" width="13" style="62" customWidth="1"/>
    <col min="6907" max="6907" width="19" style="62" customWidth="1"/>
    <col min="6908" max="6908" width="11.42578125" style="62"/>
    <col min="6909" max="6909" width="11.42578125" style="62" customWidth="1"/>
    <col min="6910" max="6910" width="11.42578125" style="62"/>
    <col min="6911" max="6911" width="14.42578125" style="62" customWidth="1"/>
    <col min="6912" max="6912" width="11.42578125" style="62" customWidth="1"/>
    <col min="6913" max="7161" width="11.42578125" style="62"/>
    <col min="7162" max="7162" width="13" style="62" customWidth="1"/>
    <col min="7163" max="7163" width="19" style="62" customWidth="1"/>
    <col min="7164" max="7164" width="11.42578125" style="62"/>
    <col min="7165" max="7165" width="11.42578125" style="62" customWidth="1"/>
    <col min="7166" max="7166" width="11.42578125" style="62"/>
    <col min="7167" max="7167" width="14.42578125" style="62" customWidth="1"/>
    <col min="7168" max="7168" width="11.42578125" style="62" customWidth="1"/>
    <col min="7169" max="7417" width="11.42578125" style="62"/>
    <col min="7418" max="7418" width="13" style="62" customWidth="1"/>
    <col min="7419" max="7419" width="19" style="62" customWidth="1"/>
    <col min="7420" max="7420" width="11.42578125" style="62"/>
    <col min="7421" max="7421" width="11.42578125" style="62" customWidth="1"/>
    <col min="7422" max="7422" width="11.42578125" style="62"/>
    <col min="7423" max="7423" width="14.42578125" style="62" customWidth="1"/>
    <col min="7424" max="7424" width="11.42578125" style="62" customWidth="1"/>
    <col min="7425" max="7673" width="11.42578125" style="62"/>
    <col min="7674" max="7674" width="13" style="62" customWidth="1"/>
    <col min="7675" max="7675" width="19" style="62" customWidth="1"/>
    <col min="7676" max="7676" width="11.42578125" style="62"/>
    <col min="7677" max="7677" width="11.42578125" style="62" customWidth="1"/>
    <col min="7678" max="7678" width="11.42578125" style="62"/>
    <col min="7679" max="7679" width="14.42578125" style="62" customWidth="1"/>
    <col min="7680" max="7680" width="11.42578125" style="62" customWidth="1"/>
    <col min="7681" max="7929" width="11.42578125" style="62"/>
    <col min="7930" max="7930" width="13" style="62" customWidth="1"/>
    <col min="7931" max="7931" width="19" style="62" customWidth="1"/>
    <col min="7932" max="7932" width="11.42578125" style="62"/>
    <col min="7933" max="7933" width="11.42578125" style="62" customWidth="1"/>
    <col min="7934" max="7934" width="11.42578125" style="62"/>
    <col min="7935" max="7935" width="14.42578125" style="62" customWidth="1"/>
    <col min="7936" max="7936" width="11.42578125" style="62" customWidth="1"/>
    <col min="7937" max="8185" width="11.42578125" style="62"/>
    <col min="8186" max="8186" width="13" style="62" customWidth="1"/>
    <col min="8187" max="8187" width="19" style="62" customWidth="1"/>
    <col min="8188" max="8188" width="11.42578125" style="62"/>
    <col min="8189" max="8189" width="11.42578125" style="62" customWidth="1"/>
    <col min="8190" max="8190" width="11.42578125" style="62"/>
    <col min="8191" max="8191" width="14.42578125" style="62" customWidth="1"/>
    <col min="8192" max="8192" width="11.42578125" style="62" customWidth="1"/>
    <col min="8193" max="8441" width="11.42578125" style="62"/>
    <col min="8442" max="8442" width="13" style="62" customWidth="1"/>
    <col min="8443" max="8443" width="19" style="62" customWidth="1"/>
    <col min="8444" max="8444" width="11.42578125" style="62"/>
    <col min="8445" max="8445" width="11.42578125" style="62" customWidth="1"/>
    <col min="8446" max="8446" width="11.42578125" style="62"/>
    <col min="8447" max="8447" width="14.42578125" style="62" customWidth="1"/>
    <col min="8448" max="8448" width="11.42578125" style="62" customWidth="1"/>
    <col min="8449" max="8697" width="11.42578125" style="62"/>
    <col min="8698" max="8698" width="13" style="62" customWidth="1"/>
    <col min="8699" max="8699" width="19" style="62" customWidth="1"/>
    <col min="8700" max="8700" width="11.42578125" style="62"/>
    <col min="8701" max="8701" width="11.42578125" style="62" customWidth="1"/>
    <col min="8702" max="8702" width="11.42578125" style="62"/>
    <col min="8703" max="8703" width="14.42578125" style="62" customWidth="1"/>
    <col min="8704" max="8704" width="11.42578125" style="62" customWidth="1"/>
    <col min="8705" max="8953" width="11.42578125" style="62"/>
    <col min="8954" max="8954" width="13" style="62" customWidth="1"/>
    <col min="8955" max="8955" width="19" style="62" customWidth="1"/>
    <col min="8956" max="8956" width="11.42578125" style="62"/>
    <col min="8957" max="8957" width="11.42578125" style="62" customWidth="1"/>
    <col min="8958" max="8958" width="11.42578125" style="62"/>
    <col min="8959" max="8959" width="14.42578125" style="62" customWidth="1"/>
    <col min="8960" max="8960" width="11.42578125" style="62" customWidth="1"/>
    <col min="8961" max="9209" width="11.42578125" style="62"/>
    <col min="9210" max="9210" width="13" style="62" customWidth="1"/>
    <col min="9211" max="9211" width="19" style="62" customWidth="1"/>
    <col min="9212" max="9212" width="11.42578125" style="62"/>
    <col min="9213" max="9213" width="11.42578125" style="62" customWidth="1"/>
    <col min="9214" max="9214" width="11.42578125" style="62"/>
    <col min="9215" max="9215" width="14.42578125" style="62" customWidth="1"/>
    <col min="9216" max="9216" width="11.42578125" style="62" customWidth="1"/>
    <col min="9217" max="9465" width="11.42578125" style="62"/>
    <col min="9466" max="9466" width="13" style="62" customWidth="1"/>
    <col min="9467" max="9467" width="19" style="62" customWidth="1"/>
    <col min="9468" max="9468" width="11.42578125" style="62"/>
    <col min="9469" max="9469" width="11.42578125" style="62" customWidth="1"/>
    <col min="9470" max="9470" width="11.42578125" style="62"/>
    <col min="9471" max="9471" width="14.42578125" style="62" customWidth="1"/>
    <col min="9472" max="9472" width="11.42578125" style="62" customWidth="1"/>
    <col min="9473" max="9721" width="11.42578125" style="62"/>
    <col min="9722" max="9722" width="13" style="62" customWidth="1"/>
    <col min="9723" max="9723" width="19" style="62" customWidth="1"/>
    <col min="9724" max="9724" width="11.42578125" style="62"/>
    <col min="9725" max="9725" width="11.42578125" style="62" customWidth="1"/>
    <col min="9726" max="9726" width="11.42578125" style="62"/>
    <col min="9727" max="9727" width="14.42578125" style="62" customWidth="1"/>
    <col min="9728" max="9728" width="11.42578125" style="62" customWidth="1"/>
    <col min="9729" max="9977" width="11.42578125" style="62"/>
    <col min="9978" max="9978" width="13" style="62" customWidth="1"/>
    <col min="9979" max="9979" width="19" style="62" customWidth="1"/>
    <col min="9980" max="9980" width="11.42578125" style="62"/>
    <col min="9981" max="9981" width="11.42578125" style="62" customWidth="1"/>
    <col min="9982" max="9982" width="11.42578125" style="62"/>
    <col min="9983" max="9983" width="14.42578125" style="62" customWidth="1"/>
    <col min="9984" max="9984" width="11.42578125" style="62" customWidth="1"/>
    <col min="9985" max="10233" width="11.42578125" style="62"/>
    <col min="10234" max="10234" width="13" style="62" customWidth="1"/>
    <col min="10235" max="10235" width="19" style="62" customWidth="1"/>
    <col min="10236" max="10236" width="11.42578125" style="62"/>
    <col min="10237" max="10237" width="11.42578125" style="62" customWidth="1"/>
    <col min="10238" max="10238" width="11.42578125" style="62"/>
    <col min="10239" max="10239" width="14.42578125" style="62" customWidth="1"/>
    <col min="10240" max="10240" width="11.42578125" style="62" customWidth="1"/>
    <col min="10241" max="10489" width="11.42578125" style="62"/>
    <col min="10490" max="10490" width="13" style="62" customWidth="1"/>
    <col min="10491" max="10491" width="19" style="62" customWidth="1"/>
    <col min="10492" max="10492" width="11.42578125" style="62"/>
    <col min="10493" max="10493" width="11.42578125" style="62" customWidth="1"/>
    <col min="10494" max="10494" width="11.42578125" style="62"/>
    <col min="10495" max="10495" width="14.42578125" style="62" customWidth="1"/>
    <col min="10496" max="10496" width="11.42578125" style="62" customWidth="1"/>
    <col min="10497" max="10745" width="11.42578125" style="62"/>
    <col min="10746" max="10746" width="13" style="62" customWidth="1"/>
    <col min="10747" max="10747" width="19" style="62" customWidth="1"/>
    <col min="10748" max="10748" width="11.42578125" style="62"/>
    <col min="10749" max="10749" width="11.42578125" style="62" customWidth="1"/>
    <col min="10750" max="10750" width="11.42578125" style="62"/>
    <col min="10751" max="10751" width="14.42578125" style="62" customWidth="1"/>
    <col min="10752" max="10752" width="11.42578125" style="62" customWidth="1"/>
    <col min="10753" max="11001" width="11.42578125" style="62"/>
    <col min="11002" max="11002" width="13" style="62" customWidth="1"/>
    <col min="11003" max="11003" width="19" style="62" customWidth="1"/>
    <col min="11004" max="11004" width="11.42578125" style="62"/>
    <col min="11005" max="11005" width="11.42578125" style="62" customWidth="1"/>
    <col min="11006" max="11006" width="11.42578125" style="62"/>
    <col min="11007" max="11007" width="14.42578125" style="62" customWidth="1"/>
    <col min="11008" max="11008" width="11.42578125" style="62" customWidth="1"/>
    <col min="11009" max="11257" width="11.42578125" style="62"/>
    <col min="11258" max="11258" width="13" style="62" customWidth="1"/>
    <col min="11259" max="11259" width="19" style="62" customWidth="1"/>
    <col min="11260" max="11260" width="11.42578125" style="62"/>
    <col min="11261" max="11261" width="11.42578125" style="62" customWidth="1"/>
    <col min="11262" max="11262" width="11.42578125" style="62"/>
    <col min="11263" max="11263" width="14.42578125" style="62" customWidth="1"/>
    <col min="11264" max="11264" width="11.42578125" style="62" customWidth="1"/>
    <col min="11265" max="11513" width="11.42578125" style="62"/>
    <col min="11514" max="11514" width="13" style="62" customWidth="1"/>
    <col min="11515" max="11515" width="19" style="62" customWidth="1"/>
    <col min="11516" max="11516" width="11.42578125" style="62"/>
    <col min="11517" max="11517" width="11.42578125" style="62" customWidth="1"/>
    <col min="11518" max="11518" width="11.42578125" style="62"/>
    <col min="11519" max="11519" width="14.42578125" style="62" customWidth="1"/>
    <col min="11520" max="11520" width="11.42578125" style="62" customWidth="1"/>
    <col min="11521" max="11769" width="11.42578125" style="62"/>
    <col min="11770" max="11770" width="13" style="62" customWidth="1"/>
    <col min="11771" max="11771" width="19" style="62" customWidth="1"/>
    <col min="11772" max="11772" width="11.42578125" style="62"/>
    <col min="11773" max="11773" width="11.42578125" style="62" customWidth="1"/>
    <col min="11774" max="11774" width="11.42578125" style="62"/>
    <col min="11775" max="11775" width="14.42578125" style="62" customWidth="1"/>
    <col min="11776" max="11776" width="11.42578125" style="62" customWidth="1"/>
    <col min="11777" max="12025" width="11.42578125" style="62"/>
    <col min="12026" max="12026" width="13" style="62" customWidth="1"/>
    <col min="12027" max="12027" width="19" style="62" customWidth="1"/>
    <col min="12028" max="12028" width="11.42578125" style="62"/>
    <col min="12029" max="12029" width="11.42578125" style="62" customWidth="1"/>
    <col min="12030" max="12030" width="11.42578125" style="62"/>
    <col min="12031" max="12031" width="14.42578125" style="62" customWidth="1"/>
    <col min="12032" max="12032" width="11.42578125" style="62" customWidth="1"/>
    <col min="12033" max="12281" width="11.42578125" style="62"/>
    <col min="12282" max="12282" width="13" style="62" customWidth="1"/>
    <col min="12283" max="12283" width="19" style="62" customWidth="1"/>
    <col min="12284" max="12284" width="11.42578125" style="62"/>
    <col min="12285" max="12285" width="11.42578125" style="62" customWidth="1"/>
    <col min="12286" max="12286" width="11.42578125" style="62"/>
    <col min="12287" max="12287" width="14.42578125" style="62" customWidth="1"/>
    <col min="12288" max="12288" width="11.42578125" style="62" customWidth="1"/>
    <col min="12289" max="12537" width="11.42578125" style="62"/>
    <col min="12538" max="12538" width="13" style="62" customWidth="1"/>
    <col min="12539" max="12539" width="19" style="62" customWidth="1"/>
    <col min="12540" max="12540" width="11.42578125" style="62"/>
    <col min="12541" max="12541" width="11.42578125" style="62" customWidth="1"/>
    <col min="12542" max="12542" width="11.42578125" style="62"/>
    <col min="12543" max="12543" width="14.42578125" style="62" customWidth="1"/>
    <col min="12544" max="12544" width="11.42578125" style="62" customWidth="1"/>
    <col min="12545" max="12793" width="11.42578125" style="62"/>
    <col min="12794" max="12794" width="13" style="62" customWidth="1"/>
    <col min="12795" max="12795" width="19" style="62" customWidth="1"/>
    <col min="12796" max="12796" width="11.42578125" style="62"/>
    <col min="12797" max="12797" width="11.42578125" style="62" customWidth="1"/>
    <col min="12798" max="12798" width="11.42578125" style="62"/>
    <col min="12799" max="12799" width="14.42578125" style="62" customWidth="1"/>
    <col min="12800" max="12800" width="11.42578125" style="62" customWidth="1"/>
    <col min="12801" max="13049" width="11.42578125" style="62"/>
    <col min="13050" max="13050" width="13" style="62" customWidth="1"/>
    <col min="13051" max="13051" width="19" style="62" customWidth="1"/>
    <col min="13052" max="13052" width="11.42578125" style="62"/>
    <col min="13053" max="13053" width="11.42578125" style="62" customWidth="1"/>
    <col min="13054" max="13054" width="11.42578125" style="62"/>
    <col min="13055" max="13055" width="14.42578125" style="62" customWidth="1"/>
    <col min="13056" max="13056" width="11.42578125" style="62" customWidth="1"/>
    <col min="13057" max="13305" width="11.42578125" style="62"/>
    <col min="13306" max="13306" width="13" style="62" customWidth="1"/>
    <col min="13307" max="13307" width="19" style="62" customWidth="1"/>
    <col min="13308" max="13308" width="11.42578125" style="62"/>
    <col min="13309" max="13309" width="11.42578125" style="62" customWidth="1"/>
    <col min="13310" max="13310" width="11.42578125" style="62"/>
    <col min="13311" max="13311" width="14.42578125" style="62" customWidth="1"/>
    <col min="13312" max="13312" width="11.42578125" style="62" customWidth="1"/>
    <col min="13313" max="13561" width="11.42578125" style="62"/>
    <col min="13562" max="13562" width="13" style="62" customWidth="1"/>
    <col min="13563" max="13563" width="19" style="62" customWidth="1"/>
    <col min="13564" max="13564" width="11.42578125" style="62"/>
    <col min="13565" max="13565" width="11.42578125" style="62" customWidth="1"/>
    <col min="13566" max="13566" width="11.42578125" style="62"/>
    <col min="13567" max="13567" width="14.42578125" style="62" customWidth="1"/>
    <col min="13568" max="13568" width="11.42578125" style="62" customWidth="1"/>
    <col min="13569" max="13817" width="11.42578125" style="62"/>
    <col min="13818" max="13818" width="13" style="62" customWidth="1"/>
    <col min="13819" max="13819" width="19" style="62" customWidth="1"/>
    <col min="13820" max="13820" width="11.42578125" style="62"/>
    <col min="13821" max="13821" width="11.42578125" style="62" customWidth="1"/>
    <col min="13822" max="13822" width="11.42578125" style="62"/>
    <col min="13823" max="13823" width="14.42578125" style="62" customWidth="1"/>
    <col min="13824" max="13824" width="11.42578125" style="62" customWidth="1"/>
    <col min="13825" max="14073" width="11.42578125" style="62"/>
    <col min="14074" max="14074" width="13" style="62" customWidth="1"/>
    <col min="14075" max="14075" width="19" style="62" customWidth="1"/>
    <col min="14076" max="14076" width="11.42578125" style="62"/>
    <col min="14077" max="14077" width="11.42578125" style="62" customWidth="1"/>
    <col min="14078" max="14078" width="11.42578125" style="62"/>
    <col min="14079" max="14079" width="14.42578125" style="62" customWidth="1"/>
    <col min="14080" max="14080" width="11.42578125" style="62" customWidth="1"/>
    <col min="14081" max="14329" width="11.42578125" style="62"/>
    <col min="14330" max="14330" width="13" style="62" customWidth="1"/>
    <col min="14331" max="14331" width="19" style="62" customWidth="1"/>
    <col min="14332" max="14332" width="11.42578125" style="62"/>
    <col min="14333" max="14333" width="11.42578125" style="62" customWidth="1"/>
    <col min="14334" max="14334" width="11.42578125" style="62"/>
    <col min="14335" max="14335" width="14.42578125" style="62" customWidth="1"/>
    <col min="14336" max="14336" width="11.42578125" style="62" customWidth="1"/>
    <col min="14337" max="14585" width="11.42578125" style="62"/>
    <col min="14586" max="14586" width="13" style="62" customWidth="1"/>
    <col min="14587" max="14587" width="19" style="62" customWidth="1"/>
    <col min="14588" max="14588" width="11.42578125" style="62"/>
    <col min="14589" max="14589" width="11.42578125" style="62" customWidth="1"/>
    <col min="14590" max="14590" width="11.42578125" style="62"/>
    <col min="14591" max="14591" width="14.42578125" style="62" customWidth="1"/>
    <col min="14592" max="14592" width="11.42578125" style="62" customWidth="1"/>
    <col min="14593" max="14841" width="11.42578125" style="62"/>
    <col min="14842" max="14842" width="13" style="62" customWidth="1"/>
    <col min="14843" max="14843" width="19" style="62" customWidth="1"/>
    <col min="14844" max="14844" width="11.42578125" style="62"/>
    <col min="14845" max="14845" width="11.42578125" style="62" customWidth="1"/>
    <col min="14846" max="14846" width="11.42578125" style="62"/>
    <col min="14847" max="14847" width="14.42578125" style="62" customWidth="1"/>
    <col min="14848" max="14848" width="11.42578125" style="62" customWidth="1"/>
    <col min="14849" max="15097" width="11.42578125" style="62"/>
    <col min="15098" max="15098" width="13" style="62" customWidth="1"/>
    <col min="15099" max="15099" width="19" style="62" customWidth="1"/>
    <col min="15100" max="15100" width="11.42578125" style="62"/>
    <col min="15101" max="15101" width="11.42578125" style="62" customWidth="1"/>
    <col min="15102" max="15102" width="11.42578125" style="62"/>
    <col min="15103" max="15103" width="14.42578125" style="62" customWidth="1"/>
    <col min="15104" max="15104" width="11.42578125" style="62" customWidth="1"/>
    <col min="15105" max="15353" width="11.42578125" style="62"/>
    <col min="15354" max="15354" width="13" style="62" customWidth="1"/>
    <col min="15355" max="15355" width="19" style="62" customWidth="1"/>
    <col min="15356" max="15356" width="11.42578125" style="62"/>
    <col min="15357" max="15357" width="11.42578125" style="62" customWidth="1"/>
    <col min="15358" max="15358" width="11.42578125" style="62"/>
    <col min="15359" max="15359" width="14.42578125" style="62" customWidth="1"/>
    <col min="15360" max="15360" width="11.42578125" style="62" customWidth="1"/>
    <col min="15361" max="15609" width="11.42578125" style="62"/>
    <col min="15610" max="15610" width="13" style="62" customWidth="1"/>
    <col min="15611" max="15611" width="19" style="62" customWidth="1"/>
    <col min="15612" max="15612" width="11.42578125" style="62"/>
    <col min="15613" max="15613" width="11.42578125" style="62" customWidth="1"/>
    <col min="15614" max="15614" width="11.42578125" style="62"/>
    <col min="15615" max="15615" width="14.42578125" style="62" customWidth="1"/>
    <col min="15616" max="15616" width="11.42578125" style="62" customWidth="1"/>
    <col min="15617" max="15865" width="11.42578125" style="62"/>
    <col min="15866" max="15866" width="13" style="62" customWidth="1"/>
    <col min="15867" max="15867" width="19" style="62" customWidth="1"/>
    <col min="15868" max="15868" width="11.42578125" style="62"/>
    <col min="15869" max="15869" width="11.42578125" style="62" customWidth="1"/>
    <col min="15870" max="15870" width="11.42578125" style="62"/>
    <col min="15871" max="15871" width="14.42578125" style="62" customWidth="1"/>
    <col min="15872" max="15872" width="11.42578125" style="62" customWidth="1"/>
    <col min="15873" max="16121" width="11.42578125" style="62"/>
    <col min="16122" max="16122" width="13" style="62" customWidth="1"/>
    <col min="16123" max="16123" width="19" style="62" customWidth="1"/>
    <col min="16124" max="16124" width="11.42578125" style="62"/>
    <col min="16125" max="16125" width="11.42578125" style="62" customWidth="1"/>
    <col min="16126" max="16126" width="11.42578125" style="62"/>
    <col min="16127" max="16127" width="14.42578125" style="62" customWidth="1"/>
    <col min="16128" max="16128" width="11.42578125" style="62" customWidth="1"/>
    <col min="16129" max="16384" width="11.42578125" style="62"/>
  </cols>
  <sheetData>
    <row r="1" spans="1:8" x14ac:dyDescent="0.2">
      <c r="A1" s="60"/>
      <c r="B1" s="61"/>
      <c r="C1" s="60"/>
      <c r="D1" s="60"/>
      <c r="E1" s="60"/>
      <c r="F1" s="60"/>
    </row>
    <row r="2" spans="1:8" ht="14.25" x14ac:dyDescent="0.2">
      <c r="A2" s="63"/>
      <c r="B2" s="64"/>
      <c r="C2" s="65" t="s">
        <v>632</v>
      </c>
      <c r="D2" s="66"/>
      <c r="E2" s="66"/>
      <c r="F2" s="63"/>
    </row>
    <row r="3" spans="1:8" ht="14.25" x14ac:dyDescent="0.2">
      <c r="A3" s="63"/>
      <c r="B3" s="64"/>
      <c r="C3" s="65" t="s">
        <v>633</v>
      </c>
      <c r="D3" s="66"/>
      <c r="E3" s="66"/>
      <c r="F3" s="63"/>
    </row>
    <row r="4" spans="1:8" ht="14.25" x14ac:dyDescent="0.2">
      <c r="A4" s="63"/>
      <c r="B4" s="64"/>
      <c r="C4" s="65" t="s">
        <v>638</v>
      </c>
      <c r="D4" s="66"/>
      <c r="E4" s="66"/>
      <c r="F4" s="63"/>
    </row>
    <row r="5" spans="1:8" ht="15" x14ac:dyDescent="0.25">
      <c r="A5" s="67"/>
      <c r="B5" s="68"/>
      <c r="C5" s="68"/>
      <c r="D5" s="68"/>
      <c r="E5" s="68"/>
      <c r="F5" s="60"/>
    </row>
    <row r="6" spans="1:8" ht="27.75" customHeight="1" x14ac:dyDescent="0.2">
      <c r="A6" s="69"/>
      <c r="B6" s="70"/>
      <c r="C6" s="70"/>
      <c r="D6" s="70"/>
      <c r="E6" s="70"/>
      <c r="F6" s="70"/>
    </row>
    <row r="7" spans="1:8" ht="142.5" customHeight="1" x14ac:dyDescent="0.2">
      <c r="A7" s="105" t="s">
        <v>639</v>
      </c>
      <c r="B7" s="106"/>
      <c r="C7" s="106"/>
      <c r="D7" s="106"/>
      <c r="E7" s="106"/>
      <c r="F7" s="106"/>
      <c r="G7" s="106"/>
      <c r="H7" s="107"/>
    </row>
    <row r="8" spans="1:8" ht="39.75" customHeight="1" x14ac:dyDescent="0.2">
      <c r="A8" s="108" t="s">
        <v>640</v>
      </c>
      <c r="B8" s="109"/>
      <c r="C8" s="109"/>
      <c r="D8" s="109"/>
      <c r="E8" s="109"/>
      <c r="F8" s="109"/>
      <c r="G8" s="109"/>
      <c r="H8" s="110"/>
    </row>
    <row r="9" spans="1:8" ht="254.25" customHeight="1" x14ac:dyDescent="0.2">
      <c r="A9" s="111" t="s">
        <v>641</v>
      </c>
      <c r="B9" s="112"/>
      <c r="C9" s="112"/>
      <c r="D9" s="112"/>
      <c r="E9" s="112"/>
      <c r="F9" s="112"/>
      <c r="G9" s="112"/>
      <c r="H9" s="113"/>
    </row>
    <row r="10" spans="1:8" x14ac:dyDescent="0.2">
      <c r="A10" s="71"/>
      <c r="B10" s="72"/>
      <c r="C10" s="73"/>
      <c r="D10" s="73"/>
      <c r="E10" s="73"/>
      <c r="F10" s="73"/>
    </row>
    <row r="11" spans="1:8" ht="30.75" customHeight="1" x14ac:dyDescent="0.2">
      <c r="A11" s="73"/>
      <c r="B11" s="72"/>
      <c r="C11" s="73"/>
      <c r="D11" s="73"/>
      <c r="E11" s="73"/>
      <c r="F11" s="73"/>
    </row>
    <row r="12" spans="1:8" ht="226.5" customHeight="1" x14ac:dyDescent="0.2">
      <c r="A12" s="73"/>
      <c r="B12" s="72"/>
      <c r="C12" s="73"/>
      <c r="D12" s="73"/>
      <c r="E12" s="73"/>
      <c r="F12" s="73"/>
    </row>
    <row r="13" spans="1:8" x14ac:dyDescent="0.2">
      <c r="A13" s="73"/>
      <c r="B13" s="72"/>
      <c r="C13" s="73"/>
      <c r="D13" s="73"/>
      <c r="E13" s="73"/>
      <c r="F13" s="73"/>
    </row>
    <row r="14" spans="1:8" x14ac:dyDescent="0.2">
      <c r="A14" s="73"/>
      <c r="B14" s="72"/>
      <c r="C14" s="73"/>
      <c r="D14" s="73"/>
      <c r="E14" s="73"/>
      <c r="F14" s="73"/>
    </row>
    <row r="15" spans="1:8" x14ac:dyDescent="0.2">
      <c r="A15" s="73"/>
      <c r="B15" s="72"/>
      <c r="C15" s="73"/>
      <c r="D15" s="73"/>
      <c r="E15" s="73"/>
      <c r="F15" s="73"/>
    </row>
    <row r="16" spans="1:8" x14ac:dyDescent="0.2">
      <c r="A16" s="73"/>
      <c r="B16" s="72"/>
      <c r="C16" s="73"/>
      <c r="D16" s="73"/>
      <c r="E16" s="73"/>
      <c r="F16" s="73"/>
    </row>
    <row r="17" spans="1:6" x14ac:dyDescent="0.2">
      <c r="A17" s="73"/>
      <c r="B17" s="72"/>
      <c r="C17" s="73"/>
      <c r="D17" s="73"/>
      <c r="E17" s="73"/>
      <c r="F17" s="73"/>
    </row>
    <row r="18" spans="1:6" x14ac:dyDescent="0.2">
      <c r="A18" s="73"/>
      <c r="B18" s="72"/>
      <c r="C18" s="73"/>
      <c r="D18" s="73"/>
      <c r="E18" s="73"/>
      <c r="F18" s="73"/>
    </row>
  </sheetData>
  <mergeCells count="3">
    <mergeCell ref="A9:H9"/>
    <mergeCell ref="A7:H7"/>
    <mergeCell ref="A8:H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7"/>
  <sheetViews>
    <sheetView topLeftCell="C1" zoomScale="60" zoomScaleNormal="60" workbookViewId="0">
      <pane ySplit="5" topLeftCell="A522" activePane="bottomLeft" state="frozen"/>
      <selection activeCell="C1" sqref="C1"/>
      <selection pane="bottomLeft" activeCell="G530" sqref="G530"/>
    </sheetView>
  </sheetViews>
  <sheetFormatPr baseColWidth="10" defaultRowHeight="15" outlineLevelCol="1" x14ac:dyDescent="0.25"/>
  <cols>
    <col min="1" max="1" width="31.28515625" style="8" hidden="1" customWidth="1" outlineLevel="1"/>
    <col min="2" max="2" width="26" style="9" hidden="1" customWidth="1" outlineLevel="1"/>
    <col min="3" max="3" width="11" style="8" bestFit="1" customWidth="1" collapsed="1"/>
    <col min="4" max="4" width="11" style="5" bestFit="1" customWidth="1"/>
    <col min="5" max="5" width="11" style="8" bestFit="1" customWidth="1"/>
    <col min="6" max="6" width="11" style="7" bestFit="1" customWidth="1"/>
    <col min="7" max="7" width="84" style="6" customWidth="1"/>
    <col min="8" max="8" width="12.140625" style="5" customWidth="1"/>
    <col min="9" max="9" width="18.85546875" style="4" customWidth="1"/>
    <col min="10" max="10" width="19" style="3" customWidth="1"/>
    <col min="11" max="11" width="35.5703125" style="2" customWidth="1"/>
    <col min="13" max="13" width="27.5703125" style="1" customWidth="1"/>
    <col min="14" max="16384" width="11.42578125" style="1"/>
  </cols>
  <sheetData>
    <row r="1" spans="1:12" ht="60.75" customHeight="1" x14ac:dyDescent="0.25">
      <c r="C1" s="114" t="s">
        <v>631</v>
      </c>
      <c r="D1" s="115"/>
      <c r="E1" s="115"/>
      <c r="F1" s="115"/>
      <c r="G1" s="115"/>
      <c r="H1" s="115"/>
      <c r="I1" s="115"/>
      <c r="J1" s="116"/>
      <c r="K1" s="45"/>
      <c r="L1" s="1"/>
    </row>
    <row r="2" spans="1:12" x14ac:dyDescent="0.25">
      <c r="L2" s="1"/>
    </row>
    <row r="3" spans="1:12" ht="47.25" x14ac:dyDescent="0.25">
      <c r="C3" s="59"/>
      <c r="D3" s="58"/>
      <c r="E3" s="58"/>
      <c r="F3" s="58"/>
      <c r="G3" s="57"/>
      <c r="H3" s="56"/>
      <c r="I3" s="55"/>
      <c r="J3" s="75" t="s">
        <v>634</v>
      </c>
      <c r="K3" s="54"/>
      <c r="L3" s="49"/>
    </row>
    <row r="4" spans="1:12" ht="15" customHeight="1" x14ac:dyDescent="0.25">
      <c r="C4" s="53"/>
      <c r="D4" s="53"/>
      <c r="E4" s="51"/>
      <c r="F4" s="51"/>
      <c r="G4" s="52"/>
      <c r="H4" s="51"/>
      <c r="I4" s="50"/>
      <c r="J4" s="50"/>
      <c r="K4" s="50"/>
      <c r="L4" s="49"/>
    </row>
    <row r="5" spans="1:12" ht="15.75" x14ac:dyDescent="0.25">
      <c r="A5" s="25" t="s">
        <v>630</v>
      </c>
      <c r="B5" s="43" t="s">
        <v>629</v>
      </c>
      <c r="C5" s="48" t="s">
        <v>628</v>
      </c>
      <c r="D5" s="48" t="s">
        <v>627</v>
      </c>
      <c r="E5" s="48" t="s">
        <v>626</v>
      </c>
      <c r="F5" s="47" t="s">
        <v>625</v>
      </c>
      <c r="G5" s="46" t="s">
        <v>624</v>
      </c>
      <c r="H5" s="46" t="s">
        <v>623</v>
      </c>
      <c r="I5" s="10" t="s">
        <v>622</v>
      </c>
      <c r="J5" s="10" t="s">
        <v>621</v>
      </c>
      <c r="K5" s="45" t="s">
        <v>620</v>
      </c>
      <c r="L5" s="1"/>
    </row>
    <row r="6" spans="1:12" x14ac:dyDescent="0.25">
      <c r="A6" s="8" t="s">
        <v>574</v>
      </c>
      <c r="B6" s="9" t="s">
        <v>613</v>
      </c>
      <c r="C6" s="23">
        <v>1</v>
      </c>
      <c r="D6" s="22"/>
      <c r="E6" s="22"/>
      <c r="F6" s="22"/>
      <c r="G6" s="21" t="s">
        <v>619</v>
      </c>
      <c r="H6" s="20"/>
      <c r="I6" s="30"/>
      <c r="J6" s="30"/>
      <c r="K6" s="29"/>
      <c r="L6" s="1"/>
    </row>
    <row r="7" spans="1:12" ht="15.75" x14ac:dyDescent="0.25">
      <c r="A7" s="8" t="s">
        <v>574</v>
      </c>
      <c r="B7" s="9" t="s">
        <v>613</v>
      </c>
      <c r="C7" s="36">
        <v>1</v>
      </c>
      <c r="D7" s="36">
        <v>1</v>
      </c>
      <c r="E7" s="36"/>
      <c r="F7" s="35"/>
      <c r="G7" s="34" t="s">
        <v>613</v>
      </c>
      <c r="H7" s="33"/>
      <c r="I7" s="32"/>
      <c r="J7" s="32"/>
      <c r="K7" s="31"/>
      <c r="L7" s="1"/>
    </row>
    <row r="8" spans="1:12" x14ac:dyDescent="0.25">
      <c r="A8" s="8" t="s">
        <v>574</v>
      </c>
      <c r="B8" s="9" t="s">
        <v>613</v>
      </c>
      <c r="C8" s="28">
        <v>1</v>
      </c>
      <c r="D8" s="27">
        <v>1</v>
      </c>
      <c r="E8" s="27" t="s">
        <v>21</v>
      </c>
      <c r="F8" s="37"/>
      <c r="G8" s="26" t="s">
        <v>618</v>
      </c>
      <c r="H8" s="25" t="s">
        <v>611</v>
      </c>
      <c r="I8" s="24">
        <v>30</v>
      </c>
      <c r="J8" s="24"/>
      <c r="K8" s="2">
        <f>Tableau1573[[#This Row],[QUANTITE]]*Tableau1573[[#This Row],[Prix unitaire HT]]</f>
        <v>0</v>
      </c>
      <c r="L8" s="1"/>
    </row>
    <row r="9" spans="1:12" x14ac:dyDescent="0.25">
      <c r="A9" s="8" t="s">
        <v>574</v>
      </c>
      <c r="B9" s="9" t="s">
        <v>613</v>
      </c>
      <c r="C9" s="28">
        <v>1</v>
      </c>
      <c r="D9" s="27">
        <v>1</v>
      </c>
      <c r="E9" s="27" t="s">
        <v>19</v>
      </c>
      <c r="F9" s="37"/>
      <c r="G9" s="26" t="s">
        <v>617</v>
      </c>
      <c r="H9" s="25" t="s">
        <v>611</v>
      </c>
      <c r="I9" s="92"/>
      <c r="J9" s="92"/>
      <c r="K9" s="93">
        <f>Tableau1573[[#This Row],[QUANTITE]]*Tableau1573[[#This Row],[Prix unitaire HT]]</f>
        <v>0</v>
      </c>
      <c r="L9" s="1"/>
    </row>
    <row r="10" spans="1:12" x14ac:dyDescent="0.25">
      <c r="A10" s="8" t="s">
        <v>574</v>
      </c>
      <c r="B10" s="9" t="s">
        <v>613</v>
      </c>
      <c r="C10" s="28">
        <v>1</v>
      </c>
      <c r="D10" s="27">
        <v>1</v>
      </c>
      <c r="E10" s="27" t="s">
        <v>17</v>
      </c>
      <c r="F10" s="37"/>
      <c r="G10" s="26" t="s">
        <v>616</v>
      </c>
      <c r="H10" s="25" t="s">
        <v>611</v>
      </c>
      <c r="I10" s="24">
        <v>30</v>
      </c>
      <c r="J10" s="24"/>
      <c r="K10" s="2">
        <f>Tableau1573[[#This Row],[QUANTITE]]*Tableau1573[[#This Row],[Prix unitaire HT]]</f>
        <v>0</v>
      </c>
      <c r="L10" s="1"/>
    </row>
    <row r="11" spans="1:12" x14ac:dyDescent="0.25">
      <c r="A11" s="8" t="s">
        <v>574</v>
      </c>
      <c r="B11" s="9" t="s">
        <v>613</v>
      </c>
      <c r="C11" s="28">
        <v>1</v>
      </c>
      <c r="D11" s="27">
        <v>1</v>
      </c>
      <c r="E11" s="27" t="s">
        <v>15</v>
      </c>
      <c r="F11" s="37"/>
      <c r="G11" s="26" t="s">
        <v>615</v>
      </c>
      <c r="H11" s="25" t="s">
        <v>611</v>
      </c>
      <c r="I11" s="92"/>
      <c r="J11" s="92"/>
      <c r="K11" s="93">
        <f>Tableau1573[[#This Row],[QUANTITE]]*Tableau1573[[#This Row],[Prix unitaire HT]]</f>
        <v>0</v>
      </c>
      <c r="L11" s="1"/>
    </row>
    <row r="12" spans="1:12" x14ac:dyDescent="0.25">
      <c r="A12" s="8" t="s">
        <v>574</v>
      </c>
      <c r="B12" s="9" t="s">
        <v>613</v>
      </c>
      <c r="C12" s="28">
        <v>1</v>
      </c>
      <c r="D12" s="27">
        <v>1</v>
      </c>
      <c r="E12" s="27" t="s">
        <v>12</v>
      </c>
      <c r="F12" s="37"/>
      <c r="G12" s="26" t="s">
        <v>614</v>
      </c>
      <c r="H12" s="25" t="s">
        <v>611</v>
      </c>
      <c r="I12" s="92"/>
      <c r="J12" s="92"/>
      <c r="K12" s="93">
        <f>Tableau1573[[#This Row],[QUANTITE]]*Tableau1573[[#This Row],[Prix unitaire HT]]</f>
        <v>0</v>
      </c>
      <c r="L12" s="1"/>
    </row>
    <row r="13" spans="1:12" x14ac:dyDescent="0.25">
      <c r="A13" s="8" t="s">
        <v>574</v>
      </c>
      <c r="B13" s="9" t="s">
        <v>613</v>
      </c>
      <c r="C13" s="28">
        <v>1</v>
      </c>
      <c r="D13" s="27">
        <v>1</v>
      </c>
      <c r="E13" s="27" t="s">
        <v>10</v>
      </c>
      <c r="F13" s="37"/>
      <c r="G13" s="26" t="s">
        <v>612</v>
      </c>
      <c r="H13" s="25" t="s">
        <v>611</v>
      </c>
      <c r="I13" s="92"/>
      <c r="J13" s="92"/>
      <c r="K13" s="93">
        <f>Tableau1573[[#This Row],[QUANTITE]]*Tableau1573[[#This Row],[Prix unitaire HT]]</f>
        <v>0</v>
      </c>
      <c r="L13" s="1"/>
    </row>
    <row r="14" spans="1:12" ht="15.75" x14ac:dyDescent="0.25">
      <c r="A14" s="8" t="s">
        <v>574</v>
      </c>
      <c r="B14" s="9" t="s">
        <v>609</v>
      </c>
      <c r="C14" s="36">
        <v>1</v>
      </c>
      <c r="D14" s="36">
        <v>2</v>
      </c>
      <c r="E14" s="36"/>
      <c r="F14" s="35"/>
      <c r="G14" s="34" t="s">
        <v>610</v>
      </c>
      <c r="H14" s="33"/>
      <c r="I14" s="32"/>
      <c r="J14" s="32"/>
      <c r="K14" s="31"/>
      <c r="L14" s="1"/>
    </row>
    <row r="15" spans="1:12" x14ac:dyDescent="0.25">
      <c r="A15" s="8" t="s">
        <v>574</v>
      </c>
      <c r="B15" s="9" t="s">
        <v>609</v>
      </c>
      <c r="C15" s="28">
        <v>1</v>
      </c>
      <c r="D15" s="27">
        <v>2</v>
      </c>
      <c r="E15" s="27" t="s">
        <v>21</v>
      </c>
      <c r="F15" s="27"/>
      <c r="G15" s="26" t="s">
        <v>608</v>
      </c>
      <c r="H15" s="25" t="s">
        <v>4</v>
      </c>
      <c r="I15" s="24">
        <v>5</v>
      </c>
      <c r="J15" s="24"/>
      <c r="K15" s="2">
        <f>Tableau1573[[#This Row],[QUANTITE]]*Tableau1573[[#This Row],[Prix unitaire HT]]</f>
        <v>0</v>
      </c>
      <c r="L15" s="1"/>
    </row>
    <row r="16" spans="1:12" ht="45" x14ac:dyDescent="0.25">
      <c r="A16" s="8" t="s">
        <v>574</v>
      </c>
      <c r="B16" s="9" t="s">
        <v>601</v>
      </c>
      <c r="C16" s="36">
        <v>1</v>
      </c>
      <c r="D16" s="36">
        <v>3</v>
      </c>
      <c r="E16" s="36"/>
      <c r="F16" s="35"/>
      <c r="G16" s="34" t="s">
        <v>607</v>
      </c>
      <c r="H16" s="33"/>
      <c r="I16" s="32"/>
      <c r="J16" s="32"/>
      <c r="K16" s="31"/>
      <c r="L16" s="1"/>
    </row>
    <row r="17" spans="1:12" x14ac:dyDescent="0.25">
      <c r="A17" s="8" t="s">
        <v>574</v>
      </c>
      <c r="B17" s="9" t="s">
        <v>601</v>
      </c>
      <c r="C17" s="28">
        <v>1</v>
      </c>
      <c r="D17" s="27">
        <v>3</v>
      </c>
      <c r="E17" s="27" t="s">
        <v>21</v>
      </c>
      <c r="F17" s="37"/>
      <c r="G17" s="26" t="s">
        <v>606</v>
      </c>
      <c r="H17" s="25" t="s">
        <v>602</v>
      </c>
      <c r="I17" s="92"/>
      <c r="J17" s="92"/>
      <c r="K17" s="93">
        <f>Tableau1573[[#This Row],[QUANTITE]]*Tableau1573[[#This Row],[Prix unitaire HT]]</f>
        <v>0</v>
      </c>
      <c r="L17" s="1"/>
    </row>
    <row r="18" spans="1:12" x14ac:dyDescent="0.25">
      <c r="A18" s="8" t="s">
        <v>574</v>
      </c>
      <c r="B18" s="9" t="s">
        <v>601</v>
      </c>
      <c r="C18" s="28">
        <v>1</v>
      </c>
      <c r="D18" s="27">
        <v>3</v>
      </c>
      <c r="E18" s="27" t="s">
        <v>19</v>
      </c>
      <c r="F18" s="37"/>
      <c r="G18" s="26" t="s">
        <v>605</v>
      </c>
      <c r="H18" s="25" t="s">
        <v>602</v>
      </c>
      <c r="I18" s="92"/>
      <c r="J18" s="92"/>
      <c r="K18" s="93">
        <f>Tableau1573[[#This Row],[QUANTITE]]*Tableau1573[[#This Row],[Prix unitaire HT]]</f>
        <v>0</v>
      </c>
      <c r="L18" s="1"/>
    </row>
    <row r="19" spans="1:12" x14ac:dyDescent="0.25">
      <c r="A19" s="8" t="s">
        <v>574</v>
      </c>
      <c r="B19" s="9" t="s">
        <v>601</v>
      </c>
      <c r="C19" s="28">
        <v>1</v>
      </c>
      <c r="D19" s="27">
        <v>3</v>
      </c>
      <c r="E19" s="27" t="s">
        <v>17</v>
      </c>
      <c r="F19" s="27"/>
      <c r="G19" s="26" t="s">
        <v>604</v>
      </c>
      <c r="H19" s="25" t="s">
        <v>599</v>
      </c>
      <c r="I19" s="24">
        <v>6</v>
      </c>
      <c r="J19" s="24"/>
      <c r="K19" s="2">
        <f>Tableau1573[[#This Row],[QUANTITE]]*Tableau1573[[#This Row],[Prix unitaire HT]]</f>
        <v>0</v>
      </c>
      <c r="L19" s="1"/>
    </row>
    <row r="20" spans="1:12" x14ac:dyDescent="0.25">
      <c r="A20" s="8" t="s">
        <v>574</v>
      </c>
      <c r="B20" s="9" t="s">
        <v>601</v>
      </c>
      <c r="C20" s="28">
        <v>1</v>
      </c>
      <c r="D20" s="27">
        <v>3</v>
      </c>
      <c r="E20" s="27" t="s">
        <v>15</v>
      </c>
      <c r="F20" s="27"/>
      <c r="G20" s="26" t="s">
        <v>604</v>
      </c>
      <c r="H20" s="25" t="s">
        <v>602</v>
      </c>
      <c r="I20" s="92"/>
      <c r="J20" s="92"/>
      <c r="K20" s="93">
        <f>Tableau1573[[#This Row],[QUANTITE]]*Tableau1573[[#This Row],[Prix unitaire HT]]</f>
        <v>0</v>
      </c>
      <c r="L20" s="1"/>
    </row>
    <row r="21" spans="1:12" x14ac:dyDescent="0.25">
      <c r="A21" s="8" t="s">
        <v>574</v>
      </c>
      <c r="B21" s="9" t="s">
        <v>601</v>
      </c>
      <c r="C21" s="28">
        <v>1</v>
      </c>
      <c r="D21" s="27">
        <v>3</v>
      </c>
      <c r="E21" s="27" t="s">
        <v>12</v>
      </c>
      <c r="F21" s="37"/>
      <c r="G21" s="26" t="s">
        <v>603</v>
      </c>
      <c r="H21" s="25" t="s">
        <v>599</v>
      </c>
      <c r="I21" s="92"/>
      <c r="J21" s="92"/>
      <c r="K21" s="93">
        <f>Tableau1573[[#This Row],[QUANTITE]]*Tableau1573[[#This Row],[Prix unitaire HT]]</f>
        <v>0</v>
      </c>
      <c r="L21" s="1"/>
    </row>
    <row r="22" spans="1:12" x14ac:dyDescent="0.25">
      <c r="A22" s="8" t="s">
        <v>574</v>
      </c>
      <c r="B22" s="9" t="s">
        <v>601</v>
      </c>
      <c r="C22" s="28">
        <v>1</v>
      </c>
      <c r="D22" s="27">
        <v>3</v>
      </c>
      <c r="E22" s="27" t="s">
        <v>10</v>
      </c>
      <c r="F22" s="37"/>
      <c r="G22" s="26" t="s">
        <v>603</v>
      </c>
      <c r="H22" s="25" t="s">
        <v>602</v>
      </c>
      <c r="I22" s="24">
        <v>4</v>
      </c>
      <c r="J22" s="24"/>
      <c r="K22" s="2">
        <f>Tableau1573[[#This Row],[QUANTITE]]*Tableau1573[[#This Row],[Prix unitaire HT]]</f>
        <v>0</v>
      </c>
      <c r="L22" s="1"/>
    </row>
    <row r="23" spans="1:12" x14ac:dyDescent="0.25">
      <c r="A23" s="8" t="s">
        <v>574</v>
      </c>
      <c r="B23" s="9" t="s">
        <v>601</v>
      </c>
      <c r="C23" s="28">
        <v>1</v>
      </c>
      <c r="D23" s="27">
        <v>3</v>
      </c>
      <c r="E23" s="27" t="s">
        <v>77</v>
      </c>
      <c r="F23" s="37"/>
      <c r="G23" s="26" t="s">
        <v>600</v>
      </c>
      <c r="H23" s="25" t="s">
        <v>599</v>
      </c>
      <c r="I23" s="92"/>
      <c r="J23" s="92"/>
      <c r="K23" s="93">
        <f>Tableau1573[[#This Row],[QUANTITE]]*Tableau1573[[#This Row],[Prix unitaire HT]]</f>
        <v>0</v>
      </c>
      <c r="L23" s="1"/>
    </row>
    <row r="24" spans="1:12" ht="30" x14ac:dyDescent="0.25">
      <c r="A24" s="8" t="s">
        <v>574</v>
      </c>
      <c r="B24" s="9" t="s">
        <v>588</v>
      </c>
      <c r="C24" s="36">
        <v>1</v>
      </c>
      <c r="D24" s="36">
        <v>4</v>
      </c>
      <c r="E24" s="36"/>
      <c r="F24" s="35"/>
      <c r="G24" s="34" t="s">
        <v>598</v>
      </c>
      <c r="H24" s="33"/>
      <c r="I24" s="32"/>
      <c r="J24" s="32"/>
      <c r="K24" s="31"/>
      <c r="L24" s="1"/>
    </row>
    <row r="25" spans="1:12" x14ac:dyDescent="0.25">
      <c r="A25" s="8" t="s">
        <v>574</v>
      </c>
      <c r="B25" s="9" t="s">
        <v>588</v>
      </c>
      <c r="C25" s="28">
        <v>1</v>
      </c>
      <c r="D25" s="27">
        <v>4</v>
      </c>
      <c r="E25" s="27" t="s">
        <v>21</v>
      </c>
      <c r="F25" s="37"/>
      <c r="G25" s="26" t="s">
        <v>597</v>
      </c>
      <c r="H25" s="25" t="s">
        <v>13</v>
      </c>
      <c r="I25" s="24">
        <v>100</v>
      </c>
      <c r="J25" s="24"/>
      <c r="K25" s="2">
        <f>Tableau1573[[#This Row],[QUANTITE]]*Tableau1573[[#This Row],[Prix unitaire HT]]</f>
        <v>0</v>
      </c>
      <c r="L25" s="1"/>
    </row>
    <row r="26" spans="1:12" x14ac:dyDescent="0.25">
      <c r="A26" s="8" t="s">
        <v>574</v>
      </c>
      <c r="B26" s="9" t="s">
        <v>588</v>
      </c>
      <c r="C26" s="28">
        <v>1</v>
      </c>
      <c r="D26" s="27">
        <v>4</v>
      </c>
      <c r="E26" s="27" t="s">
        <v>19</v>
      </c>
      <c r="F26" s="37"/>
      <c r="G26" s="26" t="s">
        <v>596</v>
      </c>
      <c r="H26" s="25" t="s">
        <v>13</v>
      </c>
      <c r="I26" s="92"/>
      <c r="J26" s="92"/>
      <c r="K26" s="93">
        <f>Tableau1573[[#This Row],[QUANTITE]]*Tableau1573[[#This Row],[Prix unitaire HT]]</f>
        <v>0</v>
      </c>
      <c r="L26" s="1"/>
    </row>
    <row r="27" spans="1:12" ht="15" customHeight="1" x14ac:dyDescent="0.25">
      <c r="A27" s="8" t="s">
        <v>574</v>
      </c>
      <c r="B27" s="9" t="s">
        <v>588</v>
      </c>
      <c r="C27" s="28">
        <v>1</v>
      </c>
      <c r="D27" s="27">
        <v>4</v>
      </c>
      <c r="E27" s="27" t="s">
        <v>17</v>
      </c>
      <c r="F27" s="37"/>
      <c r="G27" s="26" t="s">
        <v>595</v>
      </c>
      <c r="H27" s="25" t="s">
        <v>13</v>
      </c>
      <c r="I27" s="24">
        <v>10</v>
      </c>
      <c r="J27" s="24"/>
      <c r="K27" s="2">
        <f>Tableau1573[[#This Row],[QUANTITE]]*Tableau1573[[#This Row],[Prix unitaire HT]]</f>
        <v>0</v>
      </c>
      <c r="L27" s="1"/>
    </row>
    <row r="28" spans="1:12" ht="15" customHeight="1" x14ac:dyDescent="0.25">
      <c r="A28" s="8" t="s">
        <v>574</v>
      </c>
      <c r="B28" s="9" t="s">
        <v>588</v>
      </c>
      <c r="C28" s="28">
        <v>1</v>
      </c>
      <c r="D28" s="27">
        <v>4</v>
      </c>
      <c r="E28" s="27" t="s">
        <v>15</v>
      </c>
      <c r="F28" s="37"/>
      <c r="G28" s="26" t="s">
        <v>594</v>
      </c>
      <c r="H28" s="25" t="s">
        <v>13</v>
      </c>
      <c r="I28" s="92"/>
      <c r="J28" s="92"/>
      <c r="K28" s="93">
        <f>Tableau1573[[#This Row],[QUANTITE]]*Tableau1573[[#This Row],[Prix unitaire HT]]</f>
        <v>0</v>
      </c>
      <c r="L28" s="1"/>
    </row>
    <row r="29" spans="1:12" x14ac:dyDescent="0.25">
      <c r="A29" s="8" t="s">
        <v>574</v>
      </c>
      <c r="B29" s="9" t="s">
        <v>588</v>
      </c>
      <c r="C29" s="28">
        <v>1</v>
      </c>
      <c r="D29" s="27">
        <v>4</v>
      </c>
      <c r="E29" s="27" t="s">
        <v>12</v>
      </c>
      <c r="F29" s="37"/>
      <c r="G29" s="26" t="s">
        <v>593</v>
      </c>
      <c r="H29" s="25" t="s">
        <v>13</v>
      </c>
      <c r="I29" s="24">
        <v>20</v>
      </c>
      <c r="J29" s="24"/>
      <c r="K29" s="2">
        <f>Tableau1573[[#This Row],[QUANTITE]]*Tableau1573[[#This Row],[Prix unitaire HT]]</f>
        <v>0</v>
      </c>
      <c r="L29" s="1"/>
    </row>
    <row r="30" spans="1:12" x14ac:dyDescent="0.25">
      <c r="A30" s="8" t="s">
        <v>574</v>
      </c>
      <c r="B30" s="9" t="s">
        <v>588</v>
      </c>
      <c r="C30" s="28">
        <v>1</v>
      </c>
      <c r="D30" s="27">
        <v>4</v>
      </c>
      <c r="E30" s="27" t="s">
        <v>10</v>
      </c>
      <c r="F30" s="37"/>
      <c r="G30" s="26" t="s">
        <v>592</v>
      </c>
      <c r="H30" s="25" t="s">
        <v>13</v>
      </c>
      <c r="I30" s="92"/>
      <c r="J30" s="92"/>
      <c r="K30" s="93">
        <f>Tableau1573[[#This Row],[QUANTITE]]*Tableau1573[[#This Row],[Prix unitaire HT]]</f>
        <v>0</v>
      </c>
      <c r="L30" s="1"/>
    </row>
    <row r="31" spans="1:12" x14ac:dyDescent="0.25">
      <c r="A31" s="8" t="s">
        <v>574</v>
      </c>
      <c r="B31" s="9" t="s">
        <v>588</v>
      </c>
      <c r="C31" s="28">
        <v>1</v>
      </c>
      <c r="D31" s="27">
        <v>4</v>
      </c>
      <c r="E31" s="27" t="s">
        <v>77</v>
      </c>
      <c r="F31" s="37"/>
      <c r="G31" s="26" t="s">
        <v>591</v>
      </c>
      <c r="H31" s="25" t="s">
        <v>4</v>
      </c>
      <c r="I31" s="24">
        <v>15</v>
      </c>
      <c r="J31" s="24"/>
      <c r="K31" s="2">
        <f>Tableau1573[[#This Row],[QUANTITE]]*Tableau1573[[#This Row],[Prix unitaire HT]]</f>
        <v>0</v>
      </c>
      <c r="L31" s="1"/>
    </row>
    <row r="32" spans="1:12" x14ac:dyDescent="0.25">
      <c r="A32" s="8" t="s">
        <v>574</v>
      </c>
      <c r="B32" s="9" t="s">
        <v>588</v>
      </c>
      <c r="C32" s="28">
        <v>1</v>
      </c>
      <c r="D32" s="27">
        <v>4</v>
      </c>
      <c r="E32" s="27" t="s">
        <v>86</v>
      </c>
      <c r="F32" s="37"/>
      <c r="G32" s="26" t="s">
        <v>590</v>
      </c>
      <c r="H32" s="25" t="s">
        <v>4</v>
      </c>
      <c r="I32" s="92"/>
      <c r="J32" s="92"/>
      <c r="K32" s="93">
        <f>Tableau1573[[#This Row],[QUANTITE]]*Tableau1573[[#This Row],[Prix unitaire HT]]</f>
        <v>0</v>
      </c>
      <c r="L32" s="1"/>
    </row>
    <row r="33" spans="1:12" x14ac:dyDescent="0.25">
      <c r="A33" s="8" t="s">
        <v>574</v>
      </c>
      <c r="B33" s="9" t="s">
        <v>588</v>
      </c>
      <c r="C33" s="28">
        <v>1</v>
      </c>
      <c r="D33" s="27">
        <v>4</v>
      </c>
      <c r="E33" s="27" t="s">
        <v>110</v>
      </c>
      <c r="F33" s="37"/>
      <c r="G33" s="26" t="s">
        <v>589</v>
      </c>
      <c r="H33" s="25" t="s">
        <v>4</v>
      </c>
      <c r="I33" s="92"/>
      <c r="J33" s="92"/>
      <c r="K33" s="93">
        <f>Tableau1573[[#This Row],[QUANTITE]]*Tableau1573[[#This Row],[Prix unitaire HT]]</f>
        <v>0</v>
      </c>
      <c r="L33" s="1"/>
    </row>
    <row r="34" spans="1:12" x14ac:dyDescent="0.25">
      <c r="A34" s="8" t="s">
        <v>574</v>
      </c>
      <c r="B34" s="9" t="s">
        <v>588</v>
      </c>
      <c r="C34" s="28">
        <v>1</v>
      </c>
      <c r="D34" s="27">
        <v>4</v>
      </c>
      <c r="E34" s="27" t="s">
        <v>108</v>
      </c>
      <c r="F34" s="37"/>
      <c r="G34" s="26" t="s">
        <v>587</v>
      </c>
      <c r="H34" s="25" t="s">
        <v>4</v>
      </c>
      <c r="I34" s="24">
        <v>25</v>
      </c>
      <c r="J34" s="24"/>
      <c r="K34" s="2">
        <f>Tableau1573[[#This Row],[QUANTITE]]*Tableau1573[[#This Row],[Prix unitaire HT]]</f>
        <v>0</v>
      </c>
      <c r="L34" s="1"/>
    </row>
    <row r="35" spans="1:12" ht="15.75" x14ac:dyDescent="0.25">
      <c r="A35" s="8" t="s">
        <v>574</v>
      </c>
      <c r="B35" s="9" t="s">
        <v>585</v>
      </c>
      <c r="C35" s="36">
        <v>1</v>
      </c>
      <c r="D35" s="36">
        <v>5</v>
      </c>
      <c r="E35" s="36"/>
      <c r="F35" s="35"/>
      <c r="G35" s="34" t="s">
        <v>586</v>
      </c>
      <c r="H35" s="33"/>
      <c r="I35" s="32"/>
      <c r="J35" s="32"/>
      <c r="K35" s="31"/>
      <c r="L35" s="1"/>
    </row>
    <row r="36" spans="1:12" ht="28.5" x14ac:dyDescent="0.25">
      <c r="A36" s="8" t="s">
        <v>574</v>
      </c>
      <c r="B36" s="9" t="s">
        <v>585</v>
      </c>
      <c r="C36" s="28">
        <v>1</v>
      </c>
      <c r="D36" s="27">
        <v>5</v>
      </c>
      <c r="E36" s="27">
        <v>1</v>
      </c>
      <c r="F36" s="37"/>
      <c r="G36" s="26" t="s">
        <v>584</v>
      </c>
      <c r="H36" s="25" t="s">
        <v>583</v>
      </c>
      <c r="I36" s="24">
        <v>35</v>
      </c>
      <c r="J36" s="24"/>
      <c r="K36" s="2">
        <f>Tableau1573[[#This Row],[QUANTITE]]*Tableau1573[[#This Row],[Prix unitaire HT]]</f>
        <v>0</v>
      </c>
      <c r="L36" s="1"/>
    </row>
    <row r="37" spans="1:12" ht="30" x14ac:dyDescent="0.25">
      <c r="A37" s="8" t="s">
        <v>574</v>
      </c>
      <c r="B37" s="9" t="s">
        <v>573</v>
      </c>
      <c r="C37" s="36">
        <v>1</v>
      </c>
      <c r="D37" s="36">
        <v>6</v>
      </c>
      <c r="E37" s="36"/>
      <c r="F37" s="35"/>
      <c r="G37" s="34" t="s">
        <v>582</v>
      </c>
      <c r="H37" s="33"/>
      <c r="I37" s="32"/>
      <c r="J37" s="32"/>
      <c r="K37" s="31"/>
      <c r="L37" s="1"/>
    </row>
    <row r="38" spans="1:12" ht="27.75" x14ac:dyDescent="0.25">
      <c r="A38" s="8" t="s">
        <v>574</v>
      </c>
      <c r="B38" s="9" t="s">
        <v>573</v>
      </c>
      <c r="C38" s="28">
        <v>1</v>
      </c>
      <c r="D38" s="27">
        <v>6</v>
      </c>
      <c r="E38" s="27" t="s">
        <v>21</v>
      </c>
      <c r="F38" s="37"/>
      <c r="G38" s="26" t="s">
        <v>581</v>
      </c>
      <c r="H38" s="25" t="s">
        <v>4</v>
      </c>
      <c r="I38" s="24">
        <v>6</v>
      </c>
      <c r="J38" s="24"/>
      <c r="K38" s="2">
        <f>Tableau1573[[#This Row],[QUANTITE]]*Tableau1573[[#This Row],[Prix unitaire HT]]</f>
        <v>0</v>
      </c>
      <c r="L38" s="1"/>
    </row>
    <row r="39" spans="1:12" ht="27.75" x14ac:dyDescent="0.25">
      <c r="A39" s="8" t="s">
        <v>574</v>
      </c>
      <c r="B39" s="9" t="s">
        <v>573</v>
      </c>
      <c r="C39" s="28">
        <v>1</v>
      </c>
      <c r="D39" s="27">
        <v>6</v>
      </c>
      <c r="E39" s="27" t="s">
        <v>19</v>
      </c>
      <c r="F39" s="37"/>
      <c r="G39" s="26" t="s">
        <v>580</v>
      </c>
      <c r="H39" s="25" t="s">
        <v>4</v>
      </c>
      <c r="I39" s="92"/>
      <c r="J39" s="92"/>
      <c r="K39" s="93">
        <f>Tableau1573[[#This Row],[QUANTITE]]*Tableau1573[[#This Row],[Prix unitaire HT]]</f>
        <v>0</v>
      </c>
      <c r="L39" s="1"/>
    </row>
    <row r="40" spans="1:12" ht="28.5" x14ac:dyDescent="0.25">
      <c r="A40" s="8" t="s">
        <v>574</v>
      </c>
      <c r="B40" s="9" t="s">
        <v>573</v>
      </c>
      <c r="C40" s="28">
        <v>1</v>
      </c>
      <c r="D40" s="27">
        <v>6</v>
      </c>
      <c r="E40" s="27" t="s">
        <v>17</v>
      </c>
      <c r="F40" s="37"/>
      <c r="G40" s="26" t="s">
        <v>579</v>
      </c>
      <c r="H40" s="25" t="s">
        <v>4</v>
      </c>
      <c r="I40" s="24">
        <v>6</v>
      </c>
      <c r="J40" s="24"/>
      <c r="K40" s="2">
        <f>Tableau1573[[#This Row],[QUANTITE]]*Tableau1573[[#This Row],[Prix unitaire HT]]</f>
        <v>0</v>
      </c>
      <c r="L40" s="1"/>
    </row>
    <row r="41" spans="1:12" ht="28.5" x14ac:dyDescent="0.25">
      <c r="A41" s="8" t="s">
        <v>574</v>
      </c>
      <c r="B41" s="9" t="s">
        <v>573</v>
      </c>
      <c r="C41" s="28">
        <v>1</v>
      </c>
      <c r="D41" s="27">
        <v>6</v>
      </c>
      <c r="E41" s="27" t="s">
        <v>15</v>
      </c>
      <c r="F41" s="37"/>
      <c r="G41" s="26" t="s">
        <v>578</v>
      </c>
      <c r="H41" s="25" t="s">
        <v>4</v>
      </c>
      <c r="I41" s="92"/>
      <c r="J41" s="92"/>
      <c r="K41" s="93">
        <f>Tableau1573[[#This Row],[QUANTITE]]*Tableau1573[[#This Row],[Prix unitaire HT]]</f>
        <v>0</v>
      </c>
      <c r="L41" s="1"/>
    </row>
    <row r="42" spans="1:12" x14ac:dyDescent="0.25">
      <c r="A42" s="8" t="s">
        <v>574</v>
      </c>
      <c r="B42" s="9" t="s">
        <v>573</v>
      </c>
      <c r="C42" s="28">
        <v>1</v>
      </c>
      <c r="D42" s="27">
        <v>6</v>
      </c>
      <c r="E42" s="27" t="s">
        <v>12</v>
      </c>
      <c r="F42" s="37"/>
      <c r="G42" s="26" t="s">
        <v>577</v>
      </c>
      <c r="H42" s="25" t="s">
        <v>4</v>
      </c>
      <c r="I42" s="24">
        <v>15</v>
      </c>
      <c r="J42" s="24"/>
      <c r="K42" s="2">
        <f>Tableau1573[[#This Row],[QUANTITE]]*Tableau1573[[#This Row],[Prix unitaire HT]]</f>
        <v>0</v>
      </c>
      <c r="L42" s="1"/>
    </row>
    <row r="43" spans="1:12" x14ac:dyDescent="0.25">
      <c r="A43" s="8" t="s">
        <v>574</v>
      </c>
      <c r="B43" s="9" t="s">
        <v>573</v>
      </c>
      <c r="C43" s="28">
        <v>1</v>
      </c>
      <c r="D43" s="27">
        <v>6</v>
      </c>
      <c r="E43" s="27" t="s">
        <v>10</v>
      </c>
      <c r="F43" s="37"/>
      <c r="G43" s="26" t="s">
        <v>576</v>
      </c>
      <c r="H43" s="25" t="s">
        <v>13</v>
      </c>
      <c r="I43" s="92"/>
      <c r="J43" s="92"/>
      <c r="K43" s="93">
        <f>Tableau1573[[#This Row],[QUANTITE]]*Tableau1573[[#This Row],[Prix unitaire HT]]</f>
        <v>0</v>
      </c>
      <c r="L43" s="1"/>
    </row>
    <row r="44" spans="1:12" x14ac:dyDescent="0.25">
      <c r="A44" s="8" t="s">
        <v>574</v>
      </c>
      <c r="B44" s="9" t="s">
        <v>573</v>
      </c>
      <c r="C44" s="28">
        <v>1</v>
      </c>
      <c r="D44" s="27">
        <v>6</v>
      </c>
      <c r="E44" s="27" t="s">
        <v>77</v>
      </c>
      <c r="F44" s="37"/>
      <c r="G44" s="26" t="s">
        <v>575</v>
      </c>
      <c r="H44" s="25" t="s">
        <v>13</v>
      </c>
      <c r="I44" s="24">
        <v>35</v>
      </c>
      <c r="J44" s="24"/>
      <c r="K44" s="2">
        <f>Tableau1573[[#This Row],[QUANTITE]]*Tableau1573[[#This Row],[Prix unitaire HT]]</f>
        <v>0</v>
      </c>
      <c r="L44" s="1"/>
    </row>
    <row r="45" spans="1:12" x14ac:dyDescent="0.25">
      <c r="A45" s="8" t="s">
        <v>574</v>
      </c>
      <c r="B45" s="9" t="s">
        <v>573</v>
      </c>
      <c r="C45" s="28">
        <v>1</v>
      </c>
      <c r="D45" s="27">
        <v>6</v>
      </c>
      <c r="E45" s="27" t="s">
        <v>86</v>
      </c>
      <c r="F45" s="37"/>
      <c r="G45" s="26" t="s">
        <v>572</v>
      </c>
      <c r="H45" s="25" t="s">
        <v>13</v>
      </c>
      <c r="I45" s="92"/>
      <c r="J45" s="92"/>
      <c r="K45" s="93">
        <f>Tableau1573[[#This Row],[QUANTITE]]*Tableau1573[[#This Row],[Prix unitaire HT]]</f>
        <v>0</v>
      </c>
      <c r="L45" s="1"/>
    </row>
    <row r="46" spans="1:12" ht="45" x14ac:dyDescent="0.25">
      <c r="A46" s="8" t="s">
        <v>555</v>
      </c>
      <c r="B46" s="8" t="s">
        <v>571</v>
      </c>
      <c r="C46" s="23">
        <v>2</v>
      </c>
      <c r="D46" s="22"/>
      <c r="E46" s="22"/>
      <c r="F46" s="22"/>
      <c r="G46" s="21" t="s">
        <v>570</v>
      </c>
      <c r="H46" s="20"/>
      <c r="I46" s="30"/>
      <c r="J46" s="30"/>
      <c r="K46" s="29"/>
      <c r="L46" s="1"/>
    </row>
    <row r="47" spans="1:12" ht="28.5" x14ac:dyDescent="0.25">
      <c r="A47" s="8" t="s">
        <v>555</v>
      </c>
      <c r="B47" s="9" t="s">
        <v>565</v>
      </c>
      <c r="C47" s="36">
        <v>2</v>
      </c>
      <c r="D47" s="36">
        <v>1</v>
      </c>
      <c r="E47" s="36"/>
      <c r="F47" s="35"/>
      <c r="G47" s="34" t="s">
        <v>565</v>
      </c>
      <c r="H47" s="33"/>
      <c r="I47" s="32"/>
      <c r="J47" s="32"/>
      <c r="K47" s="31"/>
      <c r="L47" s="1"/>
    </row>
    <row r="48" spans="1:12" ht="28.5" x14ac:dyDescent="0.25">
      <c r="A48" s="8" t="s">
        <v>555</v>
      </c>
      <c r="B48" s="9" t="s">
        <v>565</v>
      </c>
      <c r="C48" s="28">
        <v>2</v>
      </c>
      <c r="D48" s="27">
        <v>1</v>
      </c>
      <c r="E48" s="27" t="s">
        <v>21</v>
      </c>
      <c r="F48" s="37"/>
      <c r="G48" s="26" t="s">
        <v>569</v>
      </c>
      <c r="H48" s="25" t="s">
        <v>13</v>
      </c>
      <c r="I48" s="24">
        <v>20</v>
      </c>
      <c r="J48" s="24"/>
      <c r="K48" s="2">
        <f>Tableau1573[[#This Row],[QUANTITE]]*Tableau1573[[#This Row],[Prix unitaire HT]]</f>
        <v>0</v>
      </c>
      <c r="L48" s="1"/>
    </row>
    <row r="49" spans="1:12" ht="28.5" x14ac:dyDescent="0.25">
      <c r="A49" s="8" t="s">
        <v>555</v>
      </c>
      <c r="B49" s="9" t="s">
        <v>565</v>
      </c>
      <c r="C49" s="28">
        <v>2</v>
      </c>
      <c r="D49" s="27">
        <v>1</v>
      </c>
      <c r="E49" s="27" t="s">
        <v>19</v>
      </c>
      <c r="F49" s="37"/>
      <c r="G49" s="26" t="s">
        <v>568</v>
      </c>
      <c r="H49" s="25" t="s">
        <v>13</v>
      </c>
      <c r="I49" s="92"/>
      <c r="J49" s="92"/>
      <c r="K49" s="93">
        <f>Tableau1573[[#This Row],[QUANTITE]]*Tableau1573[[#This Row],[Prix unitaire HT]]</f>
        <v>0</v>
      </c>
      <c r="L49" s="1"/>
    </row>
    <row r="50" spans="1:12" ht="28.5" x14ac:dyDescent="0.25">
      <c r="A50" s="8" t="s">
        <v>555</v>
      </c>
      <c r="B50" s="9" t="s">
        <v>565</v>
      </c>
      <c r="C50" s="28">
        <v>2</v>
      </c>
      <c r="D50" s="27">
        <v>1</v>
      </c>
      <c r="E50" s="27" t="s">
        <v>17</v>
      </c>
      <c r="F50" s="37"/>
      <c r="G50" s="26" t="s">
        <v>567</v>
      </c>
      <c r="H50" s="25" t="s">
        <v>13</v>
      </c>
      <c r="I50" s="92"/>
      <c r="J50" s="92"/>
      <c r="K50" s="93">
        <f>Tableau1573[[#This Row],[QUANTITE]]*Tableau1573[[#This Row],[Prix unitaire HT]]</f>
        <v>0</v>
      </c>
      <c r="L50" s="1"/>
    </row>
    <row r="51" spans="1:12" ht="28.5" x14ac:dyDescent="0.25">
      <c r="A51" s="8" t="s">
        <v>555</v>
      </c>
      <c r="B51" s="9" t="s">
        <v>565</v>
      </c>
      <c r="C51" s="28">
        <v>2</v>
      </c>
      <c r="D51" s="27">
        <v>1</v>
      </c>
      <c r="E51" s="27" t="s">
        <v>15</v>
      </c>
      <c r="F51" s="37"/>
      <c r="G51" s="26" t="s">
        <v>566</v>
      </c>
      <c r="H51" s="25" t="s">
        <v>13</v>
      </c>
      <c r="I51" s="24">
        <v>55</v>
      </c>
      <c r="J51" s="24"/>
      <c r="K51" s="2">
        <f>Tableau1573[[#This Row],[QUANTITE]]*Tableau1573[[#This Row],[Prix unitaire HT]]</f>
        <v>0</v>
      </c>
      <c r="L51" s="1"/>
    </row>
    <row r="52" spans="1:12" ht="28.5" x14ac:dyDescent="0.25">
      <c r="A52" s="8" t="s">
        <v>555</v>
      </c>
      <c r="B52" s="9" t="s">
        <v>565</v>
      </c>
      <c r="C52" s="28">
        <v>2</v>
      </c>
      <c r="D52" s="27">
        <v>1</v>
      </c>
      <c r="E52" s="27" t="s">
        <v>12</v>
      </c>
      <c r="F52" s="37"/>
      <c r="G52" s="26" t="s">
        <v>564</v>
      </c>
      <c r="H52" s="25" t="s">
        <v>13</v>
      </c>
      <c r="I52" s="92"/>
      <c r="J52" s="92"/>
      <c r="K52" s="93">
        <f>Tableau1573[[#This Row],[QUANTITE]]*Tableau1573[[#This Row],[Prix unitaire HT]]</f>
        <v>0</v>
      </c>
      <c r="L52" s="1"/>
    </row>
    <row r="53" spans="1:12" ht="28.5" x14ac:dyDescent="0.25">
      <c r="A53" s="8" t="s">
        <v>555</v>
      </c>
      <c r="B53" s="9" t="s">
        <v>560</v>
      </c>
      <c r="C53" s="36">
        <v>2</v>
      </c>
      <c r="D53" s="36">
        <v>2</v>
      </c>
      <c r="E53" s="36"/>
      <c r="F53" s="35"/>
      <c r="G53" s="34" t="s">
        <v>560</v>
      </c>
      <c r="H53" s="33"/>
      <c r="I53" s="32"/>
      <c r="J53" s="32"/>
      <c r="K53" s="31"/>
      <c r="L53" s="1"/>
    </row>
    <row r="54" spans="1:12" ht="28.5" x14ac:dyDescent="0.25">
      <c r="A54" s="8" t="s">
        <v>555</v>
      </c>
      <c r="B54" s="9" t="s">
        <v>560</v>
      </c>
      <c r="C54" s="28">
        <v>2</v>
      </c>
      <c r="D54" s="27">
        <v>2</v>
      </c>
      <c r="E54" s="27" t="s">
        <v>21</v>
      </c>
      <c r="F54" s="37"/>
      <c r="G54" s="26" t="s">
        <v>563</v>
      </c>
      <c r="H54" s="25" t="s">
        <v>13</v>
      </c>
      <c r="I54" s="24">
        <v>30</v>
      </c>
      <c r="J54" s="24"/>
      <c r="K54" s="2">
        <f>Tableau1573[[#This Row],[QUANTITE]]*Tableau1573[[#This Row],[Prix unitaire HT]]</f>
        <v>0</v>
      </c>
      <c r="L54" s="1"/>
    </row>
    <row r="55" spans="1:12" ht="28.5" x14ac:dyDescent="0.25">
      <c r="A55" s="8" t="s">
        <v>555</v>
      </c>
      <c r="B55" s="9" t="s">
        <v>560</v>
      </c>
      <c r="C55" s="28">
        <v>2</v>
      </c>
      <c r="D55" s="27">
        <v>2</v>
      </c>
      <c r="E55" s="27" t="s">
        <v>19</v>
      </c>
      <c r="F55" s="37"/>
      <c r="G55" s="26" t="s">
        <v>562</v>
      </c>
      <c r="H55" s="25" t="s">
        <v>13</v>
      </c>
      <c r="I55" s="92"/>
      <c r="J55" s="92"/>
      <c r="K55" s="93">
        <f>Tableau1573[[#This Row],[QUANTITE]]*Tableau1573[[#This Row],[Prix unitaire HT]]</f>
        <v>0</v>
      </c>
      <c r="L55" s="1"/>
    </row>
    <row r="56" spans="1:12" ht="28.5" x14ac:dyDescent="0.25">
      <c r="A56" s="8" t="s">
        <v>555</v>
      </c>
      <c r="B56" s="9" t="s">
        <v>560</v>
      </c>
      <c r="C56" s="28">
        <v>2</v>
      </c>
      <c r="D56" s="27">
        <v>2</v>
      </c>
      <c r="E56" s="27" t="s">
        <v>17</v>
      </c>
      <c r="F56" s="37"/>
      <c r="G56" s="26" t="s">
        <v>561</v>
      </c>
      <c r="H56" s="25" t="s">
        <v>13</v>
      </c>
      <c r="I56" s="24">
        <v>45</v>
      </c>
      <c r="J56" s="24"/>
      <c r="K56" s="2">
        <f>Tableau1573[[#This Row],[QUANTITE]]*Tableau1573[[#This Row],[Prix unitaire HT]]</f>
        <v>0</v>
      </c>
      <c r="L56" s="1"/>
    </row>
    <row r="57" spans="1:12" ht="28.5" x14ac:dyDescent="0.25">
      <c r="A57" s="8" t="s">
        <v>555</v>
      </c>
      <c r="B57" s="9" t="s">
        <v>560</v>
      </c>
      <c r="C57" s="28">
        <v>2</v>
      </c>
      <c r="D57" s="27">
        <v>2</v>
      </c>
      <c r="E57" s="27" t="s">
        <v>15</v>
      </c>
      <c r="F57" s="37"/>
      <c r="G57" s="26" t="s">
        <v>559</v>
      </c>
      <c r="H57" s="25" t="s">
        <v>13</v>
      </c>
      <c r="I57" s="92"/>
      <c r="J57" s="92"/>
      <c r="K57" s="93">
        <f>Tableau1573[[#This Row],[QUANTITE]]*Tableau1573[[#This Row],[Prix unitaire HT]]</f>
        <v>0</v>
      </c>
      <c r="L57" s="1"/>
    </row>
    <row r="58" spans="1:12" ht="28.5" x14ac:dyDescent="0.25">
      <c r="A58" s="8" t="s">
        <v>555</v>
      </c>
      <c r="B58" s="9" t="s">
        <v>554</v>
      </c>
      <c r="C58" s="36">
        <v>2</v>
      </c>
      <c r="D58" s="36">
        <v>3</v>
      </c>
      <c r="E58" s="36"/>
      <c r="F58" s="35"/>
      <c r="G58" s="34" t="s">
        <v>554</v>
      </c>
      <c r="H58" s="33"/>
      <c r="I58" s="32"/>
      <c r="J58" s="32"/>
      <c r="K58" s="31"/>
      <c r="L58" s="1"/>
    </row>
    <row r="59" spans="1:12" ht="28.5" x14ac:dyDescent="0.25">
      <c r="A59" s="8" t="s">
        <v>555</v>
      </c>
      <c r="B59" s="9" t="s">
        <v>554</v>
      </c>
      <c r="C59" s="28">
        <v>2</v>
      </c>
      <c r="D59" s="27">
        <v>3</v>
      </c>
      <c r="E59" s="27" t="s">
        <v>21</v>
      </c>
      <c r="F59" s="37"/>
      <c r="G59" s="26" t="s">
        <v>558</v>
      </c>
      <c r="H59" s="25" t="s">
        <v>13</v>
      </c>
      <c r="I59" s="92"/>
      <c r="J59" s="92"/>
      <c r="K59" s="93">
        <f>Tableau1573[[#This Row],[QUANTITE]]*Tableau1573[[#This Row],[Prix unitaire HT]]</f>
        <v>0</v>
      </c>
      <c r="L59" s="1"/>
    </row>
    <row r="60" spans="1:12" ht="28.5" x14ac:dyDescent="0.25">
      <c r="A60" s="8" t="s">
        <v>555</v>
      </c>
      <c r="B60" s="9" t="s">
        <v>554</v>
      </c>
      <c r="C60" s="28">
        <v>2</v>
      </c>
      <c r="D60" s="27">
        <v>3</v>
      </c>
      <c r="E60" s="27" t="s">
        <v>19</v>
      </c>
      <c r="F60" s="37"/>
      <c r="G60" s="26" t="s">
        <v>557</v>
      </c>
      <c r="H60" s="25" t="s">
        <v>13</v>
      </c>
      <c r="I60" s="24">
        <v>50</v>
      </c>
      <c r="J60" s="24"/>
      <c r="K60" s="2">
        <f>Tableau1573[[#This Row],[QUANTITE]]*Tableau1573[[#This Row],[Prix unitaire HT]]</f>
        <v>0</v>
      </c>
      <c r="L60" s="1"/>
    </row>
    <row r="61" spans="1:12" ht="28.5" x14ac:dyDescent="0.25">
      <c r="A61" s="8" t="s">
        <v>555</v>
      </c>
      <c r="B61" s="9" t="s">
        <v>554</v>
      </c>
      <c r="C61" s="28">
        <v>2</v>
      </c>
      <c r="D61" s="27">
        <v>3</v>
      </c>
      <c r="E61" s="27" t="s">
        <v>17</v>
      </c>
      <c r="F61" s="37"/>
      <c r="G61" s="26" t="s">
        <v>556</v>
      </c>
      <c r="H61" s="25" t="s">
        <v>13</v>
      </c>
      <c r="I61" s="24">
        <v>65</v>
      </c>
      <c r="J61" s="24"/>
      <c r="K61" s="2">
        <f>Tableau1573[[#This Row],[QUANTITE]]*Tableau1573[[#This Row],[Prix unitaire HT]]</f>
        <v>0</v>
      </c>
      <c r="L61" s="1"/>
    </row>
    <row r="62" spans="1:12" ht="28.5" x14ac:dyDescent="0.25">
      <c r="A62" s="8" t="s">
        <v>555</v>
      </c>
      <c r="B62" s="9" t="s">
        <v>554</v>
      </c>
      <c r="C62" s="28">
        <v>2</v>
      </c>
      <c r="D62" s="27">
        <v>3</v>
      </c>
      <c r="E62" s="27" t="s">
        <v>15</v>
      </c>
      <c r="F62" s="37"/>
      <c r="G62" s="26" t="s">
        <v>553</v>
      </c>
      <c r="H62" s="25" t="s">
        <v>13</v>
      </c>
      <c r="I62" s="92"/>
      <c r="J62" s="92"/>
      <c r="K62" s="93">
        <f>Tableau1573[[#This Row],[QUANTITE]]*Tableau1573[[#This Row],[Prix unitaire HT]]</f>
        <v>0</v>
      </c>
      <c r="L62" s="1"/>
    </row>
    <row r="63" spans="1:12" ht="60" x14ac:dyDescent="0.25">
      <c r="A63" s="8" t="s">
        <v>464</v>
      </c>
      <c r="B63" s="8" t="s">
        <v>552</v>
      </c>
      <c r="C63" s="23" t="s">
        <v>17</v>
      </c>
      <c r="D63" s="22"/>
      <c r="E63" s="22"/>
      <c r="F63" s="22"/>
      <c r="G63" s="21" t="s">
        <v>551</v>
      </c>
      <c r="H63" s="20"/>
      <c r="I63" s="30"/>
      <c r="J63" s="30"/>
      <c r="K63" s="29"/>
      <c r="L63" s="1"/>
    </row>
    <row r="64" spans="1:12" ht="15" customHeight="1" x14ac:dyDescent="0.25">
      <c r="A64" s="8" t="s">
        <v>464</v>
      </c>
      <c r="B64" s="9" t="s">
        <v>542</v>
      </c>
      <c r="C64" s="36">
        <v>3</v>
      </c>
      <c r="D64" s="36">
        <v>1</v>
      </c>
      <c r="E64" s="36"/>
      <c r="F64" s="35"/>
      <c r="G64" s="34" t="s">
        <v>542</v>
      </c>
      <c r="H64" s="33"/>
      <c r="I64" s="32"/>
      <c r="J64" s="32"/>
      <c r="K64" s="31"/>
      <c r="L64" s="1"/>
    </row>
    <row r="65" spans="1:12" ht="28.5" x14ac:dyDescent="0.25">
      <c r="A65" s="8" t="s">
        <v>464</v>
      </c>
      <c r="B65" s="9" t="s">
        <v>542</v>
      </c>
      <c r="C65" s="28">
        <v>3</v>
      </c>
      <c r="D65" s="27">
        <v>1</v>
      </c>
      <c r="E65" s="27" t="s">
        <v>21</v>
      </c>
      <c r="F65" s="37"/>
      <c r="G65" s="26" t="s">
        <v>550</v>
      </c>
      <c r="H65" s="25" t="s">
        <v>13</v>
      </c>
      <c r="I65" s="24">
        <v>75</v>
      </c>
      <c r="J65" s="24"/>
      <c r="K65" s="2">
        <f>Tableau1573[[#This Row],[QUANTITE]]*Tableau1573[[#This Row],[Prix unitaire HT]]</f>
        <v>0</v>
      </c>
      <c r="L65" s="1"/>
    </row>
    <row r="66" spans="1:12" ht="28.5" x14ac:dyDescent="0.25">
      <c r="A66" s="8" t="s">
        <v>464</v>
      </c>
      <c r="B66" s="9" t="s">
        <v>542</v>
      </c>
      <c r="C66" s="28">
        <v>3</v>
      </c>
      <c r="D66" s="27">
        <v>1</v>
      </c>
      <c r="E66" s="27" t="s">
        <v>19</v>
      </c>
      <c r="F66" s="37"/>
      <c r="G66" s="26" t="s">
        <v>549</v>
      </c>
      <c r="H66" s="25" t="s">
        <v>13</v>
      </c>
      <c r="I66" s="92"/>
      <c r="J66" s="92"/>
      <c r="K66" s="93">
        <f>Tableau1573[[#This Row],[QUANTITE]]*Tableau1573[[#This Row],[Prix unitaire HT]]</f>
        <v>0</v>
      </c>
      <c r="L66" s="1"/>
    </row>
    <row r="67" spans="1:12" ht="28.5" x14ac:dyDescent="0.25">
      <c r="A67" s="8" t="s">
        <v>464</v>
      </c>
      <c r="B67" s="9" t="s">
        <v>542</v>
      </c>
      <c r="C67" s="28">
        <v>3</v>
      </c>
      <c r="D67" s="27">
        <v>1</v>
      </c>
      <c r="E67" s="27" t="s">
        <v>17</v>
      </c>
      <c r="F67" s="37"/>
      <c r="G67" s="26" t="s">
        <v>548</v>
      </c>
      <c r="H67" s="25" t="s">
        <v>13</v>
      </c>
      <c r="I67" s="24">
        <v>80</v>
      </c>
      <c r="J67" s="24"/>
      <c r="K67" s="2">
        <f>Tableau1573[[#This Row],[QUANTITE]]*Tableau1573[[#This Row],[Prix unitaire HT]]</f>
        <v>0</v>
      </c>
      <c r="L67" s="1"/>
    </row>
    <row r="68" spans="1:12" ht="28.5" x14ac:dyDescent="0.25">
      <c r="A68" s="8" t="s">
        <v>464</v>
      </c>
      <c r="B68" s="9" t="s">
        <v>542</v>
      </c>
      <c r="C68" s="28">
        <v>3</v>
      </c>
      <c r="D68" s="27">
        <v>1</v>
      </c>
      <c r="E68" s="27" t="s">
        <v>15</v>
      </c>
      <c r="F68" s="37"/>
      <c r="G68" s="26" t="s">
        <v>547</v>
      </c>
      <c r="H68" s="25" t="s">
        <v>13</v>
      </c>
      <c r="I68" s="92"/>
      <c r="J68" s="92"/>
      <c r="K68" s="93">
        <f>Tableau1573[[#This Row],[QUANTITE]]*Tableau1573[[#This Row],[Prix unitaire HT]]</f>
        <v>0</v>
      </c>
      <c r="L68" s="1"/>
    </row>
    <row r="69" spans="1:12" ht="28.5" x14ac:dyDescent="0.25">
      <c r="A69" s="8" t="s">
        <v>464</v>
      </c>
      <c r="B69" s="9" t="s">
        <v>542</v>
      </c>
      <c r="C69" s="28">
        <v>3</v>
      </c>
      <c r="D69" s="27">
        <v>1</v>
      </c>
      <c r="E69" s="27" t="s">
        <v>12</v>
      </c>
      <c r="F69" s="37"/>
      <c r="G69" s="26" t="s">
        <v>546</v>
      </c>
      <c r="H69" s="25" t="s">
        <v>13</v>
      </c>
      <c r="I69" s="92"/>
      <c r="J69" s="92"/>
      <c r="K69" s="93">
        <f>Tableau1573[[#This Row],[QUANTITE]]*Tableau1573[[#This Row],[Prix unitaire HT]]</f>
        <v>0</v>
      </c>
      <c r="L69" s="1"/>
    </row>
    <row r="70" spans="1:12" ht="28.5" x14ac:dyDescent="0.25">
      <c r="A70" s="8" t="s">
        <v>464</v>
      </c>
      <c r="B70" s="9" t="s">
        <v>542</v>
      </c>
      <c r="C70" s="28">
        <v>3</v>
      </c>
      <c r="D70" s="27">
        <v>1</v>
      </c>
      <c r="E70" s="27" t="s">
        <v>10</v>
      </c>
      <c r="F70" s="37"/>
      <c r="G70" s="26" t="s">
        <v>545</v>
      </c>
      <c r="H70" s="25" t="s">
        <v>13</v>
      </c>
      <c r="I70" s="24">
        <v>40</v>
      </c>
      <c r="J70" s="24"/>
      <c r="K70" s="2">
        <f>Tableau1573[[#This Row],[QUANTITE]]*Tableau1573[[#This Row],[Prix unitaire HT]]</f>
        <v>0</v>
      </c>
      <c r="L70" s="1"/>
    </row>
    <row r="71" spans="1:12" ht="42.75" x14ac:dyDescent="0.25">
      <c r="A71" s="8" t="s">
        <v>464</v>
      </c>
      <c r="B71" s="9" t="s">
        <v>542</v>
      </c>
      <c r="C71" s="28">
        <v>3</v>
      </c>
      <c r="D71" s="27">
        <v>1</v>
      </c>
      <c r="E71" s="27" t="s">
        <v>77</v>
      </c>
      <c r="F71" s="37"/>
      <c r="G71" s="26" t="s">
        <v>544</v>
      </c>
      <c r="H71" s="25" t="s">
        <v>13</v>
      </c>
      <c r="I71" s="92"/>
      <c r="J71" s="92"/>
      <c r="K71" s="93">
        <f>Tableau1573[[#This Row],[QUANTITE]]*Tableau1573[[#This Row],[Prix unitaire HT]]</f>
        <v>0</v>
      </c>
      <c r="L71" s="1"/>
    </row>
    <row r="72" spans="1:12" ht="42.75" x14ac:dyDescent="0.25">
      <c r="A72" s="8" t="s">
        <v>464</v>
      </c>
      <c r="B72" s="9" t="s">
        <v>542</v>
      </c>
      <c r="C72" s="28">
        <v>3</v>
      </c>
      <c r="D72" s="27">
        <v>1</v>
      </c>
      <c r="E72" s="27" t="s">
        <v>86</v>
      </c>
      <c r="F72" s="37"/>
      <c r="G72" s="26" t="s">
        <v>543</v>
      </c>
      <c r="H72" s="25" t="s">
        <v>13</v>
      </c>
      <c r="I72" s="24">
        <v>25</v>
      </c>
      <c r="J72" s="24"/>
      <c r="K72" s="2">
        <f>Tableau1573[[#This Row],[QUANTITE]]*Tableau1573[[#This Row],[Prix unitaire HT]]</f>
        <v>0</v>
      </c>
      <c r="L72" s="1"/>
    </row>
    <row r="73" spans="1:12" ht="42.75" x14ac:dyDescent="0.25">
      <c r="A73" s="8" t="s">
        <v>464</v>
      </c>
      <c r="B73" s="9" t="s">
        <v>542</v>
      </c>
      <c r="C73" s="28">
        <v>3</v>
      </c>
      <c r="D73" s="27">
        <v>1</v>
      </c>
      <c r="E73" s="27" t="s">
        <v>110</v>
      </c>
      <c r="F73" s="37"/>
      <c r="G73" s="26" t="s">
        <v>541</v>
      </c>
      <c r="H73" s="25" t="s">
        <v>13</v>
      </c>
      <c r="I73" s="92"/>
      <c r="J73" s="92"/>
      <c r="K73" s="93">
        <f>Tableau1573[[#This Row],[QUANTITE]]*Tableau1573[[#This Row],[Prix unitaire HT]]</f>
        <v>0</v>
      </c>
      <c r="L73" s="1"/>
    </row>
    <row r="74" spans="1:12" ht="15.75" x14ac:dyDescent="0.25">
      <c r="A74" s="8" t="s">
        <v>464</v>
      </c>
      <c r="B74" s="9" t="s">
        <v>532</v>
      </c>
      <c r="C74" s="36">
        <v>3</v>
      </c>
      <c r="D74" s="36">
        <v>2</v>
      </c>
      <c r="E74" s="36"/>
      <c r="F74" s="35"/>
      <c r="G74" s="34" t="s">
        <v>540</v>
      </c>
      <c r="H74" s="33"/>
      <c r="I74" s="32"/>
      <c r="J74" s="32"/>
      <c r="K74" s="31"/>
      <c r="L74" s="1"/>
    </row>
    <row r="75" spans="1:12" x14ac:dyDescent="0.25">
      <c r="A75" s="8" t="s">
        <v>464</v>
      </c>
      <c r="B75" s="9" t="s">
        <v>532</v>
      </c>
      <c r="C75" s="28">
        <v>3</v>
      </c>
      <c r="D75" s="27">
        <v>2</v>
      </c>
      <c r="E75" s="27" t="s">
        <v>21</v>
      </c>
      <c r="F75" s="37"/>
      <c r="G75" s="26" t="s">
        <v>539</v>
      </c>
      <c r="H75" s="25" t="s">
        <v>13</v>
      </c>
      <c r="I75" s="92"/>
      <c r="J75" s="92"/>
      <c r="K75" s="93">
        <f>Tableau1573[[#This Row],[QUANTITE]]*Tableau1573[[#This Row],[Prix unitaire HT]]</f>
        <v>0</v>
      </c>
      <c r="L75" s="1"/>
    </row>
    <row r="76" spans="1:12" x14ac:dyDescent="0.25">
      <c r="A76" s="8" t="s">
        <v>464</v>
      </c>
      <c r="B76" s="9" t="s">
        <v>532</v>
      </c>
      <c r="C76" s="28">
        <v>3</v>
      </c>
      <c r="D76" s="27">
        <v>2</v>
      </c>
      <c r="E76" s="27" t="s">
        <v>19</v>
      </c>
      <c r="F76" s="37"/>
      <c r="G76" s="26" t="s">
        <v>538</v>
      </c>
      <c r="H76" s="25" t="s">
        <v>13</v>
      </c>
      <c r="I76" s="92"/>
      <c r="J76" s="92"/>
      <c r="K76" s="93">
        <f>Tableau1573[[#This Row],[QUANTITE]]*Tableau1573[[#This Row],[Prix unitaire HT]]</f>
        <v>0</v>
      </c>
      <c r="L76" s="1"/>
    </row>
    <row r="77" spans="1:12" x14ac:dyDescent="0.25">
      <c r="A77" s="8" t="s">
        <v>464</v>
      </c>
      <c r="B77" s="9" t="s">
        <v>532</v>
      </c>
      <c r="C77" s="28">
        <v>3</v>
      </c>
      <c r="D77" s="27">
        <v>2</v>
      </c>
      <c r="E77" s="27" t="s">
        <v>17</v>
      </c>
      <c r="F77" s="37"/>
      <c r="G77" s="26" t="s">
        <v>537</v>
      </c>
      <c r="H77" s="25" t="s">
        <v>13</v>
      </c>
      <c r="I77" s="92"/>
      <c r="J77" s="92"/>
      <c r="K77" s="93">
        <f>Tableau1573[[#This Row],[QUANTITE]]*Tableau1573[[#This Row],[Prix unitaire HT]]</f>
        <v>0</v>
      </c>
      <c r="L77" s="1"/>
    </row>
    <row r="78" spans="1:12" x14ac:dyDescent="0.25">
      <c r="A78" s="8" t="s">
        <v>464</v>
      </c>
      <c r="B78" s="9" t="s">
        <v>532</v>
      </c>
      <c r="C78" s="28">
        <v>3</v>
      </c>
      <c r="D78" s="27">
        <v>2</v>
      </c>
      <c r="E78" s="27" t="s">
        <v>15</v>
      </c>
      <c r="F78" s="37"/>
      <c r="G78" s="26" t="s">
        <v>536</v>
      </c>
      <c r="H78" s="25" t="s">
        <v>13</v>
      </c>
      <c r="I78" s="24">
        <v>60</v>
      </c>
      <c r="J78" s="24"/>
      <c r="K78" s="2">
        <f>Tableau1573[[#This Row],[QUANTITE]]*Tableau1573[[#This Row],[Prix unitaire HT]]</f>
        <v>0</v>
      </c>
      <c r="L78" s="1"/>
    </row>
    <row r="79" spans="1:12" x14ac:dyDescent="0.25">
      <c r="A79" s="8" t="s">
        <v>464</v>
      </c>
      <c r="B79" s="9" t="s">
        <v>532</v>
      </c>
      <c r="C79" s="28">
        <v>3</v>
      </c>
      <c r="D79" s="27">
        <v>2</v>
      </c>
      <c r="E79" s="27" t="s">
        <v>12</v>
      </c>
      <c r="F79" s="37"/>
      <c r="G79" s="26" t="s">
        <v>535</v>
      </c>
      <c r="H79" s="25" t="s">
        <v>13</v>
      </c>
      <c r="I79" s="92"/>
      <c r="J79" s="92"/>
      <c r="K79" s="93">
        <f>Tableau1573[[#This Row],[QUANTITE]]*Tableau1573[[#This Row],[Prix unitaire HT]]</f>
        <v>0</v>
      </c>
      <c r="L79" s="1"/>
    </row>
    <row r="80" spans="1:12" x14ac:dyDescent="0.25">
      <c r="A80" s="8" t="s">
        <v>464</v>
      </c>
      <c r="B80" s="9" t="s">
        <v>532</v>
      </c>
      <c r="C80" s="28">
        <v>3</v>
      </c>
      <c r="D80" s="27">
        <v>2</v>
      </c>
      <c r="E80" s="27" t="s">
        <v>10</v>
      </c>
      <c r="F80" s="37"/>
      <c r="G80" s="26" t="s">
        <v>534</v>
      </c>
      <c r="H80" s="25" t="s">
        <v>13</v>
      </c>
      <c r="I80" s="92"/>
      <c r="J80" s="92"/>
      <c r="K80" s="93">
        <f>Tableau1573[[#This Row],[QUANTITE]]*Tableau1573[[#This Row],[Prix unitaire HT]]</f>
        <v>0</v>
      </c>
      <c r="L80" s="1"/>
    </row>
    <row r="81" spans="1:12" x14ac:dyDescent="0.25">
      <c r="A81" s="8" t="s">
        <v>464</v>
      </c>
      <c r="B81" s="9" t="s">
        <v>532</v>
      </c>
      <c r="C81" s="28">
        <v>3</v>
      </c>
      <c r="D81" s="27">
        <v>2</v>
      </c>
      <c r="E81" s="27" t="s">
        <v>77</v>
      </c>
      <c r="F81" s="37"/>
      <c r="G81" s="26" t="s">
        <v>533</v>
      </c>
      <c r="H81" s="25" t="s">
        <v>13</v>
      </c>
      <c r="I81" s="92"/>
      <c r="J81" s="92"/>
      <c r="K81" s="93">
        <f>Tableau1573[[#This Row],[QUANTITE]]*Tableau1573[[#This Row],[Prix unitaire HT]]</f>
        <v>0</v>
      </c>
      <c r="L81" s="1"/>
    </row>
    <row r="82" spans="1:12" x14ac:dyDescent="0.25">
      <c r="A82" s="8" t="s">
        <v>464</v>
      </c>
      <c r="B82" s="9" t="s">
        <v>532</v>
      </c>
      <c r="C82" s="28">
        <v>3</v>
      </c>
      <c r="D82" s="27">
        <v>2</v>
      </c>
      <c r="E82" s="27" t="s">
        <v>86</v>
      </c>
      <c r="F82" s="37"/>
      <c r="G82" s="26" t="s">
        <v>531</v>
      </c>
      <c r="H82" s="25" t="s">
        <v>13</v>
      </c>
      <c r="I82" s="92"/>
      <c r="J82" s="92"/>
      <c r="K82" s="93">
        <f>Tableau1573[[#This Row],[QUANTITE]]*Tableau1573[[#This Row],[Prix unitaire HT]]</f>
        <v>0</v>
      </c>
      <c r="L82" s="1"/>
    </row>
    <row r="83" spans="1:12" ht="15.75" x14ac:dyDescent="0.25">
      <c r="A83" s="8" t="s">
        <v>464</v>
      </c>
      <c r="B83" s="9" t="s">
        <v>520</v>
      </c>
      <c r="C83" s="36">
        <v>3</v>
      </c>
      <c r="D83" s="36">
        <v>3</v>
      </c>
      <c r="E83" s="36"/>
      <c r="F83" s="35"/>
      <c r="G83" s="34" t="s">
        <v>530</v>
      </c>
      <c r="H83" s="33"/>
      <c r="I83" s="32"/>
      <c r="J83" s="32"/>
      <c r="K83" s="31"/>
      <c r="L83" s="1"/>
    </row>
    <row r="84" spans="1:12" ht="28.5" x14ac:dyDescent="0.25">
      <c r="A84" s="8" t="s">
        <v>464</v>
      </c>
      <c r="B84" s="9" t="s">
        <v>520</v>
      </c>
      <c r="C84" s="28">
        <v>3</v>
      </c>
      <c r="D84" s="27">
        <v>3</v>
      </c>
      <c r="E84" s="27" t="s">
        <v>21</v>
      </c>
      <c r="F84" s="44"/>
      <c r="G84" s="26" t="s">
        <v>529</v>
      </c>
      <c r="H84" s="25" t="s">
        <v>13</v>
      </c>
      <c r="I84" s="24">
        <v>55</v>
      </c>
      <c r="J84" s="24"/>
      <c r="K84" s="2">
        <f>Tableau1573[[#This Row],[QUANTITE]]*Tableau1573[[#This Row],[Prix unitaire HT]]</f>
        <v>0</v>
      </c>
      <c r="L84" s="1"/>
    </row>
    <row r="85" spans="1:12" ht="28.5" x14ac:dyDescent="0.25">
      <c r="A85" s="8" t="s">
        <v>464</v>
      </c>
      <c r="B85" s="9" t="s">
        <v>520</v>
      </c>
      <c r="C85" s="28">
        <v>3</v>
      </c>
      <c r="D85" s="27">
        <v>3</v>
      </c>
      <c r="E85" s="27" t="s">
        <v>19</v>
      </c>
      <c r="F85" s="37"/>
      <c r="G85" s="26" t="s">
        <v>528</v>
      </c>
      <c r="H85" s="25" t="s">
        <v>13</v>
      </c>
      <c r="I85" s="92"/>
      <c r="J85" s="92"/>
      <c r="K85" s="93">
        <f>Tableau1573[[#This Row],[QUANTITE]]*Tableau1573[[#This Row],[Prix unitaire HT]]</f>
        <v>0</v>
      </c>
      <c r="L85" s="1"/>
    </row>
    <row r="86" spans="1:12" ht="28.5" x14ac:dyDescent="0.25">
      <c r="A86" s="8" t="s">
        <v>464</v>
      </c>
      <c r="B86" s="9" t="s">
        <v>520</v>
      </c>
      <c r="C86" s="28">
        <v>3</v>
      </c>
      <c r="D86" s="27">
        <v>3</v>
      </c>
      <c r="E86" s="27" t="s">
        <v>17</v>
      </c>
      <c r="F86" s="37"/>
      <c r="G86" s="26" t="s">
        <v>527</v>
      </c>
      <c r="H86" s="25" t="s">
        <v>13</v>
      </c>
      <c r="I86" s="24">
        <v>45</v>
      </c>
      <c r="J86" s="24"/>
      <c r="K86" s="2">
        <f>Tableau1573[[#This Row],[QUANTITE]]*Tableau1573[[#This Row],[Prix unitaire HT]]</f>
        <v>0</v>
      </c>
      <c r="L86" s="1"/>
    </row>
    <row r="87" spans="1:12" x14ac:dyDescent="0.25">
      <c r="A87" s="8" t="s">
        <v>464</v>
      </c>
      <c r="B87" s="9" t="s">
        <v>520</v>
      </c>
      <c r="C87" s="28">
        <v>3</v>
      </c>
      <c r="D87" s="27">
        <v>3</v>
      </c>
      <c r="E87" s="27" t="s">
        <v>15</v>
      </c>
      <c r="F87" s="37"/>
      <c r="G87" s="26" t="s">
        <v>526</v>
      </c>
      <c r="H87" s="25" t="s">
        <v>13</v>
      </c>
      <c r="I87" s="92"/>
      <c r="J87" s="92"/>
      <c r="K87" s="93">
        <f>Tableau1573[[#This Row],[QUANTITE]]*Tableau1573[[#This Row],[Prix unitaire HT]]</f>
        <v>0</v>
      </c>
      <c r="L87" s="1"/>
    </row>
    <row r="88" spans="1:12" x14ac:dyDescent="0.25">
      <c r="A88" s="8" t="s">
        <v>464</v>
      </c>
      <c r="B88" s="9" t="s">
        <v>520</v>
      </c>
      <c r="C88" s="28">
        <v>3</v>
      </c>
      <c r="D88" s="27">
        <v>3</v>
      </c>
      <c r="E88" s="27" t="s">
        <v>12</v>
      </c>
      <c r="F88" s="44"/>
      <c r="G88" s="26" t="s">
        <v>525</v>
      </c>
      <c r="H88" s="25" t="s">
        <v>13</v>
      </c>
      <c r="I88" s="24">
        <v>25</v>
      </c>
      <c r="J88" s="24"/>
      <c r="K88" s="2">
        <f>Tableau1573[[#This Row],[QUANTITE]]*Tableau1573[[#This Row],[Prix unitaire HT]]</f>
        <v>0</v>
      </c>
      <c r="L88" s="1"/>
    </row>
    <row r="89" spans="1:12" x14ac:dyDescent="0.25">
      <c r="A89" s="8" t="s">
        <v>464</v>
      </c>
      <c r="B89" s="9" t="s">
        <v>520</v>
      </c>
      <c r="C89" s="28">
        <v>3</v>
      </c>
      <c r="D89" s="27">
        <v>3</v>
      </c>
      <c r="E89" s="27" t="s">
        <v>10</v>
      </c>
      <c r="F89" s="37"/>
      <c r="G89" s="26" t="s">
        <v>524</v>
      </c>
      <c r="H89" s="25" t="s">
        <v>13</v>
      </c>
      <c r="I89" s="92"/>
      <c r="J89" s="92"/>
      <c r="K89" s="93">
        <f>Tableau1573[[#This Row],[QUANTITE]]*Tableau1573[[#This Row],[Prix unitaire HT]]</f>
        <v>0</v>
      </c>
      <c r="L89" s="1"/>
    </row>
    <row r="90" spans="1:12" x14ac:dyDescent="0.25">
      <c r="A90" s="8" t="s">
        <v>464</v>
      </c>
      <c r="B90" s="9" t="s">
        <v>520</v>
      </c>
      <c r="C90" s="28">
        <v>3</v>
      </c>
      <c r="D90" s="27">
        <v>3</v>
      </c>
      <c r="E90" s="27" t="s">
        <v>77</v>
      </c>
      <c r="F90" s="37"/>
      <c r="G90" s="26" t="s">
        <v>523</v>
      </c>
      <c r="H90" s="25" t="s">
        <v>13</v>
      </c>
      <c r="I90" s="92"/>
      <c r="J90" s="92"/>
      <c r="K90" s="93">
        <f>Tableau1573[[#This Row],[QUANTITE]]*Tableau1573[[#This Row],[Prix unitaire HT]]</f>
        <v>0</v>
      </c>
      <c r="L90" s="1"/>
    </row>
    <row r="91" spans="1:12" x14ac:dyDescent="0.25">
      <c r="A91" s="8" t="s">
        <v>464</v>
      </c>
      <c r="B91" s="9" t="s">
        <v>520</v>
      </c>
      <c r="C91" s="28">
        <v>3</v>
      </c>
      <c r="D91" s="27">
        <v>3</v>
      </c>
      <c r="E91" s="27" t="s">
        <v>86</v>
      </c>
      <c r="F91" s="37"/>
      <c r="G91" s="26" t="s">
        <v>522</v>
      </c>
      <c r="H91" s="25" t="s">
        <v>13</v>
      </c>
      <c r="I91" s="24">
        <v>55</v>
      </c>
      <c r="J91" s="24"/>
      <c r="K91" s="2">
        <f>Tableau1573[[#This Row],[QUANTITE]]*Tableau1573[[#This Row],[Prix unitaire HT]]</f>
        <v>0</v>
      </c>
      <c r="L91" s="1"/>
    </row>
    <row r="92" spans="1:12" x14ac:dyDescent="0.25">
      <c r="A92" s="8" t="s">
        <v>464</v>
      </c>
      <c r="B92" s="9" t="s">
        <v>520</v>
      </c>
      <c r="C92" s="28">
        <v>3</v>
      </c>
      <c r="D92" s="27">
        <v>3</v>
      </c>
      <c r="E92" s="27" t="s">
        <v>110</v>
      </c>
      <c r="F92" s="44"/>
      <c r="G92" s="26" t="s">
        <v>521</v>
      </c>
      <c r="H92" s="25" t="s">
        <v>13</v>
      </c>
      <c r="I92" s="92"/>
      <c r="J92" s="92"/>
      <c r="K92" s="93">
        <f>Tableau1573[[#This Row],[QUANTITE]]*Tableau1573[[#This Row],[Prix unitaire HT]]</f>
        <v>0</v>
      </c>
      <c r="L92" s="1"/>
    </row>
    <row r="93" spans="1:12" x14ac:dyDescent="0.25">
      <c r="A93" s="8" t="s">
        <v>464</v>
      </c>
      <c r="B93" s="9" t="s">
        <v>520</v>
      </c>
      <c r="C93" s="28">
        <v>3</v>
      </c>
      <c r="D93" s="27">
        <v>3</v>
      </c>
      <c r="E93" s="27" t="s">
        <v>108</v>
      </c>
      <c r="F93" s="44"/>
      <c r="G93" s="26" t="s">
        <v>519</v>
      </c>
      <c r="H93" s="25" t="s">
        <v>13</v>
      </c>
      <c r="I93" s="92"/>
      <c r="J93" s="92"/>
      <c r="K93" s="93">
        <f>Tableau1573[[#This Row],[QUANTITE]]*Tableau1573[[#This Row],[Prix unitaire HT]]</f>
        <v>0</v>
      </c>
      <c r="L93" s="1"/>
    </row>
    <row r="94" spans="1:12" ht="15.75" x14ac:dyDescent="0.25">
      <c r="A94" s="8" t="s">
        <v>464</v>
      </c>
      <c r="B94" s="9" t="s">
        <v>513</v>
      </c>
      <c r="C94" s="36">
        <v>3</v>
      </c>
      <c r="D94" s="36">
        <v>4</v>
      </c>
      <c r="E94" s="36"/>
      <c r="F94" s="35"/>
      <c r="G94" s="34" t="s">
        <v>518</v>
      </c>
      <c r="H94" s="33"/>
      <c r="I94" s="32"/>
      <c r="J94" s="32"/>
      <c r="K94" s="31"/>
      <c r="L94" s="1"/>
    </row>
    <row r="95" spans="1:12" x14ac:dyDescent="0.25">
      <c r="A95" s="8" t="s">
        <v>464</v>
      </c>
      <c r="B95" s="9" t="s">
        <v>513</v>
      </c>
      <c r="C95" s="28">
        <v>3</v>
      </c>
      <c r="D95" s="27">
        <v>4</v>
      </c>
      <c r="E95" s="27" t="s">
        <v>21</v>
      </c>
      <c r="F95" s="44"/>
      <c r="G95" s="26" t="s">
        <v>517</v>
      </c>
      <c r="H95" s="25" t="s">
        <v>13</v>
      </c>
      <c r="I95" s="24">
        <v>100</v>
      </c>
      <c r="J95" s="24"/>
      <c r="K95" s="2">
        <f>Tableau1573[[#This Row],[QUANTITE]]*Tableau1573[[#This Row],[Prix unitaire HT]]</f>
        <v>0</v>
      </c>
      <c r="L95" s="1"/>
    </row>
    <row r="96" spans="1:12" x14ac:dyDescent="0.25">
      <c r="A96" s="8" t="s">
        <v>464</v>
      </c>
      <c r="B96" s="9" t="s">
        <v>513</v>
      </c>
      <c r="C96" s="28">
        <v>3</v>
      </c>
      <c r="D96" s="27">
        <v>4</v>
      </c>
      <c r="E96" s="27" t="s">
        <v>19</v>
      </c>
      <c r="F96" s="37"/>
      <c r="G96" s="26" t="s">
        <v>516</v>
      </c>
      <c r="H96" s="25" t="s">
        <v>13</v>
      </c>
      <c r="I96" s="92"/>
      <c r="J96" s="92"/>
      <c r="K96" s="93">
        <f>Tableau1573[[#This Row],[QUANTITE]]*Tableau1573[[#This Row],[Prix unitaire HT]]</f>
        <v>0</v>
      </c>
      <c r="L96" s="1"/>
    </row>
    <row r="97" spans="1:12" x14ac:dyDescent="0.25">
      <c r="A97" s="8" t="s">
        <v>464</v>
      </c>
      <c r="B97" s="9" t="s">
        <v>513</v>
      </c>
      <c r="C97" s="28">
        <v>3</v>
      </c>
      <c r="D97" s="27">
        <v>4</v>
      </c>
      <c r="E97" s="27" t="s">
        <v>17</v>
      </c>
      <c r="F97" s="37"/>
      <c r="G97" s="26" t="s">
        <v>515</v>
      </c>
      <c r="H97" s="25" t="s">
        <v>13</v>
      </c>
      <c r="I97" s="24">
        <v>70</v>
      </c>
      <c r="J97" s="24"/>
      <c r="K97" s="2">
        <f>Tableau1573[[#This Row],[QUANTITE]]*Tableau1573[[#This Row],[Prix unitaire HT]]</f>
        <v>0</v>
      </c>
      <c r="L97" s="1"/>
    </row>
    <row r="98" spans="1:12" x14ac:dyDescent="0.25">
      <c r="A98" s="8" t="s">
        <v>464</v>
      </c>
      <c r="B98" s="9" t="s">
        <v>513</v>
      </c>
      <c r="C98" s="28">
        <v>3</v>
      </c>
      <c r="D98" s="27">
        <v>4</v>
      </c>
      <c r="E98" s="27" t="s">
        <v>15</v>
      </c>
      <c r="F98" s="37"/>
      <c r="G98" s="26" t="s">
        <v>514</v>
      </c>
      <c r="H98" s="25" t="s">
        <v>13</v>
      </c>
      <c r="I98" s="92"/>
      <c r="J98" s="92"/>
      <c r="K98" s="93">
        <f>Tableau1573[[#This Row],[QUANTITE]]*Tableau1573[[#This Row],[Prix unitaire HT]]</f>
        <v>0</v>
      </c>
      <c r="L98" s="1"/>
    </row>
    <row r="99" spans="1:12" x14ac:dyDescent="0.25">
      <c r="A99" s="8" t="s">
        <v>464</v>
      </c>
      <c r="B99" s="9" t="s">
        <v>513</v>
      </c>
      <c r="C99" s="28">
        <v>3</v>
      </c>
      <c r="D99" s="27">
        <v>4</v>
      </c>
      <c r="E99" s="27" t="s">
        <v>12</v>
      </c>
      <c r="F99" s="44"/>
      <c r="G99" s="26" t="s">
        <v>512</v>
      </c>
      <c r="H99" s="25" t="s">
        <v>13</v>
      </c>
      <c r="I99" s="92"/>
      <c r="J99" s="92"/>
      <c r="K99" s="93">
        <f>Tableau1573[[#This Row],[QUANTITE]]*Tableau1573[[#This Row],[Prix unitaire HT]]</f>
        <v>0</v>
      </c>
      <c r="L99" s="1"/>
    </row>
    <row r="100" spans="1:12" s="42" customFormat="1" ht="15.75" x14ac:dyDescent="0.25">
      <c r="A100" s="25" t="s">
        <v>464</v>
      </c>
      <c r="B100" s="43" t="s">
        <v>489</v>
      </c>
      <c r="C100" s="36">
        <v>3</v>
      </c>
      <c r="D100" s="36">
        <v>5</v>
      </c>
      <c r="E100" s="36"/>
      <c r="F100" s="35"/>
      <c r="G100" s="34" t="s">
        <v>511</v>
      </c>
      <c r="H100" s="33"/>
      <c r="I100" s="32"/>
      <c r="J100" s="32"/>
      <c r="K100" s="31"/>
    </row>
    <row r="101" spans="1:12" x14ac:dyDescent="0.25">
      <c r="A101" s="8" t="s">
        <v>464</v>
      </c>
      <c r="B101" s="9" t="s">
        <v>489</v>
      </c>
      <c r="C101" s="28">
        <v>3</v>
      </c>
      <c r="D101" s="27">
        <v>5</v>
      </c>
      <c r="E101" s="27" t="s">
        <v>21</v>
      </c>
      <c r="F101" s="37"/>
      <c r="G101" s="26" t="s">
        <v>510</v>
      </c>
      <c r="H101" s="25" t="s">
        <v>4</v>
      </c>
      <c r="I101" s="24">
        <v>35</v>
      </c>
      <c r="J101" s="24"/>
      <c r="K101" s="2">
        <f>Tableau1573[[#This Row],[QUANTITE]]*Tableau1573[[#This Row],[Prix unitaire HT]]</f>
        <v>0</v>
      </c>
      <c r="L101" s="1"/>
    </row>
    <row r="102" spans="1:12" x14ac:dyDescent="0.25">
      <c r="A102" s="8" t="s">
        <v>464</v>
      </c>
      <c r="B102" s="9" t="s">
        <v>489</v>
      </c>
      <c r="C102" s="28">
        <v>3</v>
      </c>
      <c r="D102" s="27">
        <v>5</v>
      </c>
      <c r="E102" s="27" t="s">
        <v>19</v>
      </c>
      <c r="F102" s="37"/>
      <c r="G102" s="26" t="s">
        <v>509</v>
      </c>
      <c r="H102" s="25" t="s">
        <v>4</v>
      </c>
      <c r="I102" s="92"/>
      <c r="J102" s="92"/>
      <c r="K102" s="93">
        <f>Tableau1573[[#This Row],[QUANTITE]]*Tableau1573[[#This Row],[Prix unitaire HT]]</f>
        <v>0</v>
      </c>
      <c r="L102" s="1"/>
    </row>
    <row r="103" spans="1:12" x14ac:dyDescent="0.25">
      <c r="A103" s="8" t="s">
        <v>464</v>
      </c>
      <c r="B103" s="9" t="s">
        <v>489</v>
      </c>
      <c r="C103" s="28">
        <v>3</v>
      </c>
      <c r="D103" s="27">
        <v>5</v>
      </c>
      <c r="E103" s="27" t="s">
        <v>17</v>
      </c>
      <c r="F103" s="37"/>
      <c r="G103" s="26" t="s">
        <v>508</v>
      </c>
      <c r="H103" s="25" t="s">
        <v>4</v>
      </c>
      <c r="I103" s="92"/>
      <c r="J103" s="92"/>
      <c r="K103" s="93">
        <f>Tableau1573[[#This Row],[QUANTITE]]*Tableau1573[[#This Row],[Prix unitaire HT]]</f>
        <v>0</v>
      </c>
      <c r="L103" s="1"/>
    </row>
    <row r="104" spans="1:12" x14ac:dyDescent="0.25">
      <c r="A104" s="8" t="s">
        <v>464</v>
      </c>
      <c r="B104" s="9" t="s">
        <v>489</v>
      </c>
      <c r="C104" s="28">
        <v>3</v>
      </c>
      <c r="D104" s="27">
        <v>5</v>
      </c>
      <c r="E104" s="27" t="s">
        <v>15</v>
      </c>
      <c r="F104" s="37"/>
      <c r="G104" s="26" t="s">
        <v>507</v>
      </c>
      <c r="H104" s="25" t="s">
        <v>4</v>
      </c>
      <c r="I104" s="92"/>
      <c r="J104" s="92"/>
      <c r="K104" s="93">
        <f>Tableau1573[[#This Row],[QUANTITE]]*Tableau1573[[#This Row],[Prix unitaire HT]]</f>
        <v>0</v>
      </c>
      <c r="L104" s="1"/>
    </row>
    <row r="105" spans="1:12" x14ac:dyDescent="0.25">
      <c r="A105" s="8" t="s">
        <v>464</v>
      </c>
      <c r="B105" s="9" t="s">
        <v>489</v>
      </c>
      <c r="C105" s="28">
        <v>3</v>
      </c>
      <c r="D105" s="27">
        <v>5</v>
      </c>
      <c r="E105" s="27" t="s">
        <v>12</v>
      </c>
      <c r="F105" s="37"/>
      <c r="G105" s="26" t="s">
        <v>506</v>
      </c>
      <c r="H105" s="25" t="s">
        <v>4</v>
      </c>
      <c r="I105" s="24">
        <v>15</v>
      </c>
      <c r="J105" s="24"/>
      <c r="K105" s="2">
        <f>Tableau1573[[#This Row],[QUANTITE]]*Tableau1573[[#This Row],[Prix unitaire HT]]</f>
        <v>0</v>
      </c>
      <c r="L105" s="1"/>
    </row>
    <row r="106" spans="1:12" x14ac:dyDescent="0.25">
      <c r="A106" s="8" t="s">
        <v>464</v>
      </c>
      <c r="B106" s="9" t="s">
        <v>489</v>
      </c>
      <c r="C106" s="28">
        <v>3</v>
      </c>
      <c r="D106" s="27">
        <v>5</v>
      </c>
      <c r="E106" s="27" t="s">
        <v>10</v>
      </c>
      <c r="F106" s="37"/>
      <c r="G106" s="26" t="s">
        <v>505</v>
      </c>
      <c r="H106" s="25" t="s">
        <v>4</v>
      </c>
      <c r="I106" s="92"/>
      <c r="J106" s="92"/>
      <c r="K106" s="93">
        <f>Tableau1573[[#This Row],[QUANTITE]]*Tableau1573[[#This Row],[Prix unitaire HT]]</f>
        <v>0</v>
      </c>
      <c r="L106" s="1"/>
    </row>
    <row r="107" spans="1:12" x14ac:dyDescent="0.25">
      <c r="A107" s="8" t="s">
        <v>464</v>
      </c>
      <c r="B107" s="9" t="s">
        <v>489</v>
      </c>
      <c r="C107" s="28">
        <v>3</v>
      </c>
      <c r="D107" s="27">
        <v>5</v>
      </c>
      <c r="E107" s="27" t="s">
        <v>77</v>
      </c>
      <c r="F107" s="37"/>
      <c r="G107" s="26" t="s">
        <v>504</v>
      </c>
      <c r="H107" s="25" t="s">
        <v>4</v>
      </c>
      <c r="I107" s="92"/>
      <c r="J107" s="92"/>
      <c r="K107" s="93">
        <f>Tableau1573[[#This Row],[QUANTITE]]*Tableau1573[[#This Row],[Prix unitaire HT]]</f>
        <v>0</v>
      </c>
      <c r="L107" s="1"/>
    </row>
    <row r="108" spans="1:12" x14ac:dyDescent="0.25">
      <c r="A108" s="8" t="s">
        <v>464</v>
      </c>
      <c r="B108" s="9" t="s">
        <v>489</v>
      </c>
      <c r="C108" s="28">
        <v>3</v>
      </c>
      <c r="D108" s="27">
        <v>5</v>
      </c>
      <c r="E108" s="27" t="s">
        <v>86</v>
      </c>
      <c r="F108" s="37"/>
      <c r="G108" s="26" t="s">
        <v>503</v>
      </c>
      <c r="H108" s="25" t="s">
        <v>4</v>
      </c>
      <c r="I108" s="92"/>
      <c r="J108" s="92"/>
      <c r="K108" s="93">
        <f>Tableau1573[[#This Row],[QUANTITE]]*Tableau1573[[#This Row],[Prix unitaire HT]]</f>
        <v>0</v>
      </c>
      <c r="L108" s="1"/>
    </row>
    <row r="109" spans="1:12" x14ac:dyDescent="0.25">
      <c r="A109" s="8" t="s">
        <v>464</v>
      </c>
      <c r="B109" s="9" t="s">
        <v>489</v>
      </c>
      <c r="C109" s="28">
        <v>3</v>
      </c>
      <c r="D109" s="27">
        <v>5</v>
      </c>
      <c r="E109" s="27" t="s">
        <v>110</v>
      </c>
      <c r="F109" s="37"/>
      <c r="G109" s="26" t="s">
        <v>502</v>
      </c>
      <c r="H109" s="25" t="s">
        <v>4</v>
      </c>
      <c r="I109" s="24">
        <v>25</v>
      </c>
      <c r="J109" s="24"/>
      <c r="K109" s="2">
        <f>Tableau1573[[#This Row],[QUANTITE]]*Tableau1573[[#This Row],[Prix unitaire HT]]</f>
        <v>0</v>
      </c>
      <c r="L109" s="1"/>
    </row>
    <row r="110" spans="1:12" x14ac:dyDescent="0.25">
      <c r="A110" s="8" t="s">
        <v>464</v>
      </c>
      <c r="B110" s="9" t="s">
        <v>489</v>
      </c>
      <c r="C110" s="28">
        <v>3</v>
      </c>
      <c r="D110" s="27">
        <v>5</v>
      </c>
      <c r="E110" s="27" t="s">
        <v>108</v>
      </c>
      <c r="F110" s="37"/>
      <c r="G110" s="26" t="s">
        <v>501</v>
      </c>
      <c r="H110" s="25" t="s">
        <v>4</v>
      </c>
      <c r="I110" s="24">
        <v>10</v>
      </c>
      <c r="J110" s="24"/>
      <c r="K110" s="2">
        <f>Tableau1573[[#This Row],[QUANTITE]]*Tableau1573[[#This Row],[Prix unitaire HT]]</f>
        <v>0</v>
      </c>
      <c r="L110" s="1"/>
    </row>
    <row r="111" spans="1:12" x14ac:dyDescent="0.25">
      <c r="A111" s="8" t="s">
        <v>464</v>
      </c>
      <c r="B111" s="9" t="s">
        <v>489</v>
      </c>
      <c r="C111" s="28">
        <v>3</v>
      </c>
      <c r="D111" s="27">
        <v>5</v>
      </c>
      <c r="E111" s="27" t="s">
        <v>106</v>
      </c>
      <c r="F111" s="37"/>
      <c r="G111" s="26" t="s">
        <v>500</v>
      </c>
      <c r="H111" s="25" t="s">
        <v>4</v>
      </c>
      <c r="I111" s="92"/>
      <c r="J111" s="92"/>
      <c r="K111" s="93">
        <f>Tableau1573[[#This Row],[QUANTITE]]*Tableau1573[[#This Row],[Prix unitaire HT]]</f>
        <v>0</v>
      </c>
      <c r="L111" s="1"/>
    </row>
    <row r="112" spans="1:12" x14ac:dyDescent="0.25">
      <c r="A112" s="8" t="s">
        <v>464</v>
      </c>
      <c r="B112" s="9" t="s">
        <v>489</v>
      </c>
      <c r="C112" s="28">
        <v>3</v>
      </c>
      <c r="D112" s="27">
        <v>5</v>
      </c>
      <c r="E112" s="27" t="s">
        <v>104</v>
      </c>
      <c r="F112" s="37"/>
      <c r="G112" s="26" t="s">
        <v>499</v>
      </c>
      <c r="H112" s="25" t="s">
        <v>4</v>
      </c>
      <c r="I112" s="92"/>
      <c r="J112" s="92"/>
      <c r="K112" s="93">
        <f>Tableau1573[[#This Row],[QUANTITE]]*Tableau1573[[#This Row],[Prix unitaire HT]]</f>
        <v>0</v>
      </c>
      <c r="L112" s="1"/>
    </row>
    <row r="113" spans="1:12" x14ac:dyDescent="0.25">
      <c r="A113" s="8" t="s">
        <v>464</v>
      </c>
      <c r="B113" s="9" t="s">
        <v>489</v>
      </c>
      <c r="C113" s="28">
        <v>3</v>
      </c>
      <c r="D113" s="27">
        <v>5</v>
      </c>
      <c r="E113" s="27" t="s">
        <v>102</v>
      </c>
      <c r="F113" s="37"/>
      <c r="G113" s="26" t="s">
        <v>498</v>
      </c>
      <c r="H113" s="25" t="s">
        <v>4</v>
      </c>
      <c r="I113" s="24">
        <v>20</v>
      </c>
      <c r="J113" s="24"/>
      <c r="K113" s="2">
        <f>Tableau1573[[#This Row],[QUANTITE]]*Tableau1573[[#This Row],[Prix unitaire HT]]</f>
        <v>0</v>
      </c>
      <c r="L113" s="1"/>
    </row>
    <row r="114" spans="1:12" ht="28.5" x14ac:dyDescent="0.25">
      <c r="A114" s="8" t="s">
        <v>464</v>
      </c>
      <c r="B114" s="9" t="s">
        <v>489</v>
      </c>
      <c r="C114" s="28">
        <v>3</v>
      </c>
      <c r="D114" s="27">
        <v>5</v>
      </c>
      <c r="E114" s="27" t="s">
        <v>98</v>
      </c>
      <c r="F114" s="37"/>
      <c r="G114" s="26" t="s">
        <v>497</v>
      </c>
      <c r="H114" s="25" t="s">
        <v>4</v>
      </c>
      <c r="I114" s="92"/>
      <c r="J114" s="92"/>
      <c r="K114" s="93">
        <f>Tableau1573[[#This Row],[QUANTITE]]*Tableau1573[[#This Row],[Prix unitaire HT]]</f>
        <v>0</v>
      </c>
      <c r="L114" s="1"/>
    </row>
    <row r="115" spans="1:12" ht="28.5" x14ac:dyDescent="0.25">
      <c r="A115" s="8" t="s">
        <v>464</v>
      </c>
      <c r="B115" s="9" t="s">
        <v>489</v>
      </c>
      <c r="C115" s="28">
        <v>3</v>
      </c>
      <c r="D115" s="27">
        <v>5</v>
      </c>
      <c r="E115" s="27" t="s">
        <v>224</v>
      </c>
      <c r="F115" s="37"/>
      <c r="G115" s="26" t="s">
        <v>496</v>
      </c>
      <c r="H115" s="25" t="s">
        <v>4</v>
      </c>
      <c r="I115" s="24">
        <v>15</v>
      </c>
      <c r="J115" s="24"/>
      <c r="K115" s="2">
        <f>Tableau1573[[#This Row],[QUANTITE]]*Tableau1573[[#This Row],[Prix unitaire HT]]</f>
        <v>0</v>
      </c>
      <c r="L115" s="1"/>
    </row>
    <row r="116" spans="1:12" x14ac:dyDescent="0.25">
      <c r="A116" s="8" t="s">
        <v>464</v>
      </c>
      <c r="B116" s="9" t="s">
        <v>489</v>
      </c>
      <c r="C116" s="28">
        <v>3</v>
      </c>
      <c r="D116" s="27">
        <v>5</v>
      </c>
      <c r="E116" s="27" t="s">
        <v>222</v>
      </c>
      <c r="F116" s="37"/>
      <c r="G116" s="26" t="s">
        <v>495</v>
      </c>
      <c r="H116" s="25" t="s">
        <v>4</v>
      </c>
      <c r="I116" s="92"/>
      <c r="J116" s="92"/>
      <c r="K116" s="93">
        <f>Tableau1573[[#This Row],[QUANTITE]]*Tableau1573[[#This Row],[Prix unitaire HT]]</f>
        <v>0</v>
      </c>
      <c r="L116" s="1"/>
    </row>
    <row r="117" spans="1:12" x14ac:dyDescent="0.25">
      <c r="A117" s="8" t="s">
        <v>464</v>
      </c>
      <c r="B117" s="9" t="s">
        <v>489</v>
      </c>
      <c r="C117" s="28">
        <v>3</v>
      </c>
      <c r="D117" s="27">
        <v>5</v>
      </c>
      <c r="E117" s="27" t="s">
        <v>220</v>
      </c>
      <c r="F117" s="37"/>
      <c r="G117" s="26" t="s">
        <v>494</v>
      </c>
      <c r="H117" s="25" t="s">
        <v>4</v>
      </c>
      <c r="I117" s="92"/>
      <c r="J117" s="92"/>
      <c r="K117" s="93">
        <f>Tableau1573[[#This Row],[QUANTITE]]*Tableau1573[[#This Row],[Prix unitaire HT]]</f>
        <v>0</v>
      </c>
      <c r="L117" s="1"/>
    </row>
    <row r="118" spans="1:12" x14ac:dyDescent="0.25">
      <c r="A118" s="8" t="s">
        <v>464</v>
      </c>
      <c r="B118" s="9" t="s">
        <v>489</v>
      </c>
      <c r="C118" s="28">
        <v>3</v>
      </c>
      <c r="D118" s="27">
        <v>5</v>
      </c>
      <c r="E118" s="27" t="s">
        <v>218</v>
      </c>
      <c r="F118" s="37"/>
      <c r="G118" s="26" t="s">
        <v>493</v>
      </c>
      <c r="H118" s="25" t="s">
        <v>4</v>
      </c>
      <c r="I118" s="24">
        <v>40</v>
      </c>
      <c r="J118" s="24"/>
      <c r="K118" s="2">
        <f>Tableau1573[[#This Row],[QUANTITE]]*Tableau1573[[#This Row],[Prix unitaire HT]]</f>
        <v>0</v>
      </c>
      <c r="L118" s="1"/>
    </row>
    <row r="119" spans="1:12" x14ac:dyDescent="0.25">
      <c r="A119" s="8" t="s">
        <v>464</v>
      </c>
      <c r="B119" s="9" t="s">
        <v>489</v>
      </c>
      <c r="C119" s="28">
        <v>3</v>
      </c>
      <c r="D119" s="27">
        <v>5</v>
      </c>
      <c r="E119" s="27" t="s">
        <v>215</v>
      </c>
      <c r="F119" s="37"/>
      <c r="G119" s="26" t="s">
        <v>492</v>
      </c>
      <c r="H119" s="25" t="s">
        <v>4</v>
      </c>
      <c r="I119" s="92"/>
      <c r="J119" s="92"/>
      <c r="K119" s="93">
        <f>Tableau1573[[#This Row],[QUANTITE]]*Tableau1573[[#This Row],[Prix unitaire HT]]</f>
        <v>0</v>
      </c>
      <c r="L119" s="1"/>
    </row>
    <row r="120" spans="1:12" x14ac:dyDescent="0.25">
      <c r="A120" s="8" t="s">
        <v>464</v>
      </c>
      <c r="B120" s="9" t="s">
        <v>489</v>
      </c>
      <c r="C120" s="28">
        <v>3</v>
      </c>
      <c r="D120" s="27">
        <v>5</v>
      </c>
      <c r="E120" s="27" t="s">
        <v>491</v>
      </c>
      <c r="F120" s="37"/>
      <c r="G120" s="26" t="s">
        <v>490</v>
      </c>
      <c r="H120" s="25" t="s">
        <v>4</v>
      </c>
      <c r="I120" s="24">
        <v>35</v>
      </c>
      <c r="J120" s="24"/>
      <c r="K120" s="2">
        <f>Tableau1573[[#This Row],[QUANTITE]]*Tableau1573[[#This Row],[Prix unitaire HT]]</f>
        <v>0</v>
      </c>
      <c r="L120" s="1"/>
    </row>
    <row r="121" spans="1:12" x14ac:dyDescent="0.25">
      <c r="A121" s="8" t="s">
        <v>464</v>
      </c>
      <c r="B121" s="9" t="s">
        <v>489</v>
      </c>
      <c r="C121" s="28">
        <v>3</v>
      </c>
      <c r="D121" s="27">
        <v>5</v>
      </c>
      <c r="E121" s="27" t="s">
        <v>488</v>
      </c>
      <c r="F121" s="37"/>
      <c r="G121" s="26" t="s">
        <v>487</v>
      </c>
      <c r="H121" s="25" t="s">
        <v>4</v>
      </c>
      <c r="I121" s="92"/>
      <c r="J121" s="92"/>
      <c r="K121" s="93">
        <f>Tableau1573[[#This Row],[QUANTITE]]*Tableau1573[[#This Row],[Prix unitaire HT]]</f>
        <v>0</v>
      </c>
      <c r="L121" s="1"/>
    </row>
    <row r="122" spans="1:12" ht="30" x14ac:dyDescent="0.25">
      <c r="A122" s="8" t="s">
        <v>464</v>
      </c>
      <c r="B122" s="9" t="s">
        <v>472</v>
      </c>
      <c r="C122" s="36">
        <v>3</v>
      </c>
      <c r="D122" s="36">
        <v>6</v>
      </c>
      <c r="E122" s="36"/>
      <c r="F122" s="35"/>
      <c r="G122" s="34" t="s">
        <v>486</v>
      </c>
      <c r="H122" s="33"/>
      <c r="I122" s="32"/>
      <c r="J122" s="32"/>
      <c r="K122" s="31"/>
      <c r="L122" s="1"/>
    </row>
    <row r="123" spans="1:12" x14ac:dyDescent="0.25">
      <c r="A123" s="8" t="s">
        <v>464</v>
      </c>
      <c r="B123" s="9" t="s">
        <v>472</v>
      </c>
      <c r="C123" s="28">
        <v>3</v>
      </c>
      <c r="D123" s="27">
        <v>6</v>
      </c>
      <c r="E123" s="27" t="s">
        <v>21</v>
      </c>
      <c r="F123" s="37"/>
      <c r="G123" s="26" t="s">
        <v>485</v>
      </c>
      <c r="H123" s="25" t="s">
        <v>4</v>
      </c>
      <c r="I123" s="92"/>
      <c r="J123" s="92"/>
      <c r="K123" s="93">
        <f>Tableau1573[[#This Row],[QUANTITE]]*Tableau1573[[#This Row],[Prix unitaire HT]]</f>
        <v>0</v>
      </c>
      <c r="L123" s="1"/>
    </row>
    <row r="124" spans="1:12" x14ac:dyDescent="0.25">
      <c r="A124" s="8" t="s">
        <v>464</v>
      </c>
      <c r="B124" s="9" t="s">
        <v>472</v>
      </c>
      <c r="C124" s="28">
        <v>3</v>
      </c>
      <c r="D124" s="27">
        <v>6</v>
      </c>
      <c r="E124" s="27" t="s">
        <v>19</v>
      </c>
      <c r="F124" s="37"/>
      <c r="G124" s="26" t="s">
        <v>484</v>
      </c>
      <c r="H124" s="25" t="s">
        <v>4</v>
      </c>
      <c r="I124" s="92"/>
      <c r="J124" s="92"/>
      <c r="K124" s="93">
        <f>Tableau1573[[#This Row],[QUANTITE]]*Tableau1573[[#This Row],[Prix unitaire HT]]</f>
        <v>0</v>
      </c>
      <c r="L124" s="1"/>
    </row>
    <row r="125" spans="1:12" x14ac:dyDescent="0.25">
      <c r="A125" s="8" t="s">
        <v>464</v>
      </c>
      <c r="B125" s="9" t="s">
        <v>472</v>
      </c>
      <c r="C125" s="28">
        <v>3</v>
      </c>
      <c r="D125" s="27">
        <v>6</v>
      </c>
      <c r="E125" s="27" t="s">
        <v>17</v>
      </c>
      <c r="F125" s="37"/>
      <c r="G125" s="26" t="s">
        <v>483</v>
      </c>
      <c r="H125" s="25" t="s">
        <v>4</v>
      </c>
      <c r="I125" s="92"/>
      <c r="J125" s="92"/>
      <c r="K125" s="93">
        <f>Tableau1573[[#This Row],[QUANTITE]]*Tableau1573[[#This Row],[Prix unitaire HT]]</f>
        <v>0</v>
      </c>
      <c r="L125" s="1"/>
    </row>
    <row r="126" spans="1:12" x14ac:dyDescent="0.25">
      <c r="A126" s="8" t="s">
        <v>464</v>
      </c>
      <c r="B126" s="9" t="s">
        <v>472</v>
      </c>
      <c r="C126" s="28">
        <v>3</v>
      </c>
      <c r="D126" s="27">
        <v>6</v>
      </c>
      <c r="E126" s="27" t="s">
        <v>15</v>
      </c>
      <c r="F126" s="37"/>
      <c r="G126" s="26" t="s">
        <v>482</v>
      </c>
      <c r="H126" s="25" t="s">
        <v>4</v>
      </c>
      <c r="I126" s="24">
        <v>8</v>
      </c>
      <c r="J126" s="24"/>
      <c r="K126" s="2">
        <f>Tableau1573[[#This Row],[QUANTITE]]*Tableau1573[[#This Row],[Prix unitaire HT]]</f>
        <v>0</v>
      </c>
      <c r="L126" s="1"/>
    </row>
    <row r="127" spans="1:12" x14ac:dyDescent="0.25">
      <c r="A127" s="8" t="s">
        <v>464</v>
      </c>
      <c r="B127" s="9" t="s">
        <v>472</v>
      </c>
      <c r="C127" s="28">
        <v>3</v>
      </c>
      <c r="D127" s="27">
        <v>6</v>
      </c>
      <c r="E127" s="27" t="s">
        <v>12</v>
      </c>
      <c r="F127" s="37"/>
      <c r="G127" s="26" t="s">
        <v>481</v>
      </c>
      <c r="H127" s="25" t="s">
        <v>4</v>
      </c>
      <c r="I127" s="92"/>
      <c r="J127" s="92"/>
      <c r="K127" s="93">
        <f>Tableau1573[[#This Row],[QUANTITE]]*Tableau1573[[#This Row],[Prix unitaire HT]]</f>
        <v>0</v>
      </c>
      <c r="L127" s="1"/>
    </row>
    <row r="128" spans="1:12" x14ac:dyDescent="0.25">
      <c r="A128" s="8" t="s">
        <v>464</v>
      </c>
      <c r="B128" s="9" t="s">
        <v>472</v>
      </c>
      <c r="C128" s="28">
        <v>3</v>
      </c>
      <c r="D128" s="27">
        <v>6</v>
      </c>
      <c r="E128" s="27" t="s">
        <v>10</v>
      </c>
      <c r="F128" s="37"/>
      <c r="G128" s="26" t="s">
        <v>480</v>
      </c>
      <c r="H128" s="25" t="s">
        <v>4</v>
      </c>
      <c r="I128" s="92"/>
      <c r="J128" s="92"/>
      <c r="K128" s="93">
        <f>Tableau1573[[#This Row],[QUANTITE]]*Tableau1573[[#This Row],[Prix unitaire HT]]</f>
        <v>0</v>
      </c>
      <c r="L128" s="1"/>
    </row>
    <row r="129" spans="1:12" x14ac:dyDescent="0.25">
      <c r="A129" s="8" t="s">
        <v>464</v>
      </c>
      <c r="B129" s="9" t="s">
        <v>472</v>
      </c>
      <c r="C129" s="28">
        <v>3</v>
      </c>
      <c r="D129" s="27">
        <v>6</v>
      </c>
      <c r="E129" s="27" t="s">
        <v>77</v>
      </c>
      <c r="F129" s="37"/>
      <c r="G129" s="26" t="s">
        <v>479</v>
      </c>
      <c r="H129" s="25" t="s">
        <v>4</v>
      </c>
      <c r="I129" s="92"/>
      <c r="J129" s="92"/>
      <c r="K129" s="93">
        <f>Tableau1573[[#This Row],[QUANTITE]]*Tableau1573[[#This Row],[Prix unitaire HT]]</f>
        <v>0</v>
      </c>
      <c r="L129" s="1"/>
    </row>
    <row r="130" spans="1:12" x14ac:dyDescent="0.25">
      <c r="A130" s="8" t="s">
        <v>464</v>
      </c>
      <c r="B130" s="9" t="s">
        <v>472</v>
      </c>
      <c r="C130" s="28">
        <v>3</v>
      </c>
      <c r="D130" s="27">
        <v>6</v>
      </c>
      <c r="E130" s="27" t="s">
        <v>86</v>
      </c>
      <c r="F130" s="37"/>
      <c r="G130" s="26" t="s">
        <v>478</v>
      </c>
      <c r="H130" s="25" t="s">
        <v>4</v>
      </c>
      <c r="I130" s="24">
        <v>5</v>
      </c>
      <c r="J130" s="24"/>
      <c r="K130" s="2">
        <f>Tableau1573[[#This Row],[QUANTITE]]*Tableau1573[[#This Row],[Prix unitaire HT]]</f>
        <v>0</v>
      </c>
      <c r="L130" s="1"/>
    </row>
    <row r="131" spans="1:12" x14ac:dyDescent="0.25">
      <c r="A131" s="8" t="s">
        <v>464</v>
      </c>
      <c r="B131" s="9" t="s">
        <v>472</v>
      </c>
      <c r="C131" s="28">
        <v>3</v>
      </c>
      <c r="D131" s="27">
        <v>6</v>
      </c>
      <c r="E131" s="27" t="s">
        <v>110</v>
      </c>
      <c r="F131" s="27"/>
      <c r="G131" s="26" t="s">
        <v>477</v>
      </c>
      <c r="H131" s="25" t="s">
        <v>4</v>
      </c>
      <c r="I131" s="92"/>
      <c r="J131" s="92"/>
      <c r="K131" s="93">
        <f>Tableau1573[[#This Row],[QUANTITE]]*Tableau1573[[#This Row],[Prix unitaire HT]]</f>
        <v>0</v>
      </c>
      <c r="L131" s="1"/>
    </row>
    <row r="132" spans="1:12" x14ac:dyDescent="0.25">
      <c r="A132" s="8" t="s">
        <v>464</v>
      </c>
      <c r="B132" s="9" t="s">
        <v>472</v>
      </c>
      <c r="C132" s="28">
        <v>3</v>
      </c>
      <c r="D132" s="27">
        <v>6</v>
      </c>
      <c r="E132" s="27" t="s">
        <v>108</v>
      </c>
      <c r="F132" s="27"/>
      <c r="G132" s="26" t="s">
        <v>476</v>
      </c>
      <c r="H132" s="25" t="s">
        <v>4</v>
      </c>
      <c r="I132" s="24">
        <v>3</v>
      </c>
      <c r="J132" s="24"/>
      <c r="K132" s="2">
        <f>Tableau1573[[#This Row],[QUANTITE]]*Tableau1573[[#This Row],[Prix unitaire HT]]</f>
        <v>0</v>
      </c>
      <c r="L132" s="1"/>
    </row>
    <row r="133" spans="1:12" x14ac:dyDescent="0.25">
      <c r="A133" s="8" t="s">
        <v>464</v>
      </c>
      <c r="B133" s="9" t="s">
        <v>472</v>
      </c>
      <c r="C133" s="28">
        <v>3</v>
      </c>
      <c r="D133" s="27">
        <v>6</v>
      </c>
      <c r="E133" s="27" t="s">
        <v>106</v>
      </c>
      <c r="F133" s="27"/>
      <c r="G133" s="26" t="s">
        <v>475</v>
      </c>
      <c r="H133" s="25" t="s">
        <v>4</v>
      </c>
      <c r="I133" s="92"/>
      <c r="J133" s="92"/>
      <c r="K133" s="93">
        <f>Tableau1573[[#This Row],[QUANTITE]]*Tableau1573[[#This Row],[Prix unitaire HT]]</f>
        <v>0</v>
      </c>
      <c r="L133" s="1"/>
    </row>
    <row r="134" spans="1:12" x14ac:dyDescent="0.25">
      <c r="A134" s="8" t="s">
        <v>464</v>
      </c>
      <c r="B134" s="9" t="s">
        <v>472</v>
      </c>
      <c r="C134" s="28">
        <v>3</v>
      </c>
      <c r="D134" s="27">
        <v>6</v>
      </c>
      <c r="E134" s="27" t="s">
        <v>104</v>
      </c>
      <c r="F134" s="37"/>
      <c r="G134" s="26" t="s">
        <v>474</v>
      </c>
      <c r="H134" s="25" t="s">
        <v>4</v>
      </c>
      <c r="I134" s="92"/>
      <c r="J134" s="92"/>
      <c r="K134" s="93">
        <f>Tableau1573[[#This Row],[QUANTITE]]*Tableau1573[[#This Row],[Prix unitaire HT]]</f>
        <v>0</v>
      </c>
      <c r="L134" s="1"/>
    </row>
    <row r="135" spans="1:12" x14ac:dyDescent="0.25">
      <c r="A135" s="8" t="s">
        <v>464</v>
      </c>
      <c r="B135" s="9" t="s">
        <v>472</v>
      </c>
      <c r="C135" s="28">
        <v>3</v>
      </c>
      <c r="D135" s="27">
        <v>6</v>
      </c>
      <c r="E135" s="27" t="s">
        <v>102</v>
      </c>
      <c r="F135" s="37"/>
      <c r="G135" s="26" t="s">
        <v>473</v>
      </c>
      <c r="H135" s="25" t="s">
        <v>4</v>
      </c>
      <c r="I135" s="92"/>
      <c r="J135" s="92"/>
      <c r="K135" s="93">
        <f>Tableau1573[[#This Row],[QUANTITE]]*Tableau1573[[#This Row],[Prix unitaire HT]]</f>
        <v>0</v>
      </c>
      <c r="L135" s="1"/>
    </row>
    <row r="136" spans="1:12" x14ac:dyDescent="0.25">
      <c r="A136" s="8" t="s">
        <v>464</v>
      </c>
      <c r="B136" s="9" t="s">
        <v>472</v>
      </c>
      <c r="C136" s="28">
        <v>3</v>
      </c>
      <c r="D136" s="27">
        <v>6</v>
      </c>
      <c r="E136" s="27" t="s">
        <v>98</v>
      </c>
      <c r="F136" s="37"/>
      <c r="G136" s="26" t="s">
        <v>471</v>
      </c>
      <c r="H136" s="25" t="s">
        <v>4</v>
      </c>
      <c r="I136" s="24">
        <v>5</v>
      </c>
      <c r="J136" s="24"/>
      <c r="K136" s="2">
        <f>Tableau1573[[#This Row],[QUANTITE]]*Tableau1573[[#This Row],[Prix unitaire HT]]</f>
        <v>0</v>
      </c>
      <c r="L136" s="1"/>
    </row>
    <row r="137" spans="1:12" ht="15.75" x14ac:dyDescent="0.25">
      <c r="A137" s="8" t="s">
        <v>464</v>
      </c>
      <c r="B137" s="9" t="s">
        <v>463</v>
      </c>
      <c r="C137" s="36">
        <v>3</v>
      </c>
      <c r="D137" s="36">
        <v>7</v>
      </c>
      <c r="E137" s="36"/>
      <c r="F137" s="35"/>
      <c r="G137" s="34" t="s">
        <v>470</v>
      </c>
      <c r="H137" s="33"/>
      <c r="I137" s="32"/>
      <c r="J137" s="32"/>
      <c r="K137" s="31"/>
      <c r="L137" s="1"/>
    </row>
    <row r="138" spans="1:12" x14ac:dyDescent="0.25">
      <c r="A138" s="8" t="s">
        <v>464</v>
      </c>
      <c r="B138" s="9" t="s">
        <v>463</v>
      </c>
      <c r="C138" s="28">
        <v>3</v>
      </c>
      <c r="D138" s="27">
        <v>7</v>
      </c>
      <c r="E138" s="27" t="s">
        <v>21</v>
      </c>
      <c r="F138" s="37"/>
      <c r="G138" s="26" t="s">
        <v>469</v>
      </c>
      <c r="H138" s="25" t="s">
        <v>4</v>
      </c>
      <c r="I138" s="92"/>
      <c r="J138" s="92"/>
      <c r="K138" s="93">
        <f>Tableau1573[[#This Row],[QUANTITE]]*Tableau1573[[#This Row],[Prix unitaire HT]]</f>
        <v>0</v>
      </c>
      <c r="L138" s="1"/>
    </row>
    <row r="139" spans="1:12" x14ac:dyDescent="0.25">
      <c r="A139" s="8" t="s">
        <v>464</v>
      </c>
      <c r="B139" s="9" t="s">
        <v>463</v>
      </c>
      <c r="C139" s="28">
        <v>3</v>
      </c>
      <c r="D139" s="27">
        <v>7</v>
      </c>
      <c r="E139" s="27" t="s">
        <v>19</v>
      </c>
      <c r="F139" s="37"/>
      <c r="G139" s="26" t="s">
        <v>468</v>
      </c>
      <c r="H139" s="25" t="s">
        <v>4</v>
      </c>
      <c r="I139" s="24">
        <v>3</v>
      </c>
      <c r="J139" s="24"/>
      <c r="K139" s="2">
        <f>Tableau1573[[#This Row],[QUANTITE]]*Tableau1573[[#This Row],[Prix unitaire HT]]</f>
        <v>0</v>
      </c>
      <c r="L139" s="1"/>
    </row>
    <row r="140" spans="1:12" x14ac:dyDescent="0.25">
      <c r="A140" s="8" t="s">
        <v>464</v>
      </c>
      <c r="B140" s="9" t="s">
        <v>463</v>
      </c>
      <c r="C140" s="28">
        <v>3</v>
      </c>
      <c r="D140" s="27">
        <v>7</v>
      </c>
      <c r="E140" s="27" t="s">
        <v>17</v>
      </c>
      <c r="F140" s="37"/>
      <c r="G140" s="26" t="s">
        <v>467</v>
      </c>
      <c r="H140" s="25" t="s">
        <v>4</v>
      </c>
      <c r="I140" s="92"/>
      <c r="J140" s="92"/>
      <c r="K140" s="93">
        <f>Tableau1573[[#This Row],[QUANTITE]]*Tableau1573[[#This Row],[Prix unitaire HT]]</f>
        <v>0</v>
      </c>
      <c r="L140" s="1"/>
    </row>
    <row r="141" spans="1:12" x14ac:dyDescent="0.25">
      <c r="A141" s="8" t="s">
        <v>464</v>
      </c>
      <c r="B141" s="9" t="s">
        <v>463</v>
      </c>
      <c r="C141" s="28">
        <v>3</v>
      </c>
      <c r="D141" s="27">
        <v>7</v>
      </c>
      <c r="E141" s="27" t="s">
        <v>15</v>
      </c>
      <c r="F141" s="37"/>
      <c r="G141" s="26" t="s">
        <v>466</v>
      </c>
      <c r="H141" s="25" t="s">
        <v>4</v>
      </c>
      <c r="I141" s="92"/>
      <c r="J141" s="92"/>
      <c r="K141" s="93">
        <f>Tableau1573[[#This Row],[QUANTITE]]*Tableau1573[[#This Row],[Prix unitaire HT]]</f>
        <v>0</v>
      </c>
      <c r="L141" s="1"/>
    </row>
    <row r="142" spans="1:12" x14ac:dyDescent="0.25">
      <c r="A142" s="8" t="s">
        <v>464</v>
      </c>
      <c r="B142" s="9" t="s">
        <v>463</v>
      </c>
      <c r="C142" s="28">
        <v>3</v>
      </c>
      <c r="D142" s="27">
        <v>7</v>
      </c>
      <c r="E142" s="27" t="s">
        <v>12</v>
      </c>
      <c r="F142" s="37"/>
      <c r="G142" s="26" t="s">
        <v>465</v>
      </c>
      <c r="H142" s="25" t="s">
        <v>4</v>
      </c>
      <c r="I142" s="24">
        <v>5</v>
      </c>
      <c r="J142" s="24"/>
      <c r="K142" s="2">
        <f>Tableau1573[[#This Row],[QUANTITE]]*Tableau1573[[#This Row],[Prix unitaire HT]]</f>
        <v>0</v>
      </c>
      <c r="L142" s="1"/>
    </row>
    <row r="143" spans="1:12" x14ac:dyDescent="0.25">
      <c r="A143" s="8" t="s">
        <v>464</v>
      </c>
      <c r="B143" s="9" t="s">
        <v>463</v>
      </c>
      <c r="C143" s="28">
        <v>3</v>
      </c>
      <c r="D143" s="27">
        <v>7</v>
      </c>
      <c r="E143" s="27" t="s">
        <v>10</v>
      </c>
      <c r="F143" s="37"/>
      <c r="G143" s="26" t="s">
        <v>462</v>
      </c>
      <c r="H143" s="25" t="s">
        <v>4</v>
      </c>
      <c r="I143" s="92"/>
      <c r="J143" s="92"/>
      <c r="K143" s="93">
        <f>Tableau1573[[#This Row],[QUANTITE]]*Tableau1573[[#This Row],[Prix unitaire HT]]</f>
        <v>0</v>
      </c>
      <c r="L143" s="1"/>
    </row>
    <row r="144" spans="1:12" ht="75" x14ac:dyDescent="0.25">
      <c r="A144" s="8" t="s">
        <v>418</v>
      </c>
      <c r="B144" s="8" t="s">
        <v>461</v>
      </c>
      <c r="C144" s="23" t="s">
        <v>15</v>
      </c>
      <c r="D144" s="22"/>
      <c r="E144" s="22"/>
      <c r="F144" s="22"/>
      <c r="G144" s="21" t="s">
        <v>460</v>
      </c>
      <c r="H144" s="20"/>
      <c r="I144" s="30"/>
      <c r="J144" s="30"/>
      <c r="K144" s="29"/>
      <c r="L144" s="1"/>
    </row>
    <row r="145" spans="1:12" ht="15.75" x14ac:dyDescent="0.25">
      <c r="A145" s="8" t="s">
        <v>418</v>
      </c>
      <c r="B145" s="9" t="s">
        <v>455</v>
      </c>
      <c r="C145" s="36">
        <v>4</v>
      </c>
      <c r="D145" s="36">
        <v>1</v>
      </c>
      <c r="E145" s="36"/>
      <c r="F145" s="35"/>
      <c r="G145" s="34" t="s">
        <v>455</v>
      </c>
      <c r="H145" s="33"/>
      <c r="I145" s="32"/>
      <c r="J145" s="32"/>
      <c r="K145" s="31"/>
      <c r="L145" s="1"/>
    </row>
    <row r="146" spans="1:12" x14ac:dyDescent="0.25">
      <c r="A146" s="8" t="s">
        <v>418</v>
      </c>
      <c r="B146" s="9" t="s">
        <v>455</v>
      </c>
      <c r="C146" s="28">
        <v>4</v>
      </c>
      <c r="D146" s="27">
        <v>1</v>
      </c>
      <c r="E146" s="27" t="s">
        <v>21</v>
      </c>
      <c r="F146" s="37"/>
      <c r="G146" s="26" t="s">
        <v>459</v>
      </c>
      <c r="H146" s="25" t="s">
        <v>13</v>
      </c>
      <c r="I146" s="92"/>
      <c r="J146" s="92"/>
      <c r="K146" s="93">
        <f>Tableau1573[[#This Row],[QUANTITE]]*Tableau1573[[#This Row],[Prix unitaire HT]]</f>
        <v>0</v>
      </c>
      <c r="L146" s="1"/>
    </row>
    <row r="147" spans="1:12" x14ac:dyDescent="0.25">
      <c r="A147" s="8" t="s">
        <v>418</v>
      </c>
      <c r="B147" s="9" t="s">
        <v>455</v>
      </c>
      <c r="C147" s="28">
        <v>4</v>
      </c>
      <c r="D147" s="27">
        <v>1</v>
      </c>
      <c r="E147" s="27" t="s">
        <v>19</v>
      </c>
      <c r="F147" s="37"/>
      <c r="G147" s="26" t="s">
        <v>458</v>
      </c>
      <c r="H147" s="25" t="s">
        <v>13</v>
      </c>
      <c r="I147" s="92"/>
      <c r="J147" s="92"/>
      <c r="K147" s="93">
        <f>Tableau1573[[#This Row],[QUANTITE]]*Tableau1573[[#This Row],[Prix unitaire HT]]</f>
        <v>0</v>
      </c>
      <c r="L147" s="1"/>
    </row>
    <row r="148" spans="1:12" x14ac:dyDescent="0.25">
      <c r="A148" s="8" t="s">
        <v>418</v>
      </c>
      <c r="B148" s="9" t="s">
        <v>455</v>
      </c>
      <c r="C148" s="28">
        <v>4</v>
      </c>
      <c r="D148" s="27">
        <v>1</v>
      </c>
      <c r="E148" s="27" t="s">
        <v>17</v>
      </c>
      <c r="F148" s="37"/>
      <c r="G148" s="26" t="s">
        <v>457</v>
      </c>
      <c r="H148" s="25" t="s">
        <v>13</v>
      </c>
      <c r="I148" s="24">
        <v>100</v>
      </c>
      <c r="J148" s="24"/>
      <c r="K148" s="2">
        <f>Tableau1573[[#This Row],[QUANTITE]]*Tableau1573[[#This Row],[Prix unitaire HT]]</f>
        <v>0</v>
      </c>
      <c r="L148" s="1"/>
    </row>
    <row r="149" spans="1:12" x14ac:dyDescent="0.25">
      <c r="A149" s="8" t="s">
        <v>418</v>
      </c>
      <c r="B149" s="9" t="s">
        <v>455</v>
      </c>
      <c r="C149" s="28">
        <v>4</v>
      </c>
      <c r="D149" s="27">
        <v>1</v>
      </c>
      <c r="E149" s="27" t="s">
        <v>15</v>
      </c>
      <c r="F149" s="37"/>
      <c r="G149" s="26" t="s">
        <v>456</v>
      </c>
      <c r="H149" s="25" t="s">
        <v>13</v>
      </c>
      <c r="I149" s="92"/>
      <c r="J149" s="92"/>
      <c r="K149" s="93">
        <f>Tableau1573[[#This Row],[QUANTITE]]*Tableau1573[[#This Row],[Prix unitaire HT]]</f>
        <v>0</v>
      </c>
      <c r="L149" s="1"/>
    </row>
    <row r="150" spans="1:12" x14ac:dyDescent="0.25">
      <c r="A150" s="8" t="s">
        <v>418</v>
      </c>
      <c r="B150" s="9" t="s">
        <v>455</v>
      </c>
      <c r="C150" s="28">
        <v>4</v>
      </c>
      <c r="D150" s="27">
        <v>1</v>
      </c>
      <c r="E150" s="27" t="s">
        <v>12</v>
      </c>
      <c r="F150" s="37"/>
      <c r="G150" s="26" t="s">
        <v>454</v>
      </c>
      <c r="H150" s="25" t="s">
        <v>13</v>
      </c>
      <c r="I150" s="92"/>
      <c r="J150" s="92"/>
      <c r="K150" s="93">
        <f>Tableau1573[[#This Row],[QUANTITE]]*Tableau1573[[#This Row],[Prix unitaire HT]]</f>
        <v>0</v>
      </c>
      <c r="L150" s="1"/>
    </row>
    <row r="151" spans="1:12" ht="15.75" x14ac:dyDescent="0.25">
      <c r="A151" s="8" t="s">
        <v>418</v>
      </c>
      <c r="B151" s="9" t="s">
        <v>449</v>
      </c>
      <c r="C151" s="36">
        <v>4</v>
      </c>
      <c r="D151" s="36">
        <v>2</v>
      </c>
      <c r="E151" s="36"/>
      <c r="F151" s="35"/>
      <c r="G151" s="34" t="s">
        <v>449</v>
      </c>
      <c r="H151" s="33"/>
      <c r="I151" s="32"/>
      <c r="J151" s="32"/>
      <c r="K151" s="31"/>
      <c r="L151" s="1"/>
    </row>
    <row r="152" spans="1:12" x14ac:dyDescent="0.25">
      <c r="A152" s="8" t="s">
        <v>418</v>
      </c>
      <c r="B152" s="9" t="s">
        <v>449</v>
      </c>
      <c r="C152" s="28">
        <v>4</v>
      </c>
      <c r="D152" s="27">
        <v>2</v>
      </c>
      <c r="E152" s="27" t="s">
        <v>21</v>
      </c>
      <c r="F152" s="37"/>
      <c r="G152" s="26" t="s">
        <v>453</v>
      </c>
      <c r="H152" s="25" t="s">
        <v>4</v>
      </c>
      <c r="I152" s="92"/>
      <c r="J152" s="92"/>
      <c r="K152" s="93">
        <f>Tableau1573[[#This Row],[QUANTITE]]*Tableau1573[[#This Row],[Prix unitaire HT]]</f>
        <v>0</v>
      </c>
      <c r="L152" s="1"/>
    </row>
    <row r="153" spans="1:12" x14ac:dyDescent="0.25">
      <c r="A153" s="8" t="s">
        <v>418</v>
      </c>
      <c r="B153" s="9" t="s">
        <v>449</v>
      </c>
      <c r="C153" s="28">
        <v>4</v>
      </c>
      <c r="D153" s="27">
        <v>2</v>
      </c>
      <c r="E153" s="27" t="s">
        <v>19</v>
      </c>
      <c r="F153" s="37"/>
      <c r="G153" s="26" t="s">
        <v>452</v>
      </c>
      <c r="H153" s="25" t="s">
        <v>4</v>
      </c>
      <c r="I153" s="92"/>
      <c r="J153" s="92"/>
      <c r="K153" s="93">
        <f>Tableau1573[[#This Row],[QUANTITE]]*Tableau1573[[#This Row],[Prix unitaire HT]]</f>
        <v>0</v>
      </c>
      <c r="L153" s="1"/>
    </row>
    <row r="154" spans="1:12" x14ac:dyDescent="0.25">
      <c r="A154" s="8" t="s">
        <v>418</v>
      </c>
      <c r="B154" s="9" t="s">
        <v>449</v>
      </c>
      <c r="C154" s="28">
        <v>4</v>
      </c>
      <c r="D154" s="27">
        <v>2</v>
      </c>
      <c r="E154" s="27" t="s">
        <v>17</v>
      </c>
      <c r="F154" s="37"/>
      <c r="G154" s="26" t="s">
        <v>451</v>
      </c>
      <c r="H154" s="25" t="s">
        <v>4</v>
      </c>
      <c r="I154" s="24">
        <v>25</v>
      </c>
      <c r="J154" s="24"/>
      <c r="K154" s="2">
        <f>Tableau1573[[#This Row],[QUANTITE]]*Tableau1573[[#This Row],[Prix unitaire HT]]</f>
        <v>0</v>
      </c>
      <c r="L154" s="1"/>
    </row>
    <row r="155" spans="1:12" x14ac:dyDescent="0.25">
      <c r="A155" s="8" t="s">
        <v>418</v>
      </c>
      <c r="B155" s="9" t="s">
        <v>449</v>
      </c>
      <c r="C155" s="28">
        <v>4</v>
      </c>
      <c r="D155" s="27">
        <v>2</v>
      </c>
      <c r="E155" s="27" t="s">
        <v>15</v>
      </c>
      <c r="F155" s="37"/>
      <c r="G155" s="26" t="s">
        <v>450</v>
      </c>
      <c r="H155" s="25" t="s">
        <v>4</v>
      </c>
      <c r="I155" s="92"/>
      <c r="J155" s="92"/>
      <c r="K155" s="93">
        <f>Tableau1573[[#This Row],[QUANTITE]]*Tableau1573[[#This Row],[Prix unitaire HT]]</f>
        <v>0</v>
      </c>
      <c r="L155" s="1"/>
    </row>
    <row r="156" spans="1:12" x14ac:dyDescent="0.25">
      <c r="A156" s="8" t="s">
        <v>418</v>
      </c>
      <c r="B156" s="9" t="s">
        <v>449</v>
      </c>
      <c r="C156" s="28">
        <v>4</v>
      </c>
      <c r="D156" s="27">
        <v>2</v>
      </c>
      <c r="E156" s="27" t="s">
        <v>12</v>
      </c>
      <c r="F156" s="37"/>
      <c r="G156" s="26" t="s">
        <v>448</v>
      </c>
      <c r="H156" s="25" t="s">
        <v>4</v>
      </c>
      <c r="I156" s="92"/>
      <c r="J156" s="92"/>
      <c r="K156" s="93">
        <f>Tableau1573[[#This Row],[QUANTITE]]*Tableau1573[[#This Row],[Prix unitaire HT]]</f>
        <v>0</v>
      </c>
      <c r="L156" s="1"/>
    </row>
    <row r="157" spans="1:12" ht="15.75" x14ac:dyDescent="0.25">
      <c r="A157" s="8" t="s">
        <v>418</v>
      </c>
      <c r="B157" s="9" t="s">
        <v>443</v>
      </c>
      <c r="C157" s="36">
        <v>4</v>
      </c>
      <c r="D157" s="36">
        <v>3</v>
      </c>
      <c r="E157" s="36"/>
      <c r="F157" s="35"/>
      <c r="G157" s="34" t="s">
        <v>443</v>
      </c>
      <c r="H157" s="33"/>
      <c r="I157" s="32"/>
      <c r="J157" s="32"/>
      <c r="K157" s="31"/>
      <c r="L157" s="1"/>
    </row>
    <row r="158" spans="1:12" x14ac:dyDescent="0.25">
      <c r="A158" s="8" t="s">
        <v>418</v>
      </c>
      <c r="B158" s="9" t="s">
        <v>443</v>
      </c>
      <c r="C158" s="28">
        <v>4</v>
      </c>
      <c r="D158" s="27">
        <v>3</v>
      </c>
      <c r="E158" s="27" t="s">
        <v>21</v>
      </c>
      <c r="F158" s="37"/>
      <c r="G158" s="26" t="s">
        <v>447</v>
      </c>
      <c r="H158" s="25" t="s">
        <v>4</v>
      </c>
      <c r="I158" s="92"/>
      <c r="J158" s="92"/>
      <c r="K158" s="93">
        <f>Tableau1573[[#This Row],[QUANTITE]]*Tableau1573[[#This Row],[Prix unitaire HT]]</f>
        <v>0</v>
      </c>
      <c r="L158" s="1"/>
    </row>
    <row r="159" spans="1:12" x14ac:dyDescent="0.25">
      <c r="A159" s="8" t="s">
        <v>418</v>
      </c>
      <c r="B159" s="9" t="s">
        <v>443</v>
      </c>
      <c r="C159" s="28">
        <v>4</v>
      </c>
      <c r="D159" s="27">
        <v>3</v>
      </c>
      <c r="E159" s="27" t="s">
        <v>19</v>
      </c>
      <c r="F159" s="37"/>
      <c r="G159" s="26" t="s">
        <v>446</v>
      </c>
      <c r="H159" s="25" t="s">
        <v>4</v>
      </c>
      <c r="I159" s="92"/>
      <c r="J159" s="92"/>
      <c r="K159" s="93">
        <f>Tableau1573[[#This Row],[QUANTITE]]*Tableau1573[[#This Row],[Prix unitaire HT]]</f>
        <v>0</v>
      </c>
      <c r="L159" s="1"/>
    </row>
    <row r="160" spans="1:12" x14ac:dyDescent="0.25">
      <c r="A160" s="8" t="s">
        <v>418</v>
      </c>
      <c r="B160" s="9" t="s">
        <v>443</v>
      </c>
      <c r="C160" s="28">
        <v>4</v>
      </c>
      <c r="D160" s="27">
        <v>3</v>
      </c>
      <c r="E160" s="27" t="s">
        <v>17</v>
      </c>
      <c r="F160" s="37"/>
      <c r="G160" s="26" t="s">
        <v>445</v>
      </c>
      <c r="H160" s="25" t="s">
        <v>4</v>
      </c>
      <c r="I160" s="24">
        <v>14</v>
      </c>
      <c r="J160" s="24"/>
      <c r="K160" s="2">
        <f>Tableau1573[[#This Row],[QUANTITE]]*Tableau1573[[#This Row],[Prix unitaire HT]]</f>
        <v>0</v>
      </c>
      <c r="L160" s="1"/>
    </row>
    <row r="161" spans="1:12" x14ac:dyDescent="0.25">
      <c r="A161" s="8" t="s">
        <v>418</v>
      </c>
      <c r="B161" s="9" t="s">
        <v>443</v>
      </c>
      <c r="C161" s="28">
        <v>4</v>
      </c>
      <c r="D161" s="27">
        <v>3</v>
      </c>
      <c r="E161" s="27" t="s">
        <v>15</v>
      </c>
      <c r="F161" s="37"/>
      <c r="G161" s="26" t="s">
        <v>444</v>
      </c>
      <c r="H161" s="25" t="s">
        <v>4</v>
      </c>
      <c r="I161" s="92"/>
      <c r="J161" s="92"/>
      <c r="K161" s="93">
        <f>Tableau1573[[#This Row],[QUANTITE]]*Tableau1573[[#This Row],[Prix unitaire HT]]</f>
        <v>0</v>
      </c>
      <c r="L161" s="1"/>
    </row>
    <row r="162" spans="1:12" x14ac:dyDescent="0.25">
      <c r="A162" s="8" t="s">
        <v>418</v>
      </c>
      <c r="B162" s="9" t="s">
        <v>443</v>
      </c>
      <c r="C162" s="28">
        <v>4</v>
      </c>
      <c r="D162" s="27">
        <v>3</v>
      </c>
      <c r="E162" s="27" t="s">
        <v>12</v>
      </c>
      <c r="F162" s="37"/>
      <c r="G162" s="26" t="s">
        <v>442</v>
      </c>
      <c r="H162" s="25" t="s">
        <v>4</v>
      </c>
      <c r="I162" s="92"/>
      <c r="J162" s="92"/>
      <c r="K162" s="93">
        <f>Tableau1573[[#This Row],[QUANTITE]]*Tableau1573[[#This Row],[Prix unitaire HT]]</f>
        <v>0</v>
      </c>
      <c r="L162" s="1"/>
    </row>
    <row r="163" spans="1:12" ht="15.75" x14ac:dyDescent="0.25">
      <c r="A163" s="8" t="s">
        <v>418</v>
      </c>
      <c r="B163" s="9" t="s">
        <v>425</v>
      </c>
      <c r="C163" s="36">
        <v>4</v>
      </c>
      <c r="D163" s="36">
        <v>4</v>
      </c>
      <c r="E163" s="36"/>
      <c r="F163" s="35"/>
      <c r="G163" s="34" t="s">
        <v>425</v>
      </c>
      <c r="H163" s="33"/>
      <c r="I163" s="32"/>
      <c r="J163" s="32"/>
      <c r="K163" s="31"/>
      <c r="L163" s="1"/>
    </row>
    <row r="164" spans="1:12" x14ac:dyDescent="0.25">
      <c r="A164" s="8" t="s">
        <v>418</v>
      </c>
      <c r="B164" s="9" t="s">
        <v>425</v>
      </c>
      <c r="C164" s="28">
        <v>4</v>
      </c>
      <c r="D164" s="27">
        <v>4</v>
      </c>
      <c r="E164" s="27" t="s">
        <v>21</v>
      </c>
      <c r="F164" s="37"/>
      <c r="G164" s="26" t="s">
        <v>441</v>
      </c>
      <c r="H164" s="25" t="s">
        <v>13</v>
      </c>
      <c r="I164" s="92"/>
      <c r="J164" s="92"/>
      <c r="K164" s="93">
        <f>Tableau1573[[#This Row],[QUANTITE]]*Tableau1573[[#This Row],[Prix unitaire HT]]</f>
        <v>0</v>
      </c>
      <c r="L164" s="1"/>
    </row>
    <row r="165" spans="1:12" x14ac:dyDescent="0.25">
      <c r="A165" s="8" t="s">
        <v>418</v>
      </c>
      <c r="B165" s="9" t="s">
        <v>425</v>
      </c>
      <c r="C165" s="28">
        <v>4</v>
      </c>
      <c r="D165" s="27">
        <v>4</v>
      </c>
      <c r="E165" s="27" t="s">
        <v>19</v>
      </c>
      <c r="F165" s="37"/>
      <c r="G165" s="26" t="s">
        <v>440</v>
      </c>
      <c r="H165" s="25" t="s">
        <v>13</v>
      </c>
      <c r="I165" s="92"/>
      <c r="J165" s="92"/>
      <c r="K165" s="93">
        <f>Tableau1573[[#This Row],[QUANTITE]]*Tableau1573[[#This Row],[Prix unitaire HT]]</f>
        <v>0</v>
      </c>
      <c r="L165" s="1"/>
    </row>
    <row r="166" spans="1:12" x14ac:dyDescent="0.25">
      <c r="A166" s="8" t="s">
        <v>418</v>
      </c>
      <c r="B166" s="9" t="s">
        <v>425</v>
      </c>
      <c r="C166" s="28">
        <v>4</v>
      </c>
      <c r="D166" s="27">
        <v>4</v>
      </c>
      <c r="E166" s="27" t="s">
        <v>17</v>
      </c>
      <c r="F166" s="37"/>
      <c r="G166" s="26" t="s">
        <v>439</v>
      </c>
      <c r="H166" s="25" t="s">
        <v>13</v>
      </c>
      <c r="I166" s="24">
        <v>200</v>
      </c>
      <c r="J166" s="24"/>
      <c r="K166" s="2">
        <f>Tableau1573[[#This Row],[QUANTITE]]*Tableau1573[[#This Row],[Prix unitaire HT]]</f>
        <v>0</v>
      </c>
      <c r="L166" s="1"/>
    </row>
    <row r="167" spans="1:12" x14ac:dyDescent="0.25">
      <c r="A167" s="8" t="s">
        <v>418</v>
      </c>
      <c r="B167" s="9" t="s">
        <v>425</v>
      </c>
      <c r="C167" s="28">
        <v>4</v>
      </c>
      <c r="D167" s="27">
        <v>4</v>
      </c>
      <c r="E167" s="27" t="s">
        <v>15</v>
      </c>
      <c r="F167" s="37"/>
      <c r="G167" s="26" t="s">
        <v>438</v>
      </c>
      <c r="H167" s="25" t="s">
        <v>13</v>
      </c>
      <c r="I167" s="92"/>
      <c r="J167" s="92"/>
      <c r="K167" s="93">
        <f>Tableau1573[[#This Row],[QUANTITE]]*Tableau1573[[#This Row],[Prix unitaire HT]]</f>
        <v>0</v>
      </c>
      <c r="L167" s="1"/>
    </row>
    <row r="168" spans="1:12" x14ac:dyDescent="0.25">
      <c r="A168" s="8" t="s">
        <v>418</v>
      </c>
      <c r="B168" s="9" t="s">
        <v>425</v>
      </c>
      <c r="C168" s="28">
        <v>4</v>
      </c>
      <c r="D168" s="27">
        <v>4</v>
      </c>
      <c r="E168" s="27" t="s">
        <v>12</v>
      </c>
      <c r="F168" s="37"/>
      <c r="G168" s="26" t="s">
        <v>437</v>
      </c>
      <c r="H168" s="25" t="s">
        <v>4</v>
      </c>
      <c r="I168" s="92"/>
      <c r="J168" s="92"/>
      <c r="K168" s="93">
        <f>Tableau1573[[#This Row],[QUANTITE]]*Tableau1573[[#This Row],[Prix unitaire HT]]</f>
        <v>0</v>
      </c>
      <c r="L168" s="1"/>
    </row>
    <row r="169" spans="1:12" x14ac:dyDescent="0.25">
      <c r="A169" s="8" t="s">
        <v>418</v>
      </c>
      <c r="B169" s="9" t="s">
        <v>425</v>
      </c>
      <c r="C169" s="28">
        <v>4</v>
      </c>
      <c r="D169" s="27">
        <v>4</v>
      </c>
      <c r="E169" s="27">
        <v>6</v>
      </c>
      <c r="F169" s="37"/>
      <c r="G169" s="26" t="s">
        <v>436</v>
      </c>
      <c r="H169" s="25" t="s">
        <v>4</v>
      </c>
      <c r="I169" s="24">
        <v>5</v>
      </c>
      <c r="J169" s="24"/>
      <c r="K169" s="2">
        <f>Tableau1573[[#This Row],[QUANTITE]]*Tableau1573[[#This Row],[Prix unitaire HT]]</f>
        <v>0</v>
      </c>
      <c r="L169" s="1"/>
    </row>
    <row r="170" spans="1:12" ht="15.75" x14ac:dyDescent="0.25">
      <c r="A170" s="8" t="s">
        <v>418</v>
      </c>
      <c r="B170" s="9" t="s">
        <v>425</v>
      </c>
      <c r="C170" s="36">
        <v>4</v>
      </c>
      <c r="D170" s="36">
        <v>5</v>
      </c>
      <c r="E170" s="36"/>
      <c r="F170" s="35"/>
      <c r="G170" s="34" t="s">
        <v>435</v>
      </c>
      <c r="H170" s="33"/>
      <c r="I170" s="32"/>
      <c r="J170" s="32"/>
      <c r="K170" s="31"/>
      <c r="L170" s="1"/>
    </row>
    <row r="171" spans="1:12" x14ac:dyDescent="0.25">
      <c r="A171" s="8" t="s">
        <v>418</v>
      </c>
      <c r="B171" s="9" t="s">
        <v>425</v>
      </c>
      <c r="C171" s="28">
        <v>4</v>
      </c>
      <c r="D171" s="27">
        <v>5</v>
      </c>
      <c r="E171" s="27" t="s">
        <v>21</v>
      </c>
      <c r="F171" s="37"/>
      <c r="G171" s="26" t="s">
        <v>434</v>
      </c>
      <c r="H171" s="25" t="s">
        <v>13</v>
      </c>
      <c r="I171" s="92"/>
      <c r="J171" s="92"/>
      <c r="K171" s="93">
        <f>Tableau1573[[#This Row],[QUANTITE]]*Tableau1573[[#This Row],[Prix unitaire HT]]</f>
        <v>0</v>
      </c>
      <c r="L171" s="1"/>
    </row>
    <row r="172" spans="1:12" x14ac:dyDescent="0.25">
      <c r="A172" s="8" t="s">
        <v>418</v>
      </c>
      <c r="B172" s="9" t="s">
        <v>425</v>
      </c>
      <c r="C172" s="28">
        <v>4</v>
      </c>
      <c r="D172" s="27">
        <v>5</v>
      </c>
      <c r="E172" s="27" t="s">
        <v>19</v>
      </c>
      <c r="F172" s="37"/>
      <c r="G172" s="26" t="s">
        <v>433</v>
      </c>
      <c r="H172" s="25" t="s">
        <v>13</v>
      </c>
      <c r="I172" s="92"/>
      <c r="J172" s="92"/>
      <c r="K172" s="93">
        <f>Tableau1573[[#This Row],[QUANTITE]]*Tableau1573[[#This Row],[Prix unitaire HT]]</f>
        <v>0</v>
      </c>
      <c r="L172" s="1"/>
    </row>
    <row r="173" spans="1:12" x14ac:dyDescent="0.25">
      <c r="A173" s="8" t="s">
        <v>418</v>
      </c>
      <c r="B173" s="9" t="s">
        <v>425</v>
      </c>
      <c r="C173" s="28">
        <v>4</v>
      </c>
      <c r="D173" s="27">
        <v>5</v>
      </c>
      <c r="E173" s="27" t="s">
        <v>17</v>
      </c>
      <c r="F173" s="37"/>
      <c r="G173" s="26" t="s">
        <v>432</v>
      </c>
      <c r="H173" s="25" t="s">
        <v>13</v>
      </c>
      <c r="I173" s="24">
        <v>100</v>
      </c>
      <c r="J173" s="24"/>
      <c r="K173" s="2">
        <f>Tableau1573[[#This Row],[QUANTITE]]*Tableau1573[[#This Row],[Prix unitaire HT]]</f>
        <v>0</v>
      </c>
      <c r="L173" s="1"/>
    </row>
    <row r="174" spans="1:12" x14ac:dyDescent="0.25">
      <c r="A174" s="8" t="s">
        <v>418</v>
      </c>
      <c r="B174" s="9" t="s">
        <v>425</v>
      </c>
      <c r="C174" s="28">
        <v>4</v>
      </c>
      <c r="D174" s="27">
        <v>5</v>
      </c>
      <c r="E174" s="27" t="s">
        <v>15</v>
      </c>
      <c r="F174" s="37"/>
      <c r="G174" s="26" t="s">
        <v>431</v>
      </c>
      <c r="H174" s="25" t="s">
        <v>13</v>
      </c>
      <c r="I174" s="92"/>
      <c r="J174" s="92"/>
      <c r="K174" s="93">
        <f>Tableau1573[[#This Row],[QUANTITE]]*Tableau1573[[#This Row],[Prix unitaire HT]]</f>
        <v>0</v>
      </c>
      <c r="L174" s="1"/>
    </row>
    <row r="175" spans="1:12" x14ac:dyDescent="0.25">
      <c r="A175" s="8" t="s">
        <v>418</v>
      </c>
      <c r="B175" s="9" t="s">
        <v>425</v>
      </c>
      <c r="C175" s="28">
        <v>4</v>
      </c>
      <c r="D175" s="27">
        <v>5</v>
      </c>
      <c r="E175" s="27" t="s">
        <v>12</v>
      </c>
      <c r="F175" s="27"/>
      <c r="G175" s="26" t="s">
        <v>430</v>
      </c>
      <c r="H175" s="25" t="s">
        <v>13</v>
      </c>
      <c r="I175" s="92"/>
      <c r="J175" s="92"/>
      <c r="K175" s="93">
        <f>Tableau1573[[#This Row],[QUANTITE]]*Tableau1573[[#This Row],[Prix unitaire HT]]</f>
        <v>0</v>
      </c>
      <c r="L175" s="1"/>
    </row>
    <row r="176" spans="1:12" x14ac:dyDescent="0.25">
      <c r="A176" s="8" t="s">
        <v>418</v>
      </c>
      <c r="B176" s="9" t="s">
        <v>425</v>
      </c>
      <c r="C176" s="28">
        <v>4</v>
      </c>
      <c r="D176" s="27">
        <v>5</v>
      </c>
      <c r="E176" s="27" t="s">
        <v>10</v>
      </c>
      <c r="F176" s="27"/>
      <c r="G176" s="26" t="s">
        <v>429</v>
      </c>
      <c r="H176" s="25" t="s">
        <v>4</v>
      </c>
      <c r="I176" s="92"/>
      <c r="J176" s="92"/>
      <c r="K176" s="93">
        <f>Tableau1573[[#This Row],[QUANTITE]]*Tableau1573[[#This Row],[Prix unitaire HT]]</f>
        <v>0</v>
      </c>
      <c r="L176" s="1"/>
    </row>
    <row r="177" spans="1:12" x14ac:dyDescent="0.25">
      <c r="A177" s="8" t="s">
        <v>418</v>
      </c>
      <c r="B177" s="9" t="s">
        <v>425</v>
      </c>
      <c r="C177" s="28">
        <v>4</v>
      </c>
      <c r="D177" s="27">
        <v>5</v>
      </c>
      <c r="E177" s="27" t="s">
        <v>77</v>
      </c>
      <c r="F177" s="27"/>
      <c r="G177" s="26" t="s">
        <v>428</v>
      </c>
      <c r="H177" s="25" t="s">
        <v>4</v>
      </c>
      <c r="I177" s="92"/>
      <c r="J177" s="92"/>
      <c r="K177" s="93">
        <f>Tableau1573[[#This Row],[QUANTITE]]*Tableau1573[[#This Row],[Prix unitaire HT]]</f>
        <v>0</v>
      </c>
      <c r="L177" s="1"/>
    </row>
    <row r="178" spans="1:12" x14ac:dyDescent="0.25">
      <c r="A178" s="8" t="s">
        <v>418</v>
      </c>
      <c r="B178" s="9" t="s">
        <v>425</v>
      </c>
      <c r="C178" s="28">
        <v>4</v>
      </c>
      <c r="D178" s="27">
        <v>5</v>
      </c>
      <c r="E178" s="27" t="s">
        <v>86</v>
      </c>
      <c r="F178" s="27"/>
      <c r="G178" s="26" t="s">
        <v>427</v>
      </c>
      <c r="H178" s="25" t="s">
        <v>4</v>
      </c>
      <c r="I178" s="24">
        <v>5</v>
      </c>
      <c r="J178" s="24"/>
      <c r="K178" s="2">
        <f>Tableau1573[[#This Row],[QUANTITE]]*Tableau1573[[#This Row],[Prix unitaire HT]]</f>
        <v>0</v>
      </c>
      <c r="L178" s="1"/>
    </row>
    <row r="179" spans="1:12" x14ac:dyDescent="0.25">
      <c r="A179" s="8" t="s">
        <v>418</v>
      </c>
      <c r="B179" s="9" t="s">
        <v>425</v>
      </c>
      <c r="C179" s="28">
        <v>4</v>
      </c>
      <c r="D179" s="27">
        <v>5</v>
      </c>
      <c r="E179" s="27" t="s">
        <v>110</v>
      </c>
      <c r="F179" s="27"/>
      <c r="G179" s="26" t="s">
        <v>426</v>
      </c>
      <c r="H179" s="25" t="s">
        <v>4</v>
      </c>
      <c r="I179" s="92"/>
      <c r="J179" s="92"/>
      <c r="K179" s="93">
        <f>Tableau1573[[#This Row],[QUANTITE]]*Tableau1573[[#This Row],[Prix unitaire HT]]</f>
        <v>0</v>
      </c>
      <c r="L179" s="1"/>
    </row>
    <row r="180" spans="1:12" x14ac:dyDescent="0.25">
      <c r="A180" s="8" t="s">
        <v>418</v>
      </c>
      <c r="B180" s="9" t="s">
        <v>425</v>
      </c>
      <c r="C180" s="28">
        <v>4</v>
      </c>
      <c r="D180" s="27">
        <v>5</v>
      </c>
      <c r="E180" s="27" t="s">
        <v>108</v>
      </c>
      <c r="F180" s="27"/>
      <c r="G180" s="26" t="s">
        <v>424</v>
      </c>
      <c r="H180" s="25" t="s">
        <v>4</v>
      </c>
      <c r="I180" s="92"/>
      <c r="J180" s="92"/>
      <c r="K180" s="93">
        <f>Tableau1573[[#This Row],[QUANTITE]]*Tableau1573[[#This Row],[Prix unitaire HT]]</f>
        <v>0</v>
      </c>
      <c r="L180" s="1"/>
    </row>
    <row r="181" spans="1:12" ht="15.75" x14ac:dyDescent="0.25">
      <c r="A181" s="8" t="s">
        <v>418</v>
      </c>
      <c r="B181" s="9" t="s">
        <v>319</v>
      </c>
      <c r="C181" s="36">
        <v>4</v>
      </c>
      <c r="D181" s="36">
        <v>6</v>
      </c>
      <c r="E181" s="36"/>
      <c r="F181" s="35"/>
      <c r="G181" s="34" t="s">
        <v>319</v>
      </c>
      <c r="H181" s="33"/>
      <c r="I181" s="32"/>
      <c r="J181" s="32"/>
      <c r="K181" s="31"/>
      <c r="L181" s="1"/>
    </row>
    <row r="182" spans="1:12" x14ac:dyDescent="0.25">
      <c r="A182" s="8" t="s">
        <v>418</v>
      </c>
      <c r="B182" s="9" t="s">
        <v>319</v>
      </c>
      <c r="C182" s="28">
        <v>4</v>
      </c>
      <c r="D182" s="27">
        <v>6</v>
      </c>
      <c r="E182" s="27" t="s">
        <v>21</v>
      </c>
      <c r="F182" s="37"/>
      <c r="G182" s="26" t="s">
        <v>423</v>
      </c>
      <c r="H182" s="25" t="s">
        <v>4</v>
      </c>
      <c r="I182" s="92"/>
      <c r="J182" s="92"/>
      <c r="K182" s="93">
        <f>Tableau1573[[#This Row],[QUANTITE]]*Tableau1573[[#This Row],[Prix unitaire HT]]</f>
        <v>0</v>
      </c>
      <c r="L182" s="1"/>
    </row>
    <row r="183" spans="1:12" x14ac:dyDescent="0.25">
      <c r="A183" s="8" t="s">
        <v>418</v>
      </c>
      <c r="B183" s="9" t="s">
        <v>319</v>
      </c>
      <c r="C183" s="28">
        <v>4</v>
      </c>
      <c r="D183" s="27">
        <v>6</v>
      </c>
      <c r="E183" s="27">
        <v>2</v>
      </c>
      <c r="F183" s="37"/>
      <c r="G183" s="26" t="s">
        <v>422</v>
      </c>
      <c r="H183" s="25" t="s">
        <v>4</v>
      </c>
      <c r="I183" s="24">
        <v>5</v>
      </c>
      <c r="J183" s="24"/>
      <c r="K183" s="2">
        <f>Tableau1573[[#This Row],[QUANTITE]]*Tableau1573[[#This Row],[Prix unitaire HT]]</f>
        <v>0</v>
      </c>
      <c r="L183" s="1"/>
    </row>
    <row r="184" spans="1:12" ht="15.75" x14ac:dyDescent="0.25">
      <c r="A184" s="8" t="s">
        <v>418</v>
      </c>
      <c r="B184" s="9" t="s">
        <v>417</v>
      </c>
      <c r="C184" s="36">
        <v>4</v>
      </c>
      <c r="D184" s="36">
        <v>7</v>
      </c>
      <c r="E184" s="36"/>
      <c r="F184" s="35"/>
      <c r="G184" s="34" t="s">
        <v>417</v>
      </c>
      <c r="H184" s="33"/>
      <c r="I184" s="32"/>
      <c r="J184" s="32"/>
      <c r="K184" s="31"/>
      <c r="L184" s="1"/>
    </row>
    <row r="185" spans="1:12" ht="57.75" x14ac:dyDescent="0.25">
      <c r="A185" s="8" t="s">
        <v>418</v>
      </c>
      <c r="B185" s="9" t="s">
        <v>417</v>
      </c>
      <c r="C185" s="28">
        <v>4</v>
      </c>
      <c r="D185" s="27">
        <v>7</v>
      </c>
      <c r="E185" s="27" t="s">
        <v>21</v>
      </c>
      <c r="F185" s="37"/>
      <c r="G185" s="26" t="s">
        <v>421</v>
      </c>
      <c r="H185" s="25" t="s">
        <v>4</v>
      </c>
      <c r="I185" s="92"/>
      <c r="J185" s="92"/>
      <c r="K185" s="93">
        <f>Tableau1573[[#This Row],[QUANTITE]]*Tableau1573[[#This Row],[Prix unitaire HT]]</f>
        <v>0</v>
      </c>
      <c r="L185" s="1"/>
    </row>
    <row r="186" spans="1:12" ht="57.75" x14ac:dyDescent="0.25">
      <c r="A186" s="8" t="s">
        <v>418</v>
      </c>
      <c r="B186" s="9" t="s">
        <v>417</v>
      </c>
      <c r="C186" s="28">
        <v>4</v>
      </c>
      <c r="D186" s="27">
        <v>7</v>
      </c>
      <c r="E186" s="27" t="s">
        <v>19</v>
      </c>
      <c r="F186" s="37"/>
      <c r="G186" s="26" t="s">
        <v>420</v>
      </c>
      <c r="H186" s="25" t="s">
        <v>4</v>
      </c>
      <c r="I186" s="24">
        <v>3</v>
      </c>
      <c r="J186" s="24"/>
      <c r="K186" s="2">
        <f>Tableau1573[[#This Row],[QUANTITE]]*Tableau1573[[#This Row],[Prix unitaire HT]]</f>
        <v>0</v>
      </c>
      <c r="L186" s="1"/>
    </row>
    <row r="187" spans="1:12" ht="28.5" x14ac:dyDescent="0.25">
      <c r="A187" s="8" t="s">
        <v>418</v>
      </c>
      <c r="B187" s="9" t="s">
        <v>417</v>
      </c>
      <c r="C187" s="28">
        <v>4</v>
      </c>
      <c r="D187" s="27">
        <v>7</v>
      </c>
      <c r="E187" s="27" t="s">
        <v>17</v>
      </c>
      <c r="F187" s="37"/>
      <c r="G187" s="26" t="s">
        <v>419</v>
      </c>
      <c r="H187" s="25" t="s">
        <v>4</v>
      </c>
      <c r="I187" s="92"/>
      <c r="J187" s="92"/>
      <c r="K187" s="93">
        <f>Tableau1573[[#This Row],[QUANTITE]]*Tableau1573[[#This Row],[Prix unitaire HT]]</f>
        <v>0</v>
      </c>
      <c r="L187" s="1"/>
    </row>
    <row r="188" spans="1:12" ht="57.75" x14ac:dyDescent="0.25">
      <c r="A188" s="8" t="s">
        <v>418</v>
      </c>
      <c r="B188" s="9" t="s">
        <v>417</v>
      </c>
      <c r="C188" s="28">
        <v>4</v>
      </c>
      <c r="D188" s="27">
        <v>7</v>
      </c>
      <c r="E188" s="27" t="s">
        <v>15</v>
      </c>
      <c r="F188" s="37"/>
      <c r="G188" s="26" t="s">
        <v>416</v>
      </c>
      <c r="H188" s="25" t="s">
        <v>4</v>
      </c>
      <c r="I188" s="24">
        <v>2</v>
      </c>
      <c r="J188" s="24"/>
      <c r="K188" s="2">
        <f>Tableau1573[[#This Row],[QUANTITE]]*Tableau1573[[#This Row],[Prix unitaire HT]]</f>
        <v>0</v>
      </c>
      <c r="L188" s="1"/>
    </row>
    <row r="189" spans="1:12" ht="60" x14ac:dyDescent="0.25">
      <c r="A189" s="8" t="s">
        <v>394</v>
      </c>
      <c r="B189" s="8" t="s">
        <v>415</v>
      </c>
      <c r="C189" s="23">
        <v>5</v>
      </c>
      <c r="D189" s="22"/>
      <c r="E189" s="22"/>
      <c r="F189" s="22"/>
      <c r="G189" s="21" t="s">
        <v>414</v>
      </c>
      <c r="H189" s="20"/>
      <c r="I189" s="30"/>
      <c r="J189" s="30"/>
      <c r="K189" s="29"/>
      <c r="L189" s="1"/>
    </row>
    <row r="190" spans="1:12" ht="15.75" x14ac:dyDescent="0.25">
      <c r="A190" s="8" t="s">
        <v>394</v>
      </c>
      <c r="B190" s="9" t="s">
        <v>397</v>
      </c>
      <c r="C190" s="36">
        <v>5</v>
      </c>
      <c r="D190" s="36">
        <v>1</v>
      </c>
      <c r="E190" s="36"/>
      <c r="F190" s="35"/>
      <c r="G190" s="34" t="s">
        <v>413</v>
      </c>
      <c r="H190" s="33"/>
      <c r="I190" s="32"/>
      <c r="J190" s="32"/>
      <c r="K190" s="31"/>
      <c r="L190" s="1"/>
    </row>
    <row r="191" spans="1:12" x14ac:dyDescent="0.25">
      <c r="A191" s="8" t="s">
        <v>394</v>
      </c>
      <c r="B191" s="9" t="s">
        <v>397</v>
      </c>
      <c r="C191" s="28">
        <v>5</v>
      </c>
      <c r="D191" s="27">
        <v>1</v>
      </c>
      <c r="E191" s="27" t="s">
        <v>21</v>
      </c>
      <c r="F191" s="37"/>
      <c r="G191" s="26" t="s">
        <v>412</v>
      </c>
      <c r="H191" s="25" t="s">
        <v>4</v>
      </c>
      <c r="I191" s="92"/>
      <c r="J191" s="92"/>
      <c r="K191" s="93">
        <f>Tableau1573[[#This Row],[QUANTITE]]*Tableau1573[[#This Row],[Prix unitaire HT]]</f>
        <v>0</v>
      </c>
      <c r="L191" s="1"/>
    </row>
    <row r="192" spans="1:12" x14ac:dyDescent="0.25">
      <c r="A192" s="8" t="s">
        <v>394</v>
      </c>
      <c r="B192" s="9" t="s">
        <v>397</v>
      </c>
      <c r="C192" s="28">
        <v>5</v>
      </c>
      <c r="D192" s="27">
        <v>1</v>
      </c>
      <c r="E192" s="27" t="s">
        <v>19</v>
      </c>
      <c r="F192" s="27"/>
      <c r="G192" s="26" t="s">
        <v>411</v>
      </c>
      <c r="H192" s="25" t="s">
        <v>4</v>
      </c>
      <c r="I192" s="92"/>
      <c r="J192" s="92"/>
      <c r="K192" s="93">
        <f>Tableau1573[[#This Row],[QUANTITE]]*Tableau1573[[#This Row],[Prix unitaire HT]]</f>
        <v>0</v>
      </c>
      <c r="L192" s="1"/>
    </row>
    <row r="193" spans="1:12" x14ac:dyDescent="0.25">
      <c r="A193" s="8" t="s">
        <v>394</v>
      </c>
      <c r="B193" s="9" t="s">
        <v>397</v>
      </c>
      <c r="C193" s="28">
        <v>5</v>
      </c>
      <c r="D193" s="27">
        <v>1</v>
      </c>
      <c r="E193" s="27" t="s">
        <v>17</v>
      </c>
      <c r="F193" s="37"/>
      <c r="G193" s="26" t="s">
        <v>410</v>
      </c>
      <c r="H193" s="25" t="s">
        <v>4</v>
      </c>
      <c r="I193" s="24">
        <v>3</v>
      </c>
      <c r="J193" s="24"/>
      <c r="K193" s="2">
        <f>Tableau1573[[#This Row],[QUANTITE]]*Tableau1573[[#This Row],[Prix unitaire HT]]</f>
        <v>0</v>
      </c>
      <c r="L193" s="1"/>
    </row>
    <row r="194" spans="1:12" x14ac:dyDescent="0.25">
      <c r="A194" s="8" t="s">
        <v>394</v>
      </c>
      <c r="B194" s="9" t="s">
        <v>397</v>
      </c>
      <c r="C194" s="28">
        <v>5</v>
      </c>
      <c r="D194" s="27">
        <v>1</v>
      </c>
      <c r="E194" s="27" t="s">
        <v>15</v>
      </c>
      <c r="F194" s="37"/>
      <c r="G194" s="26" t="s">
        <v>409</v>
      </c>
      <c r="H194" s="25" t="s">
        <v>4</v>
      </c>
      <c r="I194" s="92"/>
      <c r="J194" s="92"/>
      <c r="K194" s="93">
        <f>Tableau1573[[#This Row],[QUANTITE]]*Tableau1573[[#This Row],[Prix unitaire HT]]</f>
        <v>0</v>
      </c>
      <c r="L194" s="1"/>
    </row>
    <row r="195" spans="1:12" x14ac:dyDescent="0.25">
      <c r="A195" s="8" t="s">
        <v>394</v>
      </c>
      <c r="B195" s="9" t="s">
        <v>397</v>
      </c>
      <c r="C195" s="28">
        <v>5</v>
      </c>
      <c r="D195" s="27">
        <v>1</v>
      </c>
      <c r="E195" s="27" t="s">
        <v>12</v>
      </c>
      <c r="F195" s="37"/>
      <c r="G195" s="26" t="s">
        <v>408</v>
      </c>
      <c r="H195" s="25" t="s">
        <v>4</v>
      </c>
      <c r="I195" s="92"/>
      <c r="J195" s="92"/>
      <c r="K195" s="93">
        <f>Tableau1573[[#This Row],[QUANTITE]]*Tableau1573[[#This Row],[Prix unitaire HT]]</f>
        <v>0</v>
      </c>
      <c r="L195" s="1"/>
    </row>
    <row r="196" spans="1:12" x14ac:dyDescent="0.25">
      <c r="A196" s="8" t="s">
        <v>394</v>
      </c>
      <c r="B196" s="9" t="s">
        <v>397</v>
      </c>
      <c r="C196" s="28">
        <v>5</v>
      </c>
      <c r="D196" s="27">
        <v>1</v>
      </c>
      <c r="E196" s="27" t="s">
        <v>10</v>
      </c>
      <c r="F196" s="37"/>
      <c r="G196" s="26" t="s">
        <v>407</v>
      </c>
      <c r="H196" s="25" t="s">
        <v>4</v>
      </c>
      <c r="I196" s="24">
        <v>1</v>
      </c>
      <c r="J196" s="24"/>
      <c r="K196" s="2">
        <f>Tableau1573[[#This Row],[QUANTITE]]*Tableau1573[[#This Row],[Prix unitaire HT]]</f>
        <v>0</v>
      </c>
      <c r="L196" s="1"/>
    </row>
    <row r="197" spans="1:12" ht="28.5" x14ac:dyDescent="0.25">
      <c r="A197" s="8" t="s">
        <v>394</v>
      </c>
      <c r="B197" s="9" t="s">
        <v>397</v>
      </c>
      <c r="C197" s="28">
        <v>5</v>
      </c>
      <c r="D197" s="27">
        <v>1</v>
      </c>
      <c r="E197" s="27" t="s">
        <v>77</v>
      </c>
      <c r="F197" s="37"/>
      <c r="G197" s="26" t="s">
        <v>406</v>
      </c>
      <c r="H197" s="25" t="s">
        <v>4</v>
      </c>
      <c r="I197" s="92"/>
      <c r="J197" s="92"/>
      <c r="K197" s="93">
        <f>Tableau1573[[#This Row],[QUANTITE]]*Tableau1573[[#This Row],[Prix unitaire HT]]</f>
        <v>0</v>
      </c>
      <c r="L197" s="1"/>
    </row>
    <row r="198" spans="1:12" ht="28.5" x14ac:dyDescent="0.25">
      <c r="A198" s="8" t="s">
        <v>394</v>
      </c>
      <c r="B198" s="9" t="s">
        <v>397</v>
      </c>
      <c r="C198" s="28">
        <v>5</v>
      </c>
      <c r="D198" s="27">
        <v>1</v>
      </c>
      <c r="E198" s="27" t="s">
        <v>86</v>
      </c>
      <c r="F198" s="37"/>
      <c r="G198" s="26" t="s">
        <v>405</v>
      </c>
      <c r="H198" s="25" t="s">
        <v>4</v>
      </c>
      <c r="I198" s="24">
        <v>2</v>
      </c>
      <c r="J198" s="24"/>
      <c r="K198" s="2">
        <f>Tableau1573[[#This Row],[QUANTITE]]*Tableau1573[[#This Row],[Prix unitaire HT]]</f>
        <v>0</v>
      </c>
      <c r="L198" s="1"/>
    </row>
    <row r="199" spans="1:12" ht="28.5" x14ac:dyDescent="0.25">
      <c r="A199" s="8" t="s">
        <v>394</v>
      </c>
      <c r="B199" s="9" t="s">
        <v>397</v>
      </c>
      <c r="C199" s="28">
        <v>5</v>
      </c>
      <c r="D199" s="27">
        <v>1</v>
      </c>
      <c r="E199" s="27" t="s">
        <v>110</v>
      </c>
      <c r="F199" s="37"/>
      <c r="G199" s="26" t="s">
        <v>404</v>
      </c>
      <c r="H199" s="25" t="s">
        <v>4</v>
      </c>
      <c r="I199" s="92"/>
      <c r="J199" s="92"/>
      <c r="K199" s="93">
        <f>Tableau1573[[#This Row],[QUANTITE]]*Tableau1573[[#This Row],[Prix unitaire HT]]</f>
        <v>0</v>
      </c>
      <c r="L199" s="1"/>
    </row>
    <row r="200" spans="1:12" ht="28.5" x14ac:dyDescent="0.25">
      <c r="A200" s="8" t="s">
        <v>394</v>
      </c>
      <c r="B200" s="9" t="s">
        <v>397</v>
      </c>
      <c r="C200" s="28">
        <v>5</v>
      </c>
      <c r="D200" s="27">
        <v>1</v>
      </c>
      <c r="E200" s="27" t="s">
        <v>108</v>
      </c>
      <c r="F200" s="37"/>
      <c r="G200" s="26" t="s">
        <v>403</v>
      </c>
      <c r="H200" s="25" t="s">
        <v>4</v>
      </c>
      <c r="I200" s="24">
        <v>1</v>
      </c>
      <c r="J200" s="24"/>
      <c r="K200" s="2">
        <f>Tableau1573[[#This Row],[QUANTITE]]*Tableau1573[[#This Row],[Prix unitaire HT]]</f>
        <v>0</v>
      </c>
      <c r="L200" s="1"/>
    </row>
    <row r="201" spans="1:12" x14ac:dyDescent="0.25">
      <c r="A201" s="8" t="s">
        <v>394</v>
      </c>
      <c r="B201" s="9" t="s">
        <v>397</v>
      </c>
      <c r="C201" s="28">
        <v>5</v>
      </c>
      <c r="D201" s="27">
        <v>1</v>
      </c>
      <c r="E201" s="27" t="s">
        <v>106</v>
      </c>
      <c r="F201" s="37"/>
      <c r="G201" s="26" t="s">
        <v>402</v>
      </c>
      <c r="H201" s="25" t="s">
        <v>4</v>
      </c>
      <c r="I201" s="24">
        <v>1</v>
      </c>
      <c r="J201" s="24"/>
      <c r="K201" s="2">
        <f>Tableau1573[[#This Row],[QUANTITE]]*Tableau1573[[#This Row],[Prix unitaire HT]]</f>
        <v>0</v>
      </c>
      <c r="L201" s="1"/>
    </row>
    <row r="202" spans="1:12" x14ac:dyDescent="0.25">
      <c r="A202" s="8" t="s">
        <v>394</v>
      </c>
      <c r="B202" s="9" t="s">
        <v>397</v>
      </c>
      <c r="C202" s="28">
        <v>5</v>
      </c>
      <c r="D202" s="27">
        <v>1</v>
      </c>
      <c r="E202" s="27" t="s">
        <v>104</v>
      </c>
      <c r="F202" s="37"/>
      <c r="G202" s="26" t="s">
        <v>401</v>
      </c>
      <c r="H202" s="25" t="s">
        <v>4</v>
      </c>
      <c r="I202" s="24">
        <v>1</v>
      </c>
      <c r="J202" s="24"/>
      <c r="K202" s="2">
        <f>Tableau1573[[#This Row],[QUANTITE]]*Tableau1573[[#This Row],[Prix unitaire HT]]</f>
        <v>0</v>
      </c>
      <c r="L202" s="1"/>
    </row>
    <row r="203" spans="1:12" x14ac:dyDescent="0.25">
      <c r="A203" s="8" t="s">
        <v>394</v>
      </c>
      <c r="B203" s="9" t="s">
        <v>397</v>
      </c>
      <c r="C203" s="28">
        <v>5</v>
      </c>
      <c r="D203" s="27">
        <v>1</v>
      </c>
      <c r="E203" s="27" t="s">
        <v>102</v>
      </c>
      <c r="F203" s="37"/>
      <c r="G203" s="26" t="s">
        <v>400</v>
      </c>
      <c r="H203" s="25" t="s">
        <v>4</v>
      </c>
      <c r="I203" s="24">
        <v>5</v>
      </c>
      <c r="J203" s="24"/>
      <c r="K203" s="2">
        <f>Tableau1573[[#This Row],[QUANTITE]]*Tableau1573[[#This Row],[Prix unitaire HT]]</f>
        <v>0</v>
      </c>
      <c r="L203" s="1"/>
    </row>
    <row r="204" spans="1:12" x14ac:dyDescent="0.25">
      <c r="A204" s="8" t="s">
        <v>394</v>
      </c>
      <c r="B204" s="9" t="s">
        <v>397</v>
      </c>
      <c r="C204" s="28">
        <v>5</v>
      </c>
      <c r="D204" s="27">
        <v>1</v>
      </c>
      <c r="E204" s="27" t="s">
        <v>98</v>
      </c>
      <c r="F204" s="37"/>
      <c r="G204" s="26" t="s">
        <v>399</v>
      </c>
      <c r="H204" s="25" t="s">
        <v>4</v>
      </c>
      <c r="I204" s="24">
        <v>1</v>
      </c>
      <c r="J204" s="24"/>
      <c r="K204" s="2">
        <f>Tableau1573[[#This Row],[QUANTITE]]*Tableau1573[[#This Row],[Prix unitaire HT]]</f>
        <v>0</v>
      </c>
      <c r="L204" s="1"/>
    </row>
    <row r="205" spans="1:12" x14ac:dyDescent="0.25">
      <c r="A205" s="8" t="s">
        <v>394</v>
      </c>
      <c r="B205" s="9" t="s">
        <v>397</v>
      </c>
      <c r="C205" s="28">
        <v>5</v>
      </c>
      <c r="D205" s="27">
        <v>1</v>
      </c>
      <c r="E205" s="27" t="s">
        <v>224</v>
      </c>
      <c r="F205" s="37"/>
      <c r="G205" s="26" t="s">
        <v>398</v>
      </c>
      <c r="H205" s="25" t="s">
        <v>4</v>
      </c>
      <c r="I205" s="24">
        <v>5</v>
      </c>
      <c r="J205" s="24"/>
      <c r="K205" s="2">
        <f>Tableau1573[[#This Row],[QUANTITE]]*Tableau1573[[#This Row],[Prix unitaire HT]]</f>
        <v>0</v>
      </c>
      <c r="L205" s="1"/>
    </row>
    <row r="206" spans="1:12" ht="28.5" x14ac:dyDescent="0.25">
      <c r="A206" s="8" t="s">
        <v>394</v>
      </c>
      <c r="B206" s="9" t="s">
        <v>397</v>
      </c>
      <c r="C206" s="28">
        <v>5</v>
      </c>
      <c r="D206" s="27">
        <v>1</v>
      </c>
      <c r="E206" s="27">
        <v>16</v>
      </c>
      <c r="F206" s="37"/>
      <c r="G206" s="26" t="s">
        <v>396</v>
      </c>
      <c r="H206" s="25" t="s">
        <v>4</v>
      </c>
      <c r="I206" s="24">
        <v>5</v>
      </c>
      <c r="J206" s="24"/>
      <c r="K206" s="2">
        <f>Tableau1573[[#This Row],[QUANTITE]]*Tableau1573[[#This Row],[Prix unitaire HT]]</f>
        <v>0</v>
      </c>
      <c r="L206" s="1"/>
    </row>
    <row r="207" spans="1:12" ht="15.75" x14ac:dyDescent="0.25">
      <c r="A207" s="8" t="s">
        <v>394</v>
      </c>
      <c r="B207" s="9" t="str">
        <f>IF(F207="",G207,0)</f>
        <v>Circulateurs ECS</v>
      </c>
      <c r="C207" s="36">
        <v>6</v>
      </c>
      <c r="D207" s="36">
        <v>2</v>
      </c>
      <c r="E207" s="36"/>
      <c r="F207" s="35"/>
      <c r="G207" s="34" t="s">
        <v>393</v>
      </c>
      <c r="H207" s="33"/>
      <c r="I207" s="32"/>
      <c r="J207" s="32"/>
      <c r="K207" s="31"/>
      <c r="L207" s="1"/>
    </row>
    <row r="208" spans="1:12" ht="28.5" x14ac:dyDescent="0.25">
      <c r="A208" s="8" t="s">
        <v>394</v>
      </c>
      <c r="B208" s="9" t="s">
        <v>393</v>
      </c>
      <c r="C208" s="28">
        <v>5</v>
      </c>
      <c r="D208" s="27">
        <v>2</v>
      </c>
      <c r="E208" s="27" t="s">
        <v>21</v>
      </c>
      <c r="F208" s="37"/>
      <c r="G208" s="26" t="s">
        <v>395</v>
      </c>
      <c r="H208" s="25" t="s">
        <v>4</v>
      </c>
      <c r="I208" s="92"/>
      <c r="J208" s="92"/>
      <c r="K208" s="93">
        <f>Tableau1573[[#This Row],[QUANTITE]]*Tableau1573[[#This Row],[Prix unitaire HT]]</f>
        <v>0</v>
      </c>
      <c r="L208" s="1"/>
    </row>
    <row r="209" spans="1:12" ht="28.5" x14ac:dyDescent="0.25">
      <c r="A209" s="8" t="s">
        <v>394</v>
      </c>
      <c r="B209" s="9" t="s">
        <v>393</v>
      </c>
      <c r="C209" s="28">
        <v>5</v>
      </c>
      <c r="D209" s="27">
        <v>2</v>
      </c>
      <c r="E209" s="27" t="s">
        <v>19</v>
      </c>
      <c r="F209" s="37"/>
      <c r="G209" s="26" t="s">
        <v>392</v>
      </c>
      <c r="H209" s="25" t="s">
        <v>4</v>
      </c>
      <c r="I209" s="24">
        <v>4</v>
      </c>
      <c r="J209" s="24"/>
      <c r="K209" s="2">
        <f>Tableau1573[[#This Row],[QUANTITE]]*Tableau1573[[#This Row],[Prix unitaire HT]]</f>
        <v>0</v>
      </c>
      <c r="L209" s="1"/>
    </row>
    <row r="210" spans="1:12" x14ac:dyDescent="0.25">
      <c r="A210" s="8" t="s">
        <v>377</v>
      </c>
      <c r="B210" s="9" t="s">
        <v>319</v>
      </c>
      <c r="C210" s="23">
        <v>6</v>
      </c>
      <c r="D210" s="22"/>
      <c r="E210" s="22"/>
      <c r="F210" s="22"/>
      <c r="G210" s="21" t="s">
        <v>391</v>
      </c>
      <c r="H210" s="20"/>
      <c r="I210" s="92"/>
      <c r="J210" s="92"/>
      <c r="K210" s="93"/>
      <c r="L210" s="1"/>
    </row>
    <row r="211" spans="1:12" ht="15.75" x14ac:dyDescent="0.25">
      <c r="A211" s="8" t="s">
        <v>377</v>
      </c>
      <c r="B211" s="9" t="s">
        <v>384</v>
      </c>
      <c r="C211" s="36">
        <v>6</v>
      </c>
      <c r="D211" s="36">
        <v>1</v>
      </c>
      <c r="E211" s="36"/>
      <c r="F211" s="35"/>
      <c r="G211" s="34" t="s">
        <v>384</v>
      </c>
      <c r="H211" s="33"/>
      <c r="I211" s="32"/>
      <c r="J211" s="32"/>
      <c r="K211" s="31"/>
      <c r="L211" s="1"/>
    </row>
    <row r="212" spans="1:12" ht="28.5" x14ac:dyDescent="0.25">
      <c r="A212" s="8" t="s">
        <v>377</v>
      </c>
      <c r="B212" s="9" t="s">
        <v>384</v>
      </c>
      <c r="C212" s="28">
        <v>6</v>
      </c>
      <c r="D212" s="27">
        <v>1</v>
      </c>
      <c r="E212" s="27" t="s">
        <v>21</v>
      </c>
      <c r="F212" s="37"/>
      <c r="G212" s="26" t="s">
        <v>390</v>
      </c>
      <c r="H212" s="25" t="s">
        <v>4</v>
      </c>
      <c r="I212" s="92"/>
      <c r="J212" s="92"/>
      <c r="K212" s="93">
        <f>Tableau1573[[#This Row],[QUANTITE]]*Tableau1573[[#This Row],[Prix unitaire HT]]</f>
        <v>0</v>
      </c>
      <c r="L212" s="1"/>
    </row>
    <row r="213" spans="1:12" ht="28.5" x14ac:dyDescent="0.25">
      <c r="A213" s="8" t="s">
        <v>377</v>
      </c>
      <c r="B213" s="9" t="s">
        <v>384</v>
      </c>
      <c r="C213" s="28">
        <v>6</v>
      </c>
      <c r="D213" s="27">
        <v>1</v>
      </c>
      <c r="E213" s="27" t="s">
        <v>19</v>
      </c>
      <c r="F213" s="37"/>
      <c r="G213" s="26" t="s">
        <v>389</v>
      </c>
      <c r="H213" s="25" t="s">
        <v>4</v>
      </c>
      <c r="I213" s="24">
        <v>1</v>
      </c>
      <c r="J213" s="24"/>
      <c r="K213" s="2">
        <f>Tableau1573[[#This Row],[QUANTITE]]*Tableau1573[[#This Row],[Prix unitaire HT]]</f>
        <v>0</v>
      </c>
      <c r="L213" s="1"/>
    </row>
    <row r="214" spans="1:12" ht="28.5" x14ac:dyDescent="0.25">
      <c r="A214" s="8" t="s">
        <v>377</v>
      </c>
      <c r="B214" s="9" t="s">
        <v>384</v>
      </c>
      <c r="C214" s="28">
        <v>6</v>
      </c>
      <c r="D214" s="27">
        <v>1</v>
      </c>
      <c r="E214" s="27" t="s">
        <v>17</v>
      </c>
      <c r="F214" s="37"/>
      <c r="G214" s="26" t="s">
        <v>388</v>
      </c>
      <c r="H214" s="25" t="s">
        <v>4</v>
      </c>
      <c r="I214" s="92"/>
      <c r="J214" s="92"/>
      <c r="K214" s="93">
        <f>Tableau1573[[#This Row],[QUANTITE]]*Tableau1573[[#This Row],[Prix unitaire HT]]</f>
        <v>0</v>
      </c>
      <c r="L214" s="1"/>
    </row>
    <row r="215" spans="1:12" ht="28.5" x14ac:dyDescent="0.25">
      <c r="A215" s="8" t="s">
        <v>377</v>
      </c>
      <c r="B215" s="9" t="s">
        <v>384</v>
      </c>
      <c r="C215" s="28">
        <v>6</v>
      </c>
      <c r="D215" s="27">
        <v>1</v>
      </c>
      <c r="E215" s="27" t="s">
        <v>15</v>
      </c>
      <c r="F215" s="37"/>
      <c r="G215" s="26" t="s">
        <v>387</v>
      </c>
      <c r="H215" s="25" t="s">
        <v>4</v>
      </c>
      <c r="I215" s="24">
        <v>1</v>
      </c>
      <c r="J215" s="24"/>
      <c r="K215" s="2">
        <f>Tableau1573[[#This Row],[QUANTITE]]*Tableau1573[[#This Row],[Prix unitaire HT]]</f>
        <v>0</v>
      </c>
      <c r="L215" s="1"/>
    </row>
    <row r="216" spans="1:12" ht="43.5" x14ac:dyDescent="0.25">
      <c r="A216" s="8" t="s">
        <v>377</v>
      </c>
      <c r="B216" s="9" t="s">
        <v>384</v>
      </c>
      <c r="C216" s="28">
        <v>6</v>
      </c>
      <c r="D216" s="27">
        <v>1</v>
      </c>
      <c r="E216" s="27">
        <v>5</v>
      </c>
      <c r="F216" s="27"/>
      <c r="G216" s="26" t="s">
        <v>386</v>
      </c>
      <c r="H216" s="25" t="s">
        <v>4</v>
      </c>
      <c r="I216" s="24">
        <v>1</v>
      </c>
      <c r="J216" s="24"/>
      <c r="K216" s="2">
        <f>Tableau1573[[#This Row],[QUANTITE]]*Tableau1573[[#This Row],[Prix unitaire HT]]</f>
        <v>0</v>
      </c>
      <c r="L216" s="1"/>
    </row>
    <row r="217" spans="1:12" ht="43.5" x14ac:dyDescent="0.25">
      <c r="A217" s="8" t="s">
        <v>377</v>
      </c>
      <c r="B217" s="9" t="s">
        <v>384</v>
      </c>
      <c r="C217" s="28">
        <v>6</v>
      </c>
      <c r="D217" s="27">
        <v>1</v>
      </c>
      <c r="E217" s="27">
        <v>6</v>
      </c>
      <c r="F217" s="27"/>
      <c r="G217" s="26" t="s">
        <v>385</v>
      </c>
      <c r="H217" s="25" t="s">
        <v>4</v>
      </c>
      <c r="I217" s="92"/>
      <c r="J217" s="92"/>
      <c r="K217" s="93">
        <f>Tableau1573[[#This Row],[QUANTITE]]*Tableau1573[[#This Row],[Prix unitaire HT]]</f>
        <v>0</v>
      </c>
      <c r="L217" s="1"/>
    </row>
    <row r="218" spans="1:12" x14ac:dyDescent="0.25">
      <c r="A218" s="8" t="s">
        <v>377</v>
      </c>
      <c r="B218" s="9" t="s">
        <v>384</v>
      </c>
      <c r="C218" s="28">
        <v>6</v>
      </c>
      <c r="D218" s="27">
        <v>1</v>
      </c>
      <c r="E218" s="27">
        <v>7</v>
      </c>
      <c r="F218" s="27"/>
      <c r="G218" s="26" t="s">
        <v>383</v>
      </c>
      <c r="H218" s="25" t="s">
        <v>4</v>
      </c>
      <c r="I218" s="24">
        <v>1</v>
      </c>
      <c r="J218" s="24"/>
      <c r="K218" s="2">
        <f>Tableau1573[[#This Row],[QUANTITE]]*Tableau1573[[#This Row],[Prix unitaire HT]]</f>
        <v>0</v>
      </c>
      <c r="L218" s="1"/>
    </row>
    <row r="219" spans="1:12" ht="30" x14ac:dyDescent="0.25">
      <c r="A219" s="8" t="s">
        <v>377</v>
      </c>
      <c r="B219" s="9" t="s">
        <v>376</v>
      </c>
      <c r="C219" s="36">
        <v>6</v>
      </c>
      <c r="D219" s="36">
        <v>2</v>
      </c>
      <c r="E219" s="36"/>
      <c r="F219" s="35"/>
      <c r="G219" s="34" t="s">
        <v>382</v>
      </c>
      <c r="H219" s="33"/>
      <c r="I219" s="32"/>
      <c r="J219" s="32"/>
      <c r="K219" s="31"/>
      <c r="L219" s="1"/>
    </row>
    <row r="220" spans="1:12" ht="28.5" x14ac:dyDescent="0.25">
      <c r="A220" s="8" t="s">
        <v>377</v>
      </c>
      <c r="B220" s="9" t="s">
        <v>376</v>
      </c>
      <c r="C220" s="28">
        <v>6</v>
      </c>
      <c r="D220" s="27">
        <v>2</v>
      </c>
      <c r="E220" s="27" t="s">
        <v>21</v>
      </c>
      <c r="F220" s="37"/>
      <c r="G220" s="26" t="s">
        <v>381</v>
      </c>
      <c r="H220" s="25" t="s">
        <v>379</v>
      </c>
      <c r="I220" s="92"/>
      <c r="J220" s="92"/>
      <c r="K220" s="93">
        <f>Tableau1573[[#This Row],[QUANTITE]]*Tableau1573[[#This Row],[Prix unitaire HT]]</f>
        <v>0</v>
      </c>
      <c r="L220" s="1"/>
    </row>
    <row r="221" spans="1:12" ht="28.5" x14ac:dyDescent="0.25">
      <c r="A221" s="8" t="s">
        <v>377</v>
      </c>
      <c r="B221" s="9" t="s">
        <v>376</v>
      </c>
      <c r="C221" s="28">
        <v>6</v>
      </c>
      <c r="D221" s="27">
        <v>2</v>
      </c>
      <c r="E221" s="27" t="s">
        <v>19</v>
      </c>
      <c r="F221" s="37"/>
      <c r="G221" s="26" t="s">
        <v>380</v>
      </c>
      <c r="H221" s="25" t="s">
        <v>379</v>
      </c>
      <c r="I221" s="24">
        <v>80</v>
      </c>
      <c r="J221" s="24"/>
      <c r="K221" s="2">
        <f>Tableau1573[[#This Row],[QUANTITE]]*Tableau1573[[#This Row],[Prix unitaire HT]]</f>
        <v>0</v>
      </c>
      <c r="L221" s="1"/>
    </row>
    <row r="222" spans="1:12" x14ac:dyDescent="0.25">
      <c r="A222" s="8" t="s">
        <v>377</v>
      </c>
      <c r="B222" s="9" t="s">
        <v>376</v>
      </c>
      <c r="C222" s="28">
        <v>6</v>
      </c>
      <c r="D222" s="27">
        <v>2</v>
      </c>
      <c r="E222" s="27" t="s">
        <v>17</v>
      </c>
      <c r="F222" s="27"/>
      <c r="G222" s="26" t="s">
        <v>378</v>
      </c>
      <c r="H222" s="25" t="s">
        <v>13</v>
      </c>
      <c r="I222" s="92"/>
      <c r="J222" s="92"/>
      <c r="K222" s="93">
        <f>Tableau1573[[#This Row],[QUANTITE]]*Tableau1573[[#This Row],[Prix unitaire HT]]</f>
        <v>0</v>
      </c>
      <c r="L222" s="1"/>
    </row>
    <row r="223" spans="1:12" ht="42.75" x14ac:dyDescent="0.25">
      <c r="A223" s="8" t="s">
        <v>377</v>
      </c>
      <c r="B223" s="9" t="s">
        <v>376</v>
      </c>
      <c r="C223" s="28">
        <v>6</v>
      </c>
      <c r="D223" s="27">
        <v>2</v>
      </c>
      <c r="E223" s="27">
        <v>4</v>
      </c>
      <c r="F223" s="37"/>
      <c r="G223" s="26" t="s">
        <v>375</v>
      </c>
      <c r="H223" s="25" t="s">
        <v>4</v>
      </c>
      <c r="I223" s="24">
        <v>5</v>
      </c>
      <c r="J223" s="24"/>
      <c r="K223" s="2">
        <f>Tableau1573[[#This Row],[QUANTITE]]*Tableau1573[[#This Row],[Prix unitaire HT]]</f>
        <v>0</v>
      </c>
      <c r="L223" s="1"/>
    </row>
    <row r="224" spans="1:12" ht="45" x14ac:dyDescent="0.25">
      <c r="A224" s="8" t="s">
        <v>361</v>
      </c>
      <c r="B224" s="8" t="s">
        <v>374</v>
      </c>
      <c r="C224" s="23" t="s">
        <v>77</v>
      </c>
      <c r="D224" s="22"/>
      <c r="E224" s="22"/>
      <c r="F224" s="22"/>
      <c r="G224" s="21" t="s">
        <v>373</v>
      </c>
      <c r="H224" s="20"/>
      <c r="I224" s="30"/>
      <c r="J224" s="30"/>
      <c r="K224" s="29"/>
      <c r="L224" s="1"/>
    </row>
    <row r="225" spans="1:12" ht="15.75" x14ac:dyDescent="0.25">
      <c r="A225" s="8" t="s">
        <v>361</v>
      </c>
      <c r="B225" s="9" t="s">
        <v>369</v>
      </c>
      <c r="C225" s="36">
        <v>7</v>
      </c>
      <c r="D225" s="36">
        <v>1</v>
      </c>
      <c r="E225" s="36"/>
      <c r="F225" s="35"/>
      <c r="G225" s="34" t="s">
        <v>369</v>
      </c>
      <c r="H225" s="33"/>
      <c r="I225" s="32"/>
      <c r="J225" s="32"/>
      <c r="K225" s="31"/>
      <c r="L225" s="1"/>
    </row>
    <row r="226" spans="1:12" ht="28.5" x14ac:dyDescent="0.25">
      <c r="A226" s="8" t="s">
        <v>361</v>
      </c>
      <c r="B226" s="9" t="s">
        <v>369</v>
      </c>
      <c r="C226" s="28">
        <v>7</v>
      </c>
      <c r="D226" s="27">
        <v>1</v>
      </c>
      <c r="E226" s="27">
        <v>1</v>
      </c>
      <c r="F226" s="37"/>
      <c r="G226" s="26" t="s">
        <v>372</v>
      </c>
      <c r="H226" s="25" t="s">
        <v>4</v>
      </c>
      <c r="I226" s="24">
        <v>5</v>
      </c>
      <c r="J226" s="24"/>
      <c r="K226" s="2">
        <f>Tableau1573[[#This Row],[QUANTITE]]*Tableau1573[[#This Row],[Prix unitaire HT]]</f>
        <v>0</v>
      </c>
      <c r="L226" s="1"/>
    </row>
    <row r="227" spans="1:12" ht="28.5" x14ac:dyDescent="0.25">
      <c r="A227" s="8" t="s">
        <v>361</v>
      </c>
      <c r="B227" s="9" t="s">
        <v>369</v>
      </c>
      <c r="C227" s="28">
        <v>7</v>
      </c>
      <c r="D227" s="27">
        <v>1</v>
      </c>
      <c r="E227" s="27">
        <v>2</v>
      </c>
      <c r="F227" s="37"/>
      <c r="G227" s="26" t="s">
        <v>371</v>
      </c>
      <c r="H227" s="25" t="s">
        <v>4</v>
      </c>
      <c r="I227" s="92"/>
      <c r="J227" s="92"/>
      <c r="K227" s="93">
        <f>Tableau1573[[#This Row],[QUANTITE]]*Tableau1573[[#This Row],[Prix unitaire HT]]</f>
        <v>0</v>
      </c>
      <c r="L227" s="1"/>
    </row>
    <row r="228" spans="1:12" ht="28.5" x14ac:dyDescent="0.25">
      <c r="A228" s="8" t="s">
        <v>361</v>
      </c>
      <c r="B228" s="9" t="s">
        <v>369</v>
      </c>
      <c r="C228" s="28">
        <v>7</v>
      </c>
      <c r="D228" s="27">
        <v>1</v>
      </c>
      <c r="E228" s="27">
        <v>3</v>
      </c>
      <c r="F228" s="37"/>
      <c r="G228" s="26" t="s">
        <v>370</v>
      </c>
      <c r="H228" s="25" t="s">
        <v>4</v>
      </c>
      <c r="I228" s="24">
        <v>5</v>
      </c>
      <c r="J228" s="24"/>
      <c r="K228" s="2">
        <f>Tableau1573[[#This Row],[QUANTITE]]*Tableau1573[[#This Row],[Prix unitaire HT]]</f>
        <v>0</v>
      </c>
      <c r="L228" s="1"/>
    </row>
    <row r="229" spans="1:12" ht="28.5" x14ac:dyDescent="0.25">
      <c r="A229" s="8" t="s">
        <v>361</v>
      </c>
      <c r="B229" s="9" t="s">
        <v>369</v>
      </c>
      <c r="C229" s="28">
        <v>7</v>
      </c>
      <c r="D229" s="27">
        <v>1</v>
      </c>
      <c r="E229" s="27">
        <v>4</v>
      </c>
      <c r="F229" s="37"/>
      <c r="G229" s="26" t="s">
        <v>368</v>
      </c>
      <c r="H229" s="25" t="s">
        <v>4</v>
      </c>
      <c r="I229" s="92"/>
      <c r="J229" s="92"/>
      <c r="K229" s="93">
        <f>Tableau1573[[#This Row],[QUANTITE]]*Tableau1573[[#This Row],[Prix unitaire HT]]</f>
        <v>0</v>
      </c>
      <c r="L229" s="1"/>
    </row>
    <row r="230" spans="1:12" ht="15.75" x14ac:dyDescent="0.25">
      <c r="A230" s="8" t="s">
        <v>361</v>
      </c>
      <c r="B230" s="9" t="s">
        <v>360</v>
      </c>
      <c r="C230" s="36">
        <v>7</v>
      </c>
      <c r="D230" s="36">
        <v>2</v>
      </c>
      <c r="E230" s="36"/>
      <c r="F230" s="35"/>
      <c r="G230" s="34" t="s">
        <v>360</v>
      </c>
      <c r="H230" s="33"/>
      <c r="I230" s="32"/>
      <c r="J230" s="32"/>
      <c r="K230" s="31"/>
      <c r="L230" s="1"/>
    </row>
    <row r="231" spans="1:12" ht="28.5" x14ac:dyDescent="0.25">
      <c r="A231" s="8" t="s">
        <v>361</v>
      </c>
      <c r="B231" s="9" t="s">
        <v>360</v>
      </c>
      <c r="C231" s="28">
        <v>7</v>
      </c>
      <c r="D231" s="27">
        <v>2</v>
      </c>
      <c r="E231" s="27" t="s">
        <v>21</v>
      </c>
      <c r="F231" s="37"/>
      <c r="G231" s="26" t="s">
        <v>367</v>
      </c>
      <c r="H231" s="25" t="s">
        <v>4</v>
      </c>
      <c r="I231" s="24">
        <v>5</v>
      </c>
      <c r="J231" s="24"/>
      <c r="K231" s="2">
        <f>Tableau1573[[#This Row],[QUANTITE]]*Tableau1573[[#This Row],[Prix unitaire HT]]</f>
        <v>0</v>
      </c>
      <c r="L231" s="1"/>
    </row>
    <row r="232" spans="1:12" ht="28.5" x14ac:dyDescent="0.25">
      <c r="A232" s="8" t="s">
        <v>361</v>
      </c>
      <c r="B232" s="9" t="s">
        <v>360</v>
      </c>
      <c r="C232" s="28">
        <v>7</v>
      </c>
      <c r="D232" s="27">
        <v>2</v>
      </c>
      <c r="E232" s="27" t="s">
        <v>19</v>
      </c>
      <c r="F232" s="37"/>
      <c r="G232" s="26" t="s">
        <v>366</v>
      </c>
      <c r="H232" s="25" t="s">
        <v>4</v>
      </c>
      <c r="I232" s="92"/>
      <c r="J232" s="92"/>
      <c r="K232" s="93">
        <f>Tableau1573[[#This Row],[QUANTITE]]*Tableau1573[[#This Row],[Prix unitaire HT]]</f>
        <v>0</v>
      </c>
      <c r="L232" s="1"/>
    </row>
    <row r="233" spans="1:12" ht="28.5" x14ac:dyDescent="0.25">
      <c r="A233" s="8" t="s">
        <v>361</v>
      </c>
      <c r="B233" s="9" t="s">
        <v>360</v>
      </c>
      <c r="C233" s="28">
        <v>7</v>
      </c>
      <c r="D233" s="27">
        <v>2</v>
      </c>
      <c r="E233" s="27" t="s">
        <v>17</v>
      </c>
      <c r="F233" s="37"/>
      <c r="G233" s="26" t="s">
        <v>365</v>
      </c>
      <c r="H233" s="25" t="s">
        <v>4</v>
      </c>
      <c r="I233" s="24">
        <v>20</v>
      </c>
      <c r="J233" s="24"/>
      <c r="K233" s="2">
        <f>Tableau1573[[#This Row],[QUANTITE]]*Tableau1573[[#This Row],[Prix unitaire HT]]</f>
        <v>0</v>
      </c>
      <c r="L233" s="1"/>
    </row>
    <row r="234" spans="1:12" ht="28.5" x14ac:dyDescent="0.25">
      <c r="A234" s="8" t="s">
        <v>361</v>
      </c>
      <c r="B234" s="9" t="s">
        <v>360</v>
      </c>
      <c r="C234" s="28">
        <v>7</v>
      </c>
      <c r="D234" s="27">
        <v>2</v>
      </c>
      <c r="E234" s="27" t="s">
        <v>15</v>
      </c>
      <c r="F234" s="37"/>
      <c r="G234" s="26" t="s">
        <v>364</v>
      </c>
      <c r="H234" s="25" t="s">
        <v>4</v>
      </c>
      <c r="I234" s="92"/>
      <c r="J234" s="92"/>
      <c r="K234" s="93">
        <f>Tableau1573[[#This Row],[QUANTITE]]*Tableau1573[[#This Row],[Prix unitaire HT]]</f>
        <v>0</v>
      </c>
      <c r="L234" s="1"/>
    </row>
    <row r="235" spans="1:12" x14ac:dyDescent="0.25">
      <c r="A235" s="8" t="s">
        <v>361</v>
      </c>
      <c r="B235" s="9" t="s">
        <v>360</v>
      </c>
      <c r="C235" s="28">
        <v>7</v>
      </c>
      <c r="D235" s="27">
        <v>2</v>
      </c>
      <c r="E235" s="27" t="s">
        <v>12</v>
      </c>
      <c r="F235" s="37"/>
      <c r="G235" s="26" t="s">
        <v>363</v>
      </c>
      <c r="H235" s="25" t="s">
        <v>4</v>
      </c>
      <c r="I235" s="92"/>
      <c r="J235" s="92"/>
      <c r="K235" s="93">
        <f>Tableau1573[[#This Row],[QUANTITE]]*Tableau1573[[#This Row],[Prix unitaire HT]]</f>
        <v>0</v>
      </c>
      <c r="L235" s="1"/>
    </row>
    <row r="236" spans="1:12" x14ac:dyDescent="0.25">
      <c r="A236" s="8" t="s">
        <v>361</v>
      </c>
      <c r="B236" s="9" t="s">
        <v>360</v>
      </c>
      <c r="C236" s="28">
        <v>7</v>
      </c>
      <c r="D236" s="27">
        <v>2</v>
      </c>
      <c r="E236" s="27">
        <v>6</v>
      </c>
      <c r="F236" s="27"/>
      <c r="G236" s="26" t="s">
        <v>362</v>
      </c>
      <c r="H236" s="25" t="s">
        <v>4</v>
      </c>
      <c r="I236" s="24">
        <v>10</v>
      </c>
      <c r="J236" s="24"/>
      <c r="K236" s="2">
        <f>Tableau1573[[#This Row],[QUANTITE]]*Tableau1573[[#This Row],[Prix unitaire HT]]</f>
        <v>0</v>
      </c>
      <c r="L236" s="1"/>
    </row>
    <row r="237" spans="1:12" x14ac:dyDescent="0.25">
      <c r="A237" s="8" t="s">
        <v>361</v>
      </c>
      <c r="B237" s="9" t="s">
        <v>360</v>
      </c>
      <c r="C237" s="28">
        <v>7</v>
      </c>
      <c r="D237" s="27">
        <v>2</v>
      </c>
      <c r="E237" s="27">
        <v>7</v>
      </c>
      <c r="F237" s="27"/>
      <c r="G237" s="26" t="s">
        <v>359</v>
      </c>
      <c r="H237" s="25" t="s">
        <v>4</v>
      </c>
      <c r="I237" s="92"/>
      <c r="J237" s="92"/>
      <c r="K237" s="93">
        <f>Tableau1573[[#This Row],[QUANTITE]]*Tableau1573[[#This Row],[Prix unitaire HT]]</f>
        <v>0</v>
      </c>
      <c r="L237" s="1"/>
    </row>
    <row r="238" spans="1:12" ht="45" x14ac:dyDescent="0.25">
      <c r="A238" s="8" t="s">
        <v>320</v>
      </c>
      <c r="B238" s="8" t="s">
        <v>358</v>
      </c>
      <c r="C238" s="23" t="s">
        <v>86</v>
      </c>
      <c r="D238" s="22"/>
      <c r="E238" s="22"/>
      <c r="F238" s="22"/>
      <c r="G238" s="21" t="s">
        <v>357</v>
      </c>
      <c r="H238" s="20"/>
      <c r="I238" s="30"/>
      <c r="J238" s="30"/>
      <c r="K238" s="29"/>
      <c r="L238" s="1"/>
    </row>
    <row r="239" spans="1:12" ht="15.75" x14ac:dyDescent="0.25">
      <c r="A239" s="8" t="s">
        <v>320</v>
      </c>
      <c r="B239" s="9" t="s">
        <v>351</v>
      </c>
      <c r="C239" s="36">
        <v>8</v>
      </c>
      <c r="D239" s="36">
        <v>1</v>
      </c>
      <c r="E239" s="36"/>
      <c r="F239" s="35"/>
      <c r="G239" s="34" t="s">
        <v>351</v>
      </c>
      <c r="H239" s="33"/>
      <c r="I239" s="32"/>
      <c r="J239" s="32"/>
      <c r="K239" s="31"/>
      <c r="L239" s="1"/>
    </row>
    <row r="240" spans="1:12" ht="28.5" x14ac:dyDescent="0.25">
      <c r="A240" s="8" t="s">
        <v>320</v>
      </c>
      <c r="B240" s="9" t="s">
        <v>351</v>
      </c>
      <c r="C240" s="28">
        <v>8</v>
      </c>
      <c r="D240" s="27">
        <v>1</v>
      </c>
      <c r="E240" s="27" t="s">
        <v>21</v>
      </c>
      <c r="F240" s="37"/>
      <c r="G240" s="26" t="s">
        <v>356</v>
      </c>
      <c r="H240" s="25" t="s">
        <v>4</v>
      </c>
      <c r="I240" s="92"/>
      <c r="J240" s="92"/>
      <c r="K240" s="93">
        <f>Tableau1573[[#This Row],[QUANTITE]]*Tableau1573[[#This Row],[Prix unitaire HT]]</f>
        <v>0</v>
      </c>
      <c r="L240" s="1"/>
    </row>
    <row r="241" spans="1:12" ht="28.5" x14ac:dyDescent="0.25">
      <c r="A241" s="8" t="s">
        <v>320</v>
      </c>
      <c r="B241" s="9" t="s">
        <v>351</v>
      </c>
      <c r="C241" s="28">
        <v>8</v>
      </c>
      <c r="D241" s="27">
        <v>1</v>
      </c>
      <c r="E241" s="27" t="s">
        <v>19</v>
      </c>
      <c r="F241" s="37"/>
      <c r="G241" s="26" t="s">
        <v>355</v>
      </c>
      <c r="H241" s="25" t="s">
        <v>4</v>
      </c>
      <c r="I241" s="24">
        <v>5</v>
      </c>
      <c r="J241" s="24"/>
      <c r="K241" s="2">
        <f>Tableau1573[[#This Row],[QUANTITE]]*Tableau1573[[#This Row],[Prix unitaire HT]]</f>
        <v>0</v>
      </c>
      <c r="L241" s="1"/>
    </row>
    <row r="242" spans="1:12" x14ac:dyDescent="0.25">
      <c r="A242" s="8" t="s">
        <v>320</v>
      </c>
      <c r="B242" s="9" t="s">
        <v>351</v>
      </c>
      <c r="C242" s="28">
        <v>8</v>
      </c>
      <c r="D242" s="27">
        <v>1</v>
      </c>
      <c r="E242" s="27" t="s">
        <v>17</v>
      </c>
      <c r="F242" s="37"/>
      <c r="G242" s="26" t="s">
        <v>354</v>
      </c>
      <c r="H242" s="25" t="s">
        <v>4</v>
      </c>
      <c r="I242" s="92"/>
      <c r="J242" s="92"/>
      <c r="K242" s="93">
        <f>Tableau1573[[#This Row],[QUANTITE]]*Tableau1573[[#This Row],[Prix unitaire HT]]</f>
        <v>0</v>
      </c>
      <c r="L242" s="1"/>
    </row>
    <row r="243" spans="1:12" ht="28.5" x14ac:dyDescent="0.25">
      <c r="A243" s="8" t="s">
        <v>320</v>
      </c>
      <c r="B243" s="9" t="s">
        <v>351</v>
      </c>
      <c r="C243" s="28">
        <v>8</v>
      </c>
      <c r="D243" s="27">
        <v>1</v>
      </c>
      <c r="E243" s="27" t="s">
        <v>15</v>
      </c>
      <c r="F243" s="37"/>
      <c r="G243" s="26" t="s">
        <v>353</v>
      </c>
      <c r="H243" s="25" t="s">
        <v>4</v>
      </c>
      <c r="I243" s="92"/>
      <c r="J243" s="92"/>
      <c r="K243" s="93">
        <f>Tableau1573[[#This Row],[QUANTITE]]*Tableau1573[[#This Row],[Prix unitaire HT]]</f>
        <v>0</v>
      </c>
      <c r="L243" s="1"/>
    </row>
    <row r="244" spans="1:12" x14ac:dyDescent="0.25">
      <c r="A244" s="8" t="s">
        <v>320</v>
      </c>
      <c r="B244" s="9" t="s">
        <v>351</v>
      </c>
      <c r="C244" s="28">
        <v>8</v>
      </c>
      <c r="D244" s="27">
        <v>1</v>
      </c>
      <c r="E244" s="27" t="s">
        <v>12</v>
      </c>
      <c r="F244" s="37"/>
      <c r="G244" s="26" t="s">
        <v>352</v>
      </c>
      <c r="H244" s="25" t="s">
        <v>4</v>
      </c>
      <c r="I244" s="24">
        <v>6</v>
      </c>
      <c r="J244" s="24"/>
      <c r="K244" s="2">
        <f>Tableau1573[[#This Row],[QUANTITE]]*Tableau1573[[#This Row],[Prix unitaire HT]]</f>
        <v>0</v>
      </c>
      <c r="L244" s="1"/>
    </row>
    <row r="245" spans="1:12" x14ac:dyDescent="0.25">
      <c r="A245" s="8" t="s">
        <v>320</v>
      </c>
      <c r="B245" s="9" t="s">
        <v>351</v>
      </c>
      <c r="C245" s="28">
        <v>8</v>
      </c>
      <c r="D245" s="27">
        <v>1</v>
      </c>
      <c r="E245" s="27" t="s">
        <v>10</v>
      </c>
      <c r="F245" s="37"/>
      <c r="G245" s="26" t="s">
        <v>350</v>
      </c>
      <c r="H245" s="25" t="s">
        <v>4</v>
      </c>
      <c r="I245" s="24">
        <v>5</v>
      </c>
      <c r="J245" s="24"/>
      <c r="K245" s="2">
        <f>Tableau1573[[#This Row],[QUANTITE]]*Tableau1573[[#This Row],[Prix unitaire HT]]</f>
        <v>0</v>
      </c>
      <c r="L245" s="1"/>
    </row>
    <row r="246" spans="1:12" ht="15.75" x14ac:dyDescent="0.25">
      <c r="A246" s="8" t="s">
        <v>320</v>
      </c>
      <c r="B246" s="9" t="s">
        <v>349</v>
      </c>
      <c r="C246" s="36">
        <v>8</v>
      </c>
      <c r="D246" s="36">
        <v>2</v>
      </c>
      <c r="E246" s="36"/>
      <c r="F246" s="35"/>
      <c r="G246" s="34" t="s">
        <v>349</v>
      </c>
      <c r="H246" s="33"/>
      <c r="I246" s="32"/>
      <c r="J246" s="32"/>
      <c r="K246" s="31"/>
      <c r="L246" s="1"/>
    </row>
    <row r="247" spans="1:12" ht="28.5" x14ac:dyDescent="0.25">
      <c r="A247" s="8" t="s">
        <v>320</v>
      </c>
      <c r="B247" s="9" t="s">
        <v>349</v>
      </c>
      <c r="C247" s="28">
        <v>8</v>
      </c>
      <c r="D247" s="27">
        <v>2</v>
      </c>
      <c r="E247" s="27" t="s">
        <v>21</v>
      </c>
      <c r="F247" s="37"/>
      <c r="G247" s="26" t="s">
        <v>348</v>
      </c>
      <c r="H247" s="25" t="s">
        <v>4</v>
      </c>
      <c r="I247" s="92"/>
      <c r="J247" s="92"/>
      <c r="K247" s="93">
        <f>Tableau1573[[#This Row],[QUANTITE]]*Tableau1573[[#This Row],[Prix unitaire HT]]</f>
        <v>0</v>
      </c>
      <c r="L247" s="1"/>
    </row>
    <row r="248" spans="1:12" ht="15.75" x14ac:dyDescent="0.25">
      <c r="A248" s="8" t="s">
        <v>320</v>
      </c>
      <c r="B248" s="9" t="s">
        <v>133</v>
      </c>
      <c r="C248" s="36">
        <v>8</v>
      </c>
      <c r="D248" s="36">
        <v>3</v>
      </c>
      <c r="E248" s="36"/>
      <c r="F248" s="35"/>
      <c r="G248" s="34" t="s">
        <v>133</v>
      </c>
      <c r="H248" s="33"/>
      <c r="I248" s="32"/>
      <c r="J248" s="32"/>
      <c r="K248" s="31"/>
      <c r="L248" s="1"/>
    </row>
    <row r="249" spans="1:12" x14ac:dyDescent="0.25">
      <c r="A249" s="8" t="s">
        <v>320</v>
      </c>
      <c r="B249" s="9" t="s">
        <v>133</v>
      </c>
      <c r="C249" s="28">
        <v>8</v>
      </c>
      <c r="D249" s="27">
        <v>3</v>
      </c>
      <c r="E249" s="27" t="s">
        <v>21</v>
      </c>
      <c r="F249" s="37"/>
      <c r="G249" s="26" t="s">
        <v>347</v>
      </c>
      <c r="H249" s="25" t="s">
        <v>4</v>
      </c>
      <c r="I249" s="92"/>
      <c r="J249" s="92"/>
      <c r="K249" s="93">
        <f>Tableau1573[[#This Row],[QUANTITE]]*Tableau1573[[#This Row],[Prix unitaire HT]]</f>
        <v>0</v>
      </c>
      <c r="L249" s="1"/>
    </row>
    <row r="250" spans="1:12" x14ac:dyDescent="0.25">
      <c r="A250" s="8" t="s">
        <v>320</v>
      </c>
      <c r="B250" s="9" t="s">
        <v>133</v>
      </c>
      <c r="C250" s="28">
        <v>8</v>
      </c>
      <c r="D250" s="27">
        <v>3</v>
      </c>
      <c r="E250" s="27" t="s">
        <v>19</v>
      </c>
      <c r="F250" s="37"/>
      <c r="G250" s="26" t="s">
        <v>346</v>
      </c>
      <c r="H250" s="25" t="s">
        <v>4</v>
      </c>
      <c r="I250" s="24">
        <v>8</v>
      </c>
      <c r="J250" s="24"/>
      <c r="K250" s="2">
        <f>Tableau1573[[#This Row],[QUANTITE]]*Tableau1573[[#This Row],[Prix unitaire HT]]</f>
        <v>0</v>
      </c>
      <c r="L250" s="1"/>
    </row>
    <row r="251" spans="1:12" x14ac:dyDescent="0.25">
      <c r="A251" s="8" t="s">
        <v>320</v>
      </c>
      <c r="B251" s="9" t="s">
        <v>133</v>
      </c>
      <c r="C251" s="28">
        <v>8</v>
      </c>
      <c r="D251" s="27">
        <v>3</v>
      </c>
      <c r="E251" s="27">
        <v>3</v>
      </c>
      <c r="F251" s="27"/>
      <c r="G251" s="26" t="s">
        <v>345</v>
      </c>
      <c r="H251" s="25" t="s">
        <v>4</v>
      </c>
      <c r="I251" s="92"/>
      <c r="J251" s="92"/>
      <c r="K251" s="93">
        <f>Tableau1573[[#This Row],[QUANTITE]]*Tableau1573[[#This Row],[Prix unitaire HT]]</f>
        <v>0</v>
      </c>
      <c r="L251" s="1"/>
    </row>
    <row r="252" spans="1:12" ht="15.75" x14ac:dyDescent="0.25">
      <c r="A252" s="8" t="s">
        <v>320</v>
      </c>
      <c r="B252" s="9" t="s">
        <v>339</v>
      </c>
      <c r="C252" s="36">
        <v>8</v>
      </c>
      <c r="D252" s="36">
        <v>4</v>
      </c>
      <c r="E252" s="36"/>
      <c r="F252" s="35"/>
      <c r="G252" s="34" t="s">
        <v>339</v>
      </c>
      <c r="H252" s="33"/>
      <c r="I252" s="32"/>
      <c r="J252" s="32"/>
      <c r="K252" s="31"/>
      <c r="L252" s="1"/>
    </row>
    <row r="253" spans="1:12" ht="28.5" x14ac:dyDescent="0.25">
      <c r="A253" s="8" t="s">
        <v>320</v>
      </c>
      <c r="B253" s="9" t="s">
        <v>339</v>
      </c>
      <c r="C253" s="28">
        <v>8</v>
      </c>
      <c r="D253" s="27">
        <v>4</v>
      </c>
      <c r="E253" s="27" t="s">
        <v>21</v>
      </c>
      <c r="F253" s="37"/>
      <c r="G253" s="26" t="s">
        <v>344</v>
      </c>
      <c r="H253" s="25" t="s">
        <v>4</v>
      </c>
      <c r="I253" s="24">
        <v>5</v>
      </c>
      <c r="J253" s="24"/>
      <c r="K253" s="2">
        <f>Tableau1573[[#This Row],[QUANTITE]]*Tableau1573[[#This Row],[Prix unitaire HT]]</f>
        <v>0</v>
      </c>
      <c r="L253" s="1"/>
    </row>
    <row r="254" spans="1:12" ht="28.5" x14ac:dyDescent="0.25">
      <c r="A254" s="8" t="s">
        <v>320</v>
      </c>
      <c r="B254" s="9" t="s">
        <v>339</v>
      </c>
      <c r="C254" s="28">
        <v>8</v>
      </c>
      <c r="D254" s="27">
        <v>4</v>
      </c>
      <c r="E254" s="27" t="s">
        <v>19</v>
      </c>
      <c r="F254" s="37"/>
      <c r="G254" s="26" t="s">
        <v>343</v>
      </c>
      <c r="H254" s="25" t="s">
        <v>4</v>
      </c>
      <c r="I254" s="92"/>
      <c r="J254" s="92"/>
      <c r="K254" s="93">
        <f>Tableau1573[[#This Row],[QUANTITE]]*Tableau1573[[#This Row],[Prix unitaire HT]]</f>
        <v>0</v>
      </c>
      <c r="L254" s="1"/>
    </row>
    <row r="255" spans="1:12" ht="28.5" x14ac:dyDescent="0.25">
      <c r="A255" s="8" t="s">
        <v>320</v>
      </c>
      <c r="B255" s="9" t="s">
        <v>339</v>
      </c>
      <c r="C255" s="28">
        <v>8</v>
      </c>
      <c r="D255" s="27">
        <v>4</v>
      </c>
      <c r="E255" s="27" t="s">
        <v>17</v>
      </c>
      <c r="F255" s="37"/>
      <c r="G255" s="26" t="s">
        <v>342</v>
      </c>
      <c r="H255" s="25" t="s">
        <v>4</v>
      </c>
      <c r="I255" s="24">
        <v>4</v>
      </c>
      <c r="J255" s="24"/>
      <c r="K255" s="2">
        <f>Tableau1573[[#This Row],[QUANTITE]]*Tableau1573[[#This Row],[Prix unitaire HT]]</f>
        <v>0</v>
      </c>
      <c r="L255" s="1"/>
    </row>
    <row r="256" spans="1:12" ht="28.5" x14ac:dyDescent="0.25">
      <c r="A256" s="8" t="s">
        <v>320</v>
      </c>
      <c r="B256" s="9" t="s">
        <v>339</v>
      </c>
      <c r="C256" s="28">
        <v>8</v>
      </c>
      <c r="D256" s="27">
        <v>4</v>
      </c>
      <c r="E256" s="27" t="s">
        <v>15</v>
      </c>
      <c r="F256" s="37"/>
      <c r="G256" s="26" t="s">
        <v>341</v>
      </c>
      <c r="H256" s="25" t="s">
        <v>4</v>
      </c>
      <c r="I256" s="92"/>
      <c r="J256" s="92"/>
      <c r="K256" s="93">
        <f>Tableau1573[[#This Row],[QUANTITE]]*Tableau1573[[#This Row],[Prix unitaire HT]]</f>
        <v>0</v>
      </c>
      <c r="L256" s="1"/>
    </row>
    <row r="257" spans="1:12" ht="42.75" x14ac:dyDescent="0.25">
      <c r="A257" s="8" t="s">
        <v>320</v>
      </c>
      <c r="B257" s="9" t="s">
        <v>339</v>
      </c>
      <c r="C257" s="28">
        <v>8</v>
      </c>
      <c r="D257" s="27">
        <v>4</v>
      </c>
      <c r="E257" s="27" t="s">
        <v>12</v>
      </c>
      <c r="F257" s="37"/>
      <c r="G257" s="26" t="s">
        <v>340</v>
      </c>
      <c r="H257" s="25" t="s">
        <v>4</v>
      </c>
      <c r="I257" s="24">
        <v>3</v>
      </c>
      <c r="J257" s="24"/>
      <c r="K257" s="2">
        <f>Tableau1573[[#This Row],[QUANTITE]]*Tableau1573[[#This Row],[Prix unitaire HT]]</f>
        <v>0</v>
      </c>
      <c r="L257" s="1"/>
    </row>
    <row r="258" spans="1:12" x14ac:dyDescent="0.25">
      <c r="A258" s="8" t="s">
        <v>320</v>
      </c>
      <c r="B258" s="9" t="s">
        <v>339</v>
      </c>
      <c r="C258" s="28">
        <v>8</v>
      </c>
      <c r="D258" s="27">
        <v>4</v>
      </c>
      <c r="E258" s="27" t="s">
        <v>10</v>
      </c>
      <c r="F258" s="37"/>
      <c r="G258" s="26" t="s">
        <v>338</v>
      </c>
      <c r="H258" s="25" t="s">
        <v>4</v>
      </c>
      <c r="I258" s="92"/>
      <c r="J258" s="92"/>
      <c r="K258" s="93">
        <f>Tableau1573[[#This Row],[QUANTITE]]*Tableau1573[[#This Row],[Prix unitaire HT]]</f>
        <v>0</v>
      </c>
      <c r="L258" s="1"/>
    </row>
    <row r="259" spans="1:12" ht="15.75" x14ac:dyDescent="0.25">
      <c r="A259" s="8" t="s">
        <v>320</v>
      </c>
      <c r="B259" s="9" t="s">
        <v>329</v>
      </c>
      <c r="C259" s="36">
        <v>8</v>
      </c>
      <c r="D259" s="36">
        <v>5</v>
      </c>
      <c r="E259" s="36"/>
      <c r="F259" s="35"/>
      <c r="G259" s="34" t="s">
        <v>329</v>
      </c>
      <c r="H259" s="33"/>
      <c r="I259" s="32"/>
      <c r="J259" s="32"/>
      <c r="K259" s="31"/>
      <c r="L259" s="1"/>
    </row>
    <row r="260" spans="1:12" x14ac:dyDescent="0.25">
      <c r="A260" s="8" t="s">
        <v>320</v>
      </c>
      <c r="B260" s="9" t="s">
        <v>329</v>
      </c>
      <c r="C260" s="28">
        <v>8</v>
      </c>
      <c r="D260" s="27">
        <v>5</v>
      </c>
      <c r="E260" s="27" t="s">
        <v>21</v>
      </c>
      <c r="F260" s="37"/>
      <c r="G260" s="26" t="s">
        <v>337</v>
      </c>
      <c r="H260" s="25" t="s">
        <v>4</v>
      </c>
      <c r="I260" s="92"/>
      <c r="J260" s="92"/>
      <c r="K260" s="93">
        <f>Tableau1573[[#This Row],[QUANTITE]]*Tableau1573[[#This Row],[Prix unitaire HT]]</f>
        <v>0</v>
      </c>
      <c r="L260" s="1"/>
    </row>
    <row r="261" spans="1:12" x14ac:dyDescent="0.25">
      <c r="A261" s="8" t="s">
        <v>320</v>
      </c>
      <c r="B261" s="9" t="s">
        <v>329</v>
      </c>
      <c r="C261" s="28">
        <v>8</v>
      </c>
      <c r="D261" s="27">
        <v>5</v>
      </c>
      <c r="E261" s="27" t="s">
        <v>19</v>
      </c>
      <c r="F261" s="37"/>
      <c r="G261" s="26" t="s">
        <v>336</v>
      </c>
      <c r="H261" s="25" t="s">
        <v>4</v>
      </c>
      <c r="I261" s="24">
        <v>2</v>
      </c>
      <c r="J261" s="24"/>
      <c r="K261" s="2">
        <f>Tableau1573[[#This Row],[QUANTITE]]*Tableau1573[[#This Row],[Prix unitaire HT]]</f>
        <v>0</v>
      </c>
      <c r="L261" s="1"/>
    </row>
    <row r="262" spans="1:12" x14ac:dyDescent="0.25">
      <c r="A262" s="8" t="s">
        <v>320</v>
      </c>
      <c r="B262" s="9" t="s">
        <v>329</v>
      </c>
      <c r="C262" s="28">
        <v>8</v>
      </c>
      <c r="D262" s="27">
        <v>5</v>
      </c>
      <c r="E262" s="27" t="s">
        <v>17</v>
      </c>
      <c r="F262" s="37"/>
      <c r="G262" s="26" t="s">
        <v>335</v>
      </c>
      <c r="H262" s="25" t="s">
        <v>4</v>
      </c>
      <c r="I262" s="92"/>
      <c r="J262" s="92"/>
      <c r="K262" s="93">
        <f>Tableau1573[[#This Row],[QUANTITE]]*Tableau1573[[#This Row],[Prix unitaire HT]]</f>
        <v>0</v>
      </c>
      <c r="L262" s="1"/>
    </row>
    <row r="263" spans="1:12" ht="28.5" x14ac:dyDescent="0.25">
      <c r="A263" s="8" t="s">
        <v>320</v>
      </c>
      <c r="B263" s="9" t="s">
        <v>329</v>
      </c>
      <c r="C263" s="28">
        <v>8</v>
      </c>
      <c r="D263" s="27">
        <v>5</v>
      </c>
      <c r="E263" s="27" t="s">
        <v>15</v>
      </c>
      <c r="F263" s="37"/>
      <c r="G263" s="26" t="s">
        <v>334</v>
      </c>
      <c r="H263" s="25" t="s">
        <v>4</v>
      </c>
      <c r="I263" s="92"/>
      <c r="J263" s="92"/>
      <c r="K263" s="93">
        <f>Tableau1573[[#This Row],[QUANTITE]]*Tableau1573[[#This Row],[Prix unitaire HT]]</f>
        <v>0</v>
      </c>
      <c r="L263" s="1"/>
    </row>
    <row r="264" spans="1:12" ht="28.5" x14ac:dyDescent="0.25">
      <c r="A264" s="8" t="s">
        <v>320</v>
      </c>
      <c r="B264" s="9" t="s">
        <v>329</v>
      </c>
      <c r="C264" s="28">
        <v>8</v>
      </c>
      <c r="D264" s="27">
        <v>5</v>
      </c>
      <c r="E264" s="27" t="s">
        <v>12</v>
      </c>
      <c r="F264" s="37"/>
      <c r="G264" s="26" t="s">
        <v>333</v>
      </c>
      <c r="H264" s="25" t="s">
        <v>4</v>
      </c>
      <c r="I264" s="92"/>
      <c r="J264" s="92"/>
      <c r="K264" s="93">
        <f>Tableau1573[[#This Row],[QUANTITE]]*Tableau1573[[#This Row],[Prix unitaire HT]]</f>
        <v>0</v>
      </c>
      <c r="L264" s="1"/>
    </row>
    <row r="265" spans="1:12" ht="28.5" x14ac:dyDescent="0.25">
      <c r="A265" s="8" t="s">
        <v>320</v>
      </c>
      <c r="B265" s="9" t="s">
        <v>329</v>
      </c>
      <c r="C265" s="28">
        <v>8</v>
      </c>
      <c r="D265" s="27">
        <v>5</v>
      </c>
      <c r="E265" s="27" t="s">
        <v>10</v>
      </c>
      <c r="F265" s="37"/>
      <c r="G265" s="26" t="s">
        <v>332</v>
      </c>
      <c r="H265" s="25" t="s">
        <v>4</v>
      </c>
      <c r="I265" s="24">
        <v>5</v>
      </c>
      <c r="J265" s="24"/>
      <c r="K265" s="2">
        <f>Tableau1573[[#This Row],[QUANTITE]]*Tableau1573[[#This Row],[Prix unitaire HT]]</f>
        <v>0</v>
      </c>
      <c r="L265" s="1"/>
    </row>
    <row r="266" spans="1:12" ht="28.5" x14ac:dyDescent="0.25">
      <c r="A266" s="8" t="s">
        <v>320</v>
      </c>
      <c r="B266" s="9" t="s">
        <v>329</v>
      </c>
      <c r="C266" s="28">
        <v>8</v>
      </c>
      <c r="D266" s="27">
        <v>5</v>
      </c>
      <c r="E266" s="27" t="s">
        <v>77</v>
      </c>
      <c r="F266" s="37"/>
      <c r="G266" s="26" t="s">
        <v>331</v>
      </c>
      <c r="H266" s="25" t="s">
        <v>4</v>
      </c>
      <c r="I266" s="92"/>
      <c r="J266" s="92"/>
      <c r="K266" s="93">
        <f>Tableau1573[[#This Row],[QUANTITE]]*Tableau1573[[#This Row],[Prix unitaire HT]]</f>
        <v>0</v>
      </c>
      <c r="L266" s="1"/>
    </row>
    <row r="267" spans="1:12" ht="28.5" x14ac:dyDescent="0.25">
      <c r="A267" s="8" t="s">
        <v>320</v>
      </c>
      <c r="B267" s="9" t="s">
        <v>329</v>
      </c>
      <c r="C267" s="28">
        <v>8</v>
      </c>
      <c r="D267" s="27">
        <v>5</v>
      </c>
      <c r="E267" s="27" t="s">
        <v>86</v>
      </c>
      <c r="F267" s="37"/>
      <c r="G267" s="26" t="s">
        <v>330</v>
      </c>
      <c r="H267" s="25" t="s">
        <v>4</v>
      </c>
      <c r="I267" s="24">
        <v>2</v>
      </c>
      <c r="J267" s="24"/>
      <c r="K267" s="2">
        <f>Tableau1573[[#This Row],[QUANTITE]]*Tableau1573[[#This Row],[Prix unitaire HT]]</f>
        <v>0</v>
      </c>
      <c r="L267" s="1"/>
    </row>
    <row r="268" spans="1:12" ht="28.5" x14ac:dyDescent="0.25">
      <c r="A268" s="8" t="s">
        <v>320</v>
      </c>
      <c r="B268" s="9" t="s">
        <v>329</v>
      </c>
      <c r="C268" s="28">
        <v>8</v>
      </c>
      <c r="D268" s="27">
        <v>5</v>
      </c>
      <c r="E268" s="27" t="s">
        <v>110</v>
      </c>
      <c r="F268" s="37"/>
      <c r="G268" s="26" t="s">
        <v>328</v>
      </c>
      <c r="H268" s="25" t="s">
        <v>4</v>
      </c>
      <c r="I268" s="92"/>
      <c r="J268" s="92"/>
      <c r="K268" s="93">
        <f>Tableau1573[[#This Row],[QUANTITE]]*Tableau1573[[#This Row],[Prix unitaire HT]]</f>
        <v>0</v>
      </c>
      <c r="L268" s="1"/>
    </row>
    <row r="269" spans="1:12" ht="15.75" x14ac:dyDescent="0.25">
      <c r="A269" s="8" t="s">
        <v>320</v>
      </c>
      <c r="B269" s="9" t="s">
        <v>325</v>
      </c>
      <c r="C269" s="36">
        <v>8</v>
      </c>
      <c r="D269" s="36">
        <v>6</v>
      </c>
      <c r="E269" s="36"/>
      <c r="F269" s="35"/>
      <c r="G269" s="34" t="s">
        <v>325</v>
      </c>
      <c r="H269" s="33"/>
      <c r="I269" s="32"/>
      <c r="J269" s="32"/>
      <c r="K269" s="31"/>
      <c r="L269" s="1"/>
    </row>
    <row r="270" spans="1:12" ht="28.5" x14ac:dyDescent="0.25">
      <c r="A270" s="8" t="s">
        <v>320</v>
      </c>
      <c r="B270" s="9" t="s">
        <v>325</v>
      </c>
      <c r="C270" s="28">
        <v>8</v>
      </c>
      <c r="D270" s="27">
        <v>6</v>
      </c>
      <c r="E270" s="27" t="s">
        <v>21</v>
      </c>
      <c r="F270" s="37"/>
      <c r="G270" s="26" t="s">
        <v>327</v>
      </c>
      <c r="H270" s="25" t="s">
        <v>4</v>
      </c>
      <c r="I270" s="24">
        <v>5</v>
      </c>
      <c r="J270" s="24"/>
      <c r="K270" s="2">
        <f>Tableau1573[[#This Row],[QUANTITE]]*Tableau1573[[#This Row],[Prix unitaire HT]]</f>
        <v>0</v>
      </c>
      <c r="L270" s="1"/>
    </row>
    <row r="271" spans="1:12" x14ac:dyDescent="0.25">
      <c r="A271" s="8" t="s">
        <v>320</v>
      </c>
      <c r="B271" s="9" t="s">
        <v>325</v>
      </c>
      <c r="C271" s="28">
        <v>8</v>
      </c>
      <c r="D271" s="27">
        <v>6</v>
      </c>
      <c r="E271" s="27" t="s">
        <v>19</v>
      </c>
      <c r="F271" s="37"/>
      <c r="G271" s="26" t="s">
        <v>326</v>
      </c>
      <c r="H271" s="25" t="s">
        <v>4</v>
      </c>
      <c r="I271" s="92"/>
      <c r="J271" s="92"/>
      <c r="K271" s="93">
        <f>Tableau1573[[#This Row],[QUANTITE]]*Tableau1573[[#This Row],[Prix unitaire HT]]</f>
        <v>0</v>
      </c>
      <c r="L271" s="1"/>
    </row>
    <row r="272" spans="1:12" x14ac:dyDescent="0.25">
      <c r="A272" s="8" t="s">
        <v>320</v>
      </c>
      <c r="B272" s="9" t="s">
        <v>325</v>
      </c>
      <c r="C272" s="28">
        <v>8</v>
      </c>
      <c r="D272" s="27">
        <v>6</v>
      </c>
      <c r="E272" s="27" t="s">
        <v>17</v>
      </c>
      <c r="F272" s="37"/>
      <c r="G272" s="26" t="s">
        <v>324</v>
      </c>
      <c r="H272" s="25" t="s">
        <v>4</v>
      </c>
      <c r="I272" s="92"/>
      <c r="J272" s="92"/>
      <c r="K272" s="93">
        <f>Tableau1573[[#This Row],[QUANTITE]]*Tableau1573[[#This Row],[Prix unitaire HT]]</f>
        <v>0</v>
      </c>
      <c r="L272" s="1"/>
    </row>
    <row r="273" spans="1:12" ht="15.75" x14ac:dyDescent="0.25">
      <c r="A273" s="8" t="s">
        <v>320</v>
      </c>
      <c r="B273" s="9" t="s">
        <v>319</v>
      </c>
      <c r="C273" s="36">
        <v>8</v>
      </c>
      <c r="D273" s="36">
        <v>7</v>
      </c>
      <c r="E273" s="36"/>
      <c r="F273" s="35"/>
      <c r="G273" s="34" t="s">
        <v>319</v>
      </c>
      <c r="H273" s="33"/>
      <c r="I273" s="32"/>
      <c r="J273" s="32"/>
      <c r="K273" s="31"/>
      <c r="L273" s="1"/>
    </row>
    <row r="274" spans="1:12" x14ac:dyDescent="0.25">
      <c r="A274" s="8" t="s">
        <v>320</v>
      </c>
      <c r="B274" s="9" t="s">
        <v>319</v>
      </c>
      <c r="C274" s="28">
        <v>8</v>
      </c>
      <c r="D274" s="27">
        <v>7</v>
      </c>
      <c r="E274" s="27" t="s">
        <v>21</v>
      </c>
      <c r="F274" s="37"/>
      <c r="G274" s="26" t="s">
        <v>323</v>
      </c>
      <c r="H274" s="25" t="s">
        <v>4</v>
      </c>
      <c r="I274" s="24">
        <v>8</v>
      </c>
      <c r="J274" s="24"/>
      <c r="K274" s="2">
        <f>Tableau1573[[#This Row],[QUANTITE]]*Tableau1573[[#This Row],[Prix unitaire HT]]</f>
        <v>0</v>
      </c>
      <c r="L274" s="1"/>
    </row>
    <row r="275" spans="1:12" x14ac:dyDescent="0.25">
      <c r="A275" s="8" t="s">
        <v>320</v>
      </c>
      <c r="B275" s="9" t="s">
        <v>319</v>
      </c>
      <c r="C275" s="28">
        <v>8</v>
      </c>
      <c r="D275" s="27">
        <v>7</v>
      </c>
      <c r="E275" s="27" t="s">
        <v>19</v>
      </c>
      <c r="F275" s="37"/>
      <c r="G275" s="26" t="s">
        <v>322</v>
      </c>
      <c r="H275" s="25" t="s">
        <v>4</v>
      </c>
      <c r="I275" s="92"/>
      <c r="J275" s="92"/>
      <c r="K275" s="93">
        <f>Tableau1573[[#This Row],[QUANTITE]]*Tableau1573[[#This Row],[Prix unitaire HT]]</f>
        <v>0</v>
      </c>
      <c r="L275" s="1"/>
    </row>
    <row r="276" spans="1:12" x14ac:dyDescent="0.25">
      <c r="A276" s="8" t="s">
        <v>320</v>
      </c>
      <c r="B276" s="9" t="s">
        <v>319</v>
      </c>
      <c r="C276" s="28">
        <v>8</v>
      </c>
      <c r="D276" s="27">
        <v>7</v>
      </c>
      <c r="E276" s="27" t="s">
        <v>17</v>
      </c>
      <c r="F276" s="37"/>
      <c r="G276" s="26" t="s">
        <v>321</v>
      </c>
      <c r="H276" s="25" t="s">
        <v>4</v>
      </c>
      <c r="I276" s="24">
        <v>5</v>
      </c>
      <c r="J276" s="24"/>
      <c r="K276" s="2">
        <f>Tableau1573[[#This Row],[QUANTITE]]*Tableau1573[[#This Row],[Prix unitaire HT]]</f>
        <v>0</v>
      </c>
      <c r="L276" s="1"/>
    </row>
    <row r="277" spans="1:12" x14ac:dyDescent="0.25">
      <c r="A277" s="8" t="s">
        <v>320</v>
      </c>
      <c r="B277" s="9" t="s">
        <v>319</v>
      </c>
      <c r="C277" s="28">
        <v>8</v>
      </c>
      <c r="D277" s="27">
        <v>7</v>
      </c>
      <c r="E277" s="27" t="s">
        <v>15</v>
      </c>
      <c r="F277" s="37"/>
      <c r="G277" s="26" t="s">
        <v>318</v>
      </c>
      <c r="H277" s="25" t="s">
        <v>4</v>
      </c>
      <c r="I277" s="92"/>
      <c r="J277" s="92"/>
      <c r="K277" s="93">
        <f>Tableau1573[[#This Row],[QUANTITE]]*Tableau1573[[#This Row],[Prix unitaire HT]]</f>
        <v>0</v>
      </c>
      <c r="L277" s="1"/>
    </row>
    <row r="278" spans="1:12" ht="45" x14ac:dyDescent="0.25">
      <c r="A278" s="8" t="s">
        <v>302</v>
      </c>
      <c r="B278" s="8" t="s">
        <v>317</v>
      </c>
      <c r="C278" s="23" t="s">
        <v>110</v>
      </c>
      <c r="D278" s="22"/>
      <c r="E278" s="22"/>
      <c r="F278" s="22"/>
      <c r="G278" s="21" t="s">
        <v>316</v>
      </c>
      <c r="H278" s="20"/>
      <c r="I278" s="30"/>
      <c r="J278" s="30"/>
      <c r="K278" s="29"/>
      <c r="L278" s="1"/>
    </row>
    <row r="279" spans="1:12" ht="15.75" x14ac:dyDescent="0.25">
      <c r="A279" s="8" t="s">
        <v>302</v>
      </c>
      <c r="B279" s="9" t="s">
        <v>306</v>
      </c>
      <c r="C279" s="36">
        <v>9</v>
      </c>
      <c r="D279" s="36">
        <v>1</v>
      </c>
      <c r="E279" s="36"/>
      <c r="F279" s="35"/>
      <c r="G279" s="34" t="s">
        <v>306</v>
      </c>
      <c r="H279" s="33"/>
      <c r="I279" s="32"/>
      <c r="J279" s="32"/>
      <c r="K279" s="31"/>
      <c r="L279" s="1"/>
    </row>
    <row r="280" spans="1:12" ht="43.5" x14ac:dyDescent="0.25">
      <c r="A280" s="8" t="s">
        <v>302</v>
      </c>
      <c r="B280" s="9" t="s">
        <v>306</v>
      </c>
      <c r="C280" s="28">
        <v>9</v>
      </c>
      <c r="D280" s="27">
        <v>1</v>
      </c>
      <c r="E280" s="27" t="s">
        <v>21</v>
      </c>
      <c r="F280" s="37"/>
      <c r="G280" s="26" t="s">
        <v>315</v>
      </c>
      <c r="H280" s="25" t="s">
        <v>4</v>
      </c>
      <c r="I280" s="24">
        <v>5</v>
      </c>
      <c r="J280" s="24"/>
      <c r="K280" s="2">
        <f>Tableau1573[[#This Row],[QUANTITE]]*Tableau1573[[#This Row],[Prix unitaire HT]]</f>
        <v>0</v>
      </c>
      <c r="L280" s="1"/>
    </row>
    <row r="281" spans="1:12" ht="43.5" x14ac:dyDescent="0.25">
      <c r="A281" s="8" t="s">
        <v>302</v>
      </c>
      <c r="B281" s="9" t="s">
        <v>306</v>
      </c>
      <c r="C281" s="28">
        <v>9</v>
      </c>
      <c r="D281" s="27">
        <v>1</v>
      </c>
      <c r="E281" s="27" t="s">
        <v>19</v>
      </c>
      <c r="F281" s="37"/>
      <c r="G281" s="26" t="s">
        <v>314</v>
      </c>
      <c r="H281" s="25" t="s">
        <v>4</v>
      </c>
      <c r="I281" s="92"/>
      <c r="J281" s="92"/>
      <c r="K281" s="93">
        <f>Tableau1573[[#This Row],[QUANTITE]]*Tableau1573[[#This Row],[Prix unitaire HT]]</f>
        <v>0</v>
      </c>
      <c r="L281" s="1"/>
    </row>
    <row r="282" spans="1:12" ht="28.5" x14ac:dyDescent="0.25">
      <c r="A282" s="8" t="s">
        <v>302</v>
      </c>
      <c r="B282" s="9" t="s">
        <v>306</v>
      </c>
      <c r="C282" s="28">
        <v>9</v>
      </c>
      <c r="D282" s="27">
        <v>1</v>
      </c>
      <c r="E282" s="27" t="s">
        <v>17</v>
      </c>
      <c r="F282" s="37"/>
      <c r="G282" s="26" t="s">
        <v>313</v>
      </c>
      <c r="H282" s="25" t="s">
        <v>4</v>
      </c>
      <c r="I282" s="24">
        <v>5</v>
      </c>
      <c r="J282" s="24"/>
      <c r="K282" s="2">
        <f>Tableau1573[[#This Row],[QUANTITE]]*Tableau1573[[#This Row],[Prix unitaire HT]]</f>
        <v>0</v>
      </c>
      <c r="L282" s="1"/>
    </row>
    <row r="283" spans="1:12" ht="28.5" x14ac:dyDescent="0.25">
      <c r="A283" s="8" t="s">
        <v>302</v>
      </c>
      <c r="B283" s="9" t="s">
        <v>306</v>
      </c>
      <c r="C283" s="28">
        <v>9</v>
      </c>
      <c r="D283" s="27">
        <v>1</v>
      </c>
      <c r="E283" s="27" t="s">
        <v>15</v>
      </c>
      <c r="F283" s="37"/>
      <c r="G283" s="26" t="s">
        <v>312</v>
      </c>
      <c r="H283" s="25" t="s">
        <v>4</v>
      </c>
      <c r="I283" s="92"/>
      <c r="J283" s="92"/>
      <c r="K283" s="93">
        <f>Tableau1573[[#This Row],[QUANTITE]]*Tableau1573[[#This Row],[Prix unitaire HT]]</f>
        <v>0</v>
      </c>
      <c r="L283" s="1"/>
    </row>
    <row r="284" spans="1:12" ht="28.5" x14ac:dyDescent="0.25">
      <c r="A284" s="8" t="s">
        <v>302</v>
      </c>
      <c r="B284" s="9" t="s">
        <v>306</v>
      </c>
      <c r="C284" s="28">
        <v>9</v>
      </c>
      <c r="D284" s="27">
        <v>1</v>
      </c>
      <c r="E284" s="27" t="s">
        <v>12</v>
      </c>
      <c r="F284" s="37"/>
      <c r="G284" s="26" t="s">
        <v>311</v>
      </c>
      <c r="H284" s="25" t="s">
        <v>4</v>
      </c>
      <c r="I284" s="92"/>
      <c r="J284" s="92"/>
      <c r="K284" s="93">
        <f>Tableau1573[[#This Row],[QUANTITE]]*Tableau1573[[#This Row],[Prix unitaire HT]]</f>
        <v>0</v>
      </c>
      <c r="L284" s="1"/>
    </row>
    <row r="285" spans="1:12" ht="28.5" x14ac:dyDescent="0.25">
      <c r="A285" s="8" t="s">
        <v>302</v>
      </c>
      <c r="B285" s="9" t="s">
        <v>306</v>
      </c>
      <c r="C285" s="28">
        <v>9</v>
      </c>
      <c r="D285" s="27">
        <v>1</v>
      </c>
      <c r="E285" s="27" t="s">
        <v>10</v>
      </c>
      <c r="F285" s="37"/>
      <c r="G285" s="26" t="s">
        <v>310</v>
      </c>
      <c r="H285" s="25" t="s">
        <v>4</v>
      </c>
      <c r="I285" s="92"/>
      <c r="J285" s="92"/>
      <c r="K285" s="93">
        <f>Tableau1573[[#This Row],[QUANTITE]]*Tableau1573[[#This Row],[Prix unitaire HT]]</f>
        <v>0</v>
      </c>
      <c r="L285" s="1"/>
    </row>
    <row r="286" spans="1:12" ht="28.5" x14ac:dyDescent="0.25">
      <c r="A286" s="8" t="s">
        <v>302</v>
      </c>
      <c r="B286" s="9" t="s">
        <v>306</v>
      </c>
      <c r="C286" s="28">
        <v>9</v>
      </c>
      <c r="D286" s="27">
        <v>1</v>
      </c>
      <c r="E286" s="27" t="s">
        <v>77</v>
      </c>
      <c r="F286" s="37"/>
      <c r="G286" s="26" t="s">
        <v>309</v>
      </c>
      <c r="H286" s="25" t="s">
        <v>4</v>
      </c>
      <c r="I286" s="24">
        <v>3</v>
      </c>
      <c r="J286" s="24"/>
      <c r="K286" s="2">
        <f>Tableau1573[[#This Row],[QUANTITE]]*Tableau1573[[#This Row],[Prix unitaire HT]]</f>
        <v>0</v>
      </c>
      <c r="L286" s="1"/>
    </row>
    <row r="287" spans="1:12" x14ac:dyDescent="0.25">
      <c r="A287" s="8" t="s">
        <v>302</v>
      </c>
      <c r="B287" s="9" t="s">
        <v>306</v>
      </c>
      <c r="C287" s="28">
        <v>9</v>
      </c>
      <c r="D287" s="27">
        <v>1</v>
      </c>
      <c r="E287" s="27" t="s">
        <v>86</v>
      </c>
      <c r="F287" s="37"/>
      <c r="G287" s="26" t="s">
        <v>308</v>
      </c>
      <c r="H287" s="25" t="s">
        <v>4</v>
      </c>
      <c r="I287" s="24">
        <v>10</v>
      </c>
      <c r="J287" s="24"/>
      <c r="K287" s="2">
        <f>Tableau1573[[#This Row],[QUANTITE]]*Tableau1573[[#This Row],[Prix unitaire HT]]</f>
        <v>0</v>
      </c>
      <c r="L287" s="1"/>
    </row>
    <row r="288" spans="1:12" ht="28.5" x14ac:dyDescent="0.25">
      <c r="A288" s="8" t="s">
        <v>302</v>
      </c>
      <c r="B288" s="9" t="s">
        <v>306</v>
      </c>
      <c r="C288" s="28">
        <v>9</v>
      </c>
      <c r="D288" s="27">
        <v>1</v>
      </c>
      <c r="E288" s="27" t="s">
        <v>110</v>
      </c>
      <c r="F288" s="37"/>
      <c r="G288" s="26" t="s">
        <v>307</v>
      </c>
      <c r="H288" s="25" t="s">
        <v>4</v>
      </c>
      <c r="I288" s="24">
        <v>5</v>
      </c>
      <c r="J288" s="24"/>
      <c r="K288" s="2">
        <f>Tableau1573[[#This Row],[QUANTITE]]*Tableau1573[[#This Row],[Prix unitaire HT]]</f>
        <v>0</v>
      </c>
      <c r="L288" s="1"/>
    </row>
    <row r="289" spans="1:12" ht="28.5" x14ac:dyDescent="0.25">
      <c r="A289" s="8" t="s">
        <v>302</v>
      </c>
      <c r="B289" s="9" t="s">
        <v>306</v>
      </c>
      <c r="C289" s="28">
        <v>9</v>
      </c>
      <c r="D289" s="27">
        <v>1</v>
      </c>
      <c r="E289" s="27" t="s">
        <v>108</v>
      </c>
      <c r="F289" s="37"/>
      <c r="G289" s="26" t="s">
        <v>305</v>
      </c>
      <c r="H289" s="25" t="s">
        <v>4</v>
      </c>
      <c r="I289" s="92"/>
      <c r="J289" s="92"/>
      <c r="K289" s="93">
        <f>Tableau1573[[#This Row],[QUANTITE]]*Tableau1573[[#This Row],[Prix unitaire HT]]</f>
        <v>0</v>
      </c>
      <c r="L289" s="1"/>
    </row>
    <row r="290" spans="1:12" ht="15.75" x14ac:dyDescent="0.25">
      <c r="A290" s="8" t="s">
        <v>302</v>
      </c>
      <c r="B290" s="9" t="s">
        <v>301</v>
      </c>
      <c r="C290" s="36">
        <v>9</v>
      </c>
      <c r="D290" s="36">
        <v>2</v>
      </c>
      <c r="E290" s="36"/>
      <c r="F290" s="35"/>
      <c r="G290" s="34" t="s">
        <v>301</v>
      </c>
      <c r="H290" s="33"/>
      <c r="I290" s="32"/>
      <c r="J290" s="32"/>
      <c r="K290" s="31"/>
      <c r="L290" s="1"/>
    </row>
    <row r="291" spans="1:12" ht="28.5" x14ac:dyDescent="0.25">
      <c r="A291" s="8" t="s">
        <v>302</v>
      </c>
      <c r="B291" s="9" t="s">
        <v>301</v>
      </c>
      <c r="C291" s="28">
        <v>9</v>
      </c>
      <c r="D291" s="27">
        <v>2</v>
      </c>
      <c r="E291" s="27" t="s">
        <v>21</v>
      </c>
      <c r="F291" s="37"/>
      <c r="G291" s="26" t="s">
        <v>304</v>
      </c>
      <c r="H291" s="25" t="s">
        <v>4</v>
      </c>
      <c r="I291" s="92"/>
      <c r="J291" s="92"/>
      <c r="K291" s="93">
        <f>Tableau1573[[#This Row],[QUANTITE]]*Tableau1573[[#This Row],[Prix unitaire HT]]</f>
        <v>0</v>
      </c>
      <c r="L291" s="1"/>
    </row>
    <row r="292" spans="1:12" ht="28.5" x14ac:dyDescent="0.25">
      <c r="A292" s="8" t="s">
        <v>302</v>
      </c>
      <c r="B292" s="9" t="s">
        <v>301</v>
      </c>
      <c r="C292" s="28">
        <v>9</v>
      </c>
      <c r="D292" s="27">
        <v>2</v>
      </c>
      <c r="E292" s="27" t="s">
        <v>19</v>
      </c>
      <c r="F292" s="37"/>
      <c r="G292" s="26" t="s">
        <v>303</v>
      </c>
      <c r="H292" s="25" t="s">
        <v>4</v>
      </c>
      <c r="I292" s="24">
        <v>5</v>
      </c>
      <c r="J292" s="24"/>
      <c r="K292" s="2">
        <f>Tableau1573[[#This Row],[QUANTITE]]*Tableau1573[[#This Row],[Prix unitaire HT]]</f>
        <v>0</v>
      </c>
      <c r="L292" s="1"/>
    </row>
    <row r="293" spans="1:12" ht="28.5" x14ac:dyDescent="0.25">
      <c r="A293" s="8" t="s">
        <v>302</v>
      </c>
      <c r="B293" s="9" t="s">
        <v>301</v>
      </c>
      <c r="C293" s="28">
        <v>9</v>
      </c>
      <c r="D293" s="27">
        <v>2</v>
      </c>
      <c r="E293" s="27" t="s">
        <v>17</v>
      </c>
      <c r="F293" s="37"/>
      <c r="G293" s="26" t="s">
        <v>300</v>
      </c>
      <c r="H293" s="25" t="s">
        <v>4</v>
      </c>
      <c r="I293" s="24">
        <v>10</v>
      </c>
      <c r="J293" s="24"/>
      <c r="K293" s="2">
        <f>Tableau1573[[#This Row],[QUANTITE]]*Tableau1573[[#This Row],[Prix unitaire HT]]</f>
        <v>0</v>
      </c>
      <c r="L293" s="1"/>
    </row>
    <row r="294" spans="1:12" ht="57" x14ac:dyDescent="0.25">
      <c r="A294" s="8" t="s">
        <v>263</v>
      </c>
      <c r="B294" s="8" t="str">
        <f>IF(F294="",G294,0)</f>
        <v>CHAUFFAGE - CHAUDIERES ET RESEAUX DISTRIBUTION</v>
      </c>
      <c r="C294" s="23">
        <v>10</v>
      </c>
      <c r="D294" s="22"/>
      <c r="E294" s="22"/>
      <c r="F294" s="22"/>
      <c r="G294" s="21" t="s">
        <v>299</v>
      </c>
      <c r="H294" s="20"/>
      <c r="I294" s="30"/>
      <c r="J294" s="30"/>
      <c r="K294" s="29"/>
      <c r="L294" s="1"/>
    </row>
    <row r="295" spans="1:12" ht="15.75" x14ac:dyDescent="0.25">
      <c r="A295" s="8" t="s">
        <v>263</v>
      </c>
      <c r="B295" s="9" t="s">
        <v>289</v>
      </c>
      <c r="C295" s="36">
        <v>10</v>
      </c>
      <c r="D295" s="36">
        <v>1</v>
      </c>
      <c r="E295" s="36"/>
      <c r="F295" s="35"/>
      <c r="G295" s="34" t="s">
        <v>298</v>
      </c>
      <c r="H295" s="33"/>
      <c r="I295" s="32"/>
      <c r="J295" s="32"/>
      <c r="K295" s="31"/>
      <c r="L295" s="1"/>
    </row>
    <row r="296" spans="1:12" x14ac:dyDescent="0.25">
      <c r="A296" s="8" t="s">
        <v>263</v>
      </c>
      <c r="B296" s="9" t="s">
        <v>289</v>
      </c>
      <c r="C296" s="28">
        <v>10</v>
      </c>
      <c r="D296" s="27">
        <v>1</v>
      </c>
      <c r="E296" s="27">
        <v>1</v>
      </c>
      <c r="F296" s="27"/>
      <c r="G296" s="41" t="s">
        <v>297</v>
      </c>
      <c r="H296" s="25"/>
      <c r="I296" s="92"/>
      <c r="J296" s="92"/>
      <c r="K296" s="93"/>
      <c r="L296" s="1"/>
    </row>
    <row r="297" spans="1:12" x14ac:dyDescent="0.25">
      <c r="A297" s="8" t="s">
        <v>263</v>
      </c>
      <c r="B297" s="9" t="s">
        <v>289</v>
      </c>
      <c r="C297" s="28">
        <v>10</v>
      </c>
      <c r="D297" s="27">
        <v>1</v>
      </c>
      <c r="E297" s="27">
        <v>1</v>
      </c>
      <c r="F297" s="27">
        <v>1</v>
      </c>
      <c r="G297" s="40" t="s">
        <v>296</v>
      </c>
      <c r="H297" s="25" t="s">
        <v>4</v>
      </c>
      <c r="I297" s="24">
        <v>2</v>
      </c>
      <c r="J297" s="24"/>
      <c r="K297" s="2">
        <f>Tableau1573[[#This Row],[QUANTITE]]*Tableau1573[[#This Row],[Prix unitaire HT]]</f>
        <v>0</v>
      </c>
      <c r="L297" s="1"/>
    </row>
    <row r="298" spans="1:12" x14ac:dyDescent="0.25">
      <c r="A298" s="8" t="s">
        <v>263</v>
      </c>
      <c r="B298" s="9" t="s">
        <v>289</v>
      </c>
      <c r="C298" s="28">
        <v>10</v>
      </c>
      <c r="D298" s="27">
        <v>1</v>
      </c>
      <c r="E298" s="27">
        <v>2</v>
      </c>
      <c r="F298" s="27"/>
      <c r="G298" s="41" t="s">
        <v>295</v>
      </c>
      <c r="H298" s="25"/>
      <c r="I298" s="92"/>
      <c r="J298" s="92"/>
      <c r="K298" s="93">
        <f>Tableau1573[[#This Row],[QUANTITE]]*Tableau1573[[#This Row],[Prix unitaire HT]]</f>
        <v>0</v>
      </c>
      <c r="L298" s="1"/>
    </row>
    <row r="299" spans="1:12" x14ac:dyDescent="0.25">
      <c r="A299" s="8" t="s">
        <v>263</v>
      </c>
      <c r="B299" s="9" t="s">
        <v>289</v>
      </c>
      <c r="C299" s="28">
        <v>10</v>
      </c>
      <c r="D299" s="27">
        <v>1</v>
      </c>
      <c r="E299" s="27">
        <v>2</v>
      </c>
      <c r="F299" s="27">
        <v>1</v>
      </c>
      <c r="G299" s="40" t="s">
        <v>294</v>
      </c>
      <c r="H299" s="25" t="s">
        <v>4</v>
      </c>
      <c r="I299" s="24">
        <v>1</v>
      </c>
      <c r="J299" s="24"/>
      <c r="K299" s="2">
        <f>Tableau1573[[#This Row],[QUANTITE]]*Tableau1573[[#This Row],[Prix unitaire HT]]</f>
        <v>0</v>
      </c>
      <c r="L299" s="1"/>
    </row>
    <row r="300" spans="1:12" x14ac:dyDescent="0.25">
      <c r="A300" s="8" t="s">
        <v>263</v>
      </c>
      <c r="B300" s="9" t="s">
        <v>289</v>
      </c>
      <c r="C300" s="28">
        <v>10</v>
      </c>
      <c r="D300" s="27">
        <v>1</v>
      </c>
      <c r="E300" s="27">
        <v>2</v>
      </c>
      <c r="F300" s="27">
        <v>2</v>
      </c>
      <c r="G300" s="40" t="s">
        <v>293</v>
      </c>
      <c r="H300" s="25" t="s">
        <v>4</v>
      </c>
      <c r="I300" s="92"/>
      <c r="J300" s="92"/>
      <c r="K300" s="93">
        <f>Tableau1573[[#This Row],[QUANTITE]]*Tableau1573[[#This Row],[Prix unitaire HT]]</f>
        <v>0</v>
      </c>
      <c r="L300" s="1"/>
    </row>
    <row r="301" spans="1:12" x14ac:dyDescent="0.25">
      <c r="A301" s="8" t="s">
        <v>263</v>
      </c>
      <c r="B301" s="9" t="s">
        <v>289</v>
      </c>
      <c r="C301" s="28">
        <v>10</v>
      </c>
      <c r="D301" s="27">
        <v>1</v>
      </c>
      <c r="E301" s="27">
        <v>3</v>
      </c>
      <c r="F301" s="27"/>
      <c r="G301" s="41" t="s">
        <v>292</v>
      </c>
      <c r="H301" s="25"/>
      <c r="I301" s="92"/>
      <c r="J301" s="92"/>
      <c r="K301" s="93">
        <f>Tableau1573[[#This Row],[QUANTITE]]*Tableau1573[[#This Row],[Prix unitaire HT]]</f>
        <v>0</v>
      </c>
      <c r="L301" s="1"/>
    </row>
    <row r="302" spans="1:12" ht="28.5" x14ac:dyDescent="0.25">
      <c r="A302" s="8" t="s">
        <v>263</v>
      </c>
      <c r="B302" s="9" t="s">
        <v>289</v>
      </c>
      <c r="C302" s="28">
        <v>10</v>
      </c>
      <c r="D302" s="27">
        <v>1</v>
      </c>
      <c r="E302" s="27">
        <v>3</v>
      </c>
      <c r="F302" s="27">
        <v>1</v>
      </c>
      <c r="G302" s="40" t="s">
        <v>291</v>
      </c>
      <c r="H302" s="25" t="s">
        <v>4</v>
      </c>
      <c r="I302" s="24">
        <v>1</v>
      </c>
      <c r="J302" s="24"/>
      <c r="K302" s="2">
        <f>Tableau1573[[#This Row],[QUANTITE]]*Tableau1573[[#This Row],[Prix unitaire HT]]</f>
        <v>0</v>
      </c>
      <c r="L302" s="1"/>
    </row>
    <row r="303" spans="1:12" ht="28.5" x14ac:dyDescent="0.25">
      <c r="A303" s="8" t="s">
        <v>263</v>
      </c>
      <c r="B303" s="9" t="s">
        <v>289</v>
      </c>
      <c r="C303" s="28">
        <v>10</v>
      </c>
      <c r="D303" s="27">
        <v>1</v>
      </c>
      <c r="E303" s="27">
        <v>3</v>
      </c>
      <c r="F303" s="27">
        <v>2</v>
      </c>
      <c r="G303" s="40" t="s">
        <v>290</v>
      </c>
      <c r="H303" s="25" t="s">
        <v>4</v>
      </c>
      <c r="I303" s="92"/>
      <c r="J303" s="92"/>
      <c r="K303" s="93">
        <f>Tableau1573[[#This Row],[QUANTITE]]*Tableau1573[[#This Row],[Prix unitaire HT]]</f>
        <v>0</v>
      </c>
      <c r="L303" s="1"/>
    </row>
    <row r="304" spans="1:12" x14ac:dyDescent="0.25">
      <c r="A304" s="8" t="s">
        <v>263</v>
      </c>
      <c r="B304" s="9" t="s">
        <v>289</v>
      </c>
      <c r="C304" s="28">
        <v>10</v>
      </c>
      <c r="D304" s="27">
        <v>1</v>
      </c>
      <c r="E304" s="27">
        <v>4</v>
      </c>
      <c r="F304" s="27"/>
      <c r="G304" s="41" t="s">
        <v>133</v>
      </c>
      <c r="H304" s="25"/>
      <c r="I304" s="92"/>
      <c r="J304" s="92"/>
      <c r="K304" s="93">
        <f>Tableau1573[[#This Row],[QUANTITE]]*Tableau1573[[#This Row],[Prix unitaire HT]]</f>
        <v>0</v>
      </c>
      <c r="L304" s="1"/>
    </row>
    <row r="305" spans="1:12" x14ac:dyDescent="0.25">
      <c r="A305" s="8" t="s">
        <v>263</v>
      </c>
      <c r="B305" s="9" t="s">
        <v>289</v>
      </c>
      <c r="C305" s="28">
        <v>10</v>
      </c>
      <c r="D305" s="27">
        <v>1</v>
      </c>
      <c r="E305" s="27">
        <v>4</v>
      </c>
      <c r="F305" s="27">
        <v>1</v>
      </c>
      <c r="G305" s="40" t="s">
        <v>288</v>
      </c>
      <c r="H305" s="25" t="s">
        <v>4</v>
      </c>
      <c r="I305" s="92"/>
      <c r="J305" s="92"/>
      <c r="K305" s="93">
        <f>Tableau1573[[#This Row],[QUANTITE]]*Tableau1573[[#This Row],[Prix unitaire HT]]</f>
        <v>0</v>
      </c>
      <c r="L305" s="1"/>
    </row>
    <row r="306" spans="1:12" ht="60" x14ac:dyDescent="0.25">
      <c r="A306" s="8" t="s">
        <v>263</v>
      </c>
      <c r="B306" s="9" t="s">
        <v>267</v>
      </c>
      <c r="C306" s="36">
        <v>10</v>
      </c>
      <c r="D306" s="36">
        <v>2</v>
      </c>
      <c r="E306" s="36"/>
      <c r="F306" s="35"/>
      <c r="G306" s="34" t="s">
        <v>287</v>
      </c>
      <c r="H306" s="33"/>
      <c r="I306" s="32"/>
      <c r="J306" s="32"/>
      <c r="K306" s="31"/>
      <c r="L306" s="1"/>
    </row>
    <row r="307" spans="1:12" x14ac:dyDescent="0.25">
      <c r="A307" s="8" t="s">
        <v>263</v>
      </c>
      <c r="B307" s="9" t="s">
        <v>267</v>
      </c>
      <c r="C307" s="28">
        <v>10</v>
      </c>
      <c r="D307" s="27">
        <v>2</v>
      </c>
      <c r="E307" s="27" t="s">
        <v>21</v>
      </c>
      <c r="F307" s="37"/>
      <c r="G307" s="26" t="s">
        <v>286</v>
      </c>
      <c r="H307" s="25" t="s">
        <v>13</v>
      </c>
      <c r="I307" s="92"/>
      <c r="J307" s="92"/>
      <c r="K307" s="93">
        <f>Tableau1573[[#This Row],[QUANTITE]]*Tableau1573[[#This Row],[Prix unitaire HT]]</f>
        <v>0</v>
      </c>
      <c r="L307" s="1"/>
    </row>
    <row r="308" spans="1:12" x14ac:dyDescent="0.25">
      <c r="A308" s="8" t="s">
        <v>263</v>
      </c>
      <c r="B308" s="9" t="s">
        <v>267</v>
      </c>
      <c r="C308" s="28">
        <v>10</v>
      </c>
      <c r="D308" s="27">
        <v>2</v>
      </c>
      <c r="E308" s="27" t="s">
        <v>19</v>
      </c>
      <c r="F308" s="37"/>
      <c r="G308" s="26" t="s">
        <v>285</v>
      </c>
      <c r="H308" s="25" t="s">
        <v>13</v>
      </c>
      <c r="I308" s="24">
        <v>25</v>
      </c>
      <c r="J308" s="24"/>
      <c r="K308" s="2">
        <f>Tableau1573[[#This Row],[QUANTITE]]*Tableau1573[[#This Row],[Prix unitaire HT]]</f>
        <v>0</v>
      </c>
      <c r="L308" s="1"/>
    </row>
    <row r="309" spans="1:12" x14ac:dyDescent="0.25">
      <c r="A309" s="8" t="s">
        <v>263</v>
      </c>
      <c r="B309" s="9" t="s">
        <v>267</v>
      </c>
      <c r="C309" s="28">
        <v>10</v>
      </c>
      <c r="D309" s="27">
        <v>2</v>
      </c>
      <c r="E309" s="27" t="s">
        <v>17</v>
      </c>
      <c r="F309" s="37"/>
      <c r="G309" s="26" t="s">
        <v>284</v>
      </c>
      <c r="H309" s="25" t="s">
        <v>13</v>
      </c>
      <c r="I309" s="92"/>
      <c r="J309" s="92"/>
      <c r="K309" s="93">
        <f>Tableau1573[[#This Row],[QUANTITE]]*Tableau1573[[#This Row],[Prix unitaire HT]]</f>
        <v>0</v>
      </c>
      <c r="L309" s="1"/>
    </row>
    <row r="310" spans="1:12" x14ac:dyDescent="0.25">
      <c r="A310" s="8" t="s">
        <v>263</v>
      </c>
      <c r="B310" s="9" t="s">
        <v>267</v>
      </c>
      <c r="C310" s="28">
        <v>10</v>
      </c>
      <c r="D310" s="27">
        <v>2</v>
      </c>
      <c r="E310" s="27" t="s">
        <v>15</v>
      </c>
      <c r="F310" s="37"/>
      <c r="G310" s="26" t="s">
        <v>283</v>
      </c>
      <c r="H310" s="25" t="s">
        <v>13</v>
      </c>
      <c r="I310" s="92"/>
      <c r="J310" s="92"/>
      <c r="K310" s="93">
        <f>Tableau1573[[#This Row],[QUANTITE]]*Tableau1573[[#This Row],[Prix unitaire HT]]</f>
        <v>0</v>
      </c>
      <c r="L310" s="1"/>
    </row>
    <row r="311" spans="1:12" x14ac:dyDescent="0.25">
      <c r="A311" s="8" t="s">
        <v>263</v>
      </c>
      <c r="B311" s="9" t="s">
        <v>267</v>
      </c>
      <c r="C311" s="28">
        <v>10</v>
      </c>
      <c r="D311" s="27">
        <v>2</v>
      </c>
      <c r="E311" s="27" t="s">
        <v>12</v>
      </c>
      <c r="F311" s="37"/>
      <c r="G311" s="26" t="s">
        <v>282</v>
      </c>
      <c r="H311" s="25" t="s">
        <v>13</v>
      </c>
      <c r="I311" s="92"/>
      <c r="J311" s="92"/>
      <c r="K311" s="93">
        <f>Tableau1573[[#This Row],[QUANTITE]]*Tableau1573[[#This Row],[Prix unitaire HT]]</f>
        <v>0</v>
      </c>
      <c r="L311" s="1"/>
    </row>
    <row r="312" spans="1:12" x14ac:dyDescent="0.25">
      <c r="A312" s="8" t="s">
        <v>263</v>
      </c>
      <c r="B312" s="9" t="s">
        <v>267</v>
      </c>
      <c r="C312" s="28">
        <v>10</v>
      </c>
      <c r="D312" s="27">
        <v>2</v>
      </c>
      <c r="E312" s="27" t="s">
        <v>10</v>
      </c>
      <c r="F312" s="37"/>
      <c r="G312" s="26" t="s">
        <v>281</v>
      </c>
      <c r="H312" s="25" t="s">
        <v>13</v>
      </c>
      <c r="I312" s="92"/>
      <c r="J312" s="92"/>
      <c r="K312" s="93">
        <f>Tableau1573[[#This Row],[QUANTITE]]*Tableau1573[[#This Row],[Prix unitaire HT]]</f>
        <v>0</v>
      </c>
      <c r="L312" s="1"/>
    </row>
    <row r="313" spans="1:12" x14ac:dyDescent="0.25">
      <c r="A313" s="8" t="s">
        <v>263</v>
      </c>
      <c r="B313" s="9" t="s">
        <v>267</v>
      </c>
      <c r="C313" s="28">
        <v>10</v>
      </c>
      <c r="D313" s="27">
        <v>2</v>
      </c>
      <c r="E313" s="27" t="s">
        <v>77</v>
      </c>
      <c r="F313" s="27"/>
      <c r="G313" s="26" t="s">
        <v>280</v>
      </c>
      <c r="H313" s="25" t="s">
        <v>13</v>
      </c>
      <c r="I313" s="92"/>
      <c r="J313" s="94"/>
      <c r="K313" s="95">
        <f>Tableau1573[[#This Row],[QUANTITE]]*Tableau1573[[#This Row],[Prix unitaire HT]]</f>
        <v>0</v>
      </c>
      <c r="L313" s="1"/>
    </row>
    <row r="314" spans="1:12" x14ac:dyDescent="0.25">
      <c r="A314" s="8" t="s">
        <v>263</v>
      </c>
      <c r="B314" s="9" t="s">
        <v>267</v>
      </c>
      <c r="C314" s="28">
        <v>10</v>
      </c>
      <c r="D314" s="27">
        <v>2</v>
      </c>
      <c r="E314" s="27" t="s">
        <v>86</v>
      </c>
      <c r="F314" s="27"/>
      <c r="G314" s="26" t="s">
        <v>279</v>
      </c>
      <c r="H314" s="25" t="s">
        <v>13</v>
      </c>
      <c r="I314" s="24">
        <v>10</v>
      </c>
      <c r="J314" s="39"/>
      <c r="K314" s="38">
        <f>Tableau1573[[#This Row],[QUANTITE]]*Tableau1573[[#This Row],[Prix unitaire HT]]</f>
        <v>0</v>
      </c>
      <c r="L314" s="1"/>
    </row>
    <row r="315" spans="1:12" x14ac:dyDescent="0.25">
      <c r="A315" s="8" t="s">
        <v>263</v>
      </c>
      <c r="B315" s="9" t="s">
        <v>267</v>
      </c>
      <c r="C315" s="28">
        <v>10</v>
      </c>
      <c r="D315" s="27">
        <v>2</v>
      </c>
      <c r="E315" s="27" t="s">
        <v>110</v>
      </c>
      <c r="F315" s="37"/>
      <c r="G315" s="26" t="s">
        <v>278</v>
      </c>
      <c r="H315" s="25" t="s">
        <v>13</v>
      </c>
      <c r="I315" s="92"/>
      <c r="J315" s="92"/>
      <c r="K315" s="93">
        <f>Tableau1573[[#This Row],[QUANTITE]]*Tableau1573[[#This Row],[Prix unitaire HT]]</f>
        <v>0</v>
      </c>
      <c r="L315" s="1"/>
    </row>
    <row r="316" spans="1:12" x14ac:dyDescent="0.25">
      <c r="A316" s="8" t="s">
        <v>263</v>
      </c>
      <c r="B316" s="9" t="s">
        <v>267</v>
      </c>
      <c r="C316" s="28">
        <v>10</v>
      </c>
      <c r="D316" s="27">
        <v>2</v>
      </c>
      <c r="E316" s="27" t="s">
        <v>108</v>
      </c>
      <c r="F316" s="37"/>
      <c r="G316" s="26" t="s">
        <v>277</v>
      </c>
      <c r="H316" s="25" t="s">
        <v>13</v>
      </c>
      <c r="I316" s="92"/>
      <c r="J316" s="92"/>
      <c r="K316" s="93">
        <f>Tableau1573[[#This Row],[QUANTITE]]*Tableau1573[[#This Row],[Prix unitaire HT]]</f>
        <v>0</v>
      </c>
      <c r="L316" s="1"/>
    </row>
    <row r="317" spans="1:12" x14ac:dyDescent="0.25">
      <c r="A317" s="8" t="s">
        <v>263</v>
      </c>
      <c r="B317" s="9" t="s">
        <v>267</v>
      </c>
      <c r="C317" s="28">
        <v>10</v>
      </c>
      <c r="D317" s="27">
        <v>2</v>
      </c>
      <c r="E317" s="27" t="s">
        <v>106</v>
      </c>
      <c r="F317" s="37"/>
      <c r="G317" s="26" t="s">
        <v>276</v>
      </c>
      <c r="H317" s="25" t="s">
        <v>13</v>
      </c>
      <c r="I317" s="24">
        <v>15</v>
      </c>
      <c r="J317" s="24"/>
      <c r="K317" s="2">
        <f>Tableau1573[[#This Row],[QUANTITE]]*Tableau1573[[#This Row],[Prix unitaire HT]]</f>
        <v>0</v>
      </c>
      <c r="L317" s="1"/>
    </row>
    <row r="318" spans="1:12" x14ac:dyDescent="0.25">
      <c r="A318" s="8" t="s">
        <v>263</v>
      </c>
      <c r="B318" s="9" t="s">
        <v>267</v>
      </c>
      <c r="C318" s="28">
        <v>10</v>
      </c>
      <c r="D318" s="27">
        <v>2</v>
      </c>
      <c r="E318" s="27" t="s">
        <v>104</v>
      </c>
      <c r="F318" s="37"/>
      <c r="G318" s="26" t="s">
        <v>275</v>
      </c>
      <c r="H318" s="25" t="s">
        <v>13</v>
      </c>
      <c r="I318" s="92"/>
      <c r="J318" s="92"/>
      <c r="K318" s="93">
        <f>Tableau1573[[#This Row],[QUANTITE]]*Tableau1573[[#This Row],[Prix unitaire HT]]</f>
        <v>0</v>
      </c>
      <c r="L318" s="1"/>
    </row>
    <row r="319" spans="1:12" x14ac:dyDescent="0.25">
      <c r="A319" s="8" t="s">
        <v>263</v>
      </c>
      <c r="B319" s="9" t="s">
        <v>267</v>
      </c>
      <c r="C319" s="28">
        <v>10</v>
      </c>
      <c r="D319" s="27">
        <v>2</v>
      </c>
      <c r="E319" s="27" t="s">
        <v>102</v>
      </c>
      <c r="F319" s="37"/>
      <c r="G319" s="26" t="s">
        <v>274</v>
      </c>
      <c r="H319" s="25" t="s">
        <v>13</v>
      </c>
      <c r="I319" s="92"/>
      <c r="J319" s="92"/>
      <c r="K319" s="93">
        <f>Tableau1573[[#This Row],[QUANTITE]]*Tableau1573[[#This Row],[Prix unitaire HT]]</f>
        <v>0</v>
      </c>
      <c r="L319" s="1"/>
    </row>
    <row r="320" spans="1:12" x14ac:dyDescent="0.25">
      <c r="A320" s="8" t="s">
        <v>263</v>
      </c>
      <c r="B320" s="9" t="s">
        <v>267</v>
      </c>
      <c r="C320" s="28">
        <v>10</v>
      </c>
      <c r="D320" s="27">
        <v>2</v>
      </c>
      <c r="E320" s="27" t="s">
        <v>98</v>
      </c>
      <c r="F320" s="37"/>
      <c r="G320" s="26" t="s">
        <v>273</v>
      </c>
      <c r="H320" s="25" t="s">
        <v>13</v>
      </c>
      <c r="I320" s="24">
        <v>5</v>
      </c>
      <c r="J320" s="24"/>
      <c r="K320" s="2">
        <f>Tableau1573[[#This Row],[QUANTITE]]*Tableau1573[[#This Row],[Prix unitaire HT]]</f>
        <v>0</v>
      </c>
      <c r="L320" s="1"/>
    </row>
    <row r="321" spans="1:12" ht="28.5" x14ac:dyDescent="0.25">
      <c r="A321" s="8" t="s">
        <v>263</v>
      </c>
      <c r="B321" s="9" t="s">
        <v>267</v>
      </c>
      <c r="C321" s="28">
        <v>10</v>
      </c>
      <c r="D321" s="27">
        <v>2</v>
      </c>
      <c r="E321" s="27" t="s">
        <v>224</v>
      </c>
      <c r="F321" s="37"/>
      <c r="G321" s="26" t="s">
        <v>272</v>
      </c>
      <c r="H321" s="25" t="s">
        <v>13</v>
      </c>
      <c r="I321" s="92"/>
      <c r="J321" s="92"/>
      <c r="K321" s="93">
        <f>Tableau1573[[#This Row],[QUANTITE]]*Tableau1573[[#This Row],[Prix unitaire HT]]</f>
        <v>0</v>
      </c>
      <c r="L321" s="1"/>
    </row>
    <row r="322" spans="1:12" ht="28.5" x14ac:dyDescent="0.25">
      <c r="A322" s="8" t="s">
        <v>263</v>
      </c>
      <c r="B322" s="9" t="s">
        <v>267</v>
      </c>
      <c r="C322" s="28">
        <v>10</v>
      </c>
      <c r="D322" s="27">
        <v>2</v>
      </c>
      <c r="E322" s="27" t="s">
        <v>222</v>
      </c>
      <c r="F322" s="37"/>
      <c r="G322" s="26" t="s">
        <v>271</v>
      </c>
      <c r="H322" s="25" t="s">
        <v>13</v>
      </c>
      <c r="I322" s="24">
        <v>35</v>
      </c>
      <c r="J322" s="24"/>
      <c r="K322" s="2">
        <f>Tableau1573[[#This Row],[QUANTITE]]*Tableau1573[[#This Row],[Prix unitaire HT]]</f>
        <v>0</v>
      </c>
      <c r="L322" s="1"/>
    </row>
    <row r="323" spans="1:12" ht="30" x14ac:dyDescent="0.25">
      <c r="A323" s="8" t="s">
        <v>263</v>
      </c>
      <c r="B323" s="9" t="s">
        <v>267</v>
      </c>
      <c r="C323" s="36">
        <v>10</v>
      </c>
      <c r="D323" s="36">
        <v>3</v>
      </c>
      <c r="E323" s="36"/>
      <c r="F323" s="35"/>
      <c r="G323" s="34" t="s">
        <v>270</v>
      </c>
      <c r="H323" s="33"/>
      <c r="I323" s="32"/>
      <c r="J323" s="32"/>
      <c r="K323" s="31"/>
      <c r="L323" s="1"/>
    </row>
    <row r="324" spans="1:12" ht="44.25" x14ac:dyDescent="0.25">
      <c r="A324" s="8" t="s">
        <v>263</v>
      </c>
      <c r="B324" s="9" t="s">
        <v>267</v>
      </c>
      <c r="C324" s="28">
        <v>10</v>
      </c>
      <c r="D324" s="27">
        <v>3</v>
      </c>
      <c r="E324" s="27" t="s">
        <v>21</v>
      </c>
      <c r="F324" s="27"/>
      <c r="G324" s="26" t="s">
        <v>269</v>
      </c>
      <c r="H324" s="25" t="s">
        <v>13</v>
      </c>
      <c r="I324" s="24">
        <v>50</v>
      </c>
      <c r="J324" s="24"/>
      <c r="K324" s="2">
        <f>Tableau1573[[#This Row],[QUANTITE]]*Tableau1573[[#This Row],[Prix unitaire HT]]</f>
        <v>0</v>
      </c>
      <c r="L324" s="1"/>
    </row>
    <row r="325" spans="1:12" ht="44.25" x14ac:dyDescent="0.25">
      <c r="A325" s="8" t="s">
        <v>263</v>
      </c>
      <c r="B325" s="9" t="s">
        <v>267</v>
      </c>
      <c r="C325" s="28">
        <v>10</v>
      </c>
      <c r="D325" s="27">
        <v>3</v>
      </c>
      <c r="E325" s="27" t="s">
        <v>19</v>
      </c>
      <c r="F325" s="27"/>
      <c r="G325" s="26" t="s">
        <v>268</v>
      </c>
      <c r="H325" s="25" t="s">
        <v>13</v>
      </c>
      <c r="I325" s="92"/>
      <c r="J325" s="92"/>
      <c r="K325" s="93">
        <f>Tableau1573[[#This Row],[QUANTITE]]*Tableau1573[[#This Row],[Prix unitaire HT]]</f>
        <v>0</v>
      </c>
      <c r="L325" s="1"/>
    </row>
    <row r="326" spans="1:12" ht="44.25" x14ac:dyDescent="0.25">
      <c r="A326" s="8" t="s">
        <v>263</v>
      </c>
      <c r="B326" s="9" t="s">
        <v>267</v>
      </c>
      <c r="C326" s="28">
        <v>10</v>
      </c>
      <c r="D326" s="27">
        <v>3</v>
      </c>
      <c r="E326" s="27" t="s">
        <v>17</v>
      </c>
      <c r="F326" s="27"/>
      <c r="G326" s="26" t="s">
        <v>266</v>
      </c>
      <c r="H326" s="25" t="s">
        <v>13</v>
      </c>
      <c r="I326" s="92"/>
      <c r="J326" s="92"/>
      <c r="K326" s="93">
        <f>Tableau1573[[#This Row],[QUANTITE]]*Tableau1573[[#This Row],[Prix unitaire HT]]</f>
        <v>0</v>
      </c>
      <c r="L326" s="1"/>
    </row>
    <row r="327" spans="1:12" ht="15.75" x14ac:dyDescent="0.25">
      <c r="A327" s="8" t="s">
        <v>263</v>
      </c>
      <c r="B327" s="9" t="s">
        <v>262</v>
      </c>
      <c r="C327" s="36">
        <v>10</v>
      </c>
      <c r="D327" s="36">
        <v>4</v>
      </c>
      <c r="E327" s="36"/>
      <c r="F327" s="35"/>
      <c r="G327" s="34" t="s">
        <v>262</v>
      </c>
      <c r="H327" s="33"/>
      <c r="I327" s="32"/>
      <c r="J327" s="32"/>
      <c r="K327" s="31"/>
      <c r="L327" s="1"/>
    </row>
    <row r="328" spans="1:12" x14ac:dyDescent="0.25">
      <c r="A328" s="8" t="s">
        <v>263</v>
      </c>
      <c r="B328" s="9" t="s">
        <v>262</v>
      </c>
      <c r="C328" s="28">
        <v>10</v>
      </c>
      <c r="D328" s="27">
        <v>4</v>
      </c>
      <c r="E328" s="27" t="s">
        <v>21</v>
      </c>
      <c r="F328" s="27"/>
      <c r="G328" s="26" t="s">
        <v>265</v>
      </c>
      <c r="H328" s="25" t="s">
        <v>4</v>
      </c>
      <c r="I328" s="92"/>
      <c r="J328" s="92"/>
      <c r="K328" s="93">
        <f>Tableau1573[[#This Row],[QUANTITE]]*Tableau1573[[#This Row],[Prix unitaire HT]]</f>
        <v>0</v>
      </c>
      <c r="L328" s="1"/>
    </row>
    <row r="329" spans="1:12" x14ac:dyDescent="0.25">
      <c r="A329" s="8" t="s">
        <v>263</v>
      </c>
      <c r="B329" s="9" t="s">
        <v>262</v>
      </c>
      <c r="C329" s="28">
        <v>10</v>
      </c>
      <c r="D329" s="27">
        <v>4</v>
      </c>
      <c r="E329" s="27" t="s">
        <v>19</v>
      </c>
      <c r="F329" s="27"/>
      <c r="G329" s="26" t="s">
        <v>264</v>
      </c>
      <c r="H329" s="25" t="s">
        <v>4</v>
      </c>
      <c r="I329" s="24">
        <v>5</v>
      </c>
      <c r="J329" s="24"/>
      <c r="K329" s="2">
        <f>Tableau1573[[#This Row],[QUANTITE]]*Tableau1573[[#This Row],[Prix unitaire HT]]</f>
        <v>0</v>
      </c>
      <c r="L329" s="1"/>
    </row>
    <row r="330" spans="1:12" x14ac:dyDescent="0.25">
      <c r="A330" s="8" t="s">
        <v>263</v>
      </c>
      <c r="B330" s="9" t="s">
        <v>262</v>
      </c>
      <c r="C330" s="28">
        <v>10</v>
      </c>
      <c r="D330" s="27">
        <v>4</v>
      </c>
      <c r="E330" s="27" t="s">
        <v>17</v>
      </c>
      <c r="F330" s="27"/>
      <c r="G330" s="26" t="s">
        <v>261</v>
      </c>
      <c r="H330" s="25" t="s">
        <v>4</v>
      </c>
      <c r="I330" s="92"/>
      <c r="J330" s="92"/>
      <c r="K330" s="93">
        <f>Tableau1573[[#This Row],[QUANTITE]]*Tableau1573[[#This Row],[Prix unitaire HT]]</f>
        <v>0</v>
      </c>
      <c r="L330" s="1"/>
    </row>
    <row r="331" spans="1:12" ht="45" x14ac:dyDescent="0.25">
      <c r="A331" s="8" t="s">
        <v>242</v>
      </c>
      <c r="B331" s="8" t="s">
        <v>260</v>
      </c>
      <c r="C331" s="23">
        <v>11</v>
      </c>
      <c r="D331" s="22"/>
      <c r="E331" s="22"/>
      <c r="F331" s="22"/>
      <c r="G331" s="21" t="s">
        <v>259</v>
      </c>
      <c r="H331" s="20"/>
      <c r="I331" s="30"/>
      <c r="J331" s="30"/>
      <c r="K331" s="29"/>
      <c r="L331" s="1"/>
    </row>
    <row r="332" spans="1:12" ht="15.75" x14ac:dyDescent="0.25">
      <c r="A332" s="8" t="s">
        <v>242</v>
      </c>
      <c r="B332" s="9" t="s">
        <v>253</v>
      </c>
      <c r="C332" s="36">
        <v>11</v>
      </c>
      <c r="D332" s="36">
        <v>1</v>
      </c>
      <c r="E332" s="36"/>
      <c r="F332" s="35"/>
      <c r="G332" s="34" t="s">
        <v>258</v>
      </c>
      <c r="H332" s="33"/>
      <c r="I332" s="32"/>
      <c r="J332" s="32"/>
      <c r="K332" s="31"/>
      <c r="L332" s="1"/>
    </row>
    <row r="333" spans="1:12" ht="28.5" x14ac:dyDescent="0.25">
      <c r="A333" s="8" t="s">
        <v>242</v>
      </c>
      <c r="B333" s="9" t="s">
        <v>253</v>
      </c>
      <c r="C333" s="28">
        <v>11</v>
      </c>
      <c r="D333" s="27">
        <v>1</v>
      </c>
      <c r="E333" s="27" t="s">
        <v>21</v>
      </c>
      <c r="F333" s="37"/>
      <c r="G333" s="26" t="s">
        <v>257</v>
      </c>
      <c r="H333" s="25" t="s">
        <v>4</v>
      </c>
      <c r="I333" s="92"/>
      <c r="J333" s="92"/>
      <c r="K333" s="93">
        <f>Tableau1573[[#This Row],[QUANTITE]]*Tableau1573[[#This Row],[Prix unitaire HT]]</f>
        <v>0</v>
      </c>
      <c r="L333" s="1"/>
    </row>
    <row r="334" spans="1:12" ht="28.5" x14ac:dyDescent="0.25">
      <c r="A334" s="8" t="s">
        <v>242</v>
      </c>
      <c r="B334" s="9" t="s">
        <v>253</v>
      </c>
      <c r="C334" s="28">
        <v>11</v>
      </c>
      <c r="D334" s="27">
        <v>1</v>
      </c>
      <c r="E334" s="27" t="s">
        <v>19</v>
      </c>
      <c r="F334" s="37"/>
      <c r="G334" s="26" t="s">
        <v>256</v>
      </c>
      <c r="H334" s="25" t="s">
        <v>4</v>
      </c>
      <c r="I334" s="24">
        <v>5</v>
      </c>
      <c r="J334" s="24"/>
      <c r="K334" s="2">
        <f>Tableau1573[[#This Row],[QUANTITE]]*Tableau1573[[#This Row],[Prix unitaire HT]]</f>
        <v>0</v>
      </c>
      <c r="L334" s="1"/>
    </row>
    <row r="335" spans="1:12" ht="28.5" x14ac:dyDescent="0.25">
      <c r="A335" s="8" t="s">
        <v>242</v>
      </c>
      <c r="B335" s="9" t="s">
        <v>253</v>
      </c>
      <c r="C335" s="28">
        <v>11</v>
      </c>
      <c r="D335" s="27">
        <v>1</v>
      </c>
      <c r="E335" s="27" t="s">
        <v>17</v>
      </c>
      <c r="F335" s="37"/>
      <c r="G335" s="26" t="s">
        <v>255</v>
      </c>
      <c r="H335" s="25" t="s">
        <v>4</v>
      </c>
      <c r="I335" s="92"/>
      <c r="J335" s="92"/>
      <c r="K335" s="93">
        <f>Tableau1573[[#This Row],[QUANTITE]]*Tableau1573[[#This Row],[Prix unitaire HT]]</f>
        <v>0</v>
      </c>
      <c r="L335" s="1"/>
    </row>
    <row r="336" spans="1:12" ht="28.5" x14ac:dyDescent="0.25">
      <c r="A336" s="8" t="s">
        <v>242</v>
      </c>
      <c r="B336" s="9" t="s">
        <v>253</v>
      </c>
      <c r="C336" s="28">
        <v>11</v>
      </c>
      <c r="D336" s="27">
        <v>1</v>
      </c>
      <c r="E336" s="27" t="s">
        <v>15</v>
      </c>
      <c r="F336" s="37"/>
      <c r="G336" s="26" t="s">
        <v>254</v>
      </c>
      <c r="H336" s="25" t="s">
        <v>4</v>
      </c>
      <c r="I336" s="92"/>
      <c r="J336" s="92"/>
      <c r="K336" s="93">
        <f>Tableau1573[[#This Row],[QUANTITE]]*Tableau1573[[#This Row],[Prix unitaire HT]]</f>
        <v>0</v>
      </c>
      <c r="L336" s="1"/>
    </row>
    <row r="337" spans="1:12" ht="28.5" x14ac:dyDescent="0.25">
      <c r="A337" s="8" t="s">
        <v>242</v>
      </c>
      <c r="B337" s="9" t="s">
        <v>253</v>
      </c>
      <c r="C337" s="28">
        <v>11</v>
      </c>
      <c r="D337" s="27">
        <v>1</v>
      </c>
      <c r="E337" s="27" t="s">
        <v>12</v>
      </c>
      <c r="F337" s="37"/>
      <c r="G337" s="26" t="s">
        <v>252</v>
      </c>
      <c r="H337" s="25" t="s">
        <v>4</v>
      </c>
      <c r="I337" s="24">
        <v>2</v>
      </c>
      <c r="J337" s="24"/>
      <c r="K337" s="2">
        <f>Tableau1573[[#This Row],[QUANTITE]]*Tableau1573[[#This Row],[Prix unitaire HT]]</f>
        <v>0</v>
      </c>
      <c r="L337" s="1"/>
    </row>
    <row r="338" spans="1:12" ht="15.75" x14ac:dyDescent="0.25">
      <c r="A338" s="8" t="s">
        <v>242</v>
      </c>
      <c r="B338" s="9" t="str">
        <f>IF(F338="",G338,0)</f>
        <v>Accessoires</v>
      </c>
      <c r="C338" s="36">
        <v>1211</v>
      </c>
      <c r="D338" s="36">
        <v>2</v>
      </c>
      <c r="E338" s="36"/>
      <c r="F338" s="35"/>
      <c r="G338" s="34" t="s">
        <v>133</v>
      </c>
      <c r="H338" s="33"/>
      <c r="I338" s="32"/>
      <c r="J338" s="32"/>
      <c r="K338" s="31"/>
      <c r="L338" s="1"/>
    </row>
    <row r="339" spans="1:12" ht="28.5" x14ac:dyDescent="0.25">
      <c r="A339" s="8" t="s">
        <v>242</v>
      </c>
      <c r="B339" s="9" t="s">
        <v>133</v>
      </c>
      <c r="C339" s="28">
        <v>11</v>
      </c>
      <c r="D339" s="27">
        <v>2</v>
      </c>
      <c r="E339" s="27" t="s">
        <v>21</v>
      </c>
      <c r="F339" s="37"/>
      <c r="G339" s="26" t="s">
        <v>251</v>
      </c>
      <c r="H339" s="25" t="s">
        <v>4</v>
      </c>
      <c r="I339" s="24">
        <v>5</v>
      </c>
      <c r="J339" s="24"/>
      <c r="K339" s="2">
        <f>Tableau1573[[#This Row],[QUANTITE]]*Tableau1573[[#This Row],[Prix unitaire HT]]</f>
        <v>0</v>
      </c>
      <c r="L339" s="1"/>
    </row>
    <row r="340" spans="1:12" ht="28.5" x14ac:dyDescent="0.25">
      <c r="A340" s="8" t="s">
        <v>242</v>
      </c>
      <c r="B340" s="9" t="s">
        <v>133</v>
      </c>
      <c r="C340" s="28">
        <v>11</v>
      </c>
      <c r="D340" s="27">
        <v>2</v>
      </c>
      <c r="E340" s="27" t="s">
        <v>19</v>
      </c>
      <c r="F340" s="37"/>
      <c r="G340" s="26" t="s">
        <v>250</v>
      </c>
      <c r="H340" s="25" t="s">
        <v>4</v>
      </c>
      <c r="I340" s="92"/>
      <c r="J340" s="92"/>
      <c r="K340" s="93">
        <f>Tableau1573[[#This Row],[QUANTITE]]*Tableau1573[[#This Row],[Prix unitaire HT]]</f>
        <v>0</v>
      </c>
      <c r="L340" s="1"/>
    </row>
    <row r="341" spans="1:12" x14ac:dyDescent="0.25">
      <c r="A341" s="8" t="s">
        <v>242</v>
      </c>
      <c r="B341" s="9" t="s">
        <v>133</v>
      </c>
      <c r="C341" s="28">
        <v>11</v>
      </c>
      <c r="D341" s="27">
        <v>2</v>
      </c>
      <c r="E341" s="27" t="s">
        <v>17</v>
      </c>
      <c r="F341" s="37"/>
      <c r="G341" s="26" t="s">
        <v>249</v>
      </c>
      <c r="H341" s="25" t="s">
        <v>4</v>
      </c>
      <c r="I341" s="92"/>
      <c r="J341" s="92"/>
      <c r="K341" s="93">
        <f>Tableau1573[[#This Row],[QUANTITE]]*Tableau1573[[#This Row],[Prix unitaire HT]]</f>
        <v>0</v>
      </c>
      <c r="L341" s="1"/>
    </row>
    <row r="342" spans="1:12" x14ac:dyDescent="0.25">
      <c r="A342" s="8" t="s">
        <v>242</v>
      </c>
      <c r="B342" s="9" t="s">
        <v>133</v>
      </c>
      <c r="C342" s="28">
        <v>11</v>
      </c>
      <c r="D342" s="27">
        <v>2</v>
      </c>
      <c r="E342" s="27" t="s">
        <v>15</v>
      </c>
      <c r="F342" s="37"/>
      <c r="G342" s="26" t="s">
        <v>248</v>
      </c>
      <c r="H342" s="25" t="s">
        <v>4</v>
      </c>
      <c r="I342" s="92"/>
      <c r="J342" s="92"/>
      <c r="K342" s="93">
        <f>Tableau1573[[#This Row],[QUANTITE]]*Tableau1573[[#This Row],[Prix unitaire HT]]</f>
        <v>0</v>
      </c>
      <c r="L342" s="1"/>
    </row>
    <row r="343" spans="1:12" x14ac:dyDescent="0.25">
      <c r="A343" s="8" t="s">
        <v>242</v>
      </c>
      <c r="B343" s="9" t="s">
        <v>133</v>
      </c>
      <c r="C343" s="28">
        <v>11</v>
      </c>
      <c r="D343" s="27">
        <v>2</v>
      </c>
      <c r="E343" s="27" t="s">
        <v>12</v>
      </c>
      <c r="F343" s="37"/>
      <c r="G343" s="26" t="s">
        <v>247</v>
      </c>
      <c r="H343" s="25" t="s">
        <v>4</v>
      </c>
      <c r="I343" s="24">
        <v>5</v>
      </c>
      <c r="J343" s="24"/>
      <c r="K343" s="2">
        <f>Tableau1573[[#This Row],[QUANTITE]]*Tableau1573[[#This Row],[Prix unitaire HT]]</f>
        <v>0</v>
      </c>
      <c r="L343" s="1"/>
    </row>
    <row r="344" spans="1:12" x14ac:dyDescent="0.25">
      <c r="A344" s="8" t="s">
        <v>242</v>
      </c>
      <c r="B344" s="9" t="s">
        <v>133</v>
      </c>
      <c r="C344" s="28">
        <v>11</v>
      </c>
      <c r="D344" s="27">
        <v>2</v>
      </c>
      <c r="E344" s="27" t="s">
        <v>10</v>
      </c>
      <c r="F344" s="37"/>
      <c r="G344" s="26" t="s">
        <v>246</v>
      </c>
      <c r="H344" s="25" t="s">
        <v>4</v>
      </c>
      <c r="I344" s="92"/>
      <c r="J344" s="92"/>
      <c r="K344" s="93">
        <f>Tableau1573[[#This Row],[QUANTITE]]*Tableau1573[[#This Row],[Prix unitaire HT]]</f>
        <v>0</v>
      </c>
      <c r="L344" s="1"/>
    </row>
    <row r="345" spans="1:12" x14ac:dyDescent="0.25">
      <c r="A345" s="8" t="s">
        <v>242</v>
      </c>
      <c r="B345" s="9" t="s">
        <v>133</v>
      </c>
      <c r="C345" s="28">
        <v>11</v>
      </c>
      <c r="D345" s="27">
        <v>2</v>
      </c>
      <c r="E345" s="27" t="s">
        <v>77</v>
      </c>
      <c r="F345" s="37"/>
      <c r="G345" s="26" t="s">
        <v>245</v>
      </c>
      <c r="H345" s="25" t="s">
        <v>4</v>
      </c>
      <c r="I345" s="24">
        <v>10</v>
      </c>
      <c r="J345" s="24"/>
      <c r="K345" s="2">
        <f>Tableau1573[[#This Row],[QUANTITE]]*Tableau1573[[#This Row],[Prix unitaire HT]]</f>
        <v>0</v>
      </c>
      <c r="L345" s="1"/>
    </row>
    <row r="346" spans="1:12" x14ac:dyDescent="0.25">
      <c r="A346" s="8" t="s">
        <v>242</v>
      </c>
      <c r="B346" s="9" t="s">
        <v>133</v>
      </c>
      <c r="C346" s="28">
        <v>11</v>
      </c>
      <c r="D346" s="27">
        <v>2</v>
      </c>
      <c r="E346" s="27">
        <v>8</v>
      </c>
      <c r="F346" s="37"/>
      <c r="G346" s="26" t="s">
        <v>244</v>
      </c>
      <c r="H346" s="25" t="s">
        <v>4</v>
      </c>
      <c r="I346" s="92"/>
      <c r="J346" s="92"/>
      <c r="K346" s="93">
        <f>Tableau1573[[#This Row],[QUANTITE]]*Tableau1573[[#This Row],[Prix unitaire HT]]</f>
        <v>0</v>
      </c>
      <c r="L346" s="1"/>
    </row>
    <row r="347" spans="1:12" x14ac:dyDescent="0.25">
      <c r="A347" s="8" t="s">
        <v>242</v>
      </c>
      <c r="B347" s="9" t="s">
        <v>133</v>
      </c>
      <c r="C347" s="28">
        <v>11</v>
      </c>
      <c r="D347" s="27">
        <v>2</v>
      </c>
      <c r="E347" s="27">
        <v>9</v>
      </c>
      <c r="F347" s="37"/>
      <c r="G347" s="26" t="s">
        <v>243</v>
      </c>
      <c r="H347" s="25" t="s">
        <v>4</v>
      </c>
      <c r="I347" s="92"/>
      <c r="J347" s="92"/>
      <c r="K347" s="93">
        <f>Tableau1573[[#This Row],[QUANTITE]]*Tableau1573[[#This Row],[Prix unitaire HT]]</f>
        <v>0</v>
      </c>
      <c r="L347" s="1"/>
    </row>
    <row r="348" spans="1:12" x14ac:dyDescent="0.25">
      <c r="A348" s="8" t="s">
        <v>242</v>
      </c>
      <c r="B348" s="9" t="s">
        <v>133</v>
      </c>
      <c r="C348" s="28">
        <v>11</v>
      </c>
      <c r="D348" s="27">
        <v>2</v>
      </c>
      <c r="E348" s="27">
        <v>10</v>
      </c>
      <c r="F348" s="37"/>
      <c r="G348" s="26" t="s">
        <v>241</v>
      </c>
      <c r="H348" s="25" t="s">
        <v>4</v>
      </c>
      <c r="I348" s="24">
        <v>5</v>
      </c>
      <c r="J348" s="24"/>
      <c r="K348" s="2">
        <f>Tableau1573[[#This Row],[QUANTITE]]*Tableau1573[[#This Row],[Prix unitaire HT]]</f>
        <v>0</v>
      </c>
      <c r="L348" s="1"/>
    </row>
    <row r="349" spans="1:12" ht="60" x14ac:dyDescent="0.25">
      <c r="A349" s="8" t="s">
        <v>163</v>
      </c>
      <c r="B349" s="8" t="s">
        <v>240</v>
      </c>
      <c r="C349" s="23">
        <v>12</v>
      </c>
      <c r="D349" s="22"/>
      <c r="E349" s="22"/>
      <c r="F349" s="22"/>
      <c r="G349" s="21" t="s">
        <v>239</v>
      </c>
      <c r="H349" s="20"/>
      <c r="I349" s="20"/>
      <c r="J349" s="20"/>
      <c r="K349" s="20"/>
      <c r="L349" s="1"/>
    </row>
    <row r="350" spans="1:12" ht="15.75" x14ac:dyDescent="0.25">
      <c r="A350" s="8" t="s">
        <v>163</v>
      </c>
      <c r="B350" s="9" t="str">
        <f>IF(F350="",G350,0)</f>
        <v>Vannes motorisables</v>
      </c>
      <c r="C350" s="36">
        <v>12</v>
      </c>
      <c r="D350" s="36">
        <v>1</v>
      </c>
      <c r="E350" s="36"/>
      <c r="F350" s="35"/>
      <c r="G350" s="34" t="s">
        <v>216</v>
      </c>
      <c r="H350" s="33"/>
      <c r="I350" s="32"/>
      <c r="J350" s="32"/>
      <c r="K350" s="31"/>
      <c r="L350" s="1"/>
    </row>
    <row r="351" spans="1:12" ht="28.5" x14ac:dyDescent="0.25">
      <c r="A351" s="8" t="s">
        <v>163</v>
      </c>
      <c r="B351" s="9" t="s">
        <v>216</v>
      </c>
      <c r="C351" s="28">
        <v>12</v>
      </c>
      <c r="D351" s="27">
        <v>1</v>
      </c>
      <c r="E351" s="27" t="s">
        <v>21</v>
      </c>
      <c r="F351" s="37"/>
      <c r="G351" s="26" t="s">
        <v>238</v>
      </c>
      <c r="H351" s="25" t="s">
        <v>4</v>
      </c>
      <c r="I351" s="92"/>
      <c r="J351" s="92"/>
      <c r="K351" s="93">
        <f>Tableau1573[[#This Row],[QUANTITE]]*Tableau1573[[#This Row],[Prix unitaire HT]]</f>
        <v>0</v>
      </c>
      <c r="L351" s="1"/>
    </row>
    <row r="352" spans="1:12" ht="28.5" x14ac:dyDescent="0.25">
      <c r="A352" s="8" t="s">
        <v>163</v>
      </c>
      <c r="B352" s="9" t="s">
        <v>216</v>
      </c>
      <c r="C352" s="28">
        <v>12</v>
      </c>
      <c r="D352" s="27">
        <v>1</v>
      </c>
      <c r="E352" s="27" t="s">
        <v>19</v>
      </c>
      <c r="F352" s="37"/>
      <c r="G352" s="26" t="s">
        <v>237</v>
      </c>
      <c r="H352" s="25" t="s">
        <v>4</v>
      </c>
      <c r="I352" s="92"/>
      <c r="J352" s="92"/>
      <c r="K352" s="93">
        <f>Tableau1573[[#This Row],[QUANTITE]]*Tableau1573[[#This Row],[Prix unitaire HT]]</f>
        <v>0</v>
      </c>
      <c r="L352" s="1"/>
    </row>
    <row r="353" spans="1:12" ht="28.5" x14ac:dyDescent="0.25">
      <c r="A353" s="8" t="s">
        <v>163</v>
      </c>
      <c r="B353" s="9" t="s">
        <v>216</v>
      </c>
      <c r="C353" s="28">
        <v>12</v>
      </c>
      <c r="D353" s="27">
        <v>1</v>
      </c>
      <c r="E353" s="27" t="s">
        <v>17</v>
      </c>
      <c r="F353" s="37"/>
      <c r="G353" s="26" t="s">
        <v>236</v>
      </c>
      <c r="H353" s="25" t="s">
        <v>4</v>
      </c>
      <c r="I353" s="92"/>
      <c r="J353" s="92"/>
      <c r="K353" s="93">
        <f>Tableau1573[[#This Row],[QUANTITE]]*Tableau1573[[#This Row],[Prix unitaire HT]]</f>
        <v>0</v>
      </c>
      <c r="L353" s="1"/>
    </row>
    <row r="354" spans="1:12" ht="28.5" x14ac:dyDescent="0.25">
      <c r="A354" s="8" t="s">
        <v>163</v>
      </c>
      <c r="B354" s="9" t="s">
        <v>216</v>
      </c>
      <c r="C354" s="28">
        <v>12</v>
      </c>
      <c r="D354" s="27">
        <v>1</v>
      </c>
      <c r="E354" s="27" t="s">
        <v>15</v>
      </c>
      <c r="F354" s="37"/>
      <c r="G354" s="26" t="s">
        <v>235</v>
      </c>
      <c r="H354" s="25" t="s">
        <v>4</v>
      </c>
      <c r="I354" s="92"/>
      <c r="J354" s="92"/>
      <c r="K354" s="93">
        <f>Tableau1573[[#This Row],[QUANTITE]]*Tableau1573[[#This Row],[Prix unitaire HT]]</f>
        <v>0</v>
      </c>
      <c r="L354" s="1"/>
    </row>
    <row r="355" spans="1:12" ht="28.5" x14ac:dyDescent="0.25">
      <c r="A355" s="8" t="s">
        <v>163</v>
      </c>
      <c r="B355" s="9" t="s">
        <v>216</v>
      </c>
      <c r="C355" s="28">
        <v>12</v>
      </c>
      <c r="D355" s="27">
        <v>1</v>
      </c>
      <c r="E355" s="27" t="s">
        <v>12</v>
      </c>
      <c r="F355" s="37"/>
      <c r="G355" s="26" t="s">
        <v>234</v>
      </c>
      <c r="H355" s="25" t="s">
        <v>4</v>
      </c>
      <c r="I355" s="92">
        <v>5</v>
      </c>
      <c r="J355" s="92"/>
      <c r="K355" s="93">
        <f>Tableau1573[[#This Row],[QUANTITE]]*Tableau1573[[#This Row],[Prix unitaire HT]]</f>
        <v>0</v>
      </c>
      <c r="L355" s="1"/>
    </row>
    <row r="356" spans="1:12" ht="28.5" x14ac:dyDescent="0.25">
      <c r="A356" s="8" t="s">
        <v>163</v>
      </c>
      <c r="B356" s="9" t="s">
        <v>216</v>
      </c>
      <c r="C356" s="28">
        <v>12</v>
      </c>
      <c r="D356" s="27">
        <v>1</v>
      </c>
      <c r="E356" s="27" t="s">
        <v>10</v>
      </c>
      <c r="F356" s="37"/>
      <c r="G356" s="26" t="s">
        <v>233</v>
      </c>
      <c r="H356" s="25" t="s">
        <v>4</v>
      </c>
      <c r="I356" s="92"/>
      <c r="J356" s="92"/>
      <c r="K356" s="93">
        <f>Tableau1573[[#This Row],[QUANTITE]]*Tableau1573[[#This Row],[Prix unitaire HT]]</f>
        <v>0</v>
      </c>
      <c r="L356" s="1"/>
    </row>
    <row r="357" spans="1:12" ht="28.5" x14ac:dyDescent="0.25">
      <c r="A357" s="8" t="s">
        <v>163</v>
      </c>
      <c r="B357" s="9" t="s">
        <v>216</v>
      </c>
      <c r="C357" s="28">
        <v>12</v>
      </c>
      <c r="D357" s="27">
        <v>1</v>
      </c>
      <c r="E357" s="27" t="s">
        <v>77</v>
      </c>
      <c r="F357" s="37"/>
      <c r="G357" s="26" t="s">
        <v>232</v>
      </c>
      <c r="H357" s="25" t="s">
        <v>4</v>
      </c>
      <c r="I357" s="92"/>
      <c r="J357" s="92"/>
      <c r="K357" s="93">
        <f>Tableau1573[[#This Row],[QUANTITE]]*Tableau1573[[#This Row],[Prix unitaire HT]]</f>
        <v>0</v>
      </c>
      <c r="L357" s="1"/>
    </row>
    <row r="358" spans="1:12" ht="28.5" x14ac:dyDescent="0.25">
      <c r="A358" s="8" t="s">
        <v>163</v>
      </c>
      <c r="B358" s="9" t="s">
        <v>216</v>
      </c>
      <c r="C358" s="28">
        <v>12</v>
      </c>
      <c r="D358" s="27">
        <v>1</v>
      </c>
      <c r="E358" s="27" t="s">
        <v>86</v>
      </c>
      <c r="F358" s="37"/>
      <c r="G358" s="26" t="s">
        <v>231</v>
      </c>
      <c r="H358" s="25" t="s">
        <v>4</v>
      </c>
      <c r="I358" s="92"/>
      <c r="J358" s="92"/>
      <c r="K358" s="93">
        <f>Tableau1573[[#This Row],[QUANTITE]]*Tableau1573[[#This Row],[Prix unitaire HT]]</f>
        <v>0</v>
      </c>
      <c r="L358" s="1"/>
    </row>
    <row r="359" spans="1:12" ht="28.5" x14ac:dyDescent="0.25">
      <c r="A359" s="8" t="s">
        <v>163</v>
      </c>
      <c r="B359" s="9" t="s">
        <v>216</v>
      </c>
      <c r="C359" s="28">
        <v>12</v>
      </c>
      <c r="D359" s="27">
        <v>1</v>
      </c>
      <c r="E359" s="27" t="s">
        <v>110</v>
      </c>
      <c r="F359" s="37"/>
      <c r="G359" s="26" t="s">
        <v>230</v>
      </c>
      <c r="H359" s="25" t="s">
        <v>4</v>
      </c>
      <c r="I359" s="92"/>
      <c r="J359" s="92"/>
      <c r="K359" s="93">
        <f>Tableau1573[[#This Row],[QUANTITE]]*Tableau1573[[#This Row],[Prix unitaire HT]]</f>
        <v>0</v>
      </c>
      <c r="L359" s="1"/>
    </row>
    <row r="360" spans="1:12" ht="28.5" x14ac:dyDescent="0.25">
      <c r="A360" s="8" t="s">
        <v>163</v>
      </c>
      <c r="B360" s="9" t="s">
        <v>216</v>
      </c>
      <c r="C360" s="28">
        <v>12</v>
      </c>
      <c r="D360" s="27">
        <v>1</v>
      </c>
      <c r="E360" s="27" t="s">
        <v>108</v>
      </c>
      <c r="F360" s="37"/>
      <c r="G360" s="26" t="s">
        <v>229</v>
      </c>
      <c r="H360" s="25" t="s">
        <v>4</v>
      </c>
      <c r="I360" s="92">
        <v>4</v>
      </c>
      <c r="J360" s="92"/>
      <c r="K360" s="93">
        <f>Tableau1573[[#This Row],[QUANTITE]]*Tableau1573[[#This Row],[Prix unitaire HT]]</f>
        <v>0</v>
      </c>
      <c r="L360" s="1"/>
    </row>
    <row r="361" spans="1:12" x14ac:dyDescent="0.25">
      <c r="A361" s="8" t="s">
        <v>163</v>
      </c>
      <c r="B361" s="9" t="s">
        <v>216</v>
      </c>
      <c r="C361" s="28">
        <v>12</v>
      </c>
      <c r="D361" s="27">
        <v>1</v>
      </c>
      <c r="E361" s="27" t="s">
        <v>106</v>
      </c>
      <c r="F361" s="37"/>
      <c r="G361" s="26" t="s">
        <v>228</v>
      </c>
      <c r="H361" s="25" t="s">
        <v>4</v>
      </c>
      <c r="I361" s="92"/>
      <c r="J361" s="92"/>
      <c r="K361" s="93">
        <f>Tableau1573[[#This Row],[QUANTITE]]*Tableau1573[[#This Row],[Prix unitaire HT]]</f>
        <v>0</v>
      </c>
      <c r="L361" s="1"/>
    </row>
    <row r="362" spans="1:12" x14ac:dyDescent="0.25">
      <c r="A362" s="8" t="s">
        <v>163</v>
      </c>
      <c r="B362" s="9" t="s">
        <v>216</v>
      </c>
      <c r="C362" s="28">
        <v>12</v>
      </c>
      <c r="D362" s="27">
        <v>1</v>
      </c>
      <c r="E362" s="27" t="s">
        <v>104</v>
      </c>
      <c r="F362" s="37"/>
      <c r="G362" s="26" t="s">
        <v>227</v>
      </c>
      <c r="H362" s="25" t="s">
        <v>4</v>
      </c>
      <c r="I362" s="92"/>
      <c r="J362" s="92"/>
      <c r="K362" s="93">
        <f>Tableau1573[[#This Row],[QUANTITE]]*Tableau1573[[#This Row],[Prix unitaire HT]]</f>
        <v>0</v>
      </c>
      <c r="L362" s="1"/>
    </row>
    <row r="363" spans="1:12" x14ac:dyDescent="0.25">
      <c r="A363" s="8" t="s">
        <v>163</v>
      </c>
      <c r="B363" s="9" t="s">
        <v>216</v>
      </c>
      <c r="C363" s="28">
        <v>12</v>
      </c>
      <c r="D363" s="27">
        <v>1</v>
      </c>
      <c r="E363" s="27" t="s">
        <v>102</v>
      </c>
      <c r="F363" s="37"/>
      <c r="G363" s="26" t="s">
        <v>226</v>
      </c>
      <c r="H363" s="25" t="s">
        <v>4</v>
      </c>
      <c r="I363" s="92"/>
      <c r="J363" s="92"/>
      <c r="K363" s="93">
        <f>Tableau1573[[#This Row],[QUANTITE]]*Tableau1573[[#This Row],[Prix unitaire HT]]</f>
        <v>0</v>
      </c>
      <c r="L363" s="1"/>
    </row>
    <row r="364" spans="1:12" x14ac:dyDescent="0.25">
      <c r="A364" s="8" t="s">
        <v>163</v>
      </c>
      <c r="B364" s="9" t="s">
        <v>216</v>
      </c>
      <c r="C364" s="28">
        <v>12</v>
      </c>
      <c r="D364" s="27">
        <v>1</v>
      </c>
      <c r="E364" s="27" t="s">
        <v>98</v>
      </c>
      <c r="F364" s="37"/>
      <c r="G364" s="26" t="s">
        <v>225</v>
      </c>
      <c r="H364" s="25" t="s">
        <v>4</v>
      </c>
      <c r="I364" s="92"/>
      <c r="J364" s="92"/>
      <c r="K364" s="93">
        <f>Tableau1573[[#This Row],[QUANTITE]]*Tableau1573[[#This Row],[Prix unitaire HT]]</f>
        <v>0</v>
      </c>
      <c r="L364" s="1"/>
    </row>
    <row r="365" spans="1:12" x14ac:dyDescent="0.25">
      <c r="A365" s="8" t="s">
        <v>163</v>
      </c>
      <c r="B365" s="9" t="s">
        <v>216</v>
      </c>
      <c r="C365" s="28">
        <v>12</v>
      </c>
      <c r="D365" s="27">
        <v>1</v>
      </c>
      <c r="E365" s="27" t="s">
        <v>224</v>
      </c>
      <c r="F365" s="37"/>
      <c r="G365" s="26" t="s">
        <v>223</v>
      </c>
      <c r="H365" s="25" t="s">
        <v>4</v>
      </c>
      <c r="I365" s="92">
        <v>2</v>
      </c>
      <c r="J365" s="92"/>
      <c r="K365" s="93">
        <f>Tableau1573[[#This Row],[QUANTITE]]*Tableau1573[[#This Row],[Prix unitaire HT]]</f>
        <v>0</v>
      </c>
      <c r="L365" s="1"/>
    </row>
    <row r="366" spans="1:12" x14ac:dyDescent="0.25">
      <c r="A366" s="8" t="s">
        <v>163</v>
      </c>
      <c r="B366" s="9" t="s">
        <v>216</v>
      </c>
      <c r="C366" s="28">
        <v>12</v>
      </c>
      <c r="D366" s="27">
        <v>1</v>
      </c>
      <c r="E366" s="27" t="s">
        <v>222</v>
      </c>
      <c r="F366" s="37"/>
      <c r="G366" s="26" t="s">
        <v>221</v>
      </c>
      <c r="H366" s="25" t="s">
        <v>4</v>
      </c>
      <c r="I366" s="92"/>
      <c r="J366" s="92"/>
      <c r="K366" s="93">
        <f>Tableau1573[[#This Row],[QUANTITE]]*Tableau1573[[#This Row],[Prix unitaire HT]]</f>
        <v>0</v>
      </c>
      <c r="L366" s="1"/>
    </row>
    <row r="367" spans="1:12" x14ac:dyDescent="0.25">
      <c r="A367" s="8" t="s">
        <v>163</v>
      </c>
      <c r="B367" s="9" t="s">
        <v>216</v>
      </c>
      <c r="C367" s="28">
        <v>12</v>
      </c>
      <c r="D367" s="27">
        <v>1</v>
      </c>
      <c r="E367" s="27" t="s">
        <v>220</v>
      </c>
      <c r="F367" s="37"/>
      <c r="G367" s="26" t="s">
        <v>219</v>
      </c>
      <c r="H367" s="25" t="s">
        <v>4</v>
      </c>
      <c r="I367" s="92"/>
      <c r="J367" s="92"/>
      <c r="K367" s="93">
        <f>Tableau1573[[#This Row],[QUANTITE]]*Tableau1573[[#This Row],[Prix unitaire HT]]</f>
        <v>0</v>
      </c>
      <c r="L367" s="1"/>
    </row>
    <row r="368" spans="1:12" x14ac:dyDescent="0.25">
      <c r="A368" s="8" t="s">
        <v>163</v>
      </c>
      <c r="B368" s="9" t="s">
        <v>216</v>
      </c>
      <c r="C368" s="28">
        <v>12</v>
      </c>
      <c r="D368" s="27">
        <v>1</v>
      </c>
      <c r="E368" s="27" t="s">
        <v>218</v>
      </c>
      <c r="F368" s="37"/>
      <c r="G368" s="26" t="s">
        <v>217</v>
      </c>
      <c r="H368" s="25" t="s">
        <v>4</v>
      </c>
      <c r="I368" s="92"/>
      <c r="J368" s="92"/>
      <c r="K368" s="93">
        <f>Tableau1573[[#This Row],[QUANTITE]]*Tableau1573[[#This Row],[Prix unitaire HT]]</f>
        <v>0</v>
      </c>
      <c r="L368" s="1"/>
    </row>
    <row r="369" spans="1:12" x14ac:dyDescent="0.25">
      <c r="A369" s="8" t="s">
        <v>163</v>
      </c>
      <c r="B369" s="9" t="s">
        <v>216</v>
      </c>
      <c r="C369" s="28">
        <v>12</v>
      </c>
      <c r="D369" s="27">
        <v>1</v>
      </c>
      <c r="E369" s="27" t="s">
        <v>215</v>
      </c>
      <c r="F369" s="37"/>
      <c r="G369" s="26" t="s">
        <v>214</v>
      </c>
      <c r="H369" s="25" t="s">
        <v>4</v>
      </c>
      <c r="I369" s="92"/>
      <c r="J369" s="92"/>
      <c r="K369" s="93">
        <f>Tableau1573[[#This Row],[QUANTITE]]*Tableau1573[[#This Row],[Prix unitaire HT]]</f>
        <v>0</v>
      </c>
      <c r="L369" s="1"/>
    </row>
    <row r="370" spans="1:12" ht="15.75" x14ac:dyDescent="0.25">
      <c r="A370" s="8" t="s">
        <v>163</v>
      </c>
      <c r="B370" s="9" t="str">
        <f>IF(F370="",G370,0)</f>
        <v>Vannes à passage direct</v>
      </c>
      <c r="C370" s="36">
        <v>12</v>
      </c>
      <c r="D370" s="36">
        <v>2</v>
      </c>
      <c r="E370" s="36"/>
      <c r="F370" s="35"/>
      <c r="G370" s="34" t="s">
        <v>203</v>
      </c>
      <c r="H370" s="33"/>
      <c r="I370" s="32"/>
      <c r="J370" s="32"/>
      <c r="K370" s="31"/>
      <c r="L370" s="1"/>
    </row>
    <row r="371" spans="1:12" x14ac:dyDescent="0.25">
      <c r="A371" s="8" t="s">
        <v>163</v>
      </c>
      <c r="B371" s="9" t="s">
        <v>203</v>
      </c>
      <c r="C371" s="28">
        <v>12</v>
      </c>
      <c r="D371" s="27">
        <v>2</v>
      </c>
      <c r="E371" s="27" t="s">
        <v>21</v>
      </c>
      <c r="F371" s="37"/>
      <c r="G371" s="26" t="s">
        <v>213</v>
      </c>
      <c r="H371" s="25" t="s">
        <v>4</v>
      </c>
      <c r="I371" s="92"/>
      <c r="J371" s="92"/>
      <c r="K371" s="93">
        <f>Tableau1573[[#This Row],[QUANTITE]]*Tableau1573[[#This Row],[Prix unitaire HT]]</f>
        <v>0</v>
      </c>
      <c r="L371" s="1"/>
    </row>
    <row r="372" spans="1:12" x14ac:dyDescent="0.25">
      <c r="A372" s="8" t="s">
        <v>163</v>
      </c>
      <c r="B372" s="9" t="s">
        <v>203</v>
      </c>
      <c r="C372" s="28">
        <v>12</v>
      </c>
      <c r="D372" s="27">
        <v>2</v>
      </c>
      <c r="E372" s="27" t="s">
        <v>19</v>
      </c>
      <c r="F372" s="37"/>
      <c r="G372" s="26" t="s">
        <v>212</v>
      </c>
      <c r="H372" s="25" t="s">
        <v>4</v>
      </c>
      <c r="I372" s="92"/>
      <c r="J372" s="92"/>
      <c r="K372" s="93">
        <f>Tableau1573[[#This Row],[QUANTITE]]*Tableau1573[[#This Row],[Prix unitaire HT]]</f>
        <v>0</v>
      </c>
      <c r="L372" s="1"/>
    </row>
    <row r="373" spans="1:12" x14ac:dyDescent="0.25">
      <c r="A373" s="8" t="s">
        <v>163</v>
      </c>
      <c r="B373" s="9" t="s">
        <v>203</v>
      </c>
      <c r="C373" s="28">
        <v>12</v>
      </c>
      <c r="D373" s="27">
        <v>2</v>
      </c>
      <c r="E373" s="27" t="s">
        <v>17</v>
      </c>
      <c r="F373" s="37"/>
      <c r="G373" s="26" t="s">
        <v>211</v>
      </c>
      <c r="H373" s="25" t="s">
        <v>4</v>
      </c>
      <c r="I373" s="92">
        <v>10</v>
      </c>
      <c r="J373" s="92"/>
      <c r="K373" s="93">
        <f>Tableau1573[[#This Row],[QUANTITE]]*Tableau1573[[#This Row],[Prix unitaire HT]]</f>
        <v>0</v>
      </c>
      <c r="L373" s="1"/>
    </row>
    <row r="374" spans="1:12" x14ac:dyDescent="0.25">
      <c r="A374" s="8" t="s">
        <v>163</v>
      </c>
      <c r="B374" s="9" t="s">
        <v>203</v>
      </c>
      <c r="C374" s="28">
        <v>12</v>
      </c>
      <c r="D374" s="27">
        <v>2</v>
      </c>
      <c r="E374" s="27" t="s">
        <v>15</v>
      </c>
      <c r="F374" s="37"/>
      <c r="G374" s="26" t="s">
        <v>210</v>
      </c>
      <c r="H374" s="25" t="s">
        <v>4</v>
      </c>
      <c r="I374" s="92"/>
      <c r="J374" s="92"/>
      <c r="K374" s="93">
        <f>Tableau1573[[#This Row],[QUANTITE]]*Tableau1573[[#This Row],[Prix unitaire HT]]</f>
        <v>0</v>
      </c>
      <c r="L374" s="1"/>
    </row>
    <row r="375" spans="1:12" x14ac:dyDescent="0.25">
      <c r="A375" s="8" t="s">
        <v>163</v>
      </c>
      <c r="B375" s="9" t="s">
        <v>203</v>
      </c>
      <c r="C375" s="28">
        <v>12</v>
      </c>
      <c r="D375" s="27">
        <v>2</v>
      </c>
      <c r="E375" s="27" t="s">
        <v>12</v>
      </c>
      <c r="F375" s="37"/>
      <c r="G375" s="26" t="s">
        <v>209</v>
      </c>
      <c r="H375" s="25" t="s">
        <v>4</v>
      </c>
      <c r="I375" s="92"/>
      <c r="J375" s="92"/>
      <c r="K375" s="93">
        <f>Tableau1573[[#This Row],[QUANTITE]]*Tableau1573[[#This Row],[Prix unitaire HT]]</f>
        <v>0</v>
      </c>
      <c r="L375" s="1"/>
    </row>
    <row r="376" spans="1:12" x14ac:dyDescent="0.25">
      <c r="A376" s="8" t="s">
        <v>163</v>
      </c>
      <c r="B376" s="9" t="s">
        <v>203</v>
      </c>
      <c r="C376" s="28">
        <v>12</v>
      </c>
      <c r="D376" s="27">
        <v>2</v>
      </c>
      <c r="E376" s="27" t="s">
        <v>10</v>
      </c>
      <c r="F376" s="37"/>
      <c r="G376" s="26" t="s">
        <v>208</v>
      </c>
      <c r="H376" s="25" t="s">
        <v>4</v>
      </c>
      <c r="I376" s="92"/>
      <c r="J376" s="92"/>
      <c r="K376" s="93">
        <f>Tableau1573[[#This Row],[QUANTITE]]*Tableau1573[[#This Row],[Prix unitaire HT]]</f>
        <v>0</v>
      </c>
      <c r="L376" s="1"/>
    </row>
    <row r="377" spans="1:12" x14ac:dyDescent="0.25">
      <c r="A377" s="8" t="s">
        <v>163</v>
      </c>
      <c r="B377" s="9" t="s">
        <v>203</v>
      </c>
      <c r="C377" s="28">
        <v>12</v>
      </c>
      <c r="D377" s="27">
        <v>2</v>
      </c>
      <c r="E377" s="27" t="s">
        <v>77</v>
      </c>
      <c r="F377" s="37"/>
      <c r="G377" s="26" t="s">
        <v>207</v>
      </c>
      <c r="H377" s="25" t="s">
        <v>4</v>
      </c>
      <c r="I377" s="92">
        <v>7</v>
      </c>
      <c r="J377" s="92"/>
      <c r="K377" s="93">
        <f>Tableau1573[[#This Row],[QUANTITE]]*Tableau1573[[#This Row],[Prix unitaire HT]]</f>
        <v>0</v>
      </c>
      <c r="L377" s="1"/>
    </row>
    <row r="378" spans="1:12" x14ac:dyDescent="0.25">
      <c r="A378" s="8" t="s">
        <v>163</v>
      </c>
      <c r="B378" s="9" t="s">
        <v>203</v>
      </c>
      <c r="C378" s="28">
        <v>12</v>
      </c>
      <c r="D378" s="27">
        <v>2</v>
      </c>
      <c r="E378" s="27" t="s">
        <v>86</v>
      </c>
      <c r="F378" s="37"/>
      <c r="G378" s="26" t="s">
        <v>206</v>
      </c>
      <c r="H378" s="25" t="s">
        <v>4</v>
      </c>
      <c r="I378" s="92"/>
      <c r="J378" s="92"/>
      <c r="K378" s="93">
        <f>Tableau1573[[#This Row],[QUANTITE]]*Tableau1573[[#This Row],[Prix unitaire HT]]</f>
        <v>0</v>
      </c>
      <c r="L378" s="1"/>
    </row>
    <row r="379" spans="1:12" x14ac:dyDescent="0.25">
      <c r="A379" s="8" t="s">
        <v>163</v>
      </c>
      <c r="B379" s="9" t="s">
        <v>203</v>
      </c>
      <c r="C379" s="28">
        <v>12</v>
      </c>
      <c r="D379" s="27">
        <v>2</v>
      </c>
      <c r="E379" s="27" t="s">
        <v>110</v>
      </c>
      <c r="F379" s="37"/>
      <c r="G379" s="26" t="s">
        <v>205</v>
      </c>
      <c r="H379" s="25" t="s">
        <v>4</v>
      </c>
      <c r="I379" s="92"/>
      <c r="J379" s="92"/>
      <c r="K379" s="93">
        <f>Tableau1573[[#This Row],[QUANTITE]]*Tableau1573[[#This Row],[Prix unitaire HT]]</f>
        <v>0</v>
      </c>
      <c r="L379" s="1"/>
    </row>
    <row r="380" spans="1:12" x14ac:dyDescent="0.25">
      <c r="A380" s="8" t="s">
        <v>163</v>
      </c>
      <c r="B380" s="9" t="s">
        <v>203</v>
      </c>
      <c r="C380" s="28">
        <v>12</v>
      </c>
      <c r="D380" s="27">
        <v>2</v>
      </c>
      <c r="E380" s="27" t="s">
        <v>108</v>
      </c>
      <c r="F380" s="37"/>
      <c r="G380" s="26" t="s">
        <v>204</v>
      </c>
      <c r="H380" s="25" t="s">
        <v>4</v>
      </c>
      <c r="I380" s="92"/>
      <c r="J380" s="92"/>
      <c r="K380" s="93">
        <f>Tableau1573[[#This Row],[QUANTITE]]*Tableau1573[[#This Row],[Prix unitaire HT]]</f>
        <v>0</v>
      </c>
      <c r="L380" s="1"/>
    </row>
    <row r="381" spans="1:12" x14ac:dyDescent="0.25">
      <c r="A381" s="8" t="s">
        <v>163</v>
      </c>
      <c r="B381" s="9" t="s">
        <v>203</v>
      </c>
      <c r="C381" s="28">
        <v>12</v>
      </c>
      <c r="D381" s="27">
        <v>2</v>
      </c>
      <c r="E381" s="27" t="s">
        <v>106</v>
      </c>
      <c r="F381" s="37"/>
      <c r="G381" s="26" t="s">
        <v>202</v>
      </c>
      <c r="H381" s="25" t="s">
        <v>4</v>
      </c>
      <c r="I381" s="24">
        <v>4</v>
      </c>
      <c r="J381" s="24"/>
      <c r="K381" s="2">
        <f>Tableau1573[[#This Row],[QUANTITE]]*Tableau1573[[#This Row],[Prix unitaire HT]]</f>
        <v>0</v>
      </c>
      <c r="L381" s="1"/>
    </row>
    <row r="382" spans="1:12" ht="15.75" x14ac:dyDescent="0.25">
      <c r="A382" s="8" t="s">
        <v>163</v>
      </c>
      <c r="B382" s="9" t="str">
        <f>IF(F382="",G382,0)</f>
        <v>Vannes d'équilibrage</v>
      </c>
      <c r="C382" s="36">
        <v>12</v>
      </c>
      <c r="D382" s="36">
        <v>3</v>
      </c>
      <c r="E382" s="36"/>
      <c r="F382" s="35"/>
      <c r="G382" s="34" t="s">
        <v>194</v>
      </c>
      <c r="H382" s="33"/>
      <c r="I382" s="32"/>
      <c r="J382" s="32"/>
      <c r="K382" s="31"/>
      <c r="L382" s="1"/>
    </row>
    <row r="383" spans="1:12" x14ac:dyDescent="0.25">
      <c r="A383" s="8" t="s">
        <v>163</v>
      </c>
      <c r="B383" s="9" t="s">
        <v>194</v>
      </c>
      <c r="C383" s="28">
        <v>12</v>
      </c>
      <c r="D383" s="27">
        <v>3</v>
      </c>
      <c r="E383" s="27" t="s">
        <v>21</v>
      </c>
      <c r="F383" s="37"/>
      <c r="G383" s="26" t="s">
        <v>201</v>
      </c>
      <c r="H383" s="25" t="s">
        <v>4</v>
      </c>
      <c r="I383" s="92"/>
      <c r="J383" s="92"/>
      <c r="K383" s="93">
        <f>Tableau1573[[#This Row],[QUANTITE]]*Tableau1573[[#This Row],[Prix unitaire HT]]</f>
        <v>0</v>
      </c>
      <c r="L383" s="1"/>
    </row>
    <row r="384" spans="1:12" x14ac:dyDescent="0.25">
      <c r="A384" s="8" t="s">
        <v>163</v>
      </c>
      <c r="B384" s="9" t="s">
        <v>194</v>
      </c>
      <c r="C384" s="28">
        <v>12</v>
      </c>
      <c r="D384" s="27">
        <v>3</v>
      </c>
      <c r="E384" s="27" t="s">
        <v>19</v>
      </c>
      <c r="F384" s="37"/>
      <c r="G384" s="26" t="s">
        <v>200</v>
      </c>
      <c r="H384" s="25" t="s">
        <v>4</v>
      </c>
      <c r="I384" s="92">
        <v>5</v>
      </c>
      <c r="J384" s="92"/>
      <c r="K384" s="93">
        <f>Tableau1573[[#This Row],[QUANTITE]]*Tableau1573[[#This Row],[Prix unitaire HT]]</f>
        <v>0</v>
      </c>
      <c r="L384" s="1"/>
    </row>
    <row r="385" spans="1:12" x14ac:dyDescent="0.25">
      <c r="A385" s="8" t="s">
        <v>163</v>
      </c>
      <c r="B385" s="9" t="s">
        <v>194</v>
      </c>
      <c r="C385" s="28">
        <v>12</v>
      </c>
      <c r="D385" s="27">
        <v>3</v>
      </c>
      <c r="E385" s="27" t="s">
        <v>17</v>
      </c>
      <c r="F385" s="37"/>
      <c r="G385" s="26" t="s">
        <v>199</v>
      </c>
      <c r="H385" s="25" t="s">
        <v>4</v>
      </c>
      <c r="I385" s="92"/>
      <c r="J385" s="92"/>
      <c r="K385" s="93">
        <f>Tableau1573[[#This Row],[QUANTITE]]*Tableau1573[[#This Row],[Prix unitaire HT]]</f>
        <v>0</v>
      </c>
      <c r="L385" s="1"/>
    </row>
    <row r="386" spans="1:12" x14ac:dyDescent="0.25">
      <c r="A386" s="8" t="s">
        <v>163</v>
      </c>
      <c r="B386" s="9" t="s">
        <v>194</v>
      </c>
      <c r="C386" s="28">
        <v>12</v>
      </c>
      <c r="D386" s="27">
        <v>3</v>
      </c>
      <c r="E386" s="27" t="s">
        <v>15</v>
      </c>
      <c r="F386" s="37"/>
      <c r="G386" s="26" t="s">
        <v>198</v>
      </c>
      <c r="H386" s="25" t="s">
        <v>4</v>
      </c>
      <c r="I386" s="92"/>
      <c r="J386" s="92"/>
      <c r="K386" s="93">
        <f>Tableau1573[[#This Row],[QUANTITE]]*Tableau1573[[#This Row],[Prix unitaire HT]]</f>
        <v>0</v>
      </c>
      <c r="L386" s="1"/>
    </row>
    <row r="387" spans="1:12" x14ac:dyDescent="0.25">
      <c r="A387" s="8" t="s">
        <v>163</v>
      </c>
      <c r="B387" s="9" t="s">
        <v>194</v>
      </c>
      <c r="C387" s="28">
        <v>12</v>
      </c>
      <c r="D387" s="27">
        <v>3</v>
      </c>
      <c r="E387" s="27" t="s">
        <v>12</v>
      </c>
      <c r="F387" s="37"/>
      <c r="G387" s="26" t="s">
        <v>197</v>
      </c>
      <c r="H387" s="25" t="s">
        <v>4</v>
      </c>
      <c r="I387" s="92"/>
      <c r="J387" s="92"/>
      <c r="K387" s="93">
        <f>Tableau1573[[#This Row],[QUANTITE]]*Tableau1573[[#This Row],[Prix unitaire HT]]</f>
        <v>0</v>
      </c>
      <c r="L387" s="1"/>
    </row>
    <row r="388" spans="1:12" x14ac:dyDescent="0.25">
      <c r="A388" s="8" t="s">
        <v>163</v>
      </c>
      <c r="B388" s="9" t="s">
        <v>194</v>
      </c>
      <c r="C388" s="28">
        <v>12</v>
      </c>
      <c r="D388" s="27">
        <v>3</v>
      </c>
      <c r="E388" s="27" t="s">
        <v>10</v>
      </c>
      <c r="F388" s="37"/>
      <c r="G388" s="26" t="s">
        <v>196</v>
      </c>
      <c r="H388" s="25" t="s">
        <v>4</v>
      </c>
      <c r="I388" s="92">
        <v>5</v>
      </c>
      <c r="J388" s="92"/>
      <c r="K388" s="93">
        <f>Tableau1573[[#This Row],[QUANTITE]]*Tableau1573[[#This Row],[Prix unitaire HT]]</f>
        <v>0</v>
      </c>
      <c r="L388" s="1"/>
    </row>
    <row r="389" spans="1:12" x14ac:dyDescent="0.25">
      <c r="A389" s="8" t="s">
        <v>163</v>
      </c>
      <c r="B389" s="9" t="s">
        <v>194</v>
      </c>
      <c r="C389" s="28">
        <v>12</v>
      </c>
      <c r="D389" s="27">
        <v>3</v>
      </c>
      <c r="E389" s="27" t="s">
        <v>77</v>
      </c>
      <c r="F389" s="37"/>
      <c r="G389" s="26" t="s">
        <v>195</v>
      </c>
      <c r="H389" s="25" t="s">
        <v>4</v>
      </c>
      <c r="I389" s="92"/>
      <c r="J389" s="92"/>
      <c r="K389" s="93">
        <f>Tableau1573[[#This Row],[QUANTITE]]*Tableau1573[[#This Row],[Prix unitaire HT]]</f>
        <v>0</v>
      </c>
      <c r="L389" s="1"/>
    </row>
    <row r="390" spans="1:12" x14ac:dyDescent="0.25">
      <c r="A390" s="8" t="s">
        <v>163</v>
      </c>
      <c r="B390" s="9" t="s">
        <v>194</v>
      </c>
      <c r="C390" s="28">
        <v>12</v>
      </c>
      <c r="D390" s="27">
        <v>3</v>
      </c>
      <c r="E390" s="27" t="s">
        <v>86</v>
      </c>
      <c r="F390" s="37"/>
      <c r="G390" s="26" t="s">
        <v>193</v>
      </c>
      <c r="H390" s="25" t="s">
        <v>4</v>
      </c>
      <c r="I390" s="24">
        <v>4</v>
      </c>
      <c r="J390" s="24"/>
      <c r="K390" s="2">
        <f>Tableau1573[[#This Row],[QUANTITE]]*Tableau1573[[#This Row],[Prix unitaire HT]]</f>
        <v>0</v>
      </c>
      <c r="L390" s="1"/>
    </row>
    <row r="391" spans="1:12" ht="15.75" x14ac:dyDescent="0.25">
      <c r="A391" s="8" t="s">
        <v>163</v>
      </c>
      <c r="B391" s="9" t="str">
        <f>IF(F391="",G391,0)</f>
        <v>Robinet soupape à brides</v>
      </c>
      <c r="C391" s="36">
        <v>12</v>
      </c>
      <c r="D391" s="36">
        <v>4</v>
      </c>
      <c r="E391" s="36"/>
      <c r="F391" s="35"/>
      <c r="G391" s="34" t="s">
        <v>188</v>
      </c>
      <c r="H391" s="33"/>
      <c r="I391" s="32"/>
      <c r="J391" s="32"/>
      <c r="K391" s="31"/>
      <c r="L391" s="1"/>
    </row>
    <row r="392" spans="1:12" x14ac:dyDescent="0.25">
      <c r="A392" s="8" t="s">
        <v>163</v>
      </c>
      <c r="B392" s="9" t="s">
        <v>188</v>
      </c>
      <c r="C392" s="28">
        <v>12</v>
      </c>
      <c r="D392" s="27">
        <v>4</v>
      </c>
      <c r="E392" s="27" t="s">
        <v>21</v>
      </c>
      <c r="F392" s="37"/>
      <c r="G392" s="26" t="s">
        <v>192</v>
      </c>
      <c r="H392" s="25" t="s">
        <v>4</v>
      </c>
      <c r="I392" s="92"/>
      <c r="J392" s="92"/>
      <c r="K392" s="93">
        <f>Tableau1573[[#This Row],[QUANTITE]]*Tableau1573[[#This Row],[Prix unitaire HT]]</f>
        <v>0</v>
      </c>
      <c r="L392" s="1"/>
    </row>
    <row r="393" spans="1:12" x14ac:dyDescent="0.25">
      <c r="A393" s="8" t="s">
        <v>163</v>
      </c>
      <c r="B393" s="9" t="s">
        <v>188</v>
      </c>
      <c r="C393" s="28">
        <v>12</v>
      </c>
      <c r="D393" s="27">
        <v>4</v>
      </c>
      <c r="E393" s="27" t="s">
        <v>19</v>
      </c>
      <c r="F393" s="37"/>
      <c r="G393" s="26" t="s">
        <v>191</v>
      </c>
      <c r="H393" s="25" t="s">
        <v>4</v>
      </c>
      <c r="I393" s="92">
        <v>10</v>
      </c>
      <c r="J393" s="92"/>
      <c r="K393" s="93">
        <f>Tableau1573[[#This Row],[QUANTITE]]*Tableau1573[[#This Row],[Prix unitaire HT]]</f>
        <v>0</v>
      </c>
      <c r="L393" s="1"/>
    </row>
    <row r="394" spans="1:12" x14ac:dyDescent="0.25">
      <c r="A394" s="8" t="s">
        <v>163</v>
      </c>
      <c r="B394" s="9" t="s">
        <v>188</v>
      </c>
      <c r="C394" s="28">
        <v>12</v>
      </c>
      <c r="D394" s="27">
        <v>4</v>
      </c>
      <c r="E394" s="27" t="s">
        <v>17</v>
      </c>
      <c r="F394" s="37"/>
      <c r="G394" s="26" t="s">
        <v>190</v>
      </c>
      <c r="H394" s="25" t="s">
        <v>4</v>
      </c>
      <c r="I394" s="92"/>
      <c r="J394" s="92"/>
      <c r="K394" s="93">
        <f>Tableau1573[[#This Row],[QUANTITE]]*Tableau1573[[#This Row],[Prix unitaire HT]]</f>
        <v>0</v>
      </c>
      <c r="L394" s="1"/>
    </row>
    <row r="395" spans="1:12" x14ac:dyDescent="0.25">
      <c r="A395" s="8" t="s">
        <v>163</v>
      </c>
      <c r="B395" s="9" t="s">
        <v>188</v>
      </c>
      <c r="C395" s="28">
        <v>12</v>
      </c>
      <c r="D395" s="27">
        <v>4</v>
      </c>
      <c r="E395" s="27" t="s">
        <v>15</v>
      </c>
      <c r="F395" s="37"/>
      <c r="G395" s="26" t="s">
        <v>189</v>
      </c>
      <c r="H395" s="25" t="s">
        <v>4</v>
      </c>
      <c r="I395" s="92">
        <v>8</v>
      </c>
      <c r="J395" s="92"/>
      <c r="K395" s="93">
        <f>Tableau1573[[#This Row],[QUANTITE]]*Tableau1573[[#This Row],[Prix unitaire HT]]</f>
        <v>0</v>
      </c>
      <c r="L395" s="1"/>
    </row>
    <row r="396" spans="1:12" x14ac:dyDescent="0.25">
      <c r="A396" s="8" t="s">
        <v>163</v>
      </c>
      <c r="B396" s="9" t="s">
        <v>188</v>
      </c>
      <c r="C396" s="28">
        <v>12</v>
      </c>
      <c r="D396" s="27">
        <v>4</v>
      </c>
      <c r="E396" s="27" t="s">
        <v>12</v>
      </c>
      <c r="F396" s="37"/>
      <c r="G396" s="26" t="s">
        <v>187</v>
      </c>
      <c r="H396" s="25" t="s">
        <v>4</v>
      </c>
      <c r="I396" s="92"/>
      <c r="J396" s="92"/>
      <c r="K396" s="93">
        <f>Tableau1573[[#This Row],[QUANTITE]]*Tableau1573[[#This Row],[Prix unitaire HT]]</f>
        <v>0</v>
      </c>
      <c r="L396" s="1"/>
    </row>
    <row r="397" spans="1:12" ht="15" customHeight="1" x14ac:dyDescent="0.25">
      <c r="A397" s="8" t="s">
        <v>163</v>
      </c>
      <c r="B397" s="9" t="str">
        <f>IF(F397="",G397,0)</f>
        <v>Robinet de pied de colonne</v>
      </c>
      <c r="C397" s="36">
        <v>12</v>
      </c>
      <c r="D397" s="36">
        <v>5</v>
      </c>
      <c r="E397" s="36"/>
      <c r="F397" s="35"/>
      <c r="G397" s="34" t="s">
        <v>181</v>
      </c>
      <c r="H397" s="33"/>
      <c r="I397" s="32"/>
      <c r="J397" s="32"/>
      <c r="K397" s="31"/>
      <c r="L397" s="1"/>
    </row>
    <row r="398" spans="1:12" ht="15" customHeight="1" x14ac:dyDescent="0.25">
      <c r="A398" s="8" t="s">
        <v>163</v>
      </c>
      <c r="B398" s="9" t="s">
        <v>181</v>
      </c>
      <c r="C398" s="28">
        <v>12</v>
      </c>
      <c r="D398" s="27">
        <v>5</v>
      </c>
      <c r="E398" s="27" t="s">
        <v>21</v>
      </c>
      <c r="F398" s="37"/>
      <c r="G398" s="26" t="s">
        <v>186</v>
      </c>
      <c r="H398" s="25" t="s">
        <v>4</v>
      </c>
      <c r="I398" s="92"/>
      <c r="J398" s="92"/>
      <c r="K398" s="93">
        <f>Tableau1573[[#This Row],[QUANTITE]]*Tableau1573[[#This Row],[Prix unitaire HT]]</f>
        <v>0</v>
      </c>
      <c r="L398" s="1"/>
    </row>
    <row r="399" spans="1:12" ht="15" customHeight="1" x14ac:dyDescent="0.25">
      <c r="A399" s="8" t="s">
        <v>163</v>
      </c>
      <c r="B399" s="9" t="s">
        <v>181</v>
      </c>
      <c r="C399" s="28">
        <v>12</v>
      </c>
      <c r="D399" s="27">
        <v>5</v>
      </c>
      <c r="E399" s="27" t="s">
        <v>19</v>
      </c>
      <c r="F399" s="37"/>
      <c r="G399" s="26" t="s">
        <v>185</v>
      </c>
      <c r="H399" s="25" t="s">
        <v>4</v>
      </c>
      <c r="I399" s="92"/>
      <c r="J399" s="92"/>
      <c r="K399" s="93">
        <f>Tableau1573[[#This Row],[QUANTITE]]*Tableau1573[[#This Row],[Prix unitaire HT]]</f>
        <v>0</v>
      </c>
      <c r="L399" s="1"/>
    </row>
    <row r="400" spans="1:12" ht="15" customHeight="1" x14ac:dyDescent="0.25">
      <c r="A400" s="8" t="s">
        <v>163</v>
      </c>
      <c r="B400" s="9" t="s">
        <v>181</v>
      </c>
      <c r="C400" s="28">
        <v>12</v>
      </c>
      <c r="D400" s="27">
        <v>5</v>
      </c>
      <c r="E400" s="27" t="s">
        <v>17</v>
      </c>
      <c r="F400" s="37"/>
      <c r="G400" s="26" t="s">
        <v>184</v>
      </c>
      <c r="H400" s="25" t="s">
        <v>4</v>
      </c>
      <c r="I400" s="92">
        <v>7</v>
      </c>
      <c r="J400" s="92"/>
      <c r="K400" s="93">
        <f>Tableau1573[[#This Row],[QUANTITE]]*Tableau1573[[#This Row],[Prix unitaire HT]]</f>
        <v>0</v>
      </c>
      <c r="L400" s="1"/>
    </row>
    <row r="401" spans="1:12" ht="28.5" x14ac:dyDescent="0.25">
      <c r="A401" s="8" t="s">
        <v>163</v>
      </c>
      <c r="B401" s="9" t="s">
        <v>181</v>
      </c>
      <c r="C401" s="28">
        <v>12</v>
      </c>
      <c r="D401" s="27">
        <v>5</v>
      </c>
      <c r="E401" s="27" t="s">
        <v>15</v>
      </c>
      <c r="F401" s="37"/>
      <c r="G401" s="26" t="s">
        <v>183</v>
      </c>
      <c r="H401" s="25" t="s">
        <v>4</v>
      </c>
      <c r="I401" s="92"/>
      <c r="J401" s="92"/>
      <c r="K401" s="93">
        <f>Tableau1573[[#This Row],[QUANTITE]]*Tableau1573[[#This Row],[Prix unitaire HT]]</f>
        <v>0</v>
      </c>
      <c r="L401" s="1"/>
    </row>
    <row r="402" spans="1:12" ht="28.5" x14ac:dyDescent="0.25">
      <c r="A402" s="8" t="s">
        <v>163</v>
      </c>
      <c r="B402" s="9" t="s">
        <v>181</v>
      </c>
      <c r="C402" s="28">
        <v>12</v>
      </c>
      <c r="D402" s="27">
        <v>5</v>
      </c>
      <c r="E402" s="27" t="s">
        <v>12</v>
      </c>
      <c r="F402" s="37"/>
      <c r="G402" s="26" t="s">
        <v>182</v>
      </c>
      <c r="H402" s="25" t="s">
        <v>4</v>
      </c>
      <c r="I402" s="92"/>
      <c r="J402" s="92"/>
      <c r="K402" s="93">
        <f>Tableau1573[[#This Row],[QUANTITE]]*Tableau1573[[#This Row],[Prix unitaire HT]]</f>
        <v>0</v>
      </c>
      <c r="L402" s="1"/>
    </row>
    <row r="403" spans="1:12" ht="28.5" x14ac:dyDescent="0.25">
      <c r="A403" s="8" t="s">
        <v>163</v>
      </c>
      <c r="B403" s="9" t="s">
        <v>181</v>
      </c>
      <c r="C403" s="28">
        <v>12</v>
      </c>
      <c r="D403" s="27">
        <v>5</v>
      </c>
      <c r="E403" s="27" t="s">
        <v>10</v>
      </c>
      <c r="F403" s="37"/>
      <c r="G403" s="26" t="s">
        <v>180</v>
      </c>
      <c r="H403" s="25" t="s">
        <v>4</v>
      </c>
      <c r="I403" s="24">
        <v>5</v>
      </c>
      <c r="J403" s="24"/>
      <c r="K403" s="2">
        <f>Tableau1573[[#This Row],[QUANTITE]]*Tableau1573[[#This Row],[Prix unitaire HT]]</f>
        <v>0</v>
      </c>
      <c r="L403" s="1"/>
    </row>
    <row r="404" spans="1:12" ht="15.75" x14ac:dyDescent="0.25">
      <c r="A404" s="8" t="s">
        <v>163</v>
      </c>
      <c r="B404" s="9" t="str">
        <f>IF(F404="",G404,0)</f>
        <v>Clapet de retenue</v>
      </c>
      <c r="C404" s="36">
        <v>12</v>
      </c>
      <c r="D404" s="36">
        <v>6</v>
      </c>
      <c r="E404" s="36"/>
      <c r="F404" s="35"/>
      <c r="G404" s="34" t="s">
        <v>172</v>
      </c>
      <c r="H404" s="33"/>
      <c r="I404" s="32"/>
      <c r="J404" s="32"/>
      <c r="K404" s="31"/>
      <c r="L404" s="1"/>
    </row>
    <row r="405" spans="1:12" x14ac:dyDescent="0.25">
      <c r="A405" s="8" t="s">
        <v>163</v>
      </c>
      <c r="B405" s="9" t="s">
        <v>172</v>
      </c>
      <c r="C405" s="28">
        <v>12</v>
      </c>
      <c r="D405" s="27">
        <v>6</v>
      </c>
      <c r="E405" s="27" t="s">
        <v>21</v>
      </c>
      <c r="F405" s="37"/>
      <c r="G405" s="26" t="s">
        <v>179</v>
      </c>
      <c r="H405" s="25" t="s">
        <v>4</v>
      </c>
      <c r="I405" s="92"/>
      <c r="J405" s="92"/>
      <c r="K405" s="93">
        <f>Tableau1573[[#This Row],[QUANTITE]]*Tableau1573[[#This Row],[Prix unitaire HT]]</f>
        <v>0</v>
      </c>
      <c r="L405" s="1"/>
    </row>
    <row r="406" spans="1:12" x14ac:dyDescent="0.25">
      <c r="A406" s="8" t="s">
        <v>163</v>
      </c>
      <c r="B406" s="9" t="s">
        <v>172</v>
      </c>
      <c r="C406" s="28">
        <v>12</v>
      </c>
      <c r="D406" s="27">
        <v>6</v>
      </c>
      <c r="E406" s="27" t="s">
        <v>19</v>
      </c>
      <c r="F406" s="37"/>
      <c r="G406" s="26" t="s">
        <v>178</v>
      </c>
      <c r="H406" s="25" t="s">
        <v>4</v>
      </c>
      <c r="I406" s="92">
        <v>8</v>
      </c>
      <c r="J406" s="92"/>
      <c r="K406" s="93">
        <f>Tableau1573[[#This Row],[QUANTITE]]*Tableau1573[[#This Row],[Prix unitaire HT]]</f>
        <v>0</v>
      </c>
      <c r="L406" s="1"/>
    </row>
    <row r="407" spans="1:12" x14ac:dyDescent="0.25">
      <c r="A407" s="8" t="s">
        <v>163</v>
      </c>
      <c r="B407" s="9" t="s">
        <v>172</v>
      </c>
      <c r="C407" s="28">
        <v>12</v>
      </c>
      <c r="D407" s="27">
        <v>6</v>
      </c>
      <c r="E407" s="27" t="s">
        <v>17</v>
      </c>
      <c r="F407" s="37"/>
      <c r="G407" s="26" t="s">
        <v>177</v>
      </c>
      <c r="H407" s="25" t="s">
        <v>4</v>
      </c>
      <c r="I407" s="92"/>
      <c r="J407" s="92"/>
      <c r="K407" s="93">
        <f>Tableau1573[[#This Row],[QUANTITE]]*Tableau1573[[#This Row],[Prix unitaire HT]]</f>
        <v>0</v>
      </c>
      <c r="L407" s="1"/>
    </row>
    <row r="408" spans="1:12" x14ac:dyDescent="0.25">
      <c r="A408" s="8" t="s">
        <v>163</v>
      </c>
      <c r="B408" s="9" t="s">
        <v>172</v>
      </c>
      <c r="C408" s="28">
        <v>12</v>
      </c>
      <c r="D408" s="27">
        <v>6</v>
      </c>
      <c r="E408" s="27" t="s">
        <v>15</v>
      </c>
      <c r="F408" s="37"/>
      <c r="G408" s="26" t="s">
        <v>176</v>
      </c>
      <c r="H408" s="25" t="s">
        <v>4</v>
      </c>
      <c r="I408" s="92"/>
      <c r="J408" s="92"/>
      <c r="K408" s="93">
        <f>Tableau1573[[#This Row],[QUANTITE]]*Tableau1573[[#This Row],[Prix unitaire HT]]</f>
        <v>0</v>
      </c>
      <c r="L408" s="1"/>
    </row>
    <row r="409" spans="1:12" x14ac:dyDescent="0.25">
      <c r="A409" s="8" t="s">
        <v>163</v>
      </c>
      <c r="B409" s="9" t="s">
        <v>172</v>
      </c>
      <c r="C409" s="28">
        <v>12</v>
      </c>
      <c r="D409" s="27">
        <v>6</v>
      </c>
      <c r="E409" s="27" t="s">
        <v>12</v>
      </c>
      <c r="F409" s="37"/>
      <c r="G409" s="26" t="s">
        <v>175</v>
      </c>
      <c r="H409" s="25" t="s">
        <v>4</v>
      </c>
      <c r="I409" s="92">
        <v>10</v>
      </c>
      <c r="J409" s="92"/>
      <c r="K409" s="93">
        <f>Tableau1573[[#This Row],[QUANTITE]]*Tableau1573[[#This Row],[Prix unitaire HT]]</f>
        <v>0</v>
      </c>
      <c r="L409" s="1"/>
    </row>
    <row r="410" spans="1:12" x14ac:dyDescent="0.25">
      <c r="A410" s="8" t="s">
        <v>163</v>
      </c>
      <c r="B410" s="9" t="s">
        <v>172</v>
      </c>
      <c r="C410" s="28">
        <v>12</v>
      </c>
      <c r="D410" s="27">
        <v>6</v>
      </c>
      <c r="E410" s="27" t="s">
        <v>10</v>
      </c>
      <c r="F410" s="37"/>
      <c r="G410" s="26" t="s">
        <v>174</v>
      </c>
      <c r="H410" s="25" t="s">
        <v>4</v>
      </c>
      <c r="I410" s="92"/>
      <c r="J410" s="92"/>
      <c r="K410" s="93">
        <f>Tableau1573[[#This Row],[QUANTITE]]*Tableau1573[[#This Row],[Prix unitaire HT]]</f>
        <v>0</v>
      </c>
      <c r="L410" s="1"/>
    </row>
    <row r="411" spans="1:12" x14ac:dyDescent="0.25">
      <c r="A411" s="8" t="s">
        <v>163</v>
      </c>
      <c r="B411" s="9" t="s">
        <v>172</v>
      </c>
      <c r="C411" s="28">
        <v>12</v>
      </c>
      <c r="D411" s="27">
        <v>6</v>
      </c>
      <c r="E411" s="27" t="s">
        <v>77</v>
      </c>
      <c r="F411" s="37"/>
      <c r="G411" s="26" t="s">
        <v>173</v>
      </c>
      <c r="H411" s="25" t="s">
        <v>4</v>
      </c>
      <c r="I411" s="92"/>
      <c r="J411" s="92"/>
      <c r="K411" s="93">
        <f>Tableau1573[[#This Row],[QUANTITE]]*Tableau1573[[#This Row],[Prix unitaire HT]]</f>
        <v>0</v>
      </c>
      <c r="L411" s="1"/>
    </row>
    <row r="412" spans="1:12" x14ac:dyDescent="0.25">
      <c r="A412" s="8" t="s">
        <v>163</v>
      </c>
      <c r="B412" s="9" t="s">
        <v>172</v>
      </c>
      <c r="C412" s="28">
        <v>12</v>
      </c>
      <c r="D412" s="27">
        <v>6</v>
      </c>
      <c r="E412" s="27" t="s">
        <v>86</v>
      </c>
      <c r="F412" s="37"/>
      <c r="G412" s="26" t="s">
        <v>171</v>
      </c>
      <c r="H412" s="25" t="s">
        <v>4</v>
      </c>
      <c r="I412" s="24">
        <v>5</v>
      </c>
      <c r="J412" s="24"/>
      <c r="K412" s="2">
        <f>Tableau1573[[#This Row],[QUANTITE]]*Tableau1573[[#This Row],[Prix unitaire HT]]</f>
        <v>0</v>
      </c>
      <c r="L412" s="1"/>
    </row>
    <row r="413" spans="1:12" ht="15" customHeight="1" x14ac:dyDescent="0.25">
      <c r="A413" s="8" t="s">
        <v>163</v>
      </c>
      <c r="B413" s="9" t="str">
        <f>IF(F413="",G413,0)</f>
        <v>Compensateur de dilatation</v>
      </c>
      <c r="C413" s="36">
        <v>12</v>
      </c>
      <c r="D413" s="36">
        <v>7</v>
      </c>
      <c r="E413" s="36"/>
      <c r="F413" s="35"/>
      <c r="G413" s="34" t="s">
        <v>162</v>
      </c>
      <c r="H413" s="33"/>
      <c r="I413" s="32"/>
      <c r="J413" s="32"/>
      <c r="K413" s="31"/>
      <c r="L413" s="1"/>
    </row>
    <row r="414" spans="1:12" ht="15" customHeight="1" x14ac:dyDescent="0.25">
      <c r="A414" s="8" t="s">
        <v>163</v>
      </c>
      <c r="B414" s="9" t="s">
        <v>162</v>
      </c>
      <c r="C414" s="28">
        <v>12</v>
      </c>
      <c r="D414" s="27">
        <v>7</v>
      </c>
      <c r="E414" s="27" t="s">
        <v>21</v>
      </c>
      <c r="F414" s="37"/>
      <c r="G414" s="26" t="s">
        <v>170</v>
      </c>
      <c r="H414" s="25" t="s">
        <v>4</v>
      </c>
      <c r="I414" s="92"/>
      <c r="J414" s="92"/>
      <c r="K414" s="93">
        <f>Tableau1573[[#This Row],[QUANTITE]]*Tableau1573[[#This Row],[Prix unitaire HT]]</f>
        <v>0</v>
      </c>
      <c r="L414" s="1"/>
    </row>
    <row r="415" spans="1:12" ht="15" customHeight="1" x14ac:dyDescent="0.25">
      <c r="A415" s="8" t="s">
        <v>163</v>
      </c>
      <c r="B415" s="9" t="s">
        <v>162</v>
      </c>
      <c r="C415" s="28">
        <v>12</v>
      </c>
      <c r="D415" s="27">
        <v>7</v>
      </c>
      <c r="E415" s="27" t="s">
        <v>19</v>
      </c>
      <c r="F415" s="37"/>
      <c r="G415" s="26" t="s">
        <v>169</v>
      </c>
      <c r="H415" s="25" t="s">
        <v>4</v>
      </c>
      <c r="I415" s="92"/>
      <c r="J415" s="92"/>
      <c r="K415" s="93">
        <f>Tableau1573[[#This Row],[QUANTITE]]*Tableau1573[[#This Row],[Prix unitaire HT]]</f>
        <v>0</v>
      </c>
      <c r="L415" s="1"/>
    </row>
    <row r="416" spans="1:12" ht="15" customHeight="1" x14ac:dyDescent="0.25">
      <c r="A416" s="8" t="s">
        <v>163</v>
      </c>
      <c r="B416" s="9" t="s">
        <v>162</v>
      </c>
      <c r="C416" s="28">
        <v>12</v>
      </c>
      <c r="D416" s="27">
        <v>7</v>
      </c>
      <c r="E416" s="27" t="s">
        <v>17</v>
      </c>
      <c r="F416" s="37"/>
      <c r="G416" s="26" t="s">
        <v>168</v>
      </c>
      <c r="H416" s="25" t="s">
        <v>4</v>
      </c>
      <c r="I416" s="92">
        <v>10</v>
      </c>
      <c r="J416" s="92"/>
      <c r="K416" s="93">
        <f>Tableau1573[[#This Row],[QUANTITE]]*Tableau1573[[#This Row],[Prix unitaire HT]]</f>
        <v>0</v>
      </c>
      <c r="L416" s="1"/>
    </row>
    <row r="417" spans="1:12" ht="15" customHeight="1" x14ac:dyDescent="0.25">
      <c r="A417" s="8" t="s">
        <v>163</v>
      </c>
      <c r="B417" s="9" t="s">
        <v>162</v>
      </c>
      <c r="C417" s="28">
        <v>12</v>
      </c>
      <c r="D417" s="27">
        <v>7</v>
      </c>
      <c r="E417" s="27" t="s">
        <v>15</v>
      </c>
      <c r="F417" s="37"/>
      <c r="G417" s="26" t="s">
        <v>167</v>
      </c>
      <c r="H417" s="25" t="s">
        <v>4</v>
      </c>
      <c r="I417" s="92"/>
      <c r="J417" s="92"/>
      <c r="K417" s="93">
        <f>Tableau1573[[#This Row],[QUANTITE]]*Tableau1573[[#This Row],[Prix unitaire HT]]</f>
        <v>0</v>
      </c>
      <c r="L417" s="1"/>
    </row>
    <row r="418" spans="1:12" ht="15" customHeight="1" x14ac:dyDescent="0.25">
      <c r="A418" s="8" t="s">
        <v>163</v>
      </c>
      <c r="B418" s="9" t="s">
        <v>162</v>
      </c>
      <c r="C418" s="28">
        <v>12</v>
      </c>
      <c r="D418" s="27">
        <v>7</v>
      </c>
      <c r="E418" s="27" t="s">
        <v>12</v>
      </c>
      <c r="F418" s="37"/>
      <c r="G418" s="26" t="s">
        <v>166</v>
      </c>
      <c r="H418" s="25" t="s">
        <v>4</v>
      </c>
      <c r="I418" s="92"/>
      <c r="J418" s="92"/>
      <c r="K418" s="93">
        <f>Tableau1573[[#This Row],[QUANTITE]]*Tableau1573[[#This Row],[Prix unitaire HT]]</f>
        <v>0</v>
      </c>
      <c r="L418" s="1"/>
    </row>
    <row r="419" spans="1:12" ht="15" customHeight="1" x14ac:dyDescent="0.25">
      <c r="A419" s="8" t="s">
        <v>163</v>
      </c>
      <c r="B419" s="9" t="s">
        <v>162</v>
      </c>
      <c r="C419" s="28">
        <v>12</v>
      </c>
      <c r="D419" s="27">
        <v>7</v>
      </c>
      <c r="E419" s="27" t="s">
        <v>10</v>
      </c>
      <c r="F419" s="37"/>
      <c r="G419" s="26" t="s">
        <v>165</v>
      </c>
      <c r="H419" s="25" t="s">
        <v>4</v>
      </c>
      <c r="I419" s="92">
        <v>10</v>
      </c>
      <c r="J419" s="92"/>
      <c r="K419" s="93">
        <f>Tableau1573[[#This Row],[QUANTITE]]*Tableau1573[[#This Row],[Prix unitaire HT]]</f>
        <v>0</v>
      </c>
      <c r="L419" s="1"/>
    </row>
    <row r="420" spans="1:12" ht="15" customHeight="1" x14ac:dyDescent="0.25">
      <c r="A420" s="8" t="s">
        <v>163</v>
      </c>
      <c r="B420" s="9" t="s">
        <v>162</v>
      </c>
      <c r="C420" s="28">
        <v>12</v>
      </c>
      <c r="D420" s="27">
        <v>7</v>
      </c>
      <c r="E420" s="27" t="s">
        <v>77</v>
      </c>
      <c r="F420" s="37"/>
      <c r="G420" s="26" t="s">
        <v>164</v>
      </c>
      <c r="H420" s="25" t="s">
        <v>4</v>
      </c>
      <c r="I420" s="92"/>
      <c r="J420" s="92"/>
      <c r="K420" s="93">
        <f>Tableau1573[[#This Row],[QUANTITE]]*Tableau1573[[#This Row],[Prix unitaire HT]]</f>
        <v>0</v>
      </c>
      <c r="L420" s="1"/>
    </row>
    <row r="421" spans="1:12" ht="15" customHeight="1" x14ac:dyDescent="0.25">
      <c r="A421" s="8" t="s">
        <v>163</v>
      </c>
      <c r="B421" s="9" t="s">
        <v>162</v>
      </c>
      <c r="C421" s="28">
        <v>12</v>
      </c>
      <c r="D421" s="27">
        <v>7</v>
      </c>
      <c r="E421" s="27" t="s">
        <v>86</v>
      </c>
      <c r="F421" s="37"/>
      <c r="G421" s="26" t="s">
        <v>161</v>
      </c>
      <c r="H421" s="25" t="s">
        <v>4</v>
      </c>
      <c r="I421" s="92"/>
      <c r="J421" s="92"/>
      <c r="K421" s="93">
        <f>Tableau1573[[#This Row],[QUANTITE]]*Tableau1573[[#This Row],[Prix unitaire HT]]</f>
        <v>0</v>
      </c>
      <c r="L421" s="1"/>
    </row>
    <row r="422" spans="1:12" ht="66.75" customHeight="1" x14ac:dyDescent="0.25">
      <c r="A422" s="8" t="s">
        <v>100</v>
      </c>
      <c r="B422" s="8" t="s">
        <v>160</v>
      </c>
      <c r="C422" s="23">
        <v>13</v>
      </c>
      <c r="D422" s="22"/>
      <c r="E422" s="22"/>
      <c r="F422" s="22"/>
      <c r="G422" s="21" t="s">
        <v>159</v>
      </c>
      <c r="H422" s="20"/>
      <c r="I422" s="30"/>
      <c r="J422" s="30"/>
      <c r="K422" s="29"/>
      <c r="L422" s="1"/>
    </row>
    <row r="423" spans="1:12" ht="15.75" x14ac:dyDescent="0.25">
      <c r="A423" s="8" t="s">
        <v>100</v>
      </c>
      <c r="B423" s="9" t="str">
        <f>IF(F423="",G423,0)</f>
        <v>Radiateurs fonte</v>
      </c>
      <c r="C423" s="36">
        <v>13</v>
      </c>
      <c r="D423" s="36">
        <v>1</v>
      </c>
      <c r="E423" s="36"/>
      <c r="F423" s="35"/>
      <c r="G423" s="34" t="s">
        <v>153</v>
      </c>
      <c r="H423" s="33"/>
      <c r="I423" s="32"/>
      <c r="J423" s="32"/>
      <c r="K423" s="31"/>
      <c r="L423" s="1"/>
    </row>
    <row r="424" spans="1:12" x14ac:dyDescent="0.25">
      <c r="A424" s="8" t="s">
        <v>100</v>
      </c>
      <c r="B424" s="9" t="s">
        <v>153</v>
      </c>
      <c r="C424" s="28">
        <v>13</v>
      </c>
      <c r="D424" s="27">
        <v>1</v>
      </c>
      <c r="E424" s="27" t="s">
        <v>21</v>
      </c>
      <c r="F424" s="37"/>
      <c r="G424" s="26" t="s">
        <v>158</v>
      </c>
      <c r="H424" s="25" t="s">
        <v>4</v>
      </c>
      <c r="I424" s="92"/>
      <c r="J424" s="92"/>
      <c r="K424" s="93">
        <f>Tableau1573[[#This Row],[QUANTITE]]*Tableau1573[[#This Row],[Prix unitaire HT]]</f>
        <v>0</v>
      </c>
      <c r="L424" s="1"/>
    </row>
    <row r="425" spans="1:12" x14ac:dyDescent="0.25">
      <c r="A425" s="8" t="s">
        <v>100</v>
      </c>
      <c r="B425" s="9" t="s">
        <v>153</v>
      </c>
      <c r="C425" s="28">
        <v>13</v>
      </c>
      <c r="D425" s="27">
        <v>1</v>
      </c>
      <c r="E425" s="27" t="s">
        <v>19</v>
      </c>
      <c r="F425" s="37"/>
      <c r="G425" s="26" t="s">
        <v>157</v>
      </c>
      <c r="H425" s="25" t="s">
        <v>4</v>
      </c>
      <c r="I425" s="92"/>
      <c r="J425" s="92"/>
      <c r="K425" s="93">
        <f>Tableau1573[[#This Row],[QUANTITE]]*Tableau1573[[#This Row],[Prix unitaire HT]]</f>
        <v>0</v>
      </c>
      <c r="L425" s="1"/>
    </row>
    <row r="426" spans="1:12" x14ac:dyDescent="0.25">
      <c r="A426" s="8" t="s">
        <v>100</v>
      </c>
      <c r="B426" s="9" t="s">
        <v>153</v>
      </c>
      <c r="C426" s="28">
        <v>13</v>
      </c>
      <c r="D426" s="27">
        <v>1</v>
      </c>
      <c r="E426" s="27" t="s">
        <v>17</v>
      </c>
      <c r="F426" s="37"/>
      <c r="G426" s="26" t="s">
        <v>156</v>
      </c>
      <c r="H426" s="25" t="s">
        <v>4</v>
      </c>
      <c r="I426" s="92">
        <v>3</v>
      </c>
      <c r="J426" s="92"/>
      <c r="K426" s="93">
        <f>Tableau1573[[#This Row],[QUANTITE]]*Tableau1573[[#This Row],[Prix unitaire HT]]</f>
        <v>0</v>
      </c>
      <c r="L426" s="1"/>
    </row>
    <row r="427" spans="1:12" x14ac:dyDescent="0.25">
      <c r="A427" s="8" t="s">
        <v>100</v>
      </c>
      <c r="B427" s="9" t="s">
        <v>153</v>
      </c>
      <c r="C427" s="28">
        <v>13</v>
      </c>
      <c r="D427" s="27">
        <v>1</v>
      </c>
      <c r="E427" s="27" t="s">
        <v>15</v>
      </c>
      <c r="F427" s="37"/>
      <c r="G427" s="26" t="s">
        <v>155</v>
      </c>
      <c r="H427" s="25" t="s">
        <v>4</v>
      </c>
      <c r="I427" s="92"/>
      <c r="J427" s="92"/>
      <c r="K427" s="93">
        <f>Tableau1573[[#This Row],[QUANTITE]]*Tableau1573[[#This Row],[Prix unitaire HT]]</f>
        <v>0</v>
      </c>
      <c r="L427" s="1"/>
    </row>
    <row r="428" spans="1:12" x14ac:dyDescent="0.25">
      <c r="A428" s="8" t="s">
        <v>100</v>
      </c>
      <c r="B428" s="9" t="s">
        <v>153</v>
      </c>
      <c r="C428" s="28">
        <v>13</v>
      </c>
      <c r="D428" s="27">
        <v>1</v>
      </c>
      <c r="E428" s="27" t="s">
        <v>12</v>
      </c>
      <c r="F428" s="37"/>
      <c r="G428" s="26" t="s">
        <v>154</v>
      </c>
      <c r="H428" s="25" t="s">
        <v>4</v>
      </c>
      <c r="I428" s="92"/>
      <c r="J428" s="92"/>
      <c r="K428" s="93">
        <f>Tableau1573[[#This Row],[QUANTITE]]*Tableau1573[[#This Row],[Prix unitaire HT]]</f>
        <v>0</v>
      </c>
      <c r="L428" s="1"/>
    </row>
    <row r="429" spans="1:12" x14ac:dyDescent="0.25">
      <c r="A429" s="8" t="s">
        <v>100</v>
      </c>
      <c r="B429" s="9" t="s">
        <v>153</v>
      </c>
      <c r="C429" s="28">
        <v>13</v>
      </c>
      <c r="D429" s="27">
        <v>1</v>
      </c>
      <c r="E429" s="27" t="s">
        <v>10</v>
      </c>
      <c r="F429" s="37"/>
      <c r="G429" s="26" t="s">
        <v>152</v>
      </c>
      <c r="H429" s="25" t="s">
        <v>4</v>
      </c>
      <c r="I429" s="24">
        <v>3</v>
      </c>
      <c r="J429" s="24"/>
      <c r="K429" s="2">
        <f>Tableau1573[[#This Row],[QUANTITE]]*Tableau1573[[#This Row],[Prix unitaire HT]]</f>
        <v>0</v>
      </c>
      <c r="L429" s="1"/>
    </row>
    <row r="430" spans="1:12" ht="15.75" x14ac:dyDescent="0.25">
      <c r="A430" s="8" t="s">
        <v>100</v>
      </c>
      <c r="B430" s="9" t="str">
        <f>IF(F430="",G430,0)</f>
        <v>Radiateurs acier</v>
      </c>
      <c r="C430" s="36">
        <v>13</v>
      </c>
      <c r="D430" s="36">
        <v>2</v>
      </c>
      <c r="E430" s="36"/>
      <c r="F430" s="35"/>
      <c r="G430" s="34" t="s">
        <v>139</v>
      </c>
      <c r="H430" s="33"/>
      <c r="I430" s="32"/>
      <c r="J430" s="32"/>
      <c r="K430" s="31"/>
      <c r="L430" s="1"/>
    </row>
    <row r="431" spans="1:12" ht="28.5" x14ac:dyDescent="0.25">
      <c r="A431" s="8" t="s">
        <v>100</v>
      </c>
      <c r="B431" s="9" t="s">
        <v>139</v>
      </c>
      <c r="C431" s="28">
        <v>13</v>
      </c>
      <c r="D431" s="27">
        <v>2</v>
      </c>
      <c r="E431" s="27" t="s">
        <v>21</v>
      </c>
      <c r="F431" s="37"/>
      <c r="G431" s="26" t="s">
        <v>151</v>
      </c>
      <c r="H431" s="25" t="s">
        <v>4</v>
      </c>
      <c r="I431" s="92"/>
      <c r="J431" s="92"/>
      <c r="K431" s="93">
        <f>Tableau1573[[#This Row],[QUANTITE]]*Tableau1573[[#This Row],[Prix unitaire HT]]</f>
        <v>0</v>
      </c>
      <c r="L431" s="1"/>
    </row>
    <row r="432" spans="1:12" ht="28.5" x14ac:dyDescent="0.25">
      <c r="A432" s="8" t="s">
        <v>100</v>
      </c>
      <c r="B432" s="9" t="s">
        <v>139</v>
      </c>
      <c r="C432" s="28">
        <v>13</v>
      </c>
      <c r="D432" s="27">
        <v>2</v>
      </c>
      <c r="E432" s="27" t="s">
        <v>19</v>
      </c>
      <c r="F432" s="37"/>
      <c r="G432" s="26" t="s">
        <v>150</v>
      </c>
      <c r="H432" s="25" t="s">
        <v>4</v>
      </c>
      <c r="I432" s="92"/>
      <c r="J432" s="92"/>
      <c r="K432" s="93">
        <f>Tableau1573[[#This Row],[QUANTITE]]*Tableau1573[[#This Row],[Prix unitaire HT]]</f>
        <v>0</v>
      </c>
      <c r="L432" s="1"/>
    </row>
    <row r="433" spans="1:12" ht="28.5" x14ac:dyDescent="0.25">
      <c r="A433" s="8" t="s">
        <v>100</v>
      </c>
      <c r="B433" s="9" t="s">
        <v>139</v>
      </c>
      <c r="C433" s="28">
        <v>13</v>
      </c>
      <c r="D433" s="27">
        <v>2</v>
      </c>
      <c r="E433" s="27" t="s">
        <v>17</v>
      </c>
      <c r="F433" s="37"/>
      <c r="G433" s="26" t="s">
        <v>149</v>
      </c>
      <c r="H433" s="25" t="s">
        <v>4</v>
      </c>
      <c r="I433" s="92">
        <v>15</v>
      </c>
      <c r="J433" s="92"/>
      <c r="K433" s="93">
        <f>Tableau1573[[#This Row],[QUANTITE]]*Tableau1573[[#This Row],[Prix unitaire HT]]</f>
        <v>0</v>
      </c>
      <c r="L433" s="1"/>
    </row>
    <row r="434" spans="1:12" ht="28.5" x14ac:dyDescent="0.25">
      <c r="A434" s="8" t="s">
        <v>100</v>
      </c>
      <c r="B434" s="9" t="s">
        <v>139</v>
      </c>
      <c r="C434" s="28">
        <v>13</v>
      </c>
      <c r="D434" s="27">
        <v>2</v>
      </c>
      <c r="E434" s="27" t="s">
        <v>15</v>
      </c>
      <c r="F434" s="37"/>
      <c r="G434" s="26" t="s">
        <v>148</v>
      </c>
      <c r="H434" s="25" t="s">
        <v>4</v>
      </c>
      <c r="I434" s="92"/>
      <c r="J434" s="92"/>
      <c r="K434" s="93">
        <f>Tableau1573[[#This Row],[QUANTITE]]*Tableau1573[[#This Row],[Prix unitaire HT]]</f>
        <v>0</v>
      </c>
      <c r="L434" s="1"/>
    </row>
    <row r="435" spans="1:12" ht="28.5" x14ac:dyDescent="0.25">
      <c r="A435" s="8" t="s">
        <v>100</v>
      </c>
      <c r="B435" s="9" t="s">
        <v>139</v>
      </c>
      <c r="C435" s="28">
        <v>13</v>
      </c>
      <c r="D435" s="27">
        <v>2</v>
      </c>
      <c r="E435" s="27" t="s">
        <v>12</v>
      </c>
      <c r="F435" s="37"/>
      <c r="G435" s="26" t="s">
        <v>147</v>
      </c>
      <c r="H435" s="25" t="s">
        <v>4</v>
      </c>
      <c r="I435" s="92"/>
      <c r="J435" s="92"/>
      <c r="K435" s="93">
        <f>Tableau1573[[#This Row],[QUANTITE]]*Tableau1573[[#This Row],[Prix unitaire HT]]</f>
        <v>0</v>
      </c>
      <c r="L435" s="1"/>
    </row>
    <row r="436" spans="1:12" ht="28.5" x14ac:dyDescent="0.25">
      <c r="A436" s="8" t="s">
        <v>100</v>
      </c>
      <c r="B436" s="9" t="s">
        <v>139</v>
      </c>
      <c r="C436" s="28">
        <v>13</v>
      </c>
      <c r="D436" s="27">
        <v>2</v>
      </c>
      <c r="E436" s="27" t="s">
        <v>10</v>
      </c>
      <c r="F436" s="37"/>
      <c r="G436" s="26" t="s">
        <v>146</v>
      </c>
      <c r="H436" s="25" t="s">
        <v>4</v>
      </c>
      <c r="I436" s="92"/>
      <c r="J436" s="92"/>
      <c r="K436" s="93">
        <f>Tableau1573[[#This Row],[QUANTITE]]*Tableau1573[[#This Row],[Prix unitaire HT]]</f>
        <v>0</v>
      </c>
      <c r="L436" s="1"/>
    </row>
    <row r="437" spans="1:12" ht="28.5" x14ac:dyDescent="0.25">
      <c r="A437" s="8" t="s">
        <v>100</v>
      </c>
      <c r="B437" s="9" t="s">
        <v>139</v>
      </c>
      <c r="C437" s="28">
        <v>13</v>
      </c>
      <c r="D437" s="27">
        <v>2</v>
      </c>
      <c r="E437" s="27" t="s">
        <v>77</v>
      </c>
      <c r="F437" s="37"/>
      <c r="G437" s="26" t="s">
        <v>145</v>
      </c>
      <c r="H437" s="25" t="s">
        <v>4</v>
      </c>
      <c r="I437" s="92"/>
      <c r="J437" s="92"/>
      <c r="K437" s="93">
        <f>Tableau1573[[#This Row],[QUANTITE]]*Tableau1573[[#This Row],[Prix unitaire HT]]</f>
        <v>0</v>
      </c>
      <c r="L437" s="1"/>
    </row>
    <row r="438" spans="1:12" ht="28.5" x14ac:dyDescent="0.25">
      <c r="A438" s="8" t="s">
        <v>100</v>
      </c>
      <c r="B438" s="9" t="s">
        <v>139</v>
      </c>
      <c r="C438" s="28">
        <v>13</v>
      </c>
      <c r="D438" s="27">
        <v>2</v>
      </c>
      <c r="E438" s="27" t="s">
        <v>86</v>
      </c>
      <c r="F438" s="37"/>
      <c r="G438" s="26" t="s">
        <v>144</v>
      </c>
      <c r="H438" s="25" t="s">
        <v>4</v>
      </c>
      <c r="I438" s="92"/>
      <c r="J438" s="92"/>
      <c r="K438" s="93">
        <f>Tableau1573[[#This Row],[QUANTITE]]*Tableau1573[[#This Row],[Prix unitaire HT]]</f>
        <v>0</v>
      </c>
      <c r="L438" s="1"/>
    </row>
    <row r="439" spans="1:12" ht="28.5" x14ac:dyDescent="0.25">
      <c r="A439" s="8" t="s">
        <v>100</v>
      </c>
      <c r="B439" s="9" t="s">
        <v>139</v>
      </c>
      <c r="C439" s="28">
        <v>13</v>
      </c>
      <c r="D439" s="27">
        <v>2</v>
      </c>
      <c r="E439" s="27" t="s">
        <v>110</v>
      </c>
      <c r="F439" s="37"/>
      <c r="G439" s="26" t="s">
        <v>143</v>
      </c>
      <c r="H439" s="25" t="s">
        <v>4</v>
      </c>
      <c r="I439" s="92"/>
      <c r="J439" s="92"/>
      <c r="K439" s="93">
        <f>Tableau1573[[#This Row],[QUANTITE]]*Tableau1573[[#This Row],[Prix unitaire HT]]</f>
        <v>0</v>
      </c>
      <c r="L439" s="1"/>
    </row>
    <row r="440" spans="1:12" ht="28.5" x14ac:dyDescent="0.25">
      <c r="A440" s="8" t="s">
        <v>100</v>
      </c>
      <c r="B440" s="9" t="s">
        <v>139</v>
      </c>
      <c r="C440" s="28">
        <v>13</v>
      </c>
      <c r="D440" s="27">
        <v>2</v>
      </c>
      <c r="E440" s="27" t="s">
        <v>108</v>
      </c>
      <c r="F440" s="37"/>
      <c r="G440" s="26" t="s">
        <v>142</v>
      </c>
      <c r="H440" s="25" t="s">
        <v>4</v>
      </c>
      <c r="I440" s="92">
        <v>10</v>
      </c>
      <c r="J440" s="92"/>
      <c r="K440" s="93">
        <f>Tableau1573[[#This Row],[QUANTITE]]*Tableau1573[[#This Row],[Prix unitaire HT]]</f>
        <v>0</v>
      </c>
      <c r="L440" s="1"/>
    </row>
    <row r="441" spans="1:12" ht="28.5" x14ac:dyDescent="0.25">
      <c r="A441" s="8" t="s">
        <v>100</v>
      </c>
      <c r="B441" s="9" t="s">
        <v>139</v>
      </c>
      <c r="C441" s="28">
        <v>13</v>
      </c>
      <c r="D441" s="27">
        <v>2</v>
      </c>
      <c r="E441" s="27" t="s">
        <v>106</v>
      </c>
      <c r="F441" s="37"/>
      <c r="G441" s="26" t="s">
        <v>141</v>
      </c>
      <c r="H441" s="25" t="s">
        <v>4</v>
      </c>
      <c r="I441" s="92"/>
      <c r="J441" s="92"/>
      <c r="K441" s="93">
        <f>Tableau1573[[#This Row],[QUANTITE]]*Tableau1573[[#This Row],[Prix unitaire HT]]</f>
        <v>0</v>
      </c>
      <c r="L441" s="1"/>
    </row>
    <row r="442" spans="1:12" ht="28.5" x14ac:dyDescent="0.25">
      <c r="A442" s="8" t="s">
        <v>100</v>
      </c>
      <c r="B442" s="9" t="s">
        <v>139</v>
      </c>
      <c r="C442" s="28">
        <v>13</v>
      </c>
      <c r="D442" s="27">
        <v>2</v>
      </c>
      <c r="E442" s="27" t="s">
        <v>104</v>
      </c>
      <c r="F442" s="37"/>
      <c r="G442" s="26" t="s">
        <v>140</v>
      </c>
      <c r="H442" s="25" t="s">
        <v>4</v>
      </c>
      <c r="I442" s="92"/>
      <c r="J442" s="92"/>
      <c r="K442" s="93">
        <f>Tableau1573[[#This Row],[QUANTITE]]*Tableau1573[[#This Row],[Prix unitaire HT]]</f>
        <v>0</v>
      </c>
      <c r="L442" s="1"/>
    </row>
    <row r="443" spans="1:12" x14ac:dyDescent="0.25">
      <c r="A443" s="8" t="s">
        <v>100</v>
      </c>
      <c r="B443" s="9" t="s">
        <v>139</v>
      </c>
      <c r="C443" s="28">
        <v>13</v>
      </c>
      <c r="D443" s="27">
        <v>2</v>
      </c>
      <c r="E443" s="27" t="s">
        <v>102</v>
      </c>
      <c r="F443" s="37"/>
      <c r="G443" s="26" t="s">
        <v>138</v>
      </c>
      <c r="H443" s="25" t="s">
        <v>4</v>
      </c>
      <c r="I443" s="92"/>
      <c r="J443" s="92"/>
      <c r="K443" s="93">
        <f>Tableau1573[[#This Row],[QUANTITE]]*Tableau1573[[#This Row],[Prix unitaire HT]]</f>
        <v>0</v>
      </c>
      <c r="L443" s="1"/>
    </row>
    <row r="444" spans="1:12" ht="15.75" x14ac:dyDescent="0.25">
      <c r="A444" s="8" t="s">
        <v>100</v>
      </c>
      <c r="B444" s="9" t="str">
        <f>IF(F444="",G444,0)</f>
        <v>Accessoires</v>
      </c>
      <c r="C444" s="36">
        <v>13</v>
      </c>
      <c r="D444" s="36">
        <v>3</v>
      </c>
      <c r="E444" s="36"/>
      <c r="F444" s="35"/>
      <c r="G444" s="34" t="s">
        <v>133</v>
      </c>
      <c r="H444" s="33"/>
      <c r="I444" s="32"/>
      <c r="J444" s="32"/>
      <c r="K444" s="31"/>
      <c r="L444" s="1"/>
    </row>
    <row r="445" spans="1:12" ht="28.5" x14ac:dyDescent="0.25">
      <c r="A445" s="8" t="s">
        <v>100</v>
      </c>
      <c r="B445" s="9" t="s">
        <v>133</v>
      </c>
      <c r="C445" s="28">
        <v>13</v>
      </c>
      <c r="D445" s="27">
        <v>3</v>
      </c>
      <c r="E445" s="27" t="s">
        <v>21</v>
      </c>
      <c r="F445" s="37"/>
      <c r="G445" s="26" t="s">
        <v>137</v>
      </c>
      <c r="H445" s="25" t="s">
        <v>4</v>
      </c>
      <c r="I445" s="24">
        <v>20</v>
      </c>
      <c r="J445" s="24"/>
      <c r="K445" s="2">
        <f>Tableau1573[[#This Row],[QUANTITE]]*Tableau1573[[#This Row],[Prix unitaire HT]]</f>
        <v>0</v>
      </c>
      <c r="L445" s="1"/>
    </row>
    <row r="446" spans="1:12" ht="28.5" x14ac:dyDescent="0.25">
      <c r="A446" s="8" t="s">
        <v>100</v>
      </c>
      <c r="B446" s="9" t="s">
        <v>133</v>
      </c>
      <c r="C446" s="28">
        <v>13</v>
      </c>
      <c r="D446" s="27">
        <v>3</v>
      </c>
      <c r="E446" s="27" t="s">
        <v>19</v>
      </c>
      <c r="F446" s="37"/>
      <c r="G446" s="26" t="s">
        <v>136</v>
      </c>
      <c r="H446" s="25" t="s">
        <v>4</v>
      </c>
      <c r="I446" s="92"/>
      <c r="J446" s="92"/>
      <c r="K446" s="93">
        <f>Tableau1573[[#This Row],[QUANTITE]]*Tableau1573[[#This Row],[Prix unitaire HT]]</f>
        <v>0</v>
      </c>
      <c r="L446" s="1"/>
    </row>
    <row r="447" spans="1:12" x14ac:dyDescent="0.25">
      <c r="A447" s="8" t="s">
        <v>100</v>
      </c>
      <c r="B447" s="9" t="s">
        <v>133</v>
      </c>
      <c r="C447" s="28">
        <v>13</v>
      </c>
      <c r="D447" s="27">
        <v>3</v>
      </c>
      <c r="E447" s="27" t="s">
        <v>17</v>
      </c>
      <c r="F447" s="37"/>
      <c r="G447" s="26" t="s">
        <v>135</v>
      </c>
      <c r="H447" s="25" t="s">
        <v>4</v>
      </c>
      <c r="I447" s="92"/>
      <c r="J447" s="92"/>
      <c r="K447" s="93">
        <f>Tableau1573[[#This Row],[QUANTITE]]*Tableau1573[[#This Row],[Prix unitaire HT]]</f>
        <v>0</v>
      </c>
      <c r="L447" s="1"/>
    </row>
    <row r="448" spans="1:12" x14ac:dyDescent="0.25">
      <c r="A448" s="8" t="s">
        <v>100</v>
      </c>
      <c r="B448" s="9" t="s">
        <v>133</v>
      </c>
      <c r="C448" s="28">
        <v>13</v>
      </c>
      <c r="D448" s="27">
        <v>3</v>
      </c>
      <c r="E448" s="27" t="s">
        <v>15</v>
      </c>
      <c r="F448" s="37"/>
      <c r="G448" s="26" t="s">
        <v>134</v>
      </c>
      <c r="H448" s="25" t="s">
        <v>4</v>
      </c>
      <c r="I448" s="24">
        <v>20</v>
      </c>
      <c r="J448" s="24"/>
      <c r="K448" s="2">
        <f>Tableau1573[[#This Row],[QUANTITE]]*Tableau1573[[#This Row],[Prix unitaire HT]]</f>
        <v>0</v>
      </c>
      <c r="L448" s="1"/>
    </row>
    <row r="449" spans="1:12" x14ac:dyDescent="0.25">
      <c r="A449" s="8" t="s">
        <v>100</v>
      </c>
      <c r="B449" s="9" t="s">
        <v>133</v>
      </c>
      <c r="C449" s="28">
        <v>13</v>
      </c>
      <c r="D449" s="27">
        <v>3</v>
      </c>
      <c r="E449" s="27" t="s">
        <v>12</v>
      </c>
      <c r="F449" s="37"/>
      <c r="G449" s="26" t="s">
        <v>132</v>
      </c>
      <c r="H449" s="25" t="s">
        <v>4</v>
      </c>
      <c r="I449" s="24">
        <v>20</v>
      </c>
      <c r="J449" s="24"/>
      <c r="K449" s="2">
        <f>Tableau1573[[#This Row],[QUANTITE]]*Tableau1573[[#This Row],[Prix unitaire HT]]</f>
        <v>0</v>
      </c>
      <c r="L449" s="1"/>
    </row>
    <row r="450" spans="1:12" ht="15.75" x14ac:dyDescent="0.25">
      <c r="A450" s="8" t="s">
        <v>100</v>
      </c>
      <c r="B450" s="9" t="s">
        <v>127</v>
      </c>
      <c r="C450" s="36">
        <v>13</v>
      </c>
      <c r="D450" s="36">
        <v>4</v>
      </c>
      <c r="E450" s="36"/>
      <c r="F450" s="35"/>
      <c r="G450" s="34" t="s">
        <v>131</v>
      </c>
      <c r="H450" s="33"/>
      <c r="I450" s="32"/>
      <c r="J450" s="32"/>
      <c r="K450" s="31"/>
      <c r="L450" s="1"/>
    </row>
    <row r="451" spans="1:12" x14ac:dyDescent="0.25">
      <c r="A451" s="8" t="s">
        <v>100</v>
      </c>
      <c r="B451" s="9" t="s">
        <v>127</v>
      </c>
      <c r="C451" s="28">
        <v>13</v>
      </c>
      <c r="D451" s="27">
        <v>4</v>
      </c>
      <c r="E451" s="27" t="s">
        <v>21</v>
      </c>
      <c r="F451" s="27"/>
      <c r="G451" s="26" t="s">
        <v>130</v>
      </c>
      <c r="H451" s="25" t="s">
        <v>4</v>
      </c>
      <c r="I451" s="92"/>
      <c r="J451" s="92"/>
      <c r="K451" s="93">
        <f>Tableau1573[[#This Row],[QUANTITE]]*Tableau1573[[#This Row],[Prix unitaire HT]]</f>
        <v>0</v>
      </c>
      <c r="L451" s="1"/>
    </row>
    <row r="452" spans="1:12" x14ac:dyDescent="0.25">
      <c r="A452" s="8" t="s">
        <v>100</v>
      </c>
      <c r="B452" s="9" t="s">
        <v>127</v>
      </c>
      <c r="C452" s="28">
        <v>13</v>
      </c>
      <c r="D452" s="27">
        <v>4</v>
      </c>
      <c r="E452" s="27" t="s">
        <v>19</v>
      </c>
      <c r="F452" s="27"/>
      <c r="G452" s="26" t="s">
        <v>129</v>
      </c>
      <c r="H452" s="25" t="s">
        <v>13</v>
      </c>
      <c r="I452" s="92">
        <v>80</v>
      </c>
      <c r="J452" s="92"/>
      <c r="K452" s="93">
        <f>Tableau1573[[#This Row],[QUANTITE]]*Tableau1573[[#This Row],[Prix unitaire HT]]</f>
        <v>0</v>
      </c>
      <c r="L452" s="1"/>
    </row>
    <row r="453" spans="1:12" x14ac:dyDescent="0.25">
      <c r="A453" s="8" t="s">
        <v>100</v>
      </c>
      <c r="B453" s="9" t="s">
        <v>127</v>
      </c>
      <c r="C453" s="28">
        <v>13</v>
      </c>
      <c r="D453" s="27">
        <v>4</v>
      </c>
      <c r="E453" s="27" t="s">
        <v>17</v>
      </c>
      <c r="F453" s="37"/>
      <c r="G453" s="26" t="s">
        <v>128</v>
      </c>
      <c r="H453" s="25" t="s">
        <v>4</v>
      </c>
      <c r="I453" s="92"/>
      <c r="J453" s="92"/>
      <c r="K453" s="93">
        <f>Tableau1573[[#This Row],[QUANTITE]]*Tableau1573[[#This Row],[Prix unitaire HT]]</f>
        <v>0</v>
      </c>
      <c r="L453" s="1"/>
    </row>
    <row r="454" spans="1:12" ht="28.5" x14ac:dyDescent="0.25">
      <c r="A454" s="8" t="s">
        <v>100</v>
      </c>
      <c r="B454" s="9" t="s">
        <v>127</v>
      </c>
      <c r="C454" s="28">
        <v>13</v>
      </c>
      <c r="D454" s="27">
        <v>4</v>
      </c>
      <c r="E454" s="27" t="s">
        <v>15</v>
      </c>
      <c r="F454" s="37"/>
      <c r="G454" s="26" t="s">
        <v>126</v>
      </c>
      <c r="H454" s="25" t="s">
        <v>4</v>
      </c>
      <c r="I454" s="24">
        <v>2</v>
      </c>
      <c r="J454" s="24"/>
      <c r="K454" s="2">
        <f>Tableau1573[[#This Row],[QUANTITE]]*Tableau1573[[#This Row],[Prix unitaire HT]]</f>
        <v>0</v>
      </c>
      <c r="L454" s="1"/>
    </row>
    <row r="455" spans="1:12" ht="15.75" x14ac:dyDescent="0.25">
      <c r="A455" s="8" t="s">
        <v>100</v>
      </c>
      <c r="B455" s="9" t="str">
        <f>IF(F455="",G455,0)</f>
        <v>Ventilos convecteurs</v>
      </c>
      <c r="C455" s="36">
        <v>13</v>
      </c>
      <c r="D455" s="36">
        <v>5</v>
      </c>
      <c r="E455" s="36"/>
      <c r="F455" s="35"/>
      <c r="G455" s="34" t="s">
        <v>121</v>
      </c>
      <c r="H455" s="33"/>
      <c r="I455" s="32"/>
      <c r="J455" s="32"/>
      <c r="K455" s="31"/>
      <c r="L455" s="1"/>
    </row>
    <row r="456" spans="1:12" ht="28.5" x14ac:dyDescent="0.25">
      <c r="A456" s="8" t="s">
        <v>100</v>
      </c>
      <c r="B456" s="9" t="s">
        <v>121</v>
      </c>
      <c r="C456" s="28">
        <v>13</v>
      </c>
      <c r="D456" s="27">
        <v>5</v>
      </c>
      <c r="E456" s="27" t="s">
        <v>21</v>
      </c>
      <c r="F456" s="37"/>
      <c r="G456" s="26" t="s">
        <v>125</v>
      </c>
      <c r="H456" s="25" t="s">
        <v>4</v>
      </c>
      <c r="I456" s="92"/>
      <c r="J456" s="92"/>
      <c r="K456" s="93">
        <f>Tableau1573[[#This Row],[QUANTITE]]*Tableau1573[[#This Row],[Prix unitaire HT]]</f>
        <v>0</v>
      </c>
      <c r="L456" s="1"/>
    </row>
    <row r="457" spans="1:12" ht="28.5" x14ac:dyDescent="0.25">
      <c r="A457" s="8" t="s">
        <v>100</v>
      </c>
      <c r="B457" s="9" t="s">
        <v>121</v>
      </c>
      <c r="C457" s="28">
        <v>13</v>
      </c>
      <c r="D457" s="27">
        <v>5</v>
      </c>
      <c r="E457" s="27" t="s">
        <v>19</v>
      </c>
      <c r="F457" s="37"/>
      <c r="G457" s="26" t="s">
        <v>124</v>
      </c>
      <c r="H457" s="25" t="s">
        <v>4</v>
      </c>
      <c r="I457" s="92"/>
      <c r="J457" s="92"/>
      <c r="K457" s="93">
        <f>Tableau1573[[#This Row],[QUANTITE]]*Tableau1573[[#This Row],[Prix unitaire HT]]</f>
        <v>0</v>
      </c>
      <c r="L457" s="1"/>
    </row>
    <row r="458" spans="1:12" ht="28.5" x14ac:dyDescent="0.25">
      <c r="A458" s="8" t="s">
        <v>100</v>
      </c>
      <c r="B458" s="9" t="s">
        <v>121</v>
      </c>
      <c r="C458" s="28">
        <v>13</v>
      </c>
      <c r="D458" s="27">
        <v>5</v>
      </c>
      <c r="E458" s="27" t="s">
        <v>17</v>
      </c>
      <c r="F458" s="37"/>
      <c r="G458" s="26" t="s">
        <v>123</v>
      </c>
      <c r="H458" s="25" t="s">
        <v>4</v>
      </c>
      <c r="I458" s="92">
        <v>5</v>
      </c>
      <c r="J458" s="92"/>
      <c r="K458" s="93">
        <f>Tableau1573[[#This Row],[QUANTITE]]*Tableau1573[[#This Row],[Prix unitaire HT]]</f>
        <v>0</v>
      </c>
      <c r="L458" s="1"/>
    </row>
    <row r="459" spans="1:12" ht="28.5" x14ac:dyDescent="0.25">
      <c r="A459" s="8" t="s">
        <v>100</v>
      </c>
      <c r="B459" s="9" t="s">
        <v>121</v>
      </c>
      <c r="C459" s="28">
        <v>13</v>
      </c>
      <c r="D459" s="27">
        <v>5</v>
      </c>
      <c r="E459" s="27" t="s">
        <v>15</v>
      </c>
      <c r="F459" s="37"/>
      <c r="G459" s="26" t="s">
        <v>122</v>
      </c>
      <c r="H459" s="25" t="s">
        <v>4</v>
      </c>
      <c r="I459" s="92"/>
      <c r="J459" s="92"/>
      <c r="K459" s="93">
        <f>Tableau1573[[#This Row],[QUANTITE]]*Tableau1573[[#This Row],[Prix unitaire HT]]</f>
        <v>0</v>
      </c>
      <c r="L459" s="1"/>
    </row>
    <row r="460" spans="1:12" ht="42.75" x14ac:dyDescent="0.25">
      <c r="A460" s="8" t="s">
        <v>100</v>
      </c>
      <c r="B460" s="9" t="s">
        <v>121</v>
      </c>
      <c r="C460" s="28">
        <v>13</v>
      </c>
      <c r="D460" s="27">
        <v>5</v>
      </c>
      <c r="E460" s="27" t="s">
        <v>12</v>
      </c>
      <c r="F460" s="37"/>
      <c r="G460" s="26" t="s">
        <v>120</v>
      </c>
      <c r="H460" s="25" t="s">
        <v>4</v>
      </c>
      <c r="I460" s="92"/>
      <c r="J460" s="92"/>
      <c r="K460" s="93">
        <f>Tableau1573[[#This Row],[QUANTITE]]*Tableau1573[[#This Row],[Prix unitaire HT]]</f>
        <v>0</v>
      </c>
      <c r="L460" s="1"/>
    </row>
    <row r="461" spans="1:12" ht="45" x14ac:dyDescent="0.25">
      <c r="A461" s="8" t="s">
        <v>100</v>
      </c>
      <c r="B461" s="9" t="s">
        <v>99</v>
      </c>
      <c r="C461" s="36">
        <v>13</v>
      </c>
      <c r="D461" s="36">
        <v>6</v>
      </c>
      <c r="E461" s="36"/>
      <c r="F461" s="35"/>
      <c r="G461" s="34" t="s">
        <v>119</v>
      </c>
      <c r="H461" s="33"/>
      <c r="I461" s="32"/>
      <c r="J461" s="32"/>
      <c r="K461" s="31"/>
      <c r="L461" s="1"/>
    </row>
    <row r="462" spans="1:12" x14ac:dyDescent="0.25">
      <c r="A462" s="8" t="s">
        <v>100</v>
      </c>
      <c r="B462" s="9" t="s">
        <v>99</v>
      </c>
      <c r="C462" s="28">
        <v>13</v>
      </c>
      <c r="D462" s="27">
        <v>6</v>
      </c>
      <c r="E462" s="27" t="s">
        <v>21</v>
      </c>
      <c r="F462" s="27"/>
      <c r="G462" s="26" t="s">
        <v>118</v>
      </c>
      <c r="H462" s="25" t="s">
        <v>4</v>
      </c>
      <c r="I462" s="92"/>
      <c r="J462" s="92"/>
      <c r="K462" s="93">
        <f>Tableau1573[[#This Row],[QUANTITE]]*Tableau1573[[#This Row],[Prix unitaire HT]]</f>
        <v>0</v>
      </c>
      <c r="L462" s="1"/>
    </row>
    <row r="463" spans="1:12" x14ac:dyDescent="0.25">
      <c r="A463" s="8" t="s">
        <v>100</v>
      </c>
      <c r="B463" s="9" t="s">
        <v>99</v>
      </c>
      <c r="C463" s="28">
        <v>13</v>
      </c>
      <c r="D463" s="27">
        <v>6</v>
      </c>
      <c r="E463" s="27" t="s">
        <v>19</v>
      </c>
      <c r="F463" s="27"/>
      <c r="G463" s="26" t="s">
        <v>117</v>
      </c>
      <c r="H463" s="25" t="s">
        <v>4</v>
      </c>
      <c r="I463" s="92"/>
      <c r="J463" s="92"/>
      <c r="K463" s="93">
        <f>Tableau1573[[#This Row],[QUANTITE]]*Tableau1573[[#This Row],[Prix unitaire HT]]</f>
        <v>0</v>
      </c>
      <c r="L463" s="1"/>
    </row>
    <row r="464" spans="1:12" x14ac:dyDescent="0.25">
      <c r="A464" s="8" t="s">
        <v>100</v>
      </c>
      <c r="B464" s="9" t="s">
        <v>99</v>
      </c>
      <c r="C464" s="28">
        <v>13</v>
      </c>
      <c r="D464" s="27">
        <v>6</v>
      </c>
      <c r="E464" s="27" t="s">
        <v>17</v>
      </c>
      <c r="F464" s="27"/>
      <c r="G464" s="26" t="s">
        <v>116</v>
      </c>
      <c r="H464" s="25" t="s">
        <v>4</v>
      </c>
      <c r="I464" s="92"/>
      <c r="J464" s="92"/>
      <c r="K464" s="93">
        <f>Tableau1573[[#This Row],[QUANTITE]]*Tableau1573[[#This Row],[Prix unitaire HT]]</f>
        <v>0</v>
      </c>
      <c r="L464" s="1"/>
    </row>
    <row r="465" spans="1:12" x14ac:dyDescent="0.25">
      <c r="A465" s="8" t="s">
        <v>100</v>
      </c>
      <c r="B465" s="9" t="s">
        <v>99</v>
      </c>
      <c r="C465" s="28">
        <v>13</v>
      </c>
      <c r="D465" s="27">
        <v>6</v>
      </c>
      <c r="E465" s="27" t="s">
        <v>15</v>
      </c>
      <c r="F465" s="27"/>
      <c r="G465" s="26" t="s">
        <v>115</v>
      </c>
      <c r="H465" s="25" t="s">
        <v>4</v>
      </c>
      <c r="I465" s="92">
        <v>5</v>
      </c>
      <c r="J465" s="92"/>
      <c r="K465" s="93">
        <f>Tableau1573[[#This Row],[QUANTITE]]*Tableau1573[[#This Row],[Prix unitaire HT]]</f>
        <v>0</v>
      </c>
      <c r="L465" s="1"/>
    </row>
    <row r="466" spans="1:12" x14ac:dyDescent="0.25">
      <c r="A466" s="8" t="s">
        <v>100</v>
      </c>
      <c r="B466" s="9" t="s">
        <v>99</v>
      </c>
      <c r="C466" s="28">
        <v>13</v>
      </c>
      <c r="D466" s="27">
        <v>6</v>
      </c>
      <c r="E466" s="27" t="s">
        <v>12</v>
      </c>
      <c r="F466" s="27"/>
      <c r="G466" s="26" t="s">
        <v>114</v>
      </c>
      <c r="H466" s="25" t="s">
        <v>4</v>
      </c>
      <c r="I466" s="92"/>
      <c r="J466" s="92"/>
      <c r="K466" s="93">
        <f>Tableau1573[[#This Row],[QUANTITE]]*Tableau1573[[#This Row],[Prix unitaire HT]]</f>
        <v>0</v>
      </c>
      <c r="L466" s="1"/>
    </row>
    <row r="467" spans="1:12" ht="28.5" x14ac:dyDescent="0.25">
      <c r="A467" s="8" t="s">
        <v>100</v>
      </c>
      <c r="B467" s="9" t="s">
        <v>99</v>
      </c>
      <c r="C467" s="28">
        <v>13</v>
      </c>
      <c r="D467" s="27">
        <v>6</v>
      </c>
      <c r="E467" s="27" t="s">
        <v>10</v>
      </c>
      <c r="F467" s="37"/>
      <c r="G467" s="26" t="s">
        <v>113</v>
      </c>
      <c r="H467" s="25" t="s">
        <v>4</v>
      </c>
      <c r="I467" s="92"/>
      <c r="J467" s="92"/>
      <c r="K467" s="93">
        <f>Tableau1573[[#This Row],[QUANTITE]]*Tableau1573[[#This Row],[Prix unitaire HT]]</f>
        <v>0</v>
      </c>
      <c r="L467" s="1"/>
    </row>
    <row r="468" spans="1:12" ht="28.5" x14ac:dyDescent="0.25">
      <c r="A468" s="8" t="s">
        <v>100</v>
      </c>
      <c r="B468" s="9" t="s">
        <v>99</v>
      </c>
      <c r="C468" s="28">
        <v>13</v>
      </c>
      <c r="D468" s="27">
        <v>6</v>
      </c>
      <c r="E468" s="27" t="s">
        <v>77</v>
      </c>
      <c r="F468" s="37"/>
      <c r="G468" s="26" t="s">
        <v>112</v>
      </c>
      <c r="H468" s="25" t="s">
        <v>4</v>
      </c>
      <c r="I468" s="92"/>
      <c r="J468" s="92"/>
      <c r="K468" s="93">
        <f>Tableau1573[[#This Row],[QUANTITE]]*Tableau1573[[#This Row],[Prix unitaire HT]]</f>
        <v>0</v>
      </c>
      <c r="L468" s="1"/>
    </row>
    <row r="469" spans="1:12" ht="28.5" x14ac:dyDescent="0.25">
      <c r="A469" s="8" t="s">
        <v>100</v>
      </c>
      <c r="B469" s="9" t="s">
        <v>99</v>
      </c>
      <c r="C469" s="28">
        <v>13</v>
      </c>
      <c r="D469" s="27">
        <v>6</v>
      </c>
      <c r="E469" s="27" t="s">
        <v>86</v>
      </c>
      <c r="F469" s="37"/>
      <c r="G469" s="26" t="s">
        <v>111</v>
      </c>
      <c r="H469" s="25" t="s">
        <v>4</v>
      </c>
      <c r="I469" s="92"/>
      <c r="J469" s="92"/>
      <c r="K469" s="93">
        <f>Tableau1573[[#This Row],[QUANTITE]]*Tableau1573[[#This Row],[Prix unitaire HT]]</f>
        <v>0</v>
      </c>
      <c r="L469" s="1"/>
    </row>
    <row r="470" spans="1:12" x14ac:dyDescent="0.25">
      <c r="A470" s="8" t="s">
        <v>100</v>
      </c>
      <c r="B470" s="9" t="s">
        <v>99</v>
      </c>
      <c r="C470" s="28">
        <v>13</v>
      </c>
      <c r="D470" s="27">
        <v>6</v>
      </c>
      <c r="E470" s="27" t="s">
        <v>110</v>
      </c>
      <c r="F470" s="37"/>
      <c r="G470" s="26" t="s">
        <v>109</v>
      </c>
      <c r="H470" s="25" t="s">
        <v>4</v>
      </c>
      <c r="I470" s="92"/>
      <c r="J470" s="92"/>
      <c r="K470" s="93">
        <f>Tableau1573[[#This Row],[QUANTITE]]*Tableau1573[[#This Row],[Prix unitaire HT]]</f>
        <v>0</v>
      </c>
      <c r="L470" s="1"/>
    </row>
    <row r="471" spans="1:12" x14ac:dyDescent="0.25">
      <c r="A471" s="8" t="s">
        <v>100</v>
      </c>
      <c r="B471" s="9" t="s">
        <v>99</v>
      </c>
      <c r="C471" s="28">
        <v>13</v>
      </c>
      <c r="D471" s="27">
        <v>6</v>
      </c>
      <c r="E471" s="27" t="s">
        <v>108</v>
      </c>
      <c r="F471" s="37"/>
      <c r="G471" s="26" t="s">
        <v>107</v>
      </c>
      <c r="H471" s="25" t="s">
        <v>4</v>
      </c>
      <c r="I471" s="92"/>
      <c r="J471" s="92"/>
      <c r="K471" s="93">
        <f>Tableau1573[[#This Row],[QUANTITE]]*Tableau1573[[#This Row],[Prix unitaire HT]]</f>
        <v>0</v>
      </c>
      <c r="L471" s="1"/>
    </row>
    <row r="472" spans="1:12" x14ac:dyDescent="0.25">
      <c r="A472" s="8" t="s">
        <v>100</v>
      </c>
      <c r="B472" s="9" t="s">
        <v>99</v>
      </c>
      <c r="C472" s="28">
        <v>13</v>
      </c>
      <c r="D472" s="27">
        <v>6</v>
      </c>
      <c r="E472" s="27" t="s">
        <v>106</v>
      </c>
      <c r="F472" s="37"/>
      <c r="G472" s="26" t="s">
        <v>105</v>
      </c>
      <c r="H472" s="25" t="s">
        <v>4</v>
      </c>
      <c r="I472" s="92">
        <v>3</v>
      </c>
      <c r="J472" s="92"/>
      <c r="K472" s="93">
        <f>Tableau1573[[#This Row],[QUANTITE]]*Tableau1573[[#This Row],[Prix unitaire HT]]</f>
        <v>0</v>
      </c>
      <c r="L472" s="1"/>
    </row>
    <row r="473" spans="1:12" x14ac:dyDescent="0.25">
      <c r="A473" s="8" t="s">
        <v>100</v>
      </c>
      <c r="B473" s="9" t="s">
        <v>99</v>
      </c>
      <c r="C473" s="28">
        <v>13</v>
      </c>
      <c r="D473" s="27">
        <v>6</v>
      </c>
      <c r="E473" s="27" t="s">
        <v>104</v>
      </c>
      <c r="F473" s="37"/>
      <c r="G473" s="26" t="s">
        <v>103</v>
      </c>
      <c r="H473" s="25" t="s">
        <v>4</v>
      </c>
      <c r="I473" s="92"/>
      <c r="J473" s="92"/>
      <c r="K473" s="93">
        <f>Tableau1573[[#This Row],[QUANTITE]]*Tableau1573[[#This Row],[Prix unitaire HT]]</f>
        <v>0</v>
      </c>
      <c r="L473" s="1"/>
    </row>
    <row r="474" spans="1:12" ht="28.5" x14ac:dyDescent="0.25">
      <c r="A474" s="8" t="s">
        <v>100</v>
      </c>
      <c r="B474" s="9" t="s">
        <v>99</v>
      </c>
      <c r="C474" s="28">
        <v>13</v>
      </c>
      <c r="D474" s="27">
        <v>6</v>
      </c>
      <c r="E474" s="27" t="s">
        <v>102</v>
      </c>
      <c r="F474" s="27"/>
      <c r="G474" s="26" t="s">
        <v>101</v>
      </c>
      <c r="H474" s="25" t="s">
        <v>4</v>
      </c>
      <c r="I474" s="92">
        <v>3</v>
      </c>
      <c r="J474" s="92"/>
      <c r="K474" s="93">
        <f>Tableau1573[[#This Row],[QUANTITE]]*Tableau1573[[#This Row],[Prix unitaire HT]]</f>
        <v>0</v>
      </c>
      <c r="L474" s="1"/>
    </row>
    <row r="475" spans="1:12" ht="28.5" x14ac:dyDescent="0.25">
      <c r="A475" s="8" t="s">
        <v>100</v>
      </c>
      <c r="B475" s="9" t="s">
        <v>99</v>
      </c>
      <c r="C475" s="28">
        <v>13</v>
      </c>
      <c r="D475" s="27">
        <v>6</v>
      </c>
      <c r="E475" s="27" t="s">
        <v>98</v>
      </c>
      <c r="F475" s="37"/>
      <c r="G475" s="26" t="s">
        <v>97</v>
      </c>
      <c r="H475" s="25" t="s">
        <v>4</v>
      </c>
      <c r="I475" s="92"/>
      <c r="J475" s="92"/>
      <c r="K475" s="93">
        <f>Tableau1573[[#This Row],[QUANTITE]]*Tableau1573[[#This Row],[Prix unitaire HT]]</f>
        <v>0</v>
      </c>
      <c r="L475" s="1"/>
    </row>
    <row r="476" spans="1:12" ht="50.25" customHeight="1" x14ac:dyDescent="0.25">
      <c r="A476" s="8" t="s">
        <v>25</v>
      </c>
      <c r="B476" s="8" t="s">
        <v>96</v>
      </c>
      <c r="C476" s="23">
        <v>14</v>
      </c>
      <c r="D476" s="22"/>
      <c r="E476" s="22"/>
      <c r="F476" s="22"/>
      <c r="G476" s="21" t="s">
        <v>95</v>
      </c>
      <c r="H476" s="20"/>
      <c r="I476" s="30"/>
      <c r="J476" s="30"/>
      <c r="K476" s="29"/>
      <c r="L476" s="1"/>
    </row>
    <row r="477" spans="1:12" ht="15.75" x14ac:dyDescent="0.25">
      <c r="A477" s="8" t="s">
        <v>25</v>
      </c>
      <c r="B477" s="9" t="str">
        <f>IF(F477="",G477,0)</f>
        <v xml:space="preserve">Caissons </v>
      </c>
      <c r="C477" s="36">
        <v>14</v>
      </c>
      <c r="D477" s="36">
        <v>1</v>
      </c>
      <c r="E477" s="36"/>
      <c r="F477" s="35"/>
      <c r="G477" s="34" t="s">
        <v>87</v>
      </c>
      <c r="H477" s="33"/>
      <c r="I477" s="32"/>
      <c r="J477" s="32"/>
      <c r="K477" s="31"/>
      <c r="L477" s="1"/>
    </row>
    <row r="478" spans="1:12" ht="28.5" x14ac:dyDescent="0.25">
      <c r="A478" s="8" t="s">
        <v>25</v>
      </c>
      <c r="B478" s="9" t="s">
        <v>87</v>
      </c>
      <c r="C478" s="28">
        <v>14</v>
      </c>
      <c r="D478" s="27">
        <v>1</v>
      </c>
      <c r="E478" s="27" t="s">
        <v>21</v>
      </c>
      <c r="F478" s="27"/>
      <c r="G478" s="26" t="s">
        <v>94</v>
      </c>
      <c r="H478" s="25" t="s">
        <v>4</v>
      </c>
      <c r="I478" s="92"/>
      <c r="J478" s="92"/>
      <c r="K478" s="93">
        <f>Tableau1573[[#This Row],[QUANTITE]]*Tableau1573[[#This Row],[Prix unitaire HT]]</f>
        <v>0</v>
      </c>
      <c r="L478" s="1"/>
    </row>
    <row r="479" spans="1:12" ht="28.5" x14ac:dyDescent="0.25">
      <c r="A479" s="8" t="s">
        <v>25</v>
      </c>
      <c r="B479" s="9" t="s">
        <v>87</v>
      </c>
      <c r="C479" s="28">
        <v>14</v>
      </c>
      <c r="D479" s="27">
        <v>1</v>
      </c>
      <c r="E479" s="27" t="s">
        <v>19</v>
      </c>
      <c r="F479" s="27"/>
      <c r="G479" s="26" t="s">
        <v>93</v>
      </c>
      <c r="H479" s="25" t="s">
        <v>4</v>
      </c>
      <c r="I479" s="92"/>
      <c r="J479" s="92"/>
      <c r="K479" s="93">
        <f>Tableau1573[[#This Row],[QUANTITE]]*Tableau1573[[#This Row],[Prix unitaire HT]]</f>
        <v>0</v>
      </c>
      <c r="L479" s="1"/>
    </row>
    <row r="480" spans="1:12" ht="58.5" x14ac:dyDescent="0.25">
      <c r="A480" s="8" t="s">
        <v>25</v>
      </c>
      <c r="B480" s="9" t="s">
        <v>87</v>
      </c>
      <c r="C480" s="28">
        <v>14</v>
      </c>
      <c r="D480" s="27">
        <v>1</v>
      </c>
      <c r="E480" s="27" t="s">
        <v>17</v>
      </c>
      <c r="F480" s="27"/>
      <c r="G480" s="26" t="s">
        <v>92</v>
      </c>
      <c r="H480" s="25" t="s">
        <v>4</v>
      </c>
      <c r="I480" s="92">
        <v>4</v>
      </c>
      <c r="J480" s="92"/>
      <c r="K480" s="93">
        <f>Tableau1573[[#This Row],[QUANTITE]]*Tableau1573[[#This Row],[Prix unitaire HT]]</f>
        <v>0</v>
      </c>
      <c r="L480" s="1"/>
    </row>
    <row r="481" spans="1:12" ht="58.5" x14ac:dyDescent="0.25">
      <c r="A481" s="8" t="s">
        <v>25</v>
      </c>
      <c r="B481" s="9" t="s">
        <v>87</v>
      </c>
      <c r="C481" s="28">
        <v>14</v>
      </c>
      <c r="D481" s="27">
        <v>1</v>
      </c>
      <c r="E481" s="27" t="s">
        <v>15</v>
      </c>
      <c r="F481" s="27"/>
      <c r="G481" s="26" t="s">
        <v>91</v>
      </c>
      <c r="H481" s="25" t="s">
        <v>4</v>
      </c>
      <c r="I481" s="92"/>
      <c r="J481" s="92"/>
      <c r="K481" s="93">
        <f>Tableau1573[[#This Row],[QUANTITE]]*Tableau1573[[#This Row],[Prix unitaire HT]]</f>
        <v>0</v>
      </c>
      <c r="L481" s="1"/>
    </row>
    <row r="482" spans="1:12" ht="42.75" x14ac:dyDescent="0.25">
      <c r="A482" s="8" t="s">
        <v>25</v>
      </c>
      <c r="B482" s="9" t="s">
        <v>87</v>
      </c>
      <c r="C482" s="28">
        <v>14</v>
      </c>
      <c r="D482" s="27">
        <v>1</v>
      </c>
      <c r="E482" s="27" t="s">
        <v>12</v>
      </c>
      <c r="F482" s="27"/>
      <c r="G482" s="26" t="s">
        <v>90</v>
      </c>
      <c r="H482" s="25" t="s">
        <v>4</v>
      </c>
      <c r="I482" s="92"/>
      <c r="J482" s="92"/>
      <c r="K482" s="93">
        <f>Tableau1573[[#This Row],[QUANTITE]]*Tableau1573[[#This Row],[Prix unitaire HT]]</f>
        <v>0</v>
      </c>
      <c r="L482" s="1"/>
    </row>
    <row r="483" spans="1:12" ht="42.75" x14ac:dyDescent="0.25">
      <c r="A483" s="8" t="s">
        <v>25</v>
      </c>
      <c r="B483" s="9" t="s">
        <v>87</v>
      </c>
      <c r="C483" s="28">
        <v>14</v>
      </c>
      <c r="D483" s="27">
        <v>1</v>
      </c>
      <c r="E483" s="27" t="s">
        <v>10</v>
      </c>
      <c r="F483" s="27"/>
      <c r="G483" s="26" t="s">
        <v>89</v>
      </c>
      <c r="H483" s="25" t="s">
        <v>4</v>
      </c>
      <c r="I483" s="92">
        <v>4</v>
      </c>
      <c r="J483" s="92"/>
      <c r="K483" s="93">
        <f>Tableau1573[[#This Row],[QUANTITE]]*Tableau1573[[#This Row],[Prix unitaire HT]]</f>
        <v>0</v>
      </c>
      <c r="L483" s="1"/>
    </row>
    <row r="484" spans="1:12" ht="42.75" x14ac:dyDescent="0.25">
      <c r="A484" s="8" t="s">
        <v>25</v>
      </c>
      <c r="B484" s="9" t="s">
        <v>87</v>
      </c>
      <c r="C484" s="28">
        <v>14</v>
      </c>
      <c r="D484" s="27">
        <v>1</v>
      </c>
      <c r="E484" s="27" t="s">
        <v>77</v>
      </c>
      <c r="F484" s="27"/>
      <c r="G484" s="26" t="s">
        <v>88</v>
      </c>
      <c r="H484" s="25" t="s">
        <v>4</v>
      </c>
      <c r="I484" s="92"/>
      <c r="J484" s="92"/>
      <c r="K484" s="93">
        <f>Tableau1573[[#This Row],[QUANTITE]]*Tableau1573[[#This Row],[Prix unitaire HT]]</f>
        <v>0</v>
      </c>
      <c r="L484" s="1"/>
    </row>
    <row r="485" spans="1:12" ht="42.75" x14ac:dyDescent="0.25">
      <c r="A485" s="8" t="s">
        <v>25</v>
      </c>
      <c r="B485" s="9" t="s">
        <v>87</v>
      </c>
      <c r="C485" s="28">
        <v>14</v>
      </c>
      <c r="D485" s="27">
        <v>1</v>
      </c>
      <c r="E485" s="27" t="s">
        <v>86</v>
      </c>
      <c r="F485" s="27"/>
      <c r="G485" s="26" t="s">
        <v>85</v>
      </c>
      <c r="H485" s="25" t="s">
        <v>4</v>
      </c>
      <c r="I485" s="92"/>
      <c r="J485" s="92"/>
      <c r="K485" s="93">
        <f>Tableau1573[[#This Row],[QUANTITE]]*Tableau1573[[#This Row],[Prix unitaire HT]]</f>
        <v>0</v>
      </c>
      <c r="L485" s="1"/>
    </row>
    <row r="486" spans="1:12" ht="15.75" x14ac:dyDescent="0.25">
      <c r="A486" s="8" t="s">
        <v>25</v>
      </c>
      <c r="B486" s="9" t="str">
        <f>IF(F486="",G486,0)</f>
        <v xml:space="preserve">Bouches d'extraction </v>
      </c>
      <c r="C486" s="36">
        <v>14</v>
      </c>
      <c r="D486" s="36">
        <v>2</v>
      </c>
      <c r="E486" s="36"/>
      <c r="F486" s="35"/>
      <c r="G486" s="34" t="s">
        <v>78</v>
      </c>
      <c r="H486" s="33"/>
      <c r="I486" s="32"/>
      <c r="J486" s="32"/>
      <c r="K486" s="31"/>
      <c r="L486" s="1"/>
    </row>
    <row r="487" spans="1:12" ht="42.75" x14ac:dyDescent="0.25">
      <c r="A487" s="8" t="s">
        <v>25</v>
      </c>
      <c r="B487" s="9" t="s">
        <v>78</v>
      </c>
      <c r="C487" s="28">
        <v>14</v>
      </c>
      <c r="D487" s="27">
        <v>2</v>
      </c>
      <c r="E487" s="27" t="s">
        <v>21</v>
      </c>
      <c r="F487" s="27"/>
      <c r="G487" s="26" t="s">
        <v>84</v>
      </c>
      <c r="H487" s="25" t="s">
        <v>4</v>
      </c>
      <c r="I487" s="92"/>
      <c r="J487" s="92"/>
      <c r="K487" s="93">
        <f>Tableau1573[[#This Row],[QUANTITE]]*Tableau1573[[#This Row],[Prix unitaire HT]]</f>
        <v>0</v>
      </c>
      <c r="L487" s="1"/>
    </row>
    <row r="488" spans="1:12" ht="42.75" x14ac:dyDescent="0.25">
      <c r="A488" s="8" t="s">
        <v>25</v>
      </c>
      <c r="B488" s="9" t="s">
        <v>78</v>
      </c>
      <c r="C488" s="28">
        <v>14</v>
      </c>
      <c r="D488" s="27">
        <v>2</v>
      </c>
      <c r="E488" s="27" t="s">
        <v>19</v>
      </c>
      <c r="F488" s="27"/>
      <c r="G488" s="26" t="s">
        <v>83</v>
      </c>
      <c r="H488" s="25" t="s">
        <v>4</v>
      </c>
      <c r="I488" s="92">
        <v>10</v>
      </c>
      <c r="J488" s="92"/>
      <c r="K488" s="93">
        <f>Tableau1573[[#This Row],[QUANTITE]]*Tableau1573[[#This Row],[Prix unitaire HT]]</f>
        <v>0</v>
      </c>
      <c r="L488" s="1"/>
    </row>
    <row r="489" spans="1:12" ht="42.75" x14ac:dyDescent="0.25">
      <c r="A489" s="8" t="s">
        <v>25</v>
      </c>
      <c r="B489" s="9" t="s">
        <v>78</v>
      </c>
      <c r="C489" s="28">
        <v>14</v>
      </c>
      <c r="D489" s="27">
        <v>2</v>
      </c>
      <c r="E489" s="27" t="s">
        <v>17</v>
      </c>
      <c r="F489" s="27"/>
      <c r="G489" s="26" t="s">
        <v>82</v>
      </c>
      <c r="H489" s="25" t="s">
        <v>4</v>
      </c>
      <c r="I489" s="92"/>
      <c r="J489" s="92"/>
      <c r="K489" s="93">
        <f>Tableau1573[[#This Row],[QUANTITE]]*Tableau1573[[#This Row],[Prix unitaire HT]]</f>
        <v>0</v>
      </c>
      <c r="L489" s="1"/>
    </row>
    <row r="490" spans="1:12" ht="42.75" x14ac:dyDescent="0.25">
      <c r="A490" s="8" t="s">
        <v>25</v>
      </c>
      <c r="B490" s="9" t="s">
        <v>78</v>
      </c>
      <c r="C490" s="28">
        <v>14</v>
      </c>
      <c r="D490" s="27">
        <v>2</v>
      </c>
      <c r="E490" s="27" t="s">
        <v>15</v>
      </c>
      <c r="F490" s="27"/>
      <c r="G490" s="26" t="s">
        <v>81</v>
      </c>
      <c r="H490" s="25" t="s">
        <v>4</v>
      </c>
      <c r="I490" s="92"/>
      <c r="J490" s="92"/>
      <c r="K490" s="93">
        <f>Tableau1573[[#This Row],[QUANTITE]]*Tableau1573[[#This Row],[Prix unitaire HT]]</f>
        <v>0</v>
      </c>
      <c r="L490" s="1"/>
    </row>
    <row r="491" spans="1:12" ht="42.75" x14ac:dyDescent="0.25">
      <c r="A491" s="8" t="s">
        <v>25</v>
      </c>
      <c r="B491" s="9" t="s">
        <v>78</v>
      </c>
      <c r="C491" s="28">
        <v>14</v>
      </c>
      <c r="D491" s="27">
        <v>2</v>
      </c>
      <c r="E491" s="27" t="s">
        <v>12</v>
      </c>
      <c r="F491" s="27"/>
      <c r="G491" s="26" t="s">
        <v>80</v>
      </c>
      <c r="H491" s="25" t="s">
        <v>4</v>
      </c>
      <c r="I491" s="92">
        <v>10</v>
      </c>
      <c r="J491" s="92"/>
      <c r="K491" s="93">
        <f>Tableau1573[[#This Row],[QUANTITE]]*Tableau1573[[#This Row],[Prix unitaire HT]]</f>
        <v>0</v>
      </c>
      <c r="L491" s="1"/>
    </row>
    <row r="492" spans="1:12" ht="42.75" x14ac:dyDescent="0.25">
      <c r="A492" s="8" t="s">
        <v>25</v>
      </c>
      <c r="B492" s="9" t="s">
        <v>78</v>
      </c>
      <c r="C492" s="28">
        <v>14</v>
      </c>
      <c r="D492" s="27">
        <v>2</v>
      </c>
      <c r="E492" s="27" t="s">
        <v>10</v>
      </c>
      <c r="F492" s="27"/>
      <c r="G492" s="26" t="s">
        <v>79</v>
      </c>
      <c r="H492" s="25" t="s">
        <v>4</v>
      </c>
      <c r="I492" s="92"/>
      <c r="J492" s="92"/>
      <c r="K492" s="93">
        <f>Tableau1573[[#This Row],[QUANTITE]]*Tableau1573[[#This Row],[Prix unitaire HT]]</f>
        <v>0</v>
      </c>
      <c r="L492" s="1"/>
    </row>
    <row r="493" spans="1:12" ht="42.75" x14ac:dyDescent="0.25">
      <c r="A493" s="8" t="s">
        <v>25</v>
      </c>
      <c r="B493" s="9" t="s">
        <v>78</v>
      </c>
      <c r="C493" s="28">
        <v>14</v>
      </c>
      <c r="D493" s="27">
        <v>2</v>
      </c>
      <c r="E493" s="27" t="s">
        <v>77</v>
      </c>
      <c r="F493" s="27"/>
      <c r="G493" s="26" t="s">
        <v>76</v>
      </c>
      <c r="H493" s="25" t="s">
        <v>4</v>
      </c>
      <c r="I493" s="92"/>
      <c r="J493" s="92"/>
      <c r="K493" s="93">
        <f>Tableau1573[[#This Row],[QUANTITE]]*Tableau1573[[#This Row],[Prix unitaire HT]]</f>
        <v>0</v>
      </c>
      <c r="L493" s="1"/>
    </row>
    <row r="494" spans="1:12" ht="15.75" x14ac:dyDescent="0.25">
      <c r="A494" s="8" t="s">
        <v>25</v>
      </c>
      <c r="B494" s="9" t="str">
        <f>IF(F494="",G494,0)</f>
        <v>Grilles de reprise</v>
      </c>
      <c r="C494" s="36">
        <v>14</v>
      </c>
      <c r="D494" s="36">
        <v>3</v>
      </c>
      <c r="E494" s="36"/>
      <c r="F494" s="35"/>
      <c r="G494" s="34" t="s">
        <v>73</v>
      </c>
      <c r="H494" s="33"/>
      <c r="I494" s="32"/>
      <c r="J494" s="32"/>
      <c r="K494" s="31"/>
      <c r="L494" s="1"/>
    </row>
    <row r="495" spans="1:12" ht="28.5" x14ac:dyDescent="0.25">
      <c r="A495" s="8" t="s">
        <v>25</v>
      </c>
      <c r="B495" s="9" t="s">
        <v>73</v>
      </c>
      <c r="C495" s="28">
        <v>14</v>
      </c>
      <c r="D495" s="27">
        <v>3</v>
      </c>
      <c r="E495" s="27" t="s">
        <v>21</v>
      </c>
      <c r="F495" s="27"/>
      <c r="G495" s="26" t="s">
        <v>75</v>
      </c>
      <c r="H495" s="25" t="s">
        <v>4</v>
      </c>
      <c r="I495" s="24">
        <v>5</v>
      </c>
      <c r="J495" s="24"/>
      <c r="K495" s="2">
        <f>Tableau1573[[#This Row],[QUANTITE]]*Tableau1573[[#This Row],[Prix unitaire HT]]</f>
        <v>0</v>
      </c>
      <c r="L495" s="1"/>
    </row>
    <row r="496" spans="1:12" ht="28.5" x14ac:dyDescent="0.25">
      <c r="A496" s="8" t="s">
        <v>25</v>
      </c>
      <c r="B496" s="9" t="s">
        <v>73</v>
      </c>
      <c r="C496" s="28">
        <v>14</v>
      </c>
      <c r="D496" s="27">
        <v>3</v>
      </c>
      <c r="E496" s="27" t="s">
        <v>19</v>
      </c>
      <c r="F496" s="27"/>
      <c r="G496" s="26" t="s">
        <v>74</v>
      </c>
      <c r="H496" s="25" t="s">
        <v>4</v>
      </c>
      <c r="I496" s="92"/>
      <c r="J496" s="92"/>
      <c r="K496" s="93">
        <f>Tableau1573[[#This Row],[QUANTITE]]*Tableau1573[[#This Row],[Prix unitaire HT]]</f>
        <v>0</v>
      </c>
      <c r="L496" s="1"/>
    </row>
    <row r="497" spans="1:12" ht="28.5" x14ac:dyDescent="0.25">
      <c r="A497" s="8" t="s">
        <v>25</v>
      </c>
      <c r="B497" s="9" t="s">
        <v>73</v>
      </c>
      <c r="C497" s="28">
        <v>14</v>
      </c>
      <c r="D497" s="27">
        <v>3</v>
      </c>
      <c r="E497" s="27" t="s">
        <v>17</v>
      </c>
      <c r="F497" s="27"/>
      <c r="G497" s="26" t="s">
        <v>72</v>
      </c>
      <c r="H497" s="25" t="s">
        <v>4</v>
      </c>
      <c r="I497" s="24">
        <v>5</v>
      </c>
      <c r="J497" s="24"/>
      <c r="K497" s="2">
        <f>Tableau1573[[#This Row],[QUANTITE]]*Tableau1573[[#This Row],[Prix unitaire HT]]</f>
        <v>0</v>
      </c>
      <c r="L497" s="1"/>
    </row>
    <row r="498" spans="1:12" ht="15" customHeight="1" x14ac:dyDescent="0.25">
      <c r="A498" s="8" t="s">
        <v>25</v>
      </c>
      <c r="B498" s="9" t="str">
        <f>IF(F498="",G498,0)</f>
        <v>Conduit rigide en acier galvanisé</v>
      </c>
      <c r="C498" s="36">
        <v>14</v>
      </c>
      <c r="D498" s="36">
        <v>4</v>
      </c>
      <c r="E498" s="36"/>
      <c r="F498" s="35"/>
      <c r="G498" s="34" t="s">
        <v>69</v>
      </c>
      <c r="H498" s="33"/>
      <c r="I498" s="32"/>
      <c r="J498" s="32"/>
      <c r="K498" s="31"/>
      <c r="L498" s="1"/>
    </row>
    <row r="499" spans="1:12" ht="15" customHeight="1" x14ac:dyDescent="0.25">
      <c r="A499" s="8" t="s">
        <v>25</v>
      </c>
      <c r="B499" s="9" t="s">
        <v>69</v>
      </c>
      <c r="C499" s="28">
        <v>14</v>
      </c>
      <c r="D499" s="27">
        <v>4</v>
      </c>
      <c r="E499" s="27">
        <v>1</v>
      </c>
      <c r="F499" s="27"/>
      <c r="G499" s="26" t="s">
        <v>71</v>
      </c>
      <c r="H499" s="25" t="s">
        <v>13</v>
      </c>
      <c r="I499" s="92"/>
      <c r="J499" s="92"/>
      <c r="K499" s="93">
        <f>Tableau1573[[#This Row],[QUANTITE]]*Tableau1573[[#This Row],[Prix unitaire HT]]</f>
        <v>0</v>
      </c>
      <c r="L499" s="1"/>
    </row>
    <row r="500" spans="1:12" ht="15" customHeight="1" x14ac:dyDescent="0.25">
      <c r="A500" s="8" t="s">
        <v>25</v>
      </c>
      <c r="B500" s="9" t="s">
        <v>69</v>
      </c>
      <c r="C500" s="28">
        <v>14</v>
      </c>
      <c r="D500" s="27">
        <v>4</v>
      </c>
      <c r="E500" s="27">
        <v>2</v>
      </c>
      <c r="F500" s="27"/>
      <c r="G500" s="26" t="s">
        <v>70</v>
      </c>
      <c r="H500" s="25" t="s">
        <v>13</v>
      </c>
      <c r="I500" s="92">
        <v>30</v>
      </c>
      <c r="J500" s="92"/>
      <c r="K500" s="93">
        <f>Tableau1573[[#This Row],[QUANTITE]]*Tableau1573[[#This Row],[Prix unitaire HT]]</f>
        <v>0</v>
      </c>
      <c r="L500" s="1"/>
    </row>
    <row r="501" spans="1:12" ht="15" customHeight="1" x14ac:dyDescent="0.25">
      <c r="A501" s="8" t="s">
        <v>25</v>
      </c>
      <c r="B501" s="9" t="s">
        <v>69</v>
      </c>
      <c r="C501" s="28">
        <v>14</v>
      </c>
      <c r="D501" s="27">
        <v>14</v>
      </c>
      <c r="E501" s="27">
        <v>3</v>
      </c>
      <c r="F501" s="27"/>
      <c r="G501" s="26" t="s">
        <v>68</v>
      </c>
      <c r="H501" s="25" t="s">
        <v>13</v>
      </c>
      <c r="I501" s="92"/>
      <c r="J501" s="92"/>
      <c r="K501" s="93">
        <f>Tableau1573[[#This Row],[QUANTITE]]*Tableau1573[[#This Row],[Prix unitaire HT]]</f>
        <v>0</v>
      </c>
      <c r="L501" s="1"/>
    </row>
    <row r="502" spans="1:12" ht="15.75" x14ac:dyDescent="0.25">
      <c r="A502" s="8" t="s">
        <v>25</v>
      </c>
      <c r="B502" s="9" t="s">
        <v>61</v>
      </c>
      <c r="C502" s="36">
        <v>14</v>
      </c>
      <c r="D502" s="36">
        <v>5</v>
      </c>
      <c r="E502" s="36"/>
      <c r="F502" s="35"/>
      <c r="G502" s="34" t="s">
        <v>67</v>
      </c>
      <c r="H502" s="33"/>
      <c r="I502" s="32"/>
      <c r="J502" s="32"/>
      <c r="K502" s="31"/>
      <c r="L502" s="1"/>
    </row>
    <row r="503" spans="1:12" x14ac:dyDescent="0.25">
      <c r="A503" s="8" t="s">
        <v>25</v>
      </c>
      <c r="B503" s="9" t="s">
        <v>61</v>
      </c>
      <c r="C503" s="28">
        <v>14</v>
      </c>
      <c r="D503" s="27">
        <v>5</v>
      </c>
      <c r="E503" s="27">
        <v>1</v>
      </c>
      <c r="F503" s="27"/>
      <c r="G503" s="26" t="s">
        <v>66</v>
      </c>
      <c r="H503" s="25" t="s">
        <v>13</v>
      </c>
      <c r="I503" s="92"/>
      <c r="J503" s="92"/>
      <c r="K503" s="93">
        <f>Tableau1573[[#This Row],[QUANTITE]]*Tableau1573[[#This Row],[Prix unitaire HT]]</f>
        <v>0</v>
      </c>
      <c r="L503" s="1"/>
    </row>
    <row r="504" spans="1:12" x14ac:dyDescent="0.25">
      <c r="A504" s="8" t="s">
        <v>25</v>
      </c>
      <c r="B504" s="9" t="s">
        <v>61</v>
      </c>
      <c r="C504" s="28">
        <v>14</v>
      </c>
      <c r="D504" s="27">
        <v>5</v>
      </c>
      <c r="E504" s="27">
        <v>2</v>
      </c>
      <c r="F504" s="27"/>
      <c r="G504" s="26" t="s">
        <v>65</v>
      </c>
      <c r="H504" s="25" t="s">
        <v>13</v>
      </c>
      <c r="I504" s="92">
        <v>25</v>
      </c>
      <c r="J504" s="92"/>
      <c r="K504" s="93">
        <f>Tableau1573[[#This Row],[QUANTITE]]*Tableau1573[[#This Row],[Prix unitaire HT]]</f>
        <v>0</v>
      </c>
      <c r="L504" s="1"/>
    </row>
    <row r="505" spans="1:12" x14ac:dyDescent="0.25">
      <c r="A505" s="8" t="s">
        <v>25</v>
      </c>
      <c r="B505" s="9" t="s">
        <v>61</v>
      </c>
      <c r="C505" s="28">
        <v>14</v>
      </c>
      <c r="D505" s="27">
        <v>5</v>
      </c>
      <c r="E505" s="27">
        <v>3</v>
      </c>
      <c r="F505" s="27"/>
      <c r="G505" s="26" t="s">
        <v>64</v>
      </c>
      <c r="H505" s="25" t="s">
        <v>13</v>
      </c>
      <c r="I505" s="92"/>
      <c r="J505" s="92"/>
      <c r="K505" s="93">
        <f>Tableau1573[[#This Row],[QUANTITE]]*Tableau1573[[#This Row],[Prix unitaire HT]]</f>
        <v>0</v>
      </c>
      <c r="L505" s="1"/>
    </row>
    <row r="506" spans="1:12" ht="15.75" x14ac:dyDescent="0.25">
      <c r="A506" s="8" t="s">
        <v>25</v>
      </c>
      <c r="B506" s="9" t="s">
        <v>61</v>
      </c>
      <c r="C506" s="36">
        <v>14</v>
      </c>
      <c r="D506" s="36">
        <v>6</v>
      </c>
      <c r="E506" s="36"/>
      <c r="F506" s="35"/>
      <c r="G506" s="34" t="s">
        <v>63</v>
      </c>
      <c r="H506" s="33"/>
      <c r="I506" s="32"/>
      <c r="J506" s="32"/>
      <c r="K506" s="31"/>
      <c r="L506" s="1"/>
    </row>
    <row r="507" spans="1:12" x14ac:dyDescent="0.25">
      <c r="A507" s="8" t="s">
        <v>25</v>
      </c>
      <c r="B507" s="9" t="s">
        <v>61</v>
      </c>
      <c r="C507" s="28">
        <v>14</v>
      </c>
      <c r="D507" s="27">
        <v>6</v>
      </c>
      <c r="E507" s="27">
        <v>1</v>
      </c>
      <c r="F507" s="27"/>
      <c r="G507" s="26" t="s">
        <v>62</v>
      </c>
      <c r="H507" s="25" t="s">
        <v>13</v>
      </c>
      <c r="I507" s="92"/>
      <c r="J507" s="92"/>
      <c r="K507" s="93">
        <f>Tableau1573[[#This Row],[QUANTITE]]*Tableau1573[[#This Row],[Prix unitaire HT]]</f>
        <v>0</v>
      </c>
      <c r="L507" s="1"/>
    </row>
    <row r="508" spans="1:12" x14ac:dyDescent="0.25">
      <c r="A508" s="8" t="s">
        <v>25</v>
      </c>
      <c r="B508" s="9" t="s">
        <v>61</v>
      </c>
      <c r="C508" s="28">
        <v>14</v>
      </c>
      <c r="D508" s="27">
        <v>6</v>
      </c>
      <c r="E508" s="27">
        <v>2</v>
      </c>
      <c r="F508" s="27"/>
      <c r="G508" s="26" t="s">
        <v>60</v>
      </c>
      <c r="H508" s="25" t="s">
        <v>13</v>
      </c>
      <c r="I508" s="92">
        <v>15</v>
      </c>
      <c r="J508" s="92"/>
      <c r="K508" s="93">
        <f>Tableau1573[[#This Row],[QUANTITE]]*Tableau1573[[#This Row],[Prix unitaire HT]]</f>
        <v>0</v>
      </c>
      <c r="L508" s="1"/>
    </row>
    <row r="509" spans="1:12" ht="15" customHeight="1" x14ac:dyDescent="0.25">
      <c r="A509" s="8" t="s">
        <v>25</v>
      </c>
      <c r="B509" s="9" t="s">
        <v>56</v>
      </c>
      <c r="C509" s="36">
        <v>14</v>
      </c>
      <c r="D509" s="36">
        <v>7</v>
      </c>
      <c r="E509" s="36"/>
      <c r="F509" s="35"/>
      <c r="G509" s="34" t="s">
        <v>59</v>
      </c>
      <c r="H509" s="33"/>
      <c r="I509" s="96"/>
      <c r="J509" s="96"/>
      <c r="K509" s="97"/>
      <c r="L509" s="1"/>
    </row>
    <row r="510" spans="1:12" ht="15" customHeight="1" x14ac:dyDescent="0.25">
      <c r="A510" s="8" t="s">
        <v>25</v>
      </c>
      <c r="B510" s="9" t="s">
        <v>56</v>
      </c>
      <c r="C510" s="28">
        <v>14</v>
      </c>
      <c r="D510" s="27">
        <v>7</v>
      </c>
      <c r="E510" s="27">
        <v>1</v>
      </c>
      <c r="F510" s="27"/>
      <c r="G510" s="26" t="s">
        <v>58</v>
      </c>
      <c r="H510" s="25" t="s">
        <v>13</v>
      </c>
      <c r="I510" s="24">
        <v>30</v>
      </c>
      <c r="J510" s="24"/>
      <c r="K510" s="2">
        <f>Tableau1573[[#This Row],[QUANTITE]]*Tableau1573[[#This Row],[Prix unitaire HT]]</f>
        <v>0</v>
      </c>
      <c r="L510" s="1"/>
    </row>
    <row r="511" spans="1:12" ht="15" customHeight="1" x14ac:dyDescent="0.25">
      <c r="A511" s="8" t="s">
        <v>25</v>
      </c>
      <c r="B511" s="9" t="s">
        <v>56</v>
      </c>
      <c r="C511" s="28">
        <v>14</v>
      </c>
      <c r="D511" s="27">
        <v>7</v>
      </c>
      <c r="E511" s="27">
        <v>2</v>
      </c>
      <c r="F511" s="27"/>
      <c r="G511" s="26" t="s">
        <v>57</v>
      </c>
      <c r="H511" s="25" t="s">
        <v>13</v>
      </c>
      <c r="I511" s="92"/>
      <c r="J511" s="92"/>
      <c r="K511" s="93">
        <f>Tableau1573[[#This Row],[QUANTITE]]*Tableau1573[[#This Row],[Prix unitaire HT]]</f>
        <v>0</v>
      </c>
      <c r="L511" s="1"/>
    </row>
    <row r="512" spans="1:12" ht="15" customHeight="1" x14ac:dyDescent="0.25">
      <c r="A512" s="8" t="s">
        <v>25</v>
      </c>
      <c r="B512" s="9" t="s">
        <v>56</v>
      </c>
      <c r="C512" s="28">
        <v>14</v>
      </c>
      <c r="D512" s="27">
        <v>7</v>
      </c>
      <c r="E512" s="27">
        <v>3</v>
      </c>
      <c r="F512" s="27"/>
      <c r="G512" s="26" t="s">
        <v>55</v>
      </c>
      <c r="H512" s="25" t="s">
        <v>13</v>
      </c>
      <c r="I512" s="92"/>
      <c r="J512" s="92"/>
      <c r="K512" s="93">
        <f>Tableau1573[[#This Row],[QUANTITE]]*Tableau1573[[#This Row],[Prix unitaire HT]]</f>
        <v>0</v>
      </c>
      <c r="L512" s="1"/>
    </row>
    <row r="513" spans="1:12" ht="15.75" x14ac:dyDescent="0.25">
      <c r="A513" s="8" t="s">
        <v>25</v>
      </c>
      <c r="B513" s="9" t="s">
        <v>51</v>
      </c>
      <c r="C513" s="36">
        <v>14</v>
      </c>
      <c r="D513" s="36">
        <v>8</v>
      </c>
      <c r="E513" s="36"/>
      <c r="F513" s="35"/>
      <c r="G513" s="34" t="s">
        <v>54</v>
      </c>
      <c r="H513" s="33"/>
      <c r="I513" s="32"/>
      <c r="J513" s="32"/>
      <c r="K513" s="31"/>
      <c r="L513" s="1"/>
    </row>
    <row r="514" spans="1:12" ht="28.5" x14ac:dyDescent="0.25">
      <c r="A514" s="8" t="s">
        <v>25</v>
      </c>
      <c r="B514" s="9" t="s">
        <v>51</v>
      </c>
      <c r="C514" s="28">
        <v>14</v>
      </c>
      <c r="D514" s="27">
        <v>8</v>
      </c>
      <c r="E514" s="27">
        <v>1</v>
      </c>
      <c r="F514" s="27"/>
      <c r="G514" s="26" t="s">
        <v>53</v>
      </c>
      <c r="H514" s="25" t="s">
        <v>13</v>
      </c>
      <c r="I514" s="92"/>
      <c r="J514" s="92"/>
      <c r="K514" s="93">
        <f>Tableau1573[[#This Row],[QUANTITE]]*Tableau1573[[#This Row],[Prix unitaire HT]]</f>
        <v>0</v>
      </c>
      <c r="L514" s="1"/>
    </row>
    <row r="515" spans="1:12" x14ac:dyDescent="0.25">
      <c r="A515" s="8" t="s">
        <v>25</v>
      </c>
      <c r="B515" s="9" t="s">
        <v>51</v>
      </c>
      <c r="C515" s="28">
        <v>14</v>
      </c>
      <c r="D515" s="27">
        <v>8</v>
      </c>
      <c r="E515" s="27">
        <v>2</v>
      </c>
      <c r="F515" s="27"/>
      <c r="G515" s="26" t="s">
        <v>52</v>
      </c>
      <c r="H515" s="25" t="s">
        <v>13</v>
      </c>
      <c r="I515" s="92">
        <v>40</v>
      </c>
      <c r="J515" s="92"/>
      <c r="K515" s="93">
        <f>Tableau1573[[#This Row],[QUANTITE]]*Tableau1573[[#This Row],[Prix unitaire HT]]</f>
        <v>0</v>
      </c>
      <c r="L515" s="1"/>
    </row>
    <row r="516" spans="1:12" x14ac:dyDescent="0.25">
      <c r="A516" s="8" t="s">
        <v>25</v>
      </c>
      <c r="B516" s="9" t="s">
        <v>51</v>
      </c>
      <c r="C516" s="28">
        <v>14</v>
      </c>
      <c r="D516" s="27">
        <v>8</v>
      </c>
      <c r="E516" s="27">
        <v>3</v>
      </c>
      <c r="F516" s="27"/>
      <c r="G516" s="26" t="s">
        <v>50</v>
      </c>
      <c r="H516" s="25" t="s">
        <v>13</v>
      </c>
      <c r="I516" s="92"/>
      <c r="J516" s="92"/>
      <c r="K516" s="93">
        <f>Tableau1573[[#This Row],[QUANTITE]]*Tableau1573[[#This Row],[Prix unitaire HT]]</f>
        <v>0</v>
      </c>
      <c r="L516" s="1"/>
    </row>
    <row r="517" spans="1:12" ht="15" customHeight="1" x14ac:dyDescent="0.25">
      <c r="A517" s="8" t="s">
        <v>25</v>
      </c>
      <c r="B517" s="9" t="str">
        <f>IF(F517="",G517,0)</f>
        <v>Entrées d'air et Bouches d'extraction</v>
      </c>
      <c r="C517" s="36">
        <v>14</v>
      </c>
      <c r="D517" s="36">
        <v>9</v>
      </c>
      <c r="E517" s="36"/>
      <c r="F517" s="35"/>
      <c r="G517" s="34" t="s">
        <v>41</v>
      </c>
      <c r="H517" s="33"/>
      <c r="I517" s="32"/>
      <c r="J517" s="32"/>
      <c r="K517" s="31"/>
      <c r="L517" s="1"/>
    </row>
    <row r="518" spans="1:12" ht="15" customHeight="1" x14ac:dyDescent="0.25">
      <c r="A518" s="8" t="s">
        <v>25</v>
      </c>
      <c r="B518" s="9" t="s">
        <v>41</v>
      </c>
      <c r="C518" s="28">
        <v>14</v>
      </c>
      <c r="D518" s="27">
        <v>9</v>
      </c>
      <c r="E518" s="27">
        <v>1</v>
      </c>
      <c r="F518" s="27"/>
      <c r="G518" s="26" t="s">
        <v>49</v>
      </c>
      <c r="H518" s="25" t="s">
        <v>4</v>
      </c>
      <c r="I518" s="24">
        <v>10</v>
      </c>
      <c r="J518" s="24"/>
      <c r="K518" s="2">
        <f>Tableau1573[[#This Row],[QUANTITE]]*Tableau1573[[#This Row],[Prix unitaire HT]]</f>
        <v>0</v>
      </c>
      <c r="L518" s="1"/>
    </row>
    <row r="519" spans="1:12" ht="15" customHeight="1" x14ac:dyDescent="0.25">
      <c r="A519" s="8" t="s">
        <v>25</v>
      </c>
      <c r="B519" s="9" t="s">
        <v>41</v>
      </c>
      <c r="C519" s="28">
        <v>14</v>
      </c>
      <c r="D519" s="27">
        <v>9</v>
      </c>
      <c r="E519" s="27">
        <v>2</v>
      </c>
      <c r="F519" s="27"/>
      <c r="G519" s="26" t="s">
        <v>48</v>
      </c>
      <c r="H519" s="25" t="s">
        <v>4</v>
      </c>
      <c r="I519" s="92"/>
      <c r="J519" s="92"/>
      <c r="K519" s="93">
        <f>Tableau1573[[#This Row],[QUANTITE]]*Tableau1573[[#This Row],[Prix unitaire HT]]</f>
        <v>0</v>
      </c>
      <c r="L519" s="1"/>
    </row>
    <row r="520" spans="1:12" ht="15" customHeight="1" x14ac:dyDescent="0.25">
      <c r="A520" s="8" t="s">
        <v>25</v>
      </c>
      <c r="B520" s="9" t="s">
        <v>41</v>
      </c>
      <c r="C520" s="28">
        <v>14</v>
      </c>
      <c r="D520" s="27">
        <v>9</v>
      </c>
      <c r="E520" s="27">
        <v>3</v>
      </c>
      <c r="F520" s="27"/>
      <c r="G520" s="26" t="s">
        <v>47</v>
      </c>
      <c r="H520" s="25" t="s">
        <v>4</v>
      </c>
      <c r="I520" s="92"/>
      <c r="J520" s="92"/>
      <c r="K520" s="93">
        <f>Tableau1573[[#This Row],[QUANTITE]]*Tableau1573[[#This Row],[Prix unitaire HT]]</f>
        <v>0</v>
      </c>
      <c r="L520" s="1"/>
    </row>
    <row r="521" spans="1:12" ht="28.5" x14ac:dyDescent="0.25">
      <c r="A521" s="8" t="s">
        <v>25</v>
      </c>
      <c r="B521" s="9" t="s">
        <v>41</v>
      </c>
      <c r="C521" s="28">
        <v>14</v>
      </c>
      <c r="D521" s="27">
        <v>9</v>
      </c>
      <c r="E521" s="27">
        <v>4</v>
      </c>
      <c r="F521" s="27"/>
      <c r="G521" s="26" t="s">
        <v>46</v>
      </c>
      <c r="H521" s="25" t="s">
        <v>4</v>
      </c>
      <c r="I521" s="92">
        <v>5</v>
      </c>
      <c r="J521" s="92"/>
      <c r="K521" s="93">
        <f>Tableau1573[[#This Row],[QUANTITE]]*Tableau1573[[#This Row],[Prix unitaire HT]]</f>
        <v>0</v>
      </c>
      <c r="L521" s="1"/>
    </row>
    <row r="522" spans="1:12" ht="28.5" x14ac:dyDescent="0.25">
      <c r="A522" s="8" t="s">
        <v>25</v>
      </c>
      <c r="B522" s="9" t="s">
        <v>41</v>
      </c>
      <c r="C522" s="28">
        <v>14</v>
      </c>
      <c r="D522" s="27">
        <v>9</v>
      </c>
      <c r="E522" s="27">
        <v>5</v>
      </c>
      <c r="F522" s="27"/>
      <c r="G522" s="26" t="s">
        <v>45</v>
      </c>
      <c r="H522" s="25" t="s">
        <v>4</v>
      </c>
      <c r="I522" s="92"/>
      <c r="J522" s="92"/>
      <c r="K522" s="93">
        <f>Tableau1573[[#This Row],[QUANTITE]]*Tableau1573[[#This Row],[Prix unitaire HT]]</f>
        <v>0</v>
      </c>
      <c r="L522" s="1"/>
    </row>
    <row r="523" spans="1:12" ht="28.5" x14ac:dyDescent="0.25">
      <c r="A523" s="8" t="s">
        <v>25</v>
      </c>
      <c r="B523" s="9" t="s">
        <v>41</v>
      </c>
      <c r="C523" s="28">
        <v>14</v>
      </c>
      <c r="D523" s="27">
        <v>9</v>
      </c>
      <c r="E523" s="27">
        <v>6</v>
      </c>
      <c r="F523" s="27"/>
      <c r="G523" s="26" t="s">
        <v>44</v>
      </c>
      <c r="H523" s="25" t="s">
        <v>4</v>
      </c>
      <c r="I523" s="92"/>
      <c r="J523" s="92"/>
      <c r="K523" s="93">
        <f>Tableau1573[[#This Row],[QUANTITE]]*Tableau1573[[#This Row],[Prix unitaire HT]]</f>
        <v>0</v>
      </c>
      <c r="L523" s="1"/>
    </row>
    <row r="524" spans="1:12" ht="28.5" x14ac:dyDescent="0.25">
      <c r="A524" s="8" t="s">
        <v>25</v>
      </c>
      <c r="B524" s="9" t="s">
        <v>41</v>
      </c>
      <c r="C524" s="28">
        <v>14</v>
      </c>
      <c r="D524" s="27">
        <v>9</v>
      </c>
      <c r="E524" s="27">
        <v>7</v>
      </c>
      <c r="F524" s="27"/>
      <c r="G524" s="26" t="s">
        <v>43</v>
      </c>
      <c r="H524" s="25" t="s">
        <v>4</v>
      </c>
      <c r="I524" s="92"/>
      <c r="J524" s="92"/>
      <c r="K524" s="93">
        <f>Tableau1573[[#This Row],[QUANTITE]]*Tableau1573[[#This Row],[Prix unitaire HT]]</f>
        <v>0</v>
      </c>
      <c r="L524" s="1"/>
    </row>
    <row r="525" spans="1:12" ht="15" customHeight="1" x14ac:dyDescent="0.25">
      <c r="A525" s="8" t="s">
        <v>25</v>
      </c>
      <c r="B525" s="9" t="s">
        <v>41</v>
      </c>
      <c r="C525" s="28">
        <v>14</v>
      </c>
      <c r="D525" s="27">
        <v>9</v>
      </c>
      <c r="E525" s="27">
        <v>8</v>
      </c>
      <c r="F525" s="27"/>
      <c r="G525" s="26" t="s">
        <v>42</v>
      </c>
      <c r="H525" s="25" t="s">
        <v>4</v>
      </c>
      <c r="I525" s="92">
        <v>5</v>
      </c>
      <c r="J525" s="92"/>
      <c r="K525" s="93">
        <f>Tableau1573[[#This Row],[QUANTITE]]*Tableau1573[[#This Row],[Prix unitaire HT]]</f>
        <v>0</v>
      </c>
      <c r="L525" s="1"/>
    </row>
    <row r="526" spans="1:12" ht="15" customHeight="1" x14ac:dyDescent="0.25">
      <c r="A526" s="8" t="s">
        <v>25</v>
      </c>
      <c r="B526" s="9" t="s">
        <v>41</v>
      </c>
      <c r="C526" s="28">
        <v>14</v>
      </c>
      <c r="D526" s="27">
        <v>9</v>
      </c>
      <c r="E526" s="27">
        <v>9</v>
      </c>
      <c r="F526" s="27"/>
      <c r="G526" s="26" t="s">
        <v>40</v>
      </c>
      <c r="H526" s="25" t="s">
        <v>4</v>
      </c>
      <c r="I526" s="92"/>
      <c r="J526" s="92"/>
      <c r="K526" s="93">
        <f>Tableau1573[[#This Row],[QUANTITE]]*Tableau1573[[#This Row],[Prix unitaire HT]]</f>
        <v>0</v>
      </c>
      <c r="L526" s="1"/>
    </row>
    <row r="527" spans="1:12" ht="15.75" x14ac:dyDescent="0.25">
      <c r="A527" s="8" t="s">
        <v>25</v>
      </c>
      <c r="B527" s="9" t="str">
        <f>IF(F527="",G527,0)</f>
        <v>Grilles mixtes extérieures</v>
      </c>
      <c r="C527" s="36">
        <v>14</v>
      </c>
      <c r="D527" s="36">
        <v>10</v>
      </c>
      <c r="E527" s="36"/>
      <c r="F527" s="35"/>
      <c r="G527" s="34" t="s">
        <v>35</v>
      </c>
      <c r="H527" s="33"/>
      <c r="I527" s="32"/>
      <c r="J527" s="32"/>
      <c r="K527" s="31"/>
      <c r="L527" s="1"/>
    </row>
    <row r="528" spans="1:12" ht="28.5" x14ac:dyDescent="0.25">
      <c r="A528" s="8" t="s">
        <v>25</v>
      </c>
      <c r="B528" s="9" t="s">
        <v>35</v>
      </c>
      <c r="C528" s="28">
        <v>14</v>
      </c>
      <c r="D528" s="27">
        <v>10</v>
      </c>
      <c r="E528" s="27">
        <v>1</v>
      </c>
      <c r="F528" s="27"/>
      <c r="G528" s="26" t="s">
        <v>39</v>
      </c>
      <c r="H528" s="25" t="s">
        <v>4</v>
      </c>
      <c r="I528" s="92"/>
      <c r="J528" s="92"/>
      <c r="K528" s="93">
        <f>Tableau1573[[#This Row],[QUANTITE]]*Tableau1573[[#This Row],[Prix unitaire HT]]</f>
        <v>0</v>
      </c>
      <c r="L528" s="1"/>
    </row>
    <row r="529" spans="1:12" ht="28.5" x14ac:dyDescent="0.25">
      <c r="A529" s="8" t="s">
        <v>25</v>
      </c>
      <c r="B529" s="9" t="s">
        <v>35</v>
      </c>
      <c r="C529" s="28">
        <v>14</v>
      </c>
      <c r="D529" s="27">
        <v>10</v>
      </c>
      <c r="E529" s="27">
        <v>2</v>
      </c>
      <c r="F529" s="27"/>
      <c r="G529" s="26" t="s">
        <v>38</v>
      </c>
      <c r="H529" s="25" t="s">
        <v>4</v>
      </c>
      <c r="I529" s="92">
        <v>5</v>
      </c>
      <c r="J529" s="92"/>
      <c r="K529" s="93">
        <f>Tableau1573[[#This Row],[QUANTITE]]*Tableau1573[[#This Row],[Prix unitaire HT]]</f>
        <v>0</v>
      </c>
      <c r="L529" s="1"/>
    </row>
    <row r="530" spans="1:12" ht="28.5" x14ac:dyDescent="0.25">
      <c r="A530" s="8" t="s">
        <v>25</v>
      </c>
      <c r="B530" s="9" t="s">
        <v>35</v>
      </c>
      <c r="C530" s="28">
        <v>14</v>
      </c>
      <c r="D530" s="27">
        <v>10</v>
      </c>
      <c r="E530" s="27">
        <v>3</v>
      </c>
      <c r="F530" s="27"/>
      <c r="G530" s="26" t="s">
        <v>37</v>
      </c>
      <c r="H530" s="25" t="s">
        <v>4</v>
      </c>
      <c r="I530" s="92"/>
      <c r="J530" s="92"/>
      <c r="K530" s="93">
        <f>Tableau1573[[#This Row],[QUANTITE]]*Tableau1573[[#This Row],[Prix unitaire HT]]</f>
        <v>0</v>
      </c>
      <c r="L530" s="1"/>
    </row>
    <row r="531" spans="1:12" ht="28.5" x14ac:dyDescent="0.25">
      <c r="A531" s="8" t="s">
        <v>25</v>
      </c>
      <c r="B531" s="9" t="s">
        <v>35</v>
      </c>
      <c r="C531" s="28">
        <v>14</v>
      </c>
      <c r="D531" s="27">
        <v>10</v>
      </c>
      <c r="E531" s="27">
        <v>4</v>
      </c>
      <c r="F531" s="27"/>
      <c r="G531" s="26" t="s">
        <v>36</v>
      </c>
      <c r="H531" s="25" t="s">
        <v>4</v>
      </c>
      <c r="I531" s="92"/>
      <c r="J531" s="92"/>
      <c r="K531" s="93">
        <f>Tableau1573[[#This Row],[QUANTITE]]*Tableau1573[[#This Row],[Prix unitaire HT]]</f>
        <v>0</v>
      </c>
      <c r="L531" s="1"/>
    </row>
    <row r="532" spans="1:12" ht="28.5" x14ac:dyDescent="0.25">
      <c r="A532" s="8" t="s">
        <v>25</v>
      </c>
      <c r="B532" s="9" t="s">
        <v>35</v>
      </c>
      <c r="C532" s="28">
        <v>14</v>
      </c>
      <c r="D532" s="27">
        <v>10</v>
      </c>
      <c r="E532" s="27">
        <v>5</v>
      </c>
      <c r="F532" s="27"/>
      <c r="G532" s="26" t="s">
        <v>34</v>
      </c>
      <c r="H532" s="25" t="s">
        <v>4</v>
      </c>
      <c r="I532" s="24">
        <v>5</v>
      </c>
      <c r="J532" s="24"/>
      <c r="K532" s="2">
        <f>Tableau1573[[#This Row],[QUANTITE]]*Tableau1573[[#This Row],[Prix unitaire HT]]</f>
        <v>0</v>
      </c>
      <c r="L532" s="1"/>
    </row>
    <row r="533" spans="1:12" ht="15.75" x14ac:dyDescent="0.25">
      <c r="A533" s="8" t="s">
        <v>25</v>
      </c>
      <c r="B533" s="9" t="str">
        <f>IF(F533="",G533,0)</f>
        <v>Clapets coupe-feu 2h</v>
      </c>
      <c r="C533" s="36">
        <v>14</v>
      </c>
      <c r="D533" s="36">
        <v>11</v>
      </c>
      <c r="E533" s="36"/>
      <c r="F533" s="35"/>
      <c r="G533" s="34" t="s">
        <v>33</v>
      </c>
      <c r="H533" s="33"/>
      <c r="I533" s="32"/>
      <c r="J533" s="32"/>
      <c r="K533" s="31"/>
      <c r="L533" s="1"/>
    </row>
    <row r="534" spans="1:12" x14ac:dyDescent="0.25">
      <c r="A534" s="8" t="s">
        <v>25</v>
      </c>
      <c r="B534" s="9" t="s">
        <v>30</v>
      </c>
      <c r="C534" s="28">
        <v>14</v>
      </c>
      <c r="D534" s="27">
        <v>11</v>
      </c>
      <c r="E534" s="27">
        <v>1</v>
      </c>
      <c r="F534" s="27"/>
      <c r="G534" s="26" t="s">
        <v>32</v>
      </c>
      <c r="H534" s="25" t="s">
        <v>4</v>
      </c>
      <c r="I534" s="92"/>
      <c r="J534" s="92"/>
      <c r="K534" s="93">
        <f>Tableau1573[[#This Row],[QUANTITE]]*Tableau1573[[#This Row],[Prix unitaire HT]]</f>
        <v>0</v>
      </c>
      <c r="L534" s="1"/>
    </row>
    <row r="535" spans="1:12" x14ac:dyDescent="0.25">
      <c r="A535" s="8" t="s">
        <v>25</v>
      </c>
      <c r="B535" s="9" t="s">
        <v>30</v>
      </c>
      <c r="C535" s="28">
        <v>14</v>
      </c>
      <c r="D535" s="27">
        <v>11</v>
      </c>
      <c r="E535" s="27">
        <v>2</v>
      </c>
      <c r="F535" s="27"/>
      <c r="G535" s="26" t="s">
        <v>31</v>
      </c>
      <c r="H535" s="25" t="s">
        <v>4</v>
      </c>
      <c r="I535" s="92">
        <v>3</v>
      </c>
      <c r="J535" s="92"/>
      <c r="K535" s="93">
        <f>Tableau1573[[#This Row],[QUANTITE]]*Tableau1573[[#This Row],[Prix unitaire HT]]</f>
        <v>0</v>
      </c>
      <c r="L535" s="1"/>
    </row>
    <row r="536" spans="1:12" x14ac:dyDescent="0.25">
      <c r="A536" s="8" t="s">
        <v>25</v>
      </c>
      <c r="B536" s="9" t="s">
        <v>30</v>
      </c>
      <c r="C536" s="28">
        <v>14</v>
      </c>
      <c r="D536" s="27">
        <v>11</v>
      </c>
      <c r="E536" s="27">
        <v>3</v>
      </c>
      <c r="F536" s="27"/>
      <c r="G536" s="26" t="s">
        <v>29</v>
      </c>
      <c r="H536" s="25" t="s">
        <v>4</v>
      </c>
      <c r="I536" s="92"/>
      <c r="J536" s="92"/>
      <c r="K536" s="93">
        <f>Tableau1573[[#This Row],[QUANTITE]]*Tableau1573[[#This Row],[Prix unitaire HT]]</f>
        <v>0</v>
      </c>
      <c r="L536" s="1"/>
    </row>
    <row r="537" spans="1:12" ht="15.75" x14ac:dyDescent="0.25">
      <c r="A537" s="8" t="s">
        <v>25</v>
      </c>
      <c r="B537" s="9" t="str">
        <f>IF(F537="",G537,0)</f>
        <v>Pièges à son</v>
      </c>
      <c r="C537" s="36">
        <v>14</v>
      </c>
      <c r="D537" s="36">
        <v>12</v>
      </c>
      <c r="E537" s="36"/>
      <c r="F537" s="35"/>
      <c r="G537" s="34" t="s">
        <v>24</v>
      </c>
      <c r="H537" s="33"/>
      <c r="I537" s="32"/>
      <c r="J537" s="32"/>
      <c r="K537" s="31"/>
      <c r="L537" s="1"/>
    </row>
    <row r="538" spans="1:12" x14ac:dyDescent="0.25">
      <c r="A538" s="8" t="s">
        <v>25</v>
      </c>
      <c r="B538" s="9" t="s">
        <v>24</v>
      </c>
      <c r="C538" s="28">
        <v>14</v>
      </c>
      <c r="D538" s="27">
        <v>12</v>
      </c>
      <c r="E538" s="27">
        <v>1</v>
      </c>
      <c r="F538" s="27"/>
      <c r="G538" s="26" t="s">
        <v>28</v>
      </c>
      <c r="H538" s="25" t="s">
        <v>4</v>
      </c>
      <c r="I538" s="92"/>
      <c r="J538" s="92"/>
      <c r="K538" s="93">
        <f>Tableau1573[[#This Row],[QUANTITE]]*Tableau1573[[#This Row],[Prix unitaire HT]]</f>
        <v>0</v>
      </c>
      <c r="L538" s="1"/>
    </row>
    <row r="539" spans="1:12" x14ac:dyDescent="0.25">
      <c r="A539" s="8" t="s">
        <v>25</v>
      </c>
      <c r="B539" s="9" t="s">
        <v>24</v>
      </c>
      <c r="C539" s="28">
        <v>14</v>
      </c>
      <c r="D539" s="27">
        <v>12</v>
      </c>
      <c r="E539" s="27">
        <v>2</v>
      </c>
      <c r="F539" s="27"/>
      <c r="G539" s="26" t="s">
        <v>27</v>
      </c>
      <c r="H539" s="25" t="s">
        <v>4</v>
      </c>
      <c r="I539" s="92"/>
      <c r="J539" s="92"/>
      <c r="K539" s="93">
        <f>Tableau1573[[#This Row],[QUANTITE]]*Tableau1573[[#This Row],[Prix unitaire HT]]</f>
        <v>0</v>
      </c>
      <c r="L539" s="1"/>
    </row>
    <row r="540" spans="1:12" x14ac:dyDescent="0.25">
      <c r="A540" s="8" t="s">
        <v>25</v>
      </c>
      <c r="B540" s="9" t="s">
        <v>24</v>
      </c>
      <c r="C540" s="28">
        <v>14</v>
      </c>
      <c r="D540" s="27">
        <v>12</v>
      </c>
      <c r="E540" s="27">
        <v>3</v>
      </c>
      <c r="F540" s="27"/>
      <c r="G540" s="26" t="s">
        <v>26</v>
      </c>
      <c r="H540" s="25" t="s">
        <v>4</v>
      </c>
      <c r="I540" s="92">
        <v>5</v>
      </c>
      <c r="J540" s="92"/>
      <c r="K540" s="93">
        <f>Tableau1573[[#This Row],[QUANTITE]]*Tableau1573[[#This Row],[Prix unitaire HT]]</f>
        <v>0</v>
      </c>
      <c r="L540" s="1"/>
    </row>
    <row r="541" spans="1:12" x14ac:dyDescent="0.25">
      <c r="A541" s="8" t="s">
        <v>25</v>
      </c>
      <c r="B541" s="9" t="s">
        <v>24</v>
      </c>
      <c r="C541" s="28">
        <v>14</v>
      </c>
      <c r="D541" s="27">
        <v>12</v>
      </c>
      <c r="E541" s="27">
        <v>4</v>
      </c>
      <c r="F541" s="27"/>
      <c r="G541" s="26" t="s">
        <v>23</v>
      </c>
      <c r="H541" s="25" t="s">
        <v>4</v>
      </c>
      <c r="I541" s="92"/>
      <c r="J541" s="92"/>
      <c r="K541" s="93">
        <f>Tableau1573[[#This Row],[QUANTITE]]*Tableau1573[[#This Row],[Prix unitaire HT]]</f>
        <v>0</v>
      </c>
      <c r="L541" s="1"/>
    </row>
    <row r="542" spans="1:12" ht="47.25" customHeight="1" x14ac:dyDescent="0.25">
      <c r="A542" s="8" t="s">
        <v>7</v>
      </c>
      <c r="B542" s="8" t="s">
        <v>6</v>
      </c>
      <c r="C542" s="23">
        <v>15</v>
      </c>
      <c r="D542" s="22"/>
      <c r="E542" s="22"/>
      <c r="F542" s="22"/>
      <c r="G542" s="21" t="s">
        <v>22</v>
      </c>
      <c r="H542" s="20"/>
      <c r="I542" s="30"/>
      <c r="J542" s="30"/>
      <c r="K542" s="29"/>
      <c r="L542" s="1"/>
    </row>
    <row r="543" spans="1:12" x14ac:dyDescent="0.25">
      <c r="A543" s="8" t="s">
        <v>7</v>
      </c>
      <c r="B543" s="9" t="s">
        <v>6</v>
      </c>
      <c r="C543" s="28">
        <v>15</v>
      </c>
      <c r="D543" s="27">
        <v>1</v>
      </c>
      <c r="E543" s="27" t="s">
        <v>21</v>
      </c>
      <c r="F543" s="27"/>
      <c r="G543" s="26" t="s">
        <v>20</v>
      </c>
      <c r="H543" s="25" t="s">
        <v>4</v>
      </c>
      <c r="I543" s="24">
        <v>2</v>
      </c>
      <c r="J543" s="24"/>
      <c r="K543" s="2">
        <f>Tableau1573[[#This Row],[QUANTITE]]*Tableau1573[[#This Row],[Prix unitaire HT]]</f>
        <v>0</v>
      </c>
      <c r="L543" s="1"/>
    </row>
    <row r="544" spans="1:12" x14ac:dyDescent="0.25">
      <c r="A544" s="8" t="s">
        <v>7</v>
      </c>
      <c r="B544" s="9" t="s">
        <v>6</v>
      </c>
      <c r="C544" s="28">
        <v>15</v>
      </c>
      <c r="D544" s="27">
        <v>1</v>
      </c>
      <c r="E544" s="27" t="s">
        <v>19</v>
      </c>
      <c r="F544" s="27"/>
      <c r="G544" s="26" t="s">
        <v>18</v>
      </c>
      <c r="H544" s="25" t="s">
        <v>4</v>
      </c>
      <c r="I544" s="92"/>
      <c r="J544" s="92"/>
      <c r="K544" s="93">
        <f>Tableau1573[[#This Row],[QUANTITE]]*Tableau1573[[#This Row],[Prix unitaire HT]]</f>
        <v>0</v>
      </c>
      <c r="L544" s="1"/>
    </row>
    <row r="545" spans="1:13" x14ac:dyDescent="0.25">
      <c r="A545" s="8" t="s">
        <v>7</v>
      </c>
      <c r="B545" s="9" t="s">
        <v>6</v>
      </c>
      <c r="C545" s="28">
        <v>15</v>
      </c>
      <c r="D545" s="27">
        <v>1</v>
      </c>
      <c r="E545" s="27" t="s">
        <v>17</v>
      </c>
      <c r="F545" s="27"/>
      <c r="G545" s="26" t="s">
        <v>16</v>
      </c>
      <c r="H545" s="25" t="s">
        <v>4</v>
      </c>
      <c r="I545" s="92">
        <v>5</v>
      </c>
      <c r="J545" s="92"/>
      <c r="K545" s="93">
        <f>Tableau1573[[#This Row],[QUANTITE]]*Tableau1573[[#This Row],[Prix unitaire HT]]</f>
        <v>0</v>
      </c>
      <c r="L545" s="1"/>
    </row>
    <row r="546" spans="1:13" x14ac:dyDescent="0.25">
      <c r="A546" s="8" t="s">
        <v>7</v>
      </c>
      <c r="B546" s="9" t="s">
        <v>6</v>
      </c>
      <c r="C546" s="28">
        <v>15</v>
      </c>
      <c r="D546" s="27">
        <v>1</v>
      </c>
      <c r="E546" s="27" t="s">
        <v>15</v>
      </c>
      <c r="F546" s="27"/>
      <c r="G546" s="26" t="s">
        <v>14</v>
      </c>
      <c r="H546" s="25" t="s">
        <v>13</v>
      </c>
      <c r="I546" s="92"/>
      <c r="J546" s="92"/>
      <c r="K546" s="93">
        <f>Tableau1573[[#This Row],[QUANTITE]]*Tableau1573[[#This Row],[Prix unitaire HT]]</f>
        <v>0</v>
      </c>
      <c r="L546" s="1"/>
    </row>
    <row r="547" spans="1:13" x14ac:dyDescent="0.25">
      <c r="A547" s="8" t="s">
        <v>7</v>
      </c>
      <c r="B547" s="9" t="s">
        <v>6</v>
      </c>
      <c r="C547" s="28">
        <v>15</v>
      </c>
      <c r="D547" s="27">
        <v>1</v>
      </c>
      <c r="E547" s="27" t="s">
        <v>12</v>
      </c>
      <c r="F547" s="27"/>
      <c r="G547" s="26" t="s">
        <v>11</v>
      </c>
      <c r="H547" s="25" t="s">
        <v>4</v>
      </c>
      <c r="I547" s="92">
        <v>3</v>
      </c>
      <c r="J547" s="92"/>
      <c r="K547" s="93">
        <f>Tableau1573[[#This Row],[QUANTITE]]*Tableau1573[[#This Row],[Prix unitaire HT]]</f>
        <v>0</v>
      </c>
      <c r="L547" s="1"/>
    </row>
    <row r="548" spans="1:13" ht="28.5" x14ac:dyDescent="0.25">
      <c r="A548" s="8" t="s">
        <v>7</v>
      </c>
      <c r="B548" s="9" t="s">
        <v>6</v>
      </c>
      <c r="C548" s="28">
        <v>15</v>
      </c>
      <c r="D548" s="27">
        <v>1</v>
      </c>
      <c r="E548" s="27" t="s">
        <v>10</v>
      </c>
      <c r="F548" s="27"/>
      <c r="G548" s="26" t="s">
        <v>9</v>
      </c>
      <c r="H548" s="25" t="s">
        <v>4</v>
      </c>
      <c r="I548" s="92"/>
      <c r="J548" s="92"/>
      <c r="K548" s="93">
        <f>Tableau1573[[#This Row],[QUANTITE]]*Tableau1573[[#This Row],[Prix unitaire HT]]</f>
        <v>0</v>
      </c>
      <c r="L548" s="1"/>
    </row>
    <row r="549" spans="1:13" x14ac:dyDescent="0.25">
      <c r="B549" s="8"/>
      <c r="C549" s="76">
        <v>16</v>
      </c>
      <c r="D549" s="77"/>
      <c r="E549" s="77"/>
      <c r="F549" s="77"/>
      <c r="G549" s="78" t="s">
        <v>8</v>
      </c>
      <c r="H549" s="79"/>
      <c r="I549" s="19"/>
      <c r="J549" s="18"/>
      <c r="K549" s="17"/>
      <c r="L549" s="1"/>
    </row>
    <row r="550" spans="1:13" ht="28.5" x14ac:dyDescent="0.25">
      <c r="A550" s="8" t="s">
        <v>7</v>
      </c>
      <c r="B550" s="9" t="s">
        <v>6</v>
      </c>
      <c r="C550" s="80">
        <v>16</v>
      </c>
      <c r="D550" s="81">
        <v>1</v>
      </c>
      <c r="E550" s="81">
        <v>1</v>
      </c>
      <c r="F550" s="81"/>
      <c r="G550" s="82" t="s">
        <v>5</v>
      </c>
      <c r="H550" s="83" t="s">
        <v>4</v>
      </c>
      <c r="I550" s="101">
        <v>7</v>
      </c>
      <c r="J550" s="16"/>
      <c r="K550" s="15">
        <f>I550*J550</f>
        <v>0</v>
      </c>
      <c r="L550" s="1"/>
    </row>
    <row r="551" spans="1:13" x14ac:dyDescent="0.25">
      <c r="C551" s="84">
        <v>17</v>
      </c>
      <c r="D551" s="85"/>
      <c r="E551" s="85"/>
      <c r="F551" s="85"/>
      <c r="G551" s="86" t="s">
        <v>635</v>
      </c>
      <c r="H551" s="87"/>
      <c r="I551" s="87"/>
      <c r="J551" s="87"/>
      <c r="K551" s="87"/>
    </row>
    <row r="552" spans="1:13" ht="28.5" x14ac:dyDescent="0.25">
      <c r="C552" s="88">
        <v>17</v>
      </c>
      <c r="D552" s="89">
        <v>1</v>
      </c>
      <c r="E552" s="89"/>
      <c r="F552" s="89"/>
      <c r="G552" s="90" t="s">
        <v>636</v>
      </c>
      <c r="H552" s="91" t="s">
        <v>637</v>
      </c>
      <c r="I552" s="98" t="s">
        <v>3</v>
      </c>
      <c r="J552" s="99"/>
      <c r="K552" s="100"/>
      <c r="L552" s="1"/>
    </row>
    <row r="553" spans="1:13" x14ac:dyDescent="0.25">
      <c r="G553" s="14"/>
      <c r="I553" s="102"/>
      <c r="J553" s="103"/>
      <c r="K553" s="104"/>
    </row>
    <row r="554" spans="1:13" ht="20.100000000000001" customHeight="1" x14ac:dyDescent="0.25">
      <c r="J554" s="12" t="s">
        <v>2</v>
      </c>
      <c r="K554" s="11">
        <f>SUM(K8:K550)</f>
        <v>0</v>
      </c>
    </row>
    <row r="555" spans="1:13" ht="20.100000000000001" customHeight="1" x14ac:dyDescent="0.25">
      <c r="J555" s="12" t="s">
        <v>1</v>
      </c>
      <c r="K555" s="11">
        <f>(K554*20)/100</f>
        <v>0</v>
      </c>
      <c r="M555" s="13"/>
    </row>
    <row r="556" spans="1:13" ht="20.100000000000001" customHeight="1" x14ac:dyDescent="0.25">
      <c r="J556" s="12" t="s">
        <v>0</v>
      </c>
      <c r="K556" s="11">
        <f>K554+K555</f>
        <v>0</v>
      </c>
    </row>
    <row r="557" spans="1:13" ht="15.75" x14ac:dyDescent="0.25">
      <c r="J557" s="10"/>
    </row>
  </sheetData>
  <mergeCells count="1">
    <mergeCell ref="C1:J1"/>
  </mergeCells>
  <pageMargins left="0.7" right="0.7" top="0.75" bottom="0.75" header="0.3" footer="0.3"/>
  <pageSetup paperSize="9" orientation="portrait" verticalDpi="0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</vt:lpstr>
      <vt:lpstr>DQEO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MORGE Alexandre ATP 2CL MINDEF</dc:creator>
  <cp:lastModifiedBy>KLEIN Cecilia SA CS MINDEF</cp:lastModifiedBy>
  <dcterms:created xsi:type="dcterms:W3CDTF">2024-10-21T13:08:48Z</dcterms:created>
  <dcterms:modified xsi:type="dcterms:W3CDTF">2025-01-14T09:58:21Z</dcterms:modified>
</cp:coreProperties>
</file>