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 16 - VRN\"/>
    </mc:Choice>
  </mc:AlternateContent>
  <bookViews>
    <workbookView xWindow="0" yWindow="0" windowWidth="28800" windowHeight="11700"/>
  </bookViews>
  <sheets>
    <sheet name="Page de garde" sheetId="2" r:id="rId1"/>
    <sheet name="DQEO " sheetId="1" r:id="rId2"/>
  </sheets>
  <externalReferences>
    <externalReference r:id="rId3"/>
    <externalReference r:id="rId4"/>
  </externalReferences>
  <definedNames>
    <definedName name="_lot2" localSheetId="1">#REF!</definedName>
    <definedName name="_lot2">#REF!</definedName>
    <definedName name="_lot3" localSheetId="1">#REF!</definedName>
    <definedName name="_lot3">#REF!</definedName>
    <definedName name="AC">#REF!</definedName>
    <definedName name="ACPRODEFBPU2" localSheetId="1">#REF!</definedName>
    <definedName name="ACPRODEFBPU2">#REF!</definedName>
    <definedName name="AQ">#REF!</definedName>
    <definedName name="bfgd" localSheetId="1">#REF!</definedName>
    <definedName name="bfgd">#REF!</definedName>
    <definedName name="CD">#REF!</definedName>
    <definedName name="EN">#REF!</definedName>
    <definedName name="GF">#REF!</definedName>
    <definedName name="hsry" localSheetId="1">#REF!</definedName>
    <definedName name="hsry">#REF!</definedName>
    <definedName name="JH">#REF!</definedName>
    <definedName name="jnsdgh" localSheetId="1">#REF!</definedName>
    <definedName name="jnsdgh">#REF!</definedName>
    <definedName name="LJK">#REF!</definedName>
    <definedName name="MH">#REF!</definedName>
    <definedName name="MJHKGHFDF">#REF!</definedName>
    <definedName name="mkl" localSheetId="1">#REF!</definedName>
    <definedName name="mkl">#REF!</definedName>
    <definedName name="ML">#REF!</definedName>
    <definedName name="MP">#REF!</definedName>
    <definedName name="NB">#REF!</definedName>
    <definedName name="qsds">#REF!</definedName>
    <definedName name="Segment_Catégories221">#N/A</definedName>
    <definedName name="Segment_Catégories2211">#N/A</definedName>
    <definedName name="Segment_Catégories231">#N/A</definedName>
    <definedName name="Segment_Sous_catégories221">#N/A</definedName>
    <definedName name="Segment_Sous_catégories2211">#N/A</definedName>
    <definedName name="Segment_Sous_catégories231">#N/A</definedName>
    <definedName name="SW">#REF!</definedName>
    <definedName name="UI">#REF!</definedName>
    <definedName name="VC">#REF!</definedName>
    <definedName name="WQ">#REF!</definedName>
    <definedName name="WX">#REF!</definedName>
    <definedName name="YB">#REF!</definedName>
    <definedName name="_xlnm.Print_Area" localSheetId="1">'DQEO '!$A$1:$J$443</definedName>
    <definedName name="ZP">#REF!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5"/>
        <x14:slicerCache r:id="rId6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7" i="1" l="1"/>
  <c r="K445" i="1"/>
  <c r="K443" i="1"/>
  <c r="K442" i="1"/>
  <c r="K441" i="1"/>
  <c r="K440" i="1"/>
  <c r="K439" i="1"/>
  <c r="K436" i="1"/>
  <c r="K435" i="1"/>
  <c r="K434" i="1"/>
  <c r="K432" i="1"/>
  <c r="K431" i="1"/>
  <c r="K430" i="1"/>
  <c r="K428" i="1"/>
  <c r="K427" i="1"/>
  <c r="K425" i="1"/>
  <c r="K424" i="1"/>
  <c r="K423" i="1"/>
  <c r="K421" i="1"/>
  <c r="K420" i="1"/>
  <c r="K419" i="1"/>
  <c r="K417" i="1"/>
  <c r="K415" i="1"/>
  <c r="K414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6" i="1"/>
  <c r="K395" i="1"/>
  <c r="K394" i="1"/>
  <c r="K393" i="1"/>
  <c r="K392" i="1"/>
  <c r="K390" i="1"/>
  <c r="K389" i="1"/>
  <c r="K388" i="1"/>
  <c r="K387" i="1"/>
  <c r="K385" i="1"/>
  <c r="K384" i="1"/>
  <c r="K383" i="1"/>
  <c r="K382" i="1"/>
  <c r="K381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5" i="1"/>
  <c r="K364" i="1"/>
  <c r="K363" i="1"/>
  <c r="K362" i="1"/>
  <c r="K361" i="1"/>
  <c r="K360" i="1"/>
  <c r="K357" i="1"/>
  <c r="K356" i="1"/>
  <c r="K355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0" i="1"/>
  <c r="K329" i="1"/>
  <c r="K328" i="1"/>
  <c r="K327" i="1"/>
  <c r="K325" i="1"/>
  <c r="K324" i="1"/>
  <c r="K323" i="1"/>
  <c r="K322" i="1"/>
  <c r="K321" i="1"/>
  <c r="K320" i="1"/>
  <c r="K319" i="1"/>
  <c r="K317" i="1"/>
  <c r="K316" i="1"/>
  <c r="K315" i="1"/>
  <c r="K314" i="1"/>
  <c r="K311" i="1"/>
  <c r="K310" i="1"/>
  <c r="K308" i="1"/>
  <c r="K307" i="1"/>
  <c r="K306" i="1"/>
  <c r="K304" i="1"/>
  <c r="K303" i="1"/>
  <c r="K302" i="1"/>
  <c r="K301" i="1"/>
  <c r="K300" i="1"/>
  <c r="K299" i="1"/>
  <c r="K298" i="1"/>
  <c r="K297" i="1"/>
  <c r="K296" i="1"/>
  <c r="K295" i="1"/>
  <c r="K292" i="1"/>
  <c r="K291" i="1"/>
  <c r="K290" i="1"/>
  <c r="K289" i="1"/>
  <c r="K287" i="1"/>
  <c r="K286" i="1"/>
  <c r="K285" i="1"/>
  <c r="K283" i="1"/>
  <c r="K282" i="1"/>
  <c r="K281" i="1"/>
  <c r="K280" i="1"/>
  <c r="K279" i="1"/>
  <c r="K278" i="1"/>
  <c r="K277" i="1"/>
  <c r="K276" i="1"/>
  <c r="K275" i="1"/>
  <c r="K273" i="1"/>
  <c r="K272" i="1"/>
  <c r="K271" i="1"/>
  <c r="K270" i="1"/>
  <c r="K269" i="1"/>
  <c r="K268" i="1"/>
  <c r="K266" i="1"/>
  <c r="K265" i="1"/>
  <c r="K264" i="1"/>
  <c r="K262" i="1"/>
  <c r="K260" i="1"/>
  <c r="K259" i="1"/>
  <c r="K258" i="1"/>
  <c r="K257" i="1"/>
  <c r="K256" i="1"/>
  <c r="K255" i="1"/>
  <c r="K252" i="1"/>
  <c r="K251" i="1"/>
  <c r="K250" i="1"/>
  <c r="K249" i="1"/>
  <c r="K248" i="1"/>
  <c r="K246" i="1"/>
  <c r="K245" i="1"/>
  <c r="K244" i="1"/>
  <c r="K243" i="1"/>
  <c r="K242" i="1"/>
  <c r="K241" i="1"/>
  <c r="K240" i="1"/>
  <c r="K238" i="1"/>
  <c r="K237" i="1"/>
  <c r="K236" i="1"/>
  <c r="K235" i="1"/>
  <c r="K234" i="1"/>
  <c r="K233" i="1"/>
  <c r="K230" i="1"/>
  <c r="K229" i="1"/>
  <c r="K228" i="1"/>
  <c r="K227" i="1"/>
  <c r="K226" i="1"/>
  <c r="K224" i="1"/>
  <c r="K223" i="1"/>
  <c r="K222" i="1"/>
  <c r="K219" i="1"/>
  <c r="K218" i="1"/>
  <c r="K216" i="1"/>
  <c r="K215" i="1"/>
  <c r="K214" i="1"/>
  <c r="K213" i="1"/>
  <c r="K212" i="1"/>
  <c r="K211" i="1"/>
  <c r="K210" i="1"/>
  <c r="K209" i="1"/>
  <c r="K208" i="1"/>
  <c r="K207" i="1"/>
  <c r="K206" i="1"/>
  <c r="K203" i="1"/>
  <c r="K202" i="1"/>
  <c r="K201" i="1"/>
  <c r="K200" i="1"/>
  <c r="K198" i="1"/>
  <c r="K197" i="1"/>
  <c r="K195" i="1"/>
  <c r="K194" i="1"/>
  <c r="K193" i="1"/>
  <c r="K192" i="1"/>
  <c r="K191" i="1"/>
  <c r="K190" i="1"/>
  <c r="K189" i="1"/>
  <c r="K188" i="1"/>
  <c r="K187" i="1"/>
  <c r="K186" i="1"/>
  <c r="K184" i="1"/>
  <c r="K183" i="1"/>
  <c r="K182" i="1"/>
  <c r="K181" i="1"/>
  <c r="K180" i="1"/>
  <c r="K179" i="1"/>
  <c r="K178" i="1"/>
  <c r="K177" i="1"/>
  <c r="K175" i="1"/>
  <c r="K174" i="1"/>
  <c r="K173" i="1"/>
  <c r="K172" i="1"/>
  <c r="K171" i="1"/>
  <c r="K169" i="1"/>
  <c r="K168" i="1"/>
  <c r="K167" i="1"/>
  <c r="K166" i="1"/>
  <c r="K165" i="1"/>
  <c r="K163" i="1"/>
  <c r="K162" i="1"/>
  <c r="K161" i="1"/>
  <c r="K160" i="1"/>
  <c r="K159" i="1"/>
  <c r="K156" i="1"/>
  <c r="K155" i="1"/>
  <c r="K154" i="1"/>
  <c r="K153" i="1"/>
  <c r="K152" i="1"/>
  <c r="K151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2" i="1"/>
  <c r="K111" i="1"/>
  <c r="K110" i="1"/>
  <c r="K109" i="1"/>
  <c r="K108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  <c r="K92" i="1"/>
  <c r="K91" i="1"/>
  <c r="K90" i="1"/>
  <c r="K89" i="1"/>
  <c r="K88" i="1"/>
  <c r="K86" i="1"/>
  <c r="K85" i="1"/>
  <c r="K84" i="1"/>
  <c r="K83" i="1"/>
  <c r="K82" i="1"/>
  <c r="K81" i="1"/>
  <c r="K80" i="1"/>
  <c r="K79" i="1"/>
  <c r="K78" i="1"/>
  <c r="K75" i="1"/>
  <c r="K74" i="1"/>
  <c r="K73" i="1"/>
  <c r="K72" i="1"/>
  <c r="K70" i="1"/>
  <c r="K69" i="1"/>
  <c r="K68" i="1"/>
  <c r="K67" i="1"/>
  <c r="K65" i="1"/>
  <c r="K64" i="1"/>
  <c r="K63" i="1"/>
  <c r="K62" i="1"/>
  <c r="K61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0" i="1"/>
  <c r="K38" i="1"/>
  <c r="K37" i="1"/>
  <c r="K36" i="1"/>
  <c r="K35" i="1"/>
  <c r="K34" i="1"/>
  <c r="K33" i="1"/>
  <c r="K32" i="1"/>
  <c r="K31" i="1"/>
  <c r="K30" i="1"/>
  <c r="K28" i="1"/>
  <c r="K27" i="1"/>
  <c r="K26" i="1"/>
  <c r="K25" i="1"/>
  <c r="K24" i="1"/>
  <c r="K23" i="1"/>
  <c r="K22" i="1"/>
  <c r="K20" i="1"/>
  <c r="K19" i="1"/>
  <c r="K18" i="1"/>
  <c r="K17" i="1"/>
  <c r="K16" i="1"/>
  <c r="K15" i="1"/>
  <c r="K13" i="1"/>
  <c r="K12" i="1"/>
  <c r="K11" i="1"/>
  <c r="K10" i="1"/>
  <c r="K9" i="1"/>
  <c r="K8" i="1"/>
  <c r="K449" i="1" l="1"/>
  <c r="K450" i="1" s="1"/>
  <c r="B217" i="1"/>
  <c r="B331" i="1"/>
  <c r="B359" i="1"/>
  <c r="B366" i="1"/>
  <c r="B380" i="1"/>
  <c r="B391" i="1"/>
  <c r="B413" i="1"/>
  <c r="B416" i="1"/>
  <c r="B418" i="1"/>
</calcChain>
</file>

<file path=xl/sharedStrings.xml><?xml version="1.0" encoding="utf-8"?>
<sst xmlns="http://schemas.openxmlformats.org/spreadsheetml/2006/main" count="2041" uniqueCount="531">
  <si>
    <t>Total TTC</t>
  </si>
  <si>
    <t>Total HT</t>
  </si>
  <si>
    <t xml:space="preserve">Fourniture d'un DOE (Dossier d'Ouvrages Exécutés - Fiches techniques des matériels et matériaux mis en œuvre - Plans de recollement...) </t>
  </si>
  <si>
    <t>Documents</t>
  </si>
  <si>
    <t xml:space="preserve">10 documents </t>
  </si>
  <si>
    <t xml:space="preserve">17 documents </t>
  </si>
  <si>
    <t>un</t>
  </si>
  <si>
    <t>Fourniture et pose module de relevage de condensats jusqu'à 0,5 m3/h et 5m CE</t>
  </si>
  <si>
    <t>05</t>
  </si>
  <si>
    <t>Climatisation murale</t>
  </si>
  <si>
    <t>16 Climatisation</t>
  </si>
  <si>
    <t>Fourniture et pose de conduites frigorifiques entre groupe et unités climatiques</t>
  </si>
  <si>
    <t>04</t>
  </si>
  <si>
    <t>Climatisation 5 kW de puissance froid</t>
  </si>
  <si>
    <t>03</t>
  </si>
  <si>
    <t>Climatisation 3,5 kW de puissance froid</t>
  </si>
  <si>
    <t>02</t>
  </si>
  <si>
    <t>Climatisation 2,5 kW de puissance froid</t>
  </si>
  <si>
    <t>01</t>
  </si>
  <si>
    <t>Climatisation murale split réversible Inverter, y compris supports, fixation, et évacuation des condensats, branchement sur alimentation électrique disponible à 3m.</t>
  </si>
  <si>
    <t xml:space="preserve">CLIMATISATION
Toutes les prestations comprennent la fourniture, la pose, les raccordements, les branchements y compris  fixations et toutes sujétions éventuelles </t>
  </si>
  <si>
    <t>ml</t>
  </si>
  <si>
    <t>F + P de tous accessoires et fixations compris conduit en tôle d'aluminium de 250  mm</t>
  </si>
  <si>
    <t>Conduit rigide en alu</t>
  </si>
  <si>
    <t>15 Ventilation</t>
  </si>
  <si>
    <t>F + P de tous accessoires et fixations compris conduit en tôle d'aluminium de 200  mm</t>
  </si>
  <si>
    <t>F + P de tous accessoires et fixations compris conduit en tôle d'aluminium de 125 à 160 mm</t>
  </si>
  <si>
    <t xml:space="preserve">Conduit rigide en tôle d'aluminium </t>
  </si>
  <si>
    <t>Conduit en aluminium de 250 à 315 mm, tous accessoires et fixations compris</t>
  </si>
  <si>
    <t xml:space="preserve">Conduit flexible en aluminium </t>
  </si>
  <si>
    <t xml:space="preserve">Conduit en aluminium  de 160 à 200 mm, tous accessoires et fixations compris </t>
  </si>
  <si>
    <t>Conduit en aluminium  de 100 à 125 mm, tous accessoires et fixations compris</t>
  </si>
  <si>
    <t>Conduit flexible en aluminium</t>
  </si>
  <si>
    <t>Diamètre 125 mm</t>
  </si>
  <si>
    <t>Conduit flexible</t>
  </si>
  <si>
    <t>Diamètre 100 mm</t>
  </si>
  <si>
    <t>Conduit flexible isolé acoustique M0/M1</t>
  </si>
  <si>
    <t>Diamètre 200 mm</t>
  </si>
  <si>
    <t>Diamètre 160 mm</t>
  </si>
  <si>
    <t>Diamètre 100 et 125 mm</t>
  </si>
  <si>
    <t>Conduit flexible métallique M0</t>
  </si>
  <si>
    <t>Acier galvanisé de 250  mm</t>
  </si>
  <si>
    <t>Conduit rigide en acier galvanisé</t>
  </si>
  <si>
    <t>Acier galvanisé de 200  mm</t>
  </si>
  <si>
    <t>Acier galvanisé de 125 à 160 mm</t>
  </si>
  <si>
    <t>F + P et raccordement bouche d'extraction à débit fixe pour sanitaires, de 30 m3/h, diamètre  80 mm y compris raccordement au collecteur par conduit flexible  diamètre  80 mm à 125 mm et étanchéité</t>
  </si>
  <si>
    <t xml:space="preserve">Bouches d'extraction </t>
  </si>
  <si>
    <t>Installation kit VMC simple flux à 5 à 6 entrées et une sortie, débit 100 à 300 m3/h  avec bouches, manchettes et 4 liaisons acoustiques</t>
  </si>
  <si>
    <t xml:space="preserve">Caissons </t>
  </si>
  <si>
    <t>Installation kit VMC simple flux à 3 à 4 entrées et une sortie, débit 90 à 260 m3/h avec bouches, manchettes et 3 liaisons acoustiques</t>
  </si>
  <si>
    <t xml:space="preserve">VENTILATION
Toutes les prestations comprennent la fourniture, la pose, les raccordements, les branchements y compris  fixations et toutes sujétions éventuelles </t>
  </si>
  <si>
    <t>Ventilation</t>
  </si>
  <si>
    <t>Fourniture et pose de diffuseur multidirectionnel pour aérotherme électrique type plafonnier</t>
  </si>
  <si>
    <t>14</t>
  </si>
  <si>
    <t>Aérothermes</t>
  </si>
  <si>
    <t>14 Radiateurs</t>
  </si>
  <si>
    <t>Fourniture et pose de gaine de reprise d'air intérieur et extérieur avec volet mélangeur pour aérotherme électrique</t>
  </si>
  <si>
    <t>13</t>
  </si>
  <si>
    <t>Fourniture et pose de gaine de reprise d'air intérieur pour aérotherme électrique</t>
  </si>
  <si>
    <t>12</t>
  </si>
  <si>
    <t>Destratificateur 5000 à 11000m3/h pose de 3 à 11m de hauteur</t>
  </si>
  <si>
    <t>11</t>
  </si>
  <si>
    <t>Destratificateur jusqu'à 4500m3/h pose de 3 à 11m de hauteur</t>
  </si>
  <si>
    <t>10</t>
  </si>
  <si>
    <t>Majoration pour pose d'aérotherme au dessus de 3 m de hauteur</t>
  </si>
  <si>
    <t>09</t>
  </si>
  <si>
    <t>Aérotherme de 150 kW triphasé ou monophasé avec câblage et disjoncteur différentiel, 2 vannes papillons et flexibles inox de raccordement</t>
  </si>
  <si>
    <t>08</t>
  </si>
  <si>
    <t>Aérotherme de 100 kW triphasé ou monophasé avec câblage et disjoncteur différentiel, 2 vannes papillons et flexibles inox de raccordement</t>
  </si>
  <si>
    <t>07</t>
  </si>
  <si>
    <t>Aérotherme de 50 kW triphasé ou monophasé avec câblage et disjoncteur différentiel, 2 vannes papillons et flexibles inox de raccordement</t>
  </si>
  <si>
    <t>06</t>
  </si>
  <si>
    <t xml:space="preserve">Aérotherme 40 kW / 2 vitesses / TRI 400 V portée de jet d’air 20 M </t>
  </si>
  <si>
    <t>Aérotherme de 30 kW, débit 1000 m3/h</t>
  </si>
  <si>
    <t>Aérotherme de 20 à 27  kW, débit 5000 m3/h</t>
  </si>
  <si>
    <t>Aérotherme de 15 à 19  kW, débit 3800 m3/h</t>
  </si>
  <si>
    <t>Aérotherme jusqu'à 10 kW, débit 1000 m3/h</t>
  </si>
  <si>
    <t>Aérotherme à échangeur eau chaude en fourniture et pose, y compris groupe moto-ventilateur, câblage, disjonteur différentiel, flexibles de raccordement, supports et fixations</t>
  </si>
  <si>
    <t>Fourniture et pose de ventilo-convecteur pour eau chaude et eau glacée , avec filtre à air, bac à condensats, pieds de fixations et thermostat à action sur le moteur d'une puissance de 1000 W</t>
  </si>
  <si>
    <t>Ventilos convecteurs</t>
  </si>
  <si>
    <t>11 Chauffage</t>
  </si>
  <si>
    <t>Fourniture et pose de ventilo-convecteur pour eau chaude, avec filtre à air, pieds de fixations et thermostat à action sur le moteur d'une puissance de 2500 W</t>
  </si>
  <si>
    <t>Fourniture et pose de ventilo-convecteur pour eau chaude, avec filtre à air, pieds de fixations et thermostat à action sur le moteur d'une puissance de 2000 W</t>
  </si>
  <si>
    <t>Fourniture et pose de ventilo-convecteur pour eau chaude, avec filtre à air, pieds de fixations et thermostat à action sur le moteur d'une puissance de 1500 W</t>
  </si>
  <si>
    <t>Fourniture et pose de ventilo-convecteur pour eau chaude, avec filtre à air, pieds de fixations et thermostat à action sur le moteur d'une puissance de 1000 W</t>
  </si>
  <si>
    <t>Isolement de réseau de chauffage enterré en acier galvanisé par bouchonnage, fouille non comprise</t>
  </si>
  <si>
    <t>Desembouage</t>
  </si>
  <si>
    <t>Isolement de réseau de chauffage enterré en fer par bouchonnage, fouille non comprise</t>
  </si>
  <si>
    <t>Désembouage de l'installation y compris canalisations</t>
  </si>
  <si>
    <t>Désembouage d'un radiateur de 20 éléments</t>
  </si>
  <si>
    <t>Desembouage et isolement de réseaux</t>
  </si>
  <si>
    <t>Remplacement de purgeur de radiateur</t>
  </si>
  <si>
    <t>Accessoires</t>
  </si>
  <si>
    <t>Remplacement de robinet de radiateur par un robinet thermostatique à bulbe incorporé</t>
  </si>
  <si>
    <t>Remplacement de robinet de radiateur simple réglage</t>
  </si>
  <si>
    <t>Fourniture et pose de Té de réglage de radiateur, en bronze, avec réalisation des joints, 20/27mm</t>
  </si>
  <si>
    <t>Fourniture et pose de Té de réglage de radiateur, en bronze, avec réalisation des joints, jusqu'à 15/21mm</t>
  </si>
  <si>
    <t>Radiateur sèche serviette</t>
  </si>
  <si>
    <t>Radiateurs acier</t>
  </si>
  <si>
    <t xml:space="preserve">Radiateur à plis en acier à panneaux horizontaux double ou à lames verticales doubles, puissance 3000 W </t>
  </si>
  <si>
    <t xml:space="preserve">Radiateur à plis en acier à panneaux horizontaux double ou à lames verticales doubles, puissance 2500 W </t>
  </si>
  <si>
    <t xml:space="preserve">Radiateur à plis en acier à panneaux horizontaux double ou à lames verticales doubles, puissance 2000 W </t>
  </si>
  <si>
    <t xml:space="preserve">Radiateur à plis en acier à panneaux horizontaux double ou à lames verticales doubles, puissance 1500 W </t>
  </si>
  <si>
    <t xml:space="preserve">Radiateur à plis en acier à panneaux horizontaux double ou à lames verticales doubles, puissance 1000 W </t>
  </si>
  <si>
    <t xml:space="preserve">Radiateur à plis en acier à panneaux horizontaux double ou à lames verticales doubles, puissance 500 W </t>
  </si>
  <si>
    <t xml:space="preserve">Radiateur à plis en acier à panneau horizontal ou à lames verticales simples, puissance 3000 W </t>
  </si>
  <si>
    <t xml:space="preserve">Radiateur à plis en acier à panneau horizontal ou à lames verticales simples, puissance 2500 W </t>
  </si>
  <si>
    <t>Radiateur à plis en acier à panneau horizontal ou à lames verticales simples, puissance 2000 W</t>
  </si>
  <si>
    <t xml:space="preserve">Radiateur à plis en acier à panneau horizontal ou à lames verticales simples, puissance 1500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</si>
  <si>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</si>
  <si>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500 W </t>
  </si>
  <si>
    <t xml:space="preserve">Radiateur en fonte type rideau, puissance 3000 W </t>
  </si>
  <si>
    <t>Radiateurs fonte</t>
  </si>
  <si>
    <t>Radiateur en fonte type rideau, puissance 2500 W</t>
  </si>
  <si>
    <t>Radiateur en fonte type rideau, puissance 2000 W</t>
  </si>
  <si>
    <t xml:space="preserve">Radiateur en fonte type rideau, puissance 1500 W </t>
  </si>
  <si>
    <t xml:space="preserve">Radiateur en fonte type rideau, puissance 1000 W </t>
  </si>
  <si>
    <t xml:space="preserve">Radiateur en fonte type rideau, puissance 500 W </t>
  </si>
  <si>
    <t xml:space="preserve">Radiateurs
Toutes les prestations comprennent la fourniture, la pose, les raccordements, les branchements y compris raccords, joints, té de réglage,purgeur,robinet simple réglage, supports de consoles scéllés et toutes sujetions éventuelles </t>
  </si>
  <si>
    <t>Radiateurs</t>
  </si>
  <si>
    <t>Robinet d'arrêt gaz à boisseau sphérique - Diamètre 50 x 60 mm</t>
  </si>
  <si>
    <t>Raccordement gaz</t>
  </si>
  <si>
    <t>Robinet d'arrêt gaz à boisseau sphérique - Diamètre 33 x 42 mm ou 40 x 49 mm</t>
  </si>
  <si>
    <t>Robinet d'arrêt gaz à boisseau sphérique - Diamètre 20 x 27 mm ou 26 x 34 mm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</si>
  <si>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&gt; </t>
    </r>
    <r>
      <rPr>
        <b/>
        <sz val="9.9"/>
        <rFont val="Arial"/>
        <family val="2"/>
      </rPr>
      <t xml:space="preserve"> à 100 mm</t>
    </r>
  </si>
  <si>
    <t>21</t>
  </si>
  <si>
    <t>Tube acier noir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</si>
  <si>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&gt; à 50 mm et £</t>
    </r>
    <r>
      <rPr>
        <b/>
        <sz val="9.9"/>
        <rFont val="Arial"/>
        <family val="2"/>
      </rPr>
      <t xml:space="preserve"> à 100 mm</t>
    </r>
  </si>
  <si>
    <t>20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</si>
  <si>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£ à 50 mm</t>
    </r>
  </si>
  <si>
    <t>19</t>
  </si>
  <si>
    <t xml:space="preserve">Réseau de chauffage en tube T10 de 102/114 </t>
  </si>
  <si>
    <t>18</t>
  </si>
  <si>
    <t xml:space="preserve">Réseau de chauffage en tube T10 de 90/102 </t>
  </si>
  <si>
    <t>17</t>
  </si>
  <si>
    <t>Fourniture et pose tuyau de chauffage enterré vanne isotube diamètre 20/90 y compris coude té manchons</t>
  </si>
  <si>
    <t>16</t>
  </si>
  <si>
    <t>Fourniture et pose tuyau de chauffage enterré vanne isotube diam 114/200 y compris coude té manchons</t>
  </si>
  <si>
    <t>15</t>
  </si>
  <si>
    <t>Réseau de distribution gaz en tube T3 de 80/90</t>
  </si>
  <si>
    <t>Réseau de distribution gaz en tube T3 de 66/76</t>
  </si>
  <si>
    <t xml:space="preserve">Réseau de distribution gaz en tube T3 de 50x60 </t>
  </si>
  <si>
    <t xml:space="preserve">Réseau de distribution gaz en tube T3 de 40x49 </t>
  </si>
  <si>
    <t xml:space="preserve">Réseau de distribution gaz en tube T3 de 33x42 </t>
  </si>
  <si>
    <t xml:space="preserve">Réseau de distribution gaz en tube T3 15x21, 20x27 et 26x34 </t>
  </si>
  <si>
    <t>Réseau de chauffage en tube T10 de 80/90</t>
  </si>
  <si>
    <t>Réseau de chauffage en tube T10 de 66/76</t>
  </si>
  <si>
    <t xml:space="preserve">Réseau de chauffage en tube T10 de 50x60 </t>
  </si>
  <si>
    <t xml:space="preserve">Réseau de chauffage en tube T1 de 40x49 </t>
  </si>
  <si>
    <t xml:space="preserve">Réseau de chauffage en tube T1de 33x42 </t>
  </si>
  <si>
    <t xml:space="preserve">Réseau de chauffage en tube T1 15x21, 20x27 et 26x34 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</si>
  <si>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</si>
  <si>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>CHAUFFAGE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</si>
  <si>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</si>
  <si>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Désinfection</t>
  </si>
  <si>
    <t>10 Divers</t>
  </si>
  <si>
    <t>Désinfection aux ultras violets</t>
  </si>
  <si>
    <t>l</t>
  </si>
  <si>
    <t>Solution désinfectante d'eau de permanganate avec rinçage (30 mg/l pour un temps de 24 heures mini)</t>
  </si>
  <si>
    <t>Solution désinfectante d'eau de javel avec rinçage (10 mg/l pour un temps de 24 heures mini)</t>
  </si>
  <si>
    <t>Désinfection (suivant circulaire du 15 mars 1962 annexe B et ultérieures si abrogation)</t>
  </si>
  <si>
    <t>F+P d'un adoucisseur de 20 litres, y compris le kit de raccordement</t>
  </si>
  <si>
    <t>Traitement de l'eau</t>
  </si>
  <si>
    <r>
      <t xml:space="preserve">F+P d'un adoucisseur d'eau - </t>
    </r>
    <r>
      <rPr>
        <b/>
        <sz val="11"/>
        <rFont val="Arial"/>
        <family val="2"/>
      </rPr>
      <t xml:space="preserve">Débit  &gt; à 3m3/h,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</si>
  <si>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r>
      <t xml:space="preserve">F+P d'un adoucisseur d'eau - </t>
    </r>
    <r>
      <rPr>
        <b/>
        <sz val="11"/>
        <rFont val="Arial"/>
        <family val="2"/>
      </rPr>
      <t xml:space="preserve">Débit  &gt; à 1,2 m3/h et &lt; à 2 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</si>
  <si>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t>Fourniture et pose de pompe de dosage en remplacement sur groupe existant, de 0,0075 à 60 litres/h, P de service 10bars</t>
  </si>
  <si>
    <t>Fourniture et pose de pompe de dosage en remplacement sur groupe existant, de 0,004 à 6 litres/h, P de service 10bars</t>
  </si>
  <si>
    <t>Fourniture et pose groupe de dosage (chlore, filmogène, etc.) y compris adaptation de l'injection aux canalisations existantes de 0,0075 à 60 litres/h, P de service 10bars</t>
  </si>
  <si>
    <t>Fourniture et pose groupe de dosage (chlore, filmogène, etc.) y compris adaptation de l'injection aux canalisations existantes de 0,004 à 6 litres/h, P de service 10bars</t>
  </si>
  <si>
    <t xml:space="preserve">Fourniture et pose  poteau incendie </t>
  </si>
  <si>
    <t>RIA et poteau incendie</t>
  </si>
  <si>
    <t>Tuyau supplémentaire (par mètre linéaire)</t>
  </si>
  <si>
    <t>Monté sous armoire</t>
  </si>
  <si>
    <t>Monté nu</t>
  </si>
  <si>
    <t>Robinet d'Incendie Armé (RIA) et Poteau incendie
F + P de R.I.A type mural suivant norme NFS 61.201 sur dévidoir tounant à alimentation axiale et départ de tuyau gardé équipé de:                                                                                                                                                   - 1 vanne incongelable à vidange automatique de 20 ml de tuyau semi rigide,                                                                                                            - 1 dévidoir y compris tuyau souple,                                                                                                                                                                              - 1 lance en laiton munie d'un diffuseur mixte D.M type A conique,                                                                                                                    - 1 clé triçoise,                                                                                                                                                                                                                                          - 1 manomêtre de controle de préssion au poste le plus défavorisé.</t>
  </si>
  <si>
    <t>Divers</t>
  </si>
  <si>
    <t>Séparation d'urinoir en stratifié haut 70 large 40 y compris fixations</t>
  </si>
  <si>
    <t xml:space="preserve">Séparations d'urinoirs </t>
  </si>
  <si>
    <t>09 WC - Urinois - Equipements</t>
  </si>
  <si>
    <t>Séparation d'urinoir en verre trempé translucide haut 70 large 40 cm y compris fixations</t>
  </si>
  <si>
    <t>Robinet temporisé pour urinoir en remplacement y compris adaptation aux canalisations existantes</t>
  </si>
  <si>
    <t xml:space="preserve">Urinoirs </t>
  </si>
  <si>
    <t>Urinoir d'angle à action siphonique en porcelaine vitrifiée, robinet poussoir à fermeture retardée</t>
  </si>
  <si>
    <t>Urinoir de face à action siphonique en porcelaine vitrifiée, robinet poussoir à fermeture retardée</t>
  </si>
  <si>
    <t>Robinet temporisé pour chasse WC en remplacement y compris adaptation aux canalisations existantes</t>
  </si>
  <si>
    <t xml:space="preserve">W-C </t>
  </si>
  <si>
    <t>Réservoir de chasse en remplacement pour WC à l'anglaise y compris adaptation raccordement et joints</t>
  </si>
  <si>
    <t>Dévidoir à papier hygiénique (rouleaux diam. 240mm) fermeture à clef</t>
  </si>
  <si>
    <t>WC handicapé comprenant cuvette,réservoir, couvercle poignée de relèvement, distributeur papier WC.</t>
  </si>
  <si>
    <t>Cuvette de W-C type hospitalier avec robinet de chasse à fermeture temporisé y compris accessoires</t>
  </si>
  <si>
    <t>Cuvette de W-C type hospitalier avec réservoir de chasse porcelaine attenant, robinet d'arrêt</t>
  </si>
  <si>
    <t>Fourniture et pose  WC à broyeur incorporé avec abattant et branchements électriques sur prise existante</t>
  </si>
  <si>
    <t xml:space="preserve">W-C siège à l'anglaise sur bâti-support autoportant y compris réservoir et commande intégrée </t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</si>
  <si>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</si>
  <si>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</si>
  <si>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</si>
  <si>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WC - Urinois - Equipements</t>
  </si>
  <si>
    <t>Robinet d'arrêt équerre filtre 3/8 ou 1/2"</t>
  </si>
  <si>
    <t>08 Lavabos - lave-mains</t>
  </si>
  <si>
    <t>Robinet d'arrêt en ligne joint, filtre, avec clapet anti-retour, 1/2"</t>
  </si>
  <si>
    <t>Fourniture et pose siphon à culot démontable en laiton chromé, pour lavabo ou vidoir</t>
  </si>
  <si>
    <t>Fourniture et pose siphon PVC pour lavabo ou vidoir</t>
  </si>
  <si>
    <t>Robinet simple mural temporisé à système anti-blocage</t>
  </si>
  <si>
    <t>Poste d'eau</t>
  </si>
  <si>
    <t>Robinetterie mélangeuse à bec mobile pour poste d'eau</t>
  </si>
  <si>
    <t>Poste d'eau, vidoir mural en grès céramique fin émaillé, équipé grille porte seau chromée et amovible - Dimensios 450 x 350mm - siphon  et grille amovible pour bonde</t>
  </si>
  <si>
    <t>Robinet mitigeur optoélectronique monobloc sur plage pour lavabo, alimentation par pile lithium intégrée dans le robinet</t>
  </si>
  <si>
    <t>Robinetterie particulière</t>
  </si>
  <si>
    <t>Robinet mitigeur optoélectronique monobloc sur plage pour lavabo, alimentation par transformateur 230v AC/6 à 12v DC, y compris branchement</t>
  </si>
  <si>
    <t>Régulateur thermostatique de sécurité réglable de 30 à 65 °C avec blocage interne de la température - diamètre 30x40</t>
  </si>
  <si>
    <t>Régulateur thermostatique de sécurité réglable de 30 à 65 °C avec blocage interne de la température - diamètre 26x32</t>
  </si>
  <si>
    <t>Régulateur thermostatique de sécurité réglable de 30 à 65 °C avec blocage interne de la température - diamètre 15x21 ou 20x27</t>
  </si>
  <si>
    <t>Bec fixe en laiton chromé à fixation sur plage avec aérateur et rosace (pour robinets ci-desus)</t>
  </si>
  <si>
    <t>Robinet temporisé à commande au genou</t>
  </si>
  <si>
    <t>Robinet temporisé à commande au pied mono-pédale, fixation murale ou au sol</t>
  </si>
  <si>
    <t>Robinet temporisé à commande au pied encastrée</t>
  </si>
  <si>
    <t>Robinet simple temporisé sur plage à système anti-blocage</t>
  </si>
  <si>
    <t>Robinetterie de lavabo</t>
  </si>
  <si>
    <t>Robinet mitigeur monocommande, en remplacement, sur plage temporisé chromé à bec fixe avec aérateur y compris adaptation à l'installation existante (robinets d'arrêt, flexibles, clapets anti retour, etc…)</t>
  </si>
  <si>
    <t>Robinet mitigeur monocommande temporisé chromé à bec fixe avec aérateur y compris vidage avec bonde à clapet en laiton chromé</t>
  </si>
  <si>
    <t>Robinet temporisé sur plage chromé à bec fixe avec aérateur y compris vidage avec bonde à clapet en laiton chromé</t>
  </si>
  <si>
    <t>Robinet mitigeur chromé sur plage à tête céramique  et bec coulé y compris vidage avec bonde à clapet en laiton chromé</t>
  </si>
  <si>
    <t>Robinet mélangeur chromé monotrou à tête céramique  et bec coulé y compris vidage avec bonde à clapet en laiton chromé compris montage et façon de joints</t>
  </si>
  <si>
    <t>Miroir de dimension 800mm x 800mm mini y compris fixations</t>
  </si>
  <si>
    <t>Miroir de 5mm dimensions mini 60x42 y compris fixations</t>
  </si>
  <si>
    <t>Tablette de lavabo en céramique</t>
  </si>
  <si>
    <t>Lave-mains en porcelaine vitrifiée jusqu'à 46 cm de largeur avec siphon à culot démontable en laiton chromé</t>
  </si>
  <si>
    <t>Lave mains</t>
  </si>
  <si>
    <t>Lavabo handicapé amovible d'après la norme NF D 11 201</t>
  </si>
  <si>
    <t>Lavabos</t>
  </si>
  <si>
    <t>Lavabo posé en bande type "Plurial" y compris recouvrement et tablette</t>
  </si>
  <si>
    <t>Lavabo sur colonne en porcelaine vitrifiée de 55 ou 60 cm de largeur série confort avec siphon à culot démontable en laiton chromé compris fixations</t>
  </si>
  <si>
    <t xml:space="preserve">Colonne pour lavabo </t>
  </si>
  <si>
    <t>Lavabo en porcelaine vitrifiée de 55 cm ou 60 cm de largeur série économique, pose sur consoles avec siphon à culot démontable en laiton chromé</t>
  </si>
  <si>
    <t>Lavabo en porcelaine vitrifiée jusqu'à 50 cm de largeur série économique, pose sur consoles avec siphon à culot démontable en laiton chromé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</si>
  <si>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</si>
  <si>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Lavabos - lave-mains</t>
  </si>
  <si>
    <t>Douche sécurité combinée avec lave-yeux commande à manette</t>
  </si>
  <si>
    <t>Parois et cabines de douche</t>
  </si>
  <si>
    <t>07 Douches - équipements</t>
  </si>
  <si>
    <t>Lave-yeux commande à manette</t>
  </si>
  <si>
    <t>Cabine de douche PVC complète de 0,80x0,80 avec douchette, mitigeur, porte battante ou coulissante, siphon bonde</t>
  </si>
  <si>
    <t>Parois de douche, accès une face par porte battante ou coulissante à panneaux en vitrage synthétique sur cadre alu, profilés argent de 0,90 x 1,75 m</t>
  </si>
  <si>
    <t>Parois de douche, accès une face par porte battante ou coulissante à panneaux en vitrage synthétique sur cadre alu, profilés argent jusqu'à 0,80 x 1,75 m</t>
  </si>
  <si>
    <t xml:space="preserve">Pomme de douche VR 20 </t>
  </si>
  <si>
    <t xml:space="preserve">Combiné et panneaux </t>
  </si>
  <si>
    <t>Flexible double agrafage avec pomme de douche et barre</t>
  </si>
  <si>
    <t>Mitigeur en remplacement sur panneau de douche</t>
  </si>
  <si>
    <t>Panneau de douche à chasse automatique, avec pomme de douche anti-calcaire et mitigeur à poussoir temporisé</t>
  </si>
  <si>
    <t>Mitigeur douche mono-commande, avec tuyau souple ou rigide et pomme de douche orientable ou douchette, montage en apparent</t>
  </si>
  <si>
    <t>Panneau de douche en acier finition époxy avec douchette à main coulissante sur barre chromée, mitigeur à poussoir temporisé, alimentation  eau chaude eau froide</t>
  </si>
  <si>
    <t>Panneau de douche en acier finition époxy avec pomme de douche anti-calcaire, mitigeur à poussoir temporisé, alimentation  eau chaude eau froide</t>
  </si>
  <si>
    <t xml:space="preserve">Receveur de douche en céramique à poser de 90x90 y compris vidage et siphon visitable </t>
  </si>
  <si>
    <t xml:space="preserve">Receveur de douches </t>
  </si>
  <si>
    <t xml:space="preserve">Receveur de douche en céramique à poser de 80x80 y compris vidage et siphon visitable </t>
  </si>
  <si>
    <t xml:space="preserve">Receveur de douche en céramique à poser de 70x70 y compris vidage et siphon visitable </t>
  </si>
  <si>
    <t xml:space="preserve">Receveur de douche extra-plat en céramique à encastrer de 80x80 y compris vidage et siphon visitable </t>
  </si>
  <si>
    <t>Receveur de douche en céramique à encastrer de 80x80 y compris vidage et siphon visitable</t>
  </si>
  <si>
    <t xml:space="preserve">Receveur de douche en céramique à encastrer de 70x70 y compris vidage et siphon visitable 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</si>
  <si>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</si>
  <si>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Douches - équipements</t>
  </si>
  <si>
    <t xml:space="preserve">remplacement résistance 6 kw réchauffeur de boucle </t>
  </si>
  <si>
    <t>06 ECS</t>
  </si>
  <si>
    <t>Fourniture et pose d'un réchauffeur de boucle électrique E.C.S, puissance 6 kW. Corps en acier thermolaqué, thermostat double. Jaquette calorifugée (A1).</t>
  </si>
  <si>
    <t xml:space="preserve">Purgeur d'air automatique ECS grand débit </t>
  </si>
  <si>
    <t>Filtre à cartouche auto nettoyant grand débit constant  jusqu'à 1"1/4 compris raccords</t>
  </si>
  <si>
    <t>Fourniture et pose échangeur ballon ECS, inox 316 P 20KW</t>
  </si>
  <si>
    <t>Contrôle suite désinfection par analyse d'eau, y compris rapport et avis sur la potabilité.
Paramètres à mesurer : Bactéries coliformes - Entérocoques - Escherichia coli - Numération de germes aérobies revivifiables à 22°C et 37°C</t>
  </si>
  <si>
    <t>06 Désinfection</t>
  </si>
  <si>
    <t>DESINFECTION</t>
  </si>
  <si>
    <t>Circulateur simple pour ECS à vitesse variable, débit jusqu'à 7 m3/h, hauteur mano. jusqu'à 8 m CE</t>
  </si>
  <si>
    <t>Circulateurs ECS</t>
  </si>
  <si>
    <t>05 ECS</t>
  </si>
  <si>
    <t>Circulateur simple pour ECS à vitesse variable, débit jusqu'à 3 m3/h, hauteur mano. jusqu'à 5 m CE</t>
  </si>
  <si>
    <t>Remplacement thermoplongeur électrique jusqu'à 12kW y compris thermostat pour ballon eau chaude 1000, 1500 ou 2000 litres</t>
  </si>
  <si>
    <t>Chauffe-eau élec</t>
  </si>
  <si>
    <t>Remplacement groupe de sécurité diam. jusqu'à 26/34mm</t>
  </si>
  <si>
    <t>Vidange de chauffe-eau électrique siphonnée PVC à entonnoir</t>
  </si>
  <si>
    <t>Fourniture et pose anode pour ballon 1000, 1500 ou 2000 litres</t>
  </si>
  <si>
    <t>Fourniture et pose d'un thermostat pour chauffe eau</t>
  </si>
  <si>
    <t xml:space="preserve">Chauffe-eau électrique vertical de 300 litres à chauffe normale avec groupe de sécurité </t>
  </si>
  <si>
    <t xml:space="preserve">Chauffe-eau électrique vertical de 200 litres à chauffe normale avec groupe de sécurité </t>
  </si>
  <si>
    <t>Chauffe-eau électrique vertical de 150 litres à chauffe normale avec groupe de sécurité</t>
  </si>
  <si>
    <t>Chauffe-eau électrique vertical de 100 litres à chauffe normale avec groupe de sécurité</t>
  </si>
  <si>
    <t>Chauffe-eau électrique vertical de 50 litres à chauffe rapide avec groupe de sécurité</t>
  </si>
  <si>
    <t xml:space="preserve">Chauffe-eau électrique vertical de 15 litres à chauffe rapide avec groupe de sécurité </t>
  </si>
  <si>
    <t>Chauffe eau électrique-ballon ECS</t>
  </si>
  <si>
    <t xml:space="preserve">E.C.S.
Toutes les prestations comprennent la fourniture, la pose, la fixation, les raccordements (arrivée, départ et évacuation), les branchements électriques et toutes sujétions éventuelles. </t>
  </si>
  <si>
    <t>ECS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</si>
  <si>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</si>
  <si>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Pompes</t>
  </si>
  <si>
    <t>04 Réseau d'évacuation</t>
  </si>
  <si>
    <t>Alarme sonore de trop plein comprenant flotteur et câble de liaison électrique long maxi 3,00 m</t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</si>
  <si>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</si>
  <si>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</si>
  <si>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r>
      <t>POMPES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</si>
  <si>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Fourniture et pose siphon de sol en PVC diam. jusqu'à 100 mm</t>
  </si>
  <si>
    <t>Fourniture et pose siphon de sol en fonte diam. jusqu'à 100 mm</t>
  </si>
  <si>
    <t>Culotte en PVC - DN 160</t>
  </si>
  <si>
    <t>Canalisations en PVC</t>
  </si>
  <si>
    <t>Culotte en PVC - DN 125</t>
  </si>
  <si>
    <t>Culotte en PVC - DN 110</t>
  </si>
  <si>
    <t>Culotte en PVC - DN 63 à DN 90</t>
  </si>
  <si>
    <t>Culotte en PVC - DN 40 et DN 50</t>
  </si>
  <si>
    <t>Canalisations en PVC - DN 160 mm</t>
  </si>
  <si>
    <t>Canalisations en PVC - DN 125 mm</t>
  </si>
  <si>
    <t>Canalisations en PVC - DN 110 mm</t>
  </si>
  <si>
    <t>Canalisations en PVC - DN 63 à DN 90</t>
  </si>
  <si>
    <t>Canalisations en PVC - DN 40 et DN 50</t>
  </si>
  <si>
    <t>Canalisations en PVC-C spécifique haute température (100 °C)</t>
  </si>
  <si>
    <t>Fourniture et pose d’un extracteur d’air tubulaire             200m3/h</t>
  </si>
  <si>
    <t>Fourniture et pose d’un aérateur 95m3/h</t>
  </si>
  <si>
    <t>Aérateur à membrane jusqu'à 50 &gt; diam. &lt; 110mm</t>
  </si>
  <si>
    <t>Aérateur à membrane diam. jusqu'à 50mm</t>
  </si>
  <si>
    <t>Canalisations en PVC diamètre de 140 à 200 mm</t>
  </si>
  <si>
    <t>Canalisations en PVC diamètre de 110  à 125 mm</t>
  </si>
  <si>
    <t>Canalisations en PVC diamètre de 75 à 100 mm</t>
  </si>
  <si>
    <t>Canalisations en PVC jusqu'au diamètre 63 mm</t>
  </si>
  <si>
    <t>Té ou culotte en fonte diamètre 200 mm</t>
  </si>
  <si>
    <t>Té ou culotte en fonte</t>
  </si>
  <si>
    <t>Té ou culotte en fonte diamètre 150 mm</t>
  </si>
  <si>
    <t>Té ou culotte en fonte diamètre125 mm</t>
  </si>
  <si>
    <t>Té ou culotte en fonte diamètre 100 mm</t>
  </si>
  <si>
    <t>Té ou culotte en fonte diamètre 75 mm</t>
  </si>
  <si>
    <t xml:space="preserve">Pièces de visite en fonte diamètre 200 mm </t>
  </si>
  <si>
    <t xml:space="preserve">Pièces de visite en fonte </t>
  </si>
  <si>
    <t xml:space="preserve">Pièces de visite en fonte diamètre 150 mm </t>
  </si>
  <si>
    <t xml:space="preserve">Pièces de visite en fonte diamètre 125 mm </t>
  </si>
  <si>
    <t xml:space="preserve">Pièces de visite en fonte diamètre 100 mm </t>
  </si>
  <si>
    <t xml:space="preserve">Pièces de visite en fonte diamètre 75 mm </t>
  </si>
  <si>
    <t xml:space="preserve">Canalisation fonte diamètre 200 mm </t>
  </si>
  <si>
    <t xml:space="preserve">Canalisations en fonte </t>
  </si>
  <si>
    <t xml:space="preserve">Canalisation fonte diamètre 150 mm </t>
  </si>
  <si>
    <t xml:space="preserve">Canalisation fonte diamètre 125 mm </t>
  </si>
  <si>
    <t xml:space="preserve">Canalisation fonte diamètre 100 mm </t>
  </si>
  <si>
    <t xml:space="preserve">Canalisation fonte diamètre 75 mm </t>
  </si>
  <si>
    <r>
      <t>RESEAU D'EVACUATION</t>
    </r>
    <r>
      <rPr>
        <b/>
        <sz val="11"/>
        <rFont val="Arial"/>
        <family val="2"/>
      </rPr>
      <t xml:space="preserve">
Toutes les prestations comprennent la fourniture, la pose, coudes, Tés,  manchons,  raccords, joints,  façonnage,  fixations,  soudures,  vissages, collage et toutes sujetions éventuelles (sauf pour les T et culottes fonte qui sont payés en sus)</t>
    </r>
  </si>
  <si>
    <t>Réseau d'évacuation</t>
  </si>
  <si>
    <t>Emetteur à impulsion</t>
  </si>
  <si>
    <t>Compteurs</t>
  </si>
  <si>
    <t>03 Réseau de distribution</t>
  </si>
  <si>
    <t>Fourniture et pose compteur eau froide volumétrique émetteur d'impulsions DN 100</t>
  </si>
  <si>
    <t>Fourniture et pose compteur eau froide volumétrique émetteur d'impulsions DN 80</t>
  </si>
  <si>
    <t>Fourniture et pose compteur eau froide volumétrique émetteur d'impulsions DN 50 &amp; 65</t>
  </si>
  <si>
    <t>Fourniture et pose compteur eau froide volumétrique émetteur d'impulsions DN 32 &amp; 40</t>
  </si>
  <si>
    <t>Fourniture et pose compteur eau froide volumétrique émetteur d'impulsions DN 20 &amp; 25</t>
  </si>
  <si>
    <t>Compteurs d'eau</t>
  </si>
  <si>
    <t>Filtre à tamis pour disconnecteur de type BA. A visser de 40/49 à 50/60mm</t>
  </si>
  <si>
    <t>Disconnecteurs</t>
  </si>
  <si>
    <t>Filtre à tamis pour disconnecteur de type BA.  A visser de 26/34 à 33/42mm</t>
  </si>
  <si>
    <t>Filtre à tamis pour disconnecteur de type BA. A visser de 15/21 à 20/27mm</t>
  </si>
  <si>
    <t>Disconnecteur non contrôlable de type CA. A visser de 40/49 à 50/60mm</t>
  </si>
  <si>
    <t>Disconnecteur non contrôlable de type CA. A visser de 26/34 à 33/42mm</t>
  </si>
  <si>
    <t>Disconnecteur non contrôlable de type CA. A visser de 15/21 à 20/27mm</t>
  </si>
  <si>
    <t>Disconnecteur contrôlable de type BA. A brides 80 à 100mm</t>
  </si>
  <si>
    <t>Disconnecteur contrôlable de type BA. A visser de 40/49 à 50/60mm</t>
  </si>
  <si>
    <t>Disconnecteur contrôlable de type BA. A visser de 26/34 à 33/42mm</t>
  </si>
  <si>
    <t>Disconnecteur contrôlable de type BA. A visser de 15/21 à 20/27mm</t>
  </si>
  <si>
    <t>Clapet antipollution contrôlable de type EA. A brides 80 à 100mm</t>
  </si>
  <si>
    <t>Clapet antipollution contrôlable de type EA. A visser de 40/49 à 50/60mm</t>
  </si>
  <si>
    <t>Clapet antipollution contrôlable de type EA. A visser de 26/34 à 33/42mm</t>
  </si>
  <si>
    <t>Clapet antipollution contrôlable de type EA. A visser de 15/21 à 20/27mm</t>
  </si>
  <si>
    <t>Clapets antipollution et disconnecteurs en fourniture et pose y compris joints.
Conformes à la NF EN 1717 du 05.03.2001</t>
  </si>
  <si>
    <t>Sortie de plancher y compris fourreaux calfreutrement et relevé</t>
  </si>
  <si>
    <t>Réseau (accessoires)</t>
  </si>
  <si>
    <t>Raccord flexible jusqu'à longueur 500 mm, diam. 20/27 à 26/34</t>
  </si>
  <si>
    <t>Raccord flexible jusqu'à longueur 500 mm, diam. 12/17 à 15/21</t>
  </si>
  <si>
    <t>Manchon de liaison à joint torique sur tube cuivre et tube polyéthylène (tous diamètre)</t>
  </si>
  <si>
    <t>Purgeur d'air automatique acier inox</t>
  </si>
  <si>
    <t>Clapet de retenue posée sur tube cuivre diamètre 50x60 y compris raccords et joint</t>
  </si>
  <si>
    <t>Clapet de retenue posée sur tube cuivre diamètre de 33x42 à 40x49 y compris raccords et jointt</t>
  </si>
  <si>
    <t>Clapet de retenue posée sur tube cuivre diamètre de 15x21 à 26x34 y compris raccords et joint</t>
  </si>
  <si>
    <t>Réducteur de pression sur canalisation jusqu'à 33/42</t>
  </si>
  <si>
    <t>Réducteur de pression sur canalisation jusqu'à 20/27</t>
  </si>
  <si>
    <t>Anti-bélier pneumatique  jusqu'à 33/42</t>
  </si>
  <si>
    <t>Anti-bélier pneumatique  jusqu'à 20/27</t>
  </si>
  <si>
    <t xml:space="preserve">Vanne d'arrêt tous types (minimun 8 bars) 33/42 à 50/60 </t>
  </si>
  <si>
    <t xml:space="preserve">Vanne d'arrêt tous types (minimun 8 bars) 12/17 à 26/34 </t>
  </si>
  <si>
    <t>Robinet à polyfuser de 63</t>
  </si>
  <si>
    <t>Robinet à polyfuser de 50</t>
  </si>
  <si>
    <t>Robinet à polyfuser de 40</t>
  </si>
  <si>
    <t>Robinet à polyfuser de 32</t>
  </si>
  <si>
    <t>Robinet à polyfuser de 20</t>
  </si>
  <si>
    <t>Robinet tous types 33/42 à 50/60</t>
  </si>
  <si>
    <t>Robinet tous types 12/17 à 26/34</t>
  </si>
  <si>
    <t>Accessoires et équipements des réseaux</t>
  </si>
  <si>
    <t>Canalisation polyéthylène/aluminium/polyéthylène diamètre 63 mm</t>
  </si>
  <si>
    <t>Réseau multicouches</t>
  </si>
  <si>
    <t>Canalisation polyéthylène/aluminium/polyéthylène diamètre 50 mm</t>
  </si>
  <si>
    <t>Canalisation polyéthylène/aluminium/polyéthylène diamètre 40 mm</t>
  </si>
  <si>
    <t>Canalisation polyéthylène/aluminium/polyéthylène diamètre. 26 mm et 32 mm</t>
  </si>
  <si>
    <t>Canalisation polyéthylène/aluminium/polyéthylène diamètre 14 mm, 16mm et 20 mm</t>
  </si>
  <si>
    <t>Canalisation polyéthylène/aluminium/polyéthylène (MULTICOUCHES)</t>
  </si>
  <si>
    <t>Réseau de distribution en polyéthylène à polyfuser de 63</t>
  </si>
  <si>
    <t>Réseau PER</t>
  </si>
  <si>
    <t>Réseau de distribution en polyéthylène à polyfuser de 50</t>
  </si>
  <si>
    <t>Réseau de distribution en polyéthylène à polyfuser de 40</t>
  </si>
  <si>
    <t>Réseau de distribution en polyéthylène à polyfuser de 32</t>
  </si>
  <si>
    <t>Réseau de distribution en polyéthylène à polyfuser de 20</t>
  </si>
  <si>
    <t xml:space="preserve">Réseau de distribution en polyéthylène nu de 50/63  </t>
  </si>
  <si>
    <t xml:space="preserve">Réseau de distribution en polyéthylène nu de 40/50 </t>
  </si>
  <si>
    <t>Réseau de distribution en polyéthylène réticulé de 40 à 50 dans gaine annelée pour distribution EF et EC</t>
  </si>
  <si>
    <t>Réseau de distribution en polyéthylène réticulé de 25 à 32 dans gaine annelée pour distribution EF et EC</t>
  </si>
  <si>
    <t>Réseau de distribution en polyéthylène réticulé de 12 à 20 dans gaine annelée pour distribution EF et EC</t>
  </si>
  <si>
    <t>Réseau en polyéthylène (PER et à polyfuser)</t>
  </si>
  <si>
    <t>Réseau de distribution intérieure en tubes acier galvanisé de 82x89</t>
  </si>
  <si>
    <t>Réseau galvanisé</t>
  </si>
  <si>
    <t>Réseau de distribution intérieure en tubes acier galvanisé de 70x76</t>
  </si>
  <si>
    <t>Réseau de distribution intérieure en tubes acier galvanisé de 50x60</t>
  </si>
  <si>
    <t>Réseau de distribution intérieure en tubes acier galvanisé de 40x49</t>
  </si>
  <si>
    <t>Réseau de distribution intérieure en tubes acier galvanisé de 33x42</t>
  </si>
  <si>
    <t>Réseau de distribution intérieure en tubes acier galvanisé de 26x34</t>
  </si>
  <si>
    <t>Réseau de distribution intérieure en tubes acier galvanisé de 20x27</t>
  </si>
  <si>
    <t>Réseau de distribution intérieure en tubes acier galvanisé de 15x21</t>
  </si>
  <si>
    <t>Réseau acier galvanisé</t>
  </si>
  <si>
    <t>Fourniture et pose de réseau de distribution intérieur EF en tube recuit auto protégé, noyé en chape ou dallage compris façonnage, raccords et gaine - Diamètre 18x20 et 20x22</t>
  </si>
  <si>
    <t xml:space="preserve">Réseau cuivre </t>
  </si>
  <si>
    <t>Fourniture et pose de réseau de distribution intérieur EF en tube recuit auto protégé, noyé en chape ou dallage compris façonnage, raccords et gaine - Diamètre 14x16 et 16x18</t>
  </si>
  <si>
    <t>Fourniture et pose de réseau de distribution intérieur EF en tube recuit auto protégé, noyé en chape ou dallage compris façonnage, raccords et gaine - Diamètre 8x10 à 12x14</t>
  </si>
  <si>
    <t>Réseau de distribution intérieure et raccordement d'appareils EC, EF en cuivre écroui de 50x52 et 52x54</t>
  </si>
  <si>
    <t>Réseau de distribution intérieure et raccordement d'appareils EC, EF en cuivre écroui de 38x40 et 40x42</t>
  </si>
  <si>
    <t>Réseau de distribution intérieure et raccordement d'appareils EC, EF en cuivre écroui de 30x32 et 34x36</t>
  </si>
  <si>
    <t>Réseau de distribution intérieure et raccordement d'appareils EC, EF en cuivre écroui de 26x28</t>
  </si>
  <si>
    <t>Réseau de distribution intérieure et raccordement d'appareils EC, EF en cuivre écroui de 16x18, 18x20 et 20x22</t>
  </si>
  <si>
    <t xml:space="preserve">Réseau de distribution intérieure et raccordement d'appareils EC, EF en cuivre écroui de 8x10, 10x12, 12x14 et 14x16 </t>
  </si>
  <si>
    <r>
      <t>RESEAU DE DISTRIBUTION</t>
    </r>
    <r>
      <rPr>
        <b/>
        <sz val="11"/>
        <rFont val="Arial"/>
        <family val="2"/>
      </rPr>
      <t xml:space="preserve">
Toutes les prestations comprennent la fourniture, la pose, les coudes, tés, manchons, raccords, façonnage, soudures, collage et toutes prestations et sujétions éventuelles  </t>
    </r>
  </si>
  <si>
    <t>Réseau de distribution</t>
  </si>
  <si>
    <t>Isolation en coquilles de laine de verre de 40 mm avec protection en PVC,  collerettes et repérage pour canalisations de plus de 76 mm jusqu'au diamètre 160 mm</t>
  </si>
  <si>
    <t>Coquille isolation habillage P.V.C.</t>
  </si>
  <si>
    <t>02 Isolation thermique canalisations</t>
  </si>
  <si>
    <t>Isolation en coquilles de laine de verre de 30 mm avec protection en PVC,  collerettes et repérage pour canalisations de plus de 50 mm jusqu'au diamètre 76 mm</t>
  </si>
  <si>
    <t>Isolation en coquilles de laine de verre de 30 mm avec protection en PVC,  collerettes et repérage pour canalisations de plus de 28 mm jusqu'au diamètre 49 mm</t>
  </si>
  <si>
    <t>Isolation en coquilles de laine de verre de 30 mm avec protection en PVC,  collerettes et repérage pour canalisations jusqu'à diamètre 28 mm</t>
  </si>
  <si>
    <t>Coquille isolation habillage PVC</t>
  </si>
  <si>
    <t>Isolation en coquilles de laine de verre de 40 mm avec tôle d'aluminium,  collerettes et repérage pour canalisations de plus de 76 mm jusqu'au diamètre 160 mm</t>
  </si>
  <si>
    <t>Coquille isolation habillage aluminium</t>
  </si>
  <si>
    <t>Isolation en coquilles de laine de verre de 30 mm avec tôle d'aluminium,  collerettes et repérage pour canalisations de plus de 50 mm jusqu'au diamètre 76 mm</t>
  </si>
  <si>
    <t>Isolation en coquilles de laine de verre de 30 mm avec tôle d'aluminium,  collerettes et repérage pour canalisations de plus de 28 mm jusqu'au diamètre 49 mm</t>
  </si>
  <si>
    <t>Isolation en coquilles de laine de verre de 30 mm avec tôle d'aluminium,  collerettes et repérage pour canalisations jusqu'à diamètre 28 mm</t>
  </si>
  <si>
    <t>Gaines isolantes, flexibles, en mousse de polyuréthane de 32 mm d'épaisseur pour canalisation de diamètre extérieur supérieur à 56 mm et inférieur à 75 mm</t>
  </si>
  <si>
    <t>Mousse de polyuréthane</t>
  </si>
  <si>
    <t>Gaines isolantes, flexibles, en mousse de polyuréthane de 32 mm d'épaisseur pour canalisation de diamètre extérieur supérieur à 49 mm et inférieur à 56 mm</t>
  </si>
  <si>
    <t>Gaines isolantes, flexibles, en mousse de polyuréthane de 19 mm d'épaisseur pour canalisation de diamètre extérieur supérieur à 32 mm et inférieur à 45 mm</t>
  </si>
  <si>
    <t>Gaines isolantes, flexibles, en mousse de polyuréthane de 19 mm d'épaisseur pour canalisation de diamètre extérieur supérieur à 18 mm et inférieur à 32 mm</t>
  </si>
  <si>
    <t>Gaines isolantes, flexibles, en mousse de polyuréthane de 19 mm d'épaisseur pour canalisation de diamètre extérieur jusqu'à 18 mm</t>
  </si>
  <si>
    <t xml:space="preserve">ISOLATION THERMIQUE DES CANALISATIONS
Toutes les prestations comprennent la fourniture, la pose, les coudes, le façonnage, collage et toutes sujetions éventuelles  </t>
  </si>
  <si>
    <t>Isolation thermique canalisations</t>
  </si>
  <si>
    <t>Rebouchage de fouille y compris sable en fond de fouille treillis de signalisation et reprise de la partie empiérrée</t>
  </si>
  <si>
    <t>Percements saignées</t>
  </si>
  <si>
    <t>01 Prescriptions communes</t>
  </si>
  <si>
    <t>Rebouchage de fouille y compris sable en fond de fouille treillis de signalisation et reprise de la partie bitumée</t>
  </si>
  <si>
    <t>Rebouchage de fouille y compris sable en fond de fouille treillis de signalisation, regalage des terres et reprise éventuelle de la pelouse</t>
  </si>
  <si>
    <t>Rebouchage de saignées dans murs tous types</t>
  </si>
  <si>
    <t>Rebouchage de réservations dans murs tous types</t>
  </si>
  <si>
    <t>Fouille pour remplacement vanne enterrée ou poteau incendie sous enrobé + remblaiement et reprise d'enrobé</t>
  </si>
  <si>
    <t>Fouille pour remplacement vanne enterrée ou poteau incendie sous espaces verts + remblaiement et engazonnage</t>
  </si>
  <si>
    <t>Fouille mécanique en tranchée jusqu'à 1m de profondeur y compris évacuation du surplus des terres après travaux</t>
  </si>
  <si>
    <t>Fouille manuelle en tranchée au dela de 60 cm de profondeur par tranche de 20 cm y compris évacuation du surplus des terres après travaux</t>
  </si>
  <si>
    <t>Fouille manuelle en tranchée jusqu'à 60 cm de profondeur y compris évacuation du surplus des terres après travaux</t>
  </si>
  <si>
    <t xml:space="preserve">Saignées par tranche de 5 cm supplémentaires dans dalles, murs et cloisons </t>
  </si>
  <si>
    <t xml:space="preserve">Saignées (10 cm x 5 cm) dans dalles, murs et cloisons </t>
  </si>
  <si>
    <t>Percements de mur en maçonnerie traditionnelle supérieur à 60 cm diamètre 20 cm</t>
  </si>
  <si>
    <t>Percements de mur en maçonnerie tradionnelle de 40 à 60 cm d'épaisseur diamètre 20 cm</t>
  </si>
  <si>
    <t>Percements de mur en maçonnerie traditionnelle de 20 à 40 cm d'épaisseur diamètre 20cm</t>
  </si>
  <si>
    <t>Percements de dalles diamètre 20 cm jusqu'à 30 cm d'épaisseur</t>
  </si>
  <si>
    <t>Percements de dalles diamètre 20 cm jusqu'à 20 cm d'épaisseur</t>
  </si>
  <si>
    <t>Percements, saignées et fouilles y compris enlèvement et évacuation des gravois</t>
  </si>
  <si>
    <t>m²</t>
  </si>
  <si>
    <t>Dépose de faux plafonds pour le passage de canalisation ou de gaines, y compris la repose</t>
  </si>
  <si>
    <t>Dépose faux plafond</t>
  </si>
  <si>
    <t>Dépose et repose de faux plafonds pour réutilisation</t>
  </si>
  <si>
    <t>Dépose de radiateurs tous types</t>
  </si>
  <si>
    <t>Dépose démolition</t>
  </si>
  <si>
    <t>Dépose d'aérothermes tous types</t>
  </si>
  <si>
    <t>Dépose de chaudière acier et fonte tous types jusqu'à 100 kW</t>
  </si>
  <si>
    <t>Dépose d'appareils sanitaires tous types</t>
  </si>
  <si>
    <t>Dépose de calorifuge tous types</t>
  </si>
  <si>
    <t>Dépose de gaine aéraulique métallique toutes sections</t>
  </si>
  <si>
    <t>Dépose de gaine aéraulique plastique toutes sections</t>
  </si>
  <si>
    <t>Dépose canalisation cuivre, acier, fer, fonte, etc.. tous diamètres</t>
  </si>
  <si>
    <t>Dépose canalisation PVC et polyéthylène tous diamètres</t>
  </si>
  <si>
    <t xml:space="preserve">Dépose en démolition y compris arrêt des eaux, vidange et évacuation à la décharge </t>
  </si>
  <si>
    <t>1/2 J</t>
  </si>
  <si>
    <t>Location d'engin de manutention type chariot élévateur y compris chauffeur</t>
  </si>
  <si>
    <t>Echaffaudage Nacelle</t>
  </si>
  <si>
    <t>J</t>
  </si>
  <si>
    <t>Location de nacelle jusqu'à 15 m de hauteur y compris chauffeur</t>
  </si>
  <si>
    <t>Location de nacelle jusqu'à 6 m de hauteur y compris chauffeur</t>
  </si>
  <si>
    <t>Echafaudage : plus value par tranche supplémentaire de 1 m de hauteur</t>
  </si>
  <si>
    <t>Echafaudage roulant jusqu'à 3 m de hauteur</t>
  </si>
  <si>
    <t>Echafaudage et Nacelle
Installation, location, entretien et repliement en fin de chantier y compris double transport.</t>
  </si>
  <si>
    <t>Fourniture de plan de recollement</t>
  </si>
  <si>
    <t xml:space="preserve">Divers </t>
  </si>
  <si>
    <t>Location pompe de surface pendant la durée des travaux</t>
  </si>
  <si>
    <t>Pictogrammes, signalisation, fléchage, logos autocollants 200x50mm (en fourniture et pose)</t>
  </si>
  <si>
    <t>Lampe de signalisation</t>
  </si>
  <si>
    <t>Transmission de plan de recollement</t>
  </si>
  <si>
    <t>Installation de chantier, y compris amenée, signalétique, repli et nettoyage de la zone</t>
  </si>
  <si>
    <t>Installations de chantier - Divers</t>
  </si>
  <si>
    <t>he</t>
  </si>
  <si>
    <t>Manœuvre - Intervention le week-end et jour férié</t>
  </si>
  <si>
    <t xml:space="preserve">Travaux à l'heure </t>
  </si>
  <si>
    <t>Manœuvre - Intervention pendant les heures non ouvrées (HNO)</t>
  </si>
  <si>
    <t>Manœuvre - Travaux pendant les heures ouvrées (HO)</t>
  </si>
  <si>
    <t>Ouvrier spécialisé - Intervention le week-end et jour férié</t>
  </si>
  <si>
    <t>Ouvrier spécialisé - Intervention pendant les heures non ouvrées (HNO)</t>
  </si>
  <si>
    <t>Ouvrier spécialisé - Intervention pendant les heures ouvrées (HO)</t>
  </si>
  <si>
    <t>PRESCRIPTIONS COMMUNES</t>
  </si>
  <si>
    <t>MONTANT</t>
  </si>
  <si>
    <t>Prix unitaire (€ HT) en chiffres</t>
  </si>
  <si>
    <t>QUANTITE</t>
  </si>
  <si>
    <t>Unité</t>
  </si>
  <si>
    <t>DÉSIGNATION DES OUVRAGES</t>
  </si>
  <si>
    <t>Niv 4</t>
  </si>
  <si>
    <t>Niv 3</t>
  </si>
  <si>
    <t>Niv 2</t>
  </si>
  <si>
    <t>Niv 1</t>
  </si>
  <si>
    <t>Sous-catégories</t>
  </si>
  <si>
    <t>Catégories</t>
  </si>
  <si>
    <t>ACCORD-CADRE POUR LA REALISATION DE TRAVAUX DE PLOMBERIE, CHAUFFAGE ET VENTILATION
DEVIS QUANTITAFIF ESTIMAMTIF OUVERT (DQEO)
Lot n°16 : Base de Défense de Verdun – Sites de Verdun (55)</t>
  </si>
  <si>
    <t>MINISTERE DES ARMEES</t>
  </si>
  <si>
    <t>SECRETARIAT GENERAL POUR L’ADMINISTRATION</t>
  </si>
  <si>
    <t>SERVICE INFRASTRUCTURE DE LA DEFENSE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</si>
  <si>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 sanitaire, chauffage et ventilation
Lot n°16 : Base de Défense de Verdun – Sites de Verdun (55)</t>
    </r>
  </si>
  <si>
    <t>DOCUMENTS A REMETTRE APRES EXECUTION</t>
  </si>
  <si>
    <t>PRESTATION NOUVELLE</t>
  </si>
  <si>
    <t>Coefficient (K) d’entreprise sur les factures d’achat de matériel et de pose pour toutes prestations non prévus dans le BPU</t>
  </si>
  <si>
    <t>k</t>
  </si>
  <si>
    <t>Projet DAF_2024_001193</t>
  </si>
  <si>
    <t>DEVIS QUANTITATIF ESTIMATIF OUVERT (DQEO)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</si>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</sst>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_€"/>
    <numFmt numFmtId="165" formatCode="#,##0\ &quot;€&quot;"/>
    <numFmt numFmtId="166" formatCode="#,##0.00\ _F"/>
    <numFmt numFmtId="167" formatCode="00"/>
    <numFmt numFmtId="168" formatCode="_-* #,##0.00\ [$€-40C]_-;\-* #,##0.00\ [$€-40C]_-;_-* &quot;-&quot;??\ [$€-40C]_-;_-@_-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9.9"/>
      <name val="Arial"/>
      <family val="2"/>
    </font>
    <font>
      <b/>
      <sz val="11"/>
      <color indexed="8"/>
      <name val="Arial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4" fillId="0" borderId="0"/>
  </cellStyleXfs>
  <cellXfs count="95">
    <xf numFmtId="0" fontId="0" fillId="0" borderId="0" xfId="0"/>
    <xf numFmtId="0" fontId="2" fillId="0" borderId="0" xfId="1" applyFont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164" fontId="2" fillId="0" borderId="0" xfId="1" applyNumberFormat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165" fontId="2" fillId="0" borderId="0" xfId="1" applyNumberFormat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right" vertical="center" wrapText="1"/>
    </xf>
    <xf numFmtId="0" fontId="2" fillId="0" borderId="1" xfId="1" applyFont="1" applyFill="1" applyBorder="1" applyAlignment="1" applyProtection="1">
      <alignment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166" fontId="1" fillId="0" borderId="0" xfId="1" applyNumberFormat="1" applyFont="1" applyFill="1" applyAlignment="1" applyProtection="1">
      <alignment horizontal="left" vertical="center" wrapText="1"/>
      <protection locked="0"/>
    </xf>
    <xf numFmtId="164" fontId="2" fillId="0" borderId="0" xfId="1" applyNumberFormat="1" applyFont="1" applyFill="1" applyAlignment="1" applyProtection="1">
      <alignment horizontal="center" vertical="center" wrapText="1"/>
      <protection locked="0"/>
    </xf>
    <xf numFmtId="0" fontId="2" fillId="2" borderId="0" xfId="1" applyFont="1" applyFill="1" applyBorder="1" applyAlignment="1" applyProtection="1">
      <alignment horizontal="center" vertical="center" wrapText="1"/>
    </xf>
    <xf numFmtId="166" fontId="1" fillId="3" borderId="0" xfId="1" applyNumberFormat="1" applyFont="1" applyFill="1" applyBorder="1" applyAlignment="1" applyProtection="1">
      <alignment horizontal="left" vertical="center" wrapText="1"/>
      <protection locked="0"/>
    </xf>
    <xf numFmtId="168" fontId="2" fillId="3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1" applyFont="1" applyFill="1" applyBorder="1" applyAlignment="1" applyProtection="1">
      <alignment horizontal="center" vertical="center" wrapText="1"/>
    </xf>
    <xf numFmtId="49" fontId="6" fillId="3" borderId="0" xfId="1" applyNumberFormat="1" applyFont="1" applyFill="1" applyBorder="1" applyAlignment="1" applyProtection="1">
      <alignment horizontal="left" vertical="center" wrapText="1"/>
    </xf>
    <xf numFmtId="167" fontId="2" fillId="3" borderId="0" xfId="1" applyNumberFormat="1" applyFont="1" applyFill="1" applyBorder="1" applyAlignment="1" applyProtection="1">
      <alignment horizontal="center" vertical="center" wrapText="1"/>
    </xf>
    <xf numFmtId="167" fontId="6" fillId="3" borderId="0" xfId="1" applyNumberFormat="1" applyFont="1" applyFill="1" applyBorder="1" applyAlignment="1" applyProtection="1">
      <alignment horizontal="center" vertical="center" wrapText="1"/>
    </xf>
    <xf numFmtId="166" fontId="3" fillId="0" borderId="0" xfId="1" applyNumberFormat="1" applyFont="1" applyFill="1" applyBorder="1" applyAlignment="1" applyProtection="1">
      <alignment horizontal="left" vertical="center" wrapText="1"/>
      <protection locked="0"/>
    </xf>
    <xf numFmtId="164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167" fontId="2" fillId="0" borderId="0" xfId="1" applyNumberFormat="1" applyFont="1" applyFill="1" applyBorder="1" applyAlignment="1" applyProtection="1">
      <alignment horizontal="center" vertical="center" wrapText="1"/>
    </xf>
    <xf numFmtId="167" fontId="6" fillId="0" borderId="0" xfId="1" applyNumberFormat="1" applyFont="1" applyFill="1" applyBorder="1" applyAlignment="1" applyProtection="1">
      <alignment horizontal="center" vertical="center" wrapText="1"/>
    </xf>
    <xf numFmtId="166" fontId="6" fillId="4" borderId="0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1" applyFont="1" applyFill="1" applyBorder="1" applyAlignment="1" applyProtection="1">
      <alignment horizontal="center" vertical="center" wrapText="1"/>
      <protection locked="0"/>
    </xf>
    <xf numFmtId="0" fontId="7" fillId="4" borderId="0" xfId="1" applyFont="1" applyFill="1" applyBorder="1" applyAlignment="1" applyProtection="1">
      <alignment horizontal="center" vertical="center" wrapText="1"/>
    </xf>
    <xf numFmtId="0" fontId="6" fillId="4" borderId="0" xfId="1" applyFont="1" applyFill="1" applyBorder="1" applyAlignment="1" applyProtection="1">
      <alignment horizontal="left" vertical="center" wrapText="1"/>
    </xf>
    <xf numFmtId="49" fontId="6" fillId="4" borderId="0" xfId="1" applyNumberFormat="1" applyFont="1" applyFill="1" applyBorder="1" applyAlignment="1" applyProtection="1">
      <alignment horizontal="center" vertical="center" wrapText="1"/>
    </xf>
    <xf numFmtId="167" fontId="6" fillId="4" borderId="0" xfId="1" applyNumberFormat="1" applyFont="1" applyFill="1" applyBorder="1" applyAlignment="1" applyProtection="1">
      <alignment horizontal="center" vertical="center" wrapText="1"/>
    </xf>
    <xf numFmtId="166" fontId="1" fillId="0" borderId="0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1" applyNumberFormat="1" applyFont="1" applyFill="1" applyBorder="1" applyAlignment="1" applyProtection="1">
      <alignment horizontal="center" vertical="center" wrapText="1"/>
    </xf>
    <xf numFmtId="49" fontId="9" fillId="3" borderId="0" xfId="1" applyNumberFormat="1" applyFont="1" applyFill="1" applyBorder="1" applyAlignment="1" applyProtection="1">
      <alignment horizontal="left" vertical="center" wrapText="1"/>
    </xf>
    <xf numFmtId="0" fontId="2" fillId="0" borderId="0" xfId="1" applyFont="1" applyFill="1" applyAlignment="1" applyProtection="1">
      <alignment horizontal="left" vertical="center" wrapText="1"/>
    </xf>
    <xf numFmtId="167" fontId="2" fillId="0" borderId="0" xfId="1" applyNumberFormat="1" applyFont="1" applyFill="1" applyAlignment="1" applyProtection="1">
      <alignment horizontal="center" vertical="center" wrapText="1"/>
    </xf>
    <xf numFmtId="0" fontId="5" fillId="0" borderId="0" xfId="1" applyFont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167" fontId="7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left" vertical="center" wrapText="1"/>
    </xf>
    <xf numFmtId="49" fontId="10" fillId="0" borderId="0" xfId="1" applyNumberFormat="1" applyFont="1" applyFill="1" applyBorder="1" applyAlignment="1" applyProtection="1">
      <alignment horizontal="center" vertical="center" wrapText="1"/>
    </xf>
    <xf numFmtId="49" fontId="11" fillId="0" borderId="0" xfId="1" applyNumberFormat="1" applyFont="1" applyFill="1" applyBorder="1" applyAlignment="1" applyProtection="1">
      <alignment horizontal="left" vertical="center" wrapText="1"/>
    </xf>
    <xf numFmtId="49" fontId="11" fillId="0" borderId="0" xfId="1" applyNumberFormat="1" applyFont="1" applyFill="1" applyBorder="1" applyAlignment="1" applyProtection="1">
      <alignment horizontal="center" vertical="center" wrapText="1"/>
    </xf>
    <xf numFmtId="2" fontId="12" fillId="0" borderId="0" xfId="1" applyNumberFormat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5" fillId="0" borderId="5" xfId="2" applyFont="1" applyBorder="1" applyAlignment="1"/>
    <xf numFmtId="1" fontId="16" fillId="0" borderId="0" xfId="2" applyNumberFormat="1" applyFont="1" applyBorder="1"/>
    <xf numFmtId="0" fontId="16" fillId="0" borderId="0" xfId="2" applyFont="1" applyBorder="1"/>
    <xf numFmtId="0" fontId="1" fillId="0" borderId="0" xfId="2" applyBorder="1"/>
    <xf numFmtId="1" fontId="16" fillId="0" borderId="0" xfId="2" applyNumberFormat="1" applyFont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6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/>
    </xf>
    <xf numFmtId="0" fontId="15" fillId="0" borderId="5" xfId="2" applyFont="1" applyBorder="1" applyAlignment="1">
      <alignment horizontal="left"/>
    </xf>
    <xf numFmtId="0" fontId="15" fillId="0" borderId="0" xfId="2" applyFont="1" applyBorder="1" applyAlignment="1">
      <alignment horizontal="left"/>
    </xf>
    <xf numFmtId="0" fontId="18" fillId="0" borderId="0" xfId="2" applyFont="1" applyBorder="1" applyAlignment="1">
      <alignment horizontal="left"/>
    </xf>
    <xf numFmtId="0" fontId="19" fillId="0" borderId="0" xfId="3" applyFont="1" applyBorder="1" applyAlignment="1">
      <alignment horizontal="center" vertical="center" wrapText="1"/>
    </xf>
    <xf numFmtId="0" fontId="23" fillId="0" borderId="0" xfId="1" applyFont="1" applyFill="1" applyAlignment="1" applyProtection="1">
      <alignment horizontal="center" vertical="center" wrapText="1"/>
    </xf>
    <xf numFmtId="167" fontId="6" fillId="3" borderId="0" xfId="0" applyNumberFormat="1" applyFont="1" applyFill="1" applyBorder="1" applyAlignment="1" applyProtection="1">
      <alignment horizontal="center" vertical="center" wrapText="1"/>
    </xf>
    <xf numFmtId="167" fontId="2" fillId="3" borderId="0" xfId="0" applyNumberFormat="1" applyFont="1" applyFill="1" applyBorder="1" applyAlignment="1" applyProtection="1">
      <alignment horizontal="center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167" fontId="6" fillId="0" borderId="6" xfId="0" applyNumberFormat="1" applyFont="1" applyFill="1" applyBorder="1" applyAlignment="1" applyProtection="1">
      <alignment horizontal="center" vertical="center" wrapText="1"/>
    </xf>
    <xf numFmtId="167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" fillId="0" borderId="0" xfId="1" applyFont="1" applyFill="1" applyAlignment="1" applyProtection="1">
      <alignment horizontal="center" vertical="center" wrapText="1"/>
    </xf>
    <xf numFmtId="2" fontId="12" fillId="0" borderId="8" xfId="0" applyNumberFormat="1" applyFont="1" applyFill="1" applyBorder="1" applyAlignment="1" applyProtection="1">
      <alignment horizontal="center" vertical="center" wrapText="1"/>
    </xf>
    <xf numFmtId="0" fontId="13" fillId="0" borderId="4" xfId="2" applyNumberFormat="1" applyFont="1" applyBorder="1" applyAlignment="1">
      <alignment horizontal="center" vertical="center" wrapText="1"/>
    </xf>
    <xf numFmtId="0" fontId="13" fillId="0" borderId="3" xfId="2" applyNumberFormat="1" applyFont="1" applyBorder="1" applyAlignment="1">
      <alignment horizontal="center" vertical="center" wrapText="1"/>
    </xf>
    <xf numFmtId="0" fontId="13" fillId="0" borderId="2" xfId="2" applyNumberFormat="1" applyFont="1" applyBorder="1" applyAlignment="1">
      <alignment horizontal="center" vertical="center" wrapText="1"/>
    </xf>
    <xf numFmtId="0" fontId="21" fillId="0" borderId="4" xfId="2" applyNumberFormat="1" applyFont="1" applyBorder="1" applyAlignment="1">
      <alignment horizontal="center" vertical="center" wrapText="1"/>
    </xf>
    <xf numFmtId="0" fontId="21" fillId="0" borderId="3" xfId="2" applyNumberFormat="1" applyFont="1" applyBorder="1" applyAlignment="1">
      <alignment horizontal="center" vertical="center" wrapText="1"/>
    </xf>
    <xf numFmtId="0" fontId="21" fillId="0" borderId="2" xfId="2" applyNumberFormat="1" applyFont="1" applyBorder="1" applyAlignment="1">
      <alignment horizontal="center" vertical="center" wrapText="1"/>
    </xf>
    <xf numFmtId="0" fontId="22" fillId="0" borderId="4" xfId="2" quotePrefix="1" applyFont="1" applyBorder="1" applyAlignment="1">
      <alignment horizontal="left" vertical="top" wrapText="1"/>
    </xf>
    <xf numFmtId="0" fontId="22" fillId="0" borderId="3" xfId="2" quotePrefix="1" applyFont="1" applyBorder="1" applyAlignment="1">
      <alignment horizontal="left" vertical="top" wrapText="1"/>
    </xf>
    <xf numFmtId="0" fontId="22" fillId="0" borderId="2" xfId="2" quotePrefix="1" applyFont="1" applyBorder="1" applyAlignment="1">
      <alignment horizontal="left" vertical="top" wrapText="1"/>
    </xf>
    <xf numFmtId="0" fontId="13" fillId="0" borderId="4" xfId="1" applyFont="1" applyFill="1" applyBorder="1" applyAlignment="1" applyProtection="1">
      <alignment horizontal="center" vertical="center" wrapText="1"/>
    </xf>
    <xf numFmtId="0" fontId="13" fillId="0" borderId="3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164" fontId="2" fillId="5" borderId="0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0" xfId="1" applyNumberFormat="1" applyFont="1" applyFill="1" applyBorder="1" applyAlignment="1" applyProtection="1">
      <alignment horizontal="left" vertical="center" wrapText="1"/>
      <protection locked="0"/>
    </xf>
    <xf numFmtId="0" fontId="2" fillId="5" borderId="0" xfId="1" applyFont="1" applyFill="1" applyBorder="1" applyAlignment="1" applyProtection="1">
      <alignment horizontal="center" vertical="center" wrapText="1"/>
    </xf>
    <xf numFmtId="166" fontId="1" fillId="5" borderId="0" xfId="1" applyNumberFormat="1" applyFont="1" applyFill="1" applyBorder="1" applyAlignment="1" applyProtection="1">
      <alignment horizontal="left" vertical="center" wrapText="1"/>
      <protection locked="0"/>
    </xf>
    <xf numFmtId="166" fontId="5" fillId="5" borderId="0" xfId="1" applyNumberFormat="1" applyFont="1" applyFill="1" applyBorder="1" applyAlignment="1" applyProtection="1">
      <alignment horizontal="center" vertical="center" wrapText="1"/>
      <protection locked="0"/>
    </xf>
    <xf numFmtId="164" fontId="2" fillId="5" borderId="0" xfId="1" applyNumberFormat="1" applyFont="1" applyFill="1" applyAlignment="1" applyProtection="1">
      <alignment horizontal="center" vertical="center" wrapText="1"/>
      <protection locked="0"/>
    </xf>
    <xf numFmtId="166" fontId="1" fillId="5" borderId="0" xfId="1" applyNumberFormat="1" applyFont="1" applyFill="1" applyAlignment="1" applyProtection="1">
      <alignment horizontal="left" vertical="center" wrapText="1"/>
      <protection locked="0"/>
    </xf>
    <xf numFmtId="0" fontId="1" fillId="5" borderId="0" xfId="1" applyFont="1" applyFill="1" applyAlignment="1" applyProtection="1">
      <alignment horizontal="center" vertical="center" wrapText="1"/>
    </xf>
  </cellXfs>
  <cellStyles count="4">
    <cellStyle name="Normal" xfId="0" builtinId="0"/>
    <cellStyle name="Normal 2 3" xfId="3"/>
    <cellStyle name="Normal 3" xfId="1"/>
    <cellStyle name="Normal_DE Mbc LOT 4 Couvertures, Charpentes, Etanchéité terrasse, bardages" xfId="2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color rgb="FFFF0000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#,##0.00\ _F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#,##0.00\ _F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_€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_€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auto="1"/>
      </font>
      <alignment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customXml" Target="../customXml/item1.xml"/><Relationship Id="rId5" Type="http://schemas.microsoft.com/office/2007/relationships/slicerCache" Target="slicerCaches/slicerCache1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91108</xdr:rowOff>
    </xdr:from>
    <xdr:to>
      <xdr:col>1</xdr:col>
      <xdr:colOff>847727</xdr:colOff>
      <xdr:row>3</xdr:row>
      <xdr:rowOff>178076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108"/>
          <a:ext cx="1609727" cy="6584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8753</xdr:colOff>
      <xdr:row>0</xdr:row>
      <xdr:rowOff>349250</xdr:rowOff>
    </xdr:from>
    <xdr:to>
      <xdr:col>17</xdr:col>
      <xdr:colOff>698499</xdr:colOff>
      <xdr:row>14</xdr:row>
      <xdr:rowOff>31751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5809670" y="349250"/>
          <a:ext cx="4499746" cy="2963334"/>
          <a:chOff x="14128659" y="767949"/>
          <a:chExt cx="1837443" cy="525898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Catégories 7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GraphicFramePr/>
            </xdr:nvGraphicFramePr>
            <xdr:xfrm>
              <a:off x="14137302" y="76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Catégories 7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5830836" y="349250"/>
                <a:ext cx="4478580" cy="711644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Sous-catégories 7">
                <a:extLst>
                  <a:ext uri="{FF2B5EF4-FFF2-40B4-BE49-F238E27FC236}">
                    <a16:creationId xmlns:a16="http://schemas.microsoft.com/office/drawing/2014/main" id="{00000000-0008-0000-0100-000004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14128659" y="338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Sous-catégories 7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5809670" y="1055774"/>
                <a:ext cx="4478580" cy="711644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NOULDALE\Documents\NbLettre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QEO-Lot%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 BPU"/>
      <sheetName val="BPU Lot 16"/>
      <sheetName val="DQEO"/>
      <sheetName val="DQEO LOT 16"/>
      <sheetName val="NbLettre"/>
    </sheetNames>
    <definedNames>
      <definedName name="ConvNumberLette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QEO "/>
    </sheetNames>
    <sheetDataSet>
      <sheetData sheetId="0" refreshError="1"/>
      <sheetData sheetId="1"/>
    </sheetDataSet>
  </externalBook>
</externalLink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s231" sourceName="Catégories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ous_catégories231" sourceName="Sous-catégories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égories 7" cache="Segment_Catégories231" caption="Catégories" startItem="5" rowHeight="225425"/>
  <slicer name="Sous-catégories 7" cache="Segment_Sous_catégories231" caption="Sous-catégories" startItem="17" style="SlicerStyleLight2" rowHeight="225425"/>
</slicers>
</file>

<file path=xl/tables/table1.xml><?xml version="1.0" encoding="utf-8"?>
<table xmlns="http://schemas.openxmlformats.org/spreadsheetml/2006/main" id="1" name="Tableau1573" displayName="Tableau1573" ref="A5:K447" totalsRowShown="0" headerRowDxfId="23" dataDxfId="22">
  <autoFilter ref="A5:K447"/>
  <tableColumns count="11">
    <tableColumn id="1" name="Catégories" dataDxfId="21" totalsRowDxfId="20" dataCellStyle="Normal 3"/>
    <tableColumn id="2" name="Sous-catégories" dataDxfId="19" totalsRowDxfId="18" dataCellStyle="Normal 3"/>
    <tableColumn id="4" name="Niv 1" dataDxfId="17" totalsRowDxfId="16" dataCellStyle="Normal 3"/>
    <tableColumn id="5" name="Niv 2" dataDxfId="15" totalsRowDxfId="14" dataCellStyle="Normal 3"/>
    <tableColumn id="6" name="Niv 3" dataDxfId="13" totalsRowDxfId="12" dataCellStyle="Normal 3"/>
    <tableColumn id="7" name="Niv 4" dataDxfId="11" totalsRowDxfId="10" dataCellStyle="Normal 3"/>
    <tableColumn id="8" name="DÉSIGNATION DES OUVRAGES" dataDxfId="9" totalsRowDxfId="8" dataCellStyle="Normal 3"/>
    <tableColumn id="9" name="Unité" dataDxfId="7" totalsRowDxfId="6" dataCellStyle="Normal 3"/>
    <tableColumn id="10" name="QUANTITE" dataDxfId="5" totalsRowDxfId="4" dataCellStyle="Normal 3"/>
    <tableColumn id="11" name="Prix unitaire (€ HT) en chiffres" dataDxfId="3" totalsRowDxfId="2" dataCellStyle="Normal 3">
      <calculatedColumnFormula>[1]!ConvNumberLetter(Tableau1573[[#This Row],[QUANTITE]])</calculatedColumnFormula>
    </tableColumn>
    <tableColumn id="3" name="MONTANT" dataDxfId="1" totalsRowDxfId="0" dataCellStyle="Normal 3">
      <calculatedColumnFormula>Tableau1573[[#This Row],[QUANTITE]]*Tableau1573[[#This Row],[Prix unitaire (€ HT) en chiffres]]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9" sqref="A9:H9"/>
    </sheetView>
  </sheetViews>
  <sheetFormatPr baseColWidth="10" defaultRowHeight="15" x14ac:dyDescent="0.25"/>
  <cols>
    <col min="2" max="2" width="14.5703125" customWidth="1"/>
    <col min="8" max="8" width="29.42578125" customWidth="1"/>
  </cols>
  <sheetData>
    <row r="1" spans="1:8" x14ac:dyDescent="0.25">
      <c r="A1" s="52"/>
      <c r="B1" s="53"/>
      <c r="C1" s="54"/>
      <c r="D1" s="54"/>
      <c r="E1" s="54"/>
      <c r="F1" s="54"/>
      <c r="G1" s="55"/>
      <c r="H1" s="55"/>
    </row>
    <row r="2" spans="1:8" x14ac:dyDescent="0.25">
      <c r="A2" s="52"/>
      <c r="B2" s="56"/>
      <c r="C2" s="57" t="s">
        <v>520</v>
      </c>
      <c r="D2" s="58"/>
      <c r="E2" s="58"/>
      <c r="F2" s="59"/>
      <c r="G2" s="55"/>
      <c r="H2" s="55"/>
    </row>
    <row r="3" spans="1:8" x14ac:dyDescent="0.25">
      <c r="A3" s="52"/>
      <c r="B3" s="56"/>
      <c r="C3" s="57" t="s">
        <v>521</v>
      </c>
      <c r="D3" s="58"/>
      <c r="E3" s="58"/>
      <c r="F3" s="59"/>
      <c r="G3" s="55"/>
      <c r="H3" s="55"/>
    </row>
    <row r="4" spans="1:8" x14ac:dyDescent="0.25">
      <c r="A4" s="52"/>
      <c r="B4" s="56"/>
      <c r="C4" s="57" t="s">
        <v>522</v>
      </c>
      <c r="D4" s="58"/>
      <c r="E4" s="58"/>
      <c r="F4" s="59"/>
      <c r="G4" s="55"/>
      <c r="H4" s="55"/>
    </row>
    <row r="5" spans="1:8" x14ac:dyDescent="0.25">
      <c r="A5" s="60"/>
      <c r="B5" s="61"/>
      <c r="C5" s="61"/>
      <c r="D5" s="61"/>
      <c r="E5" s="61"/>
      <c r="F5" s="54"/>
      <c r="G5" s="55"/>
      <c r="H5" s="55"/>
    </row>
    <row r="6" spans="1:8" x14ac:dyDescent="0.25">
      <c r="A6" s="62"/>
      <c r="B6" s="63"/>
      <c r="C6" s="63"/>
      <c r="D6" s="63"/>
      <c r="E6" s="63"/>
      <c r="F6" s="63"/>
      <c r="G6" s="55"/>
      <c r="H6" s="55"/>
    </row>
    <row r="7" spans="1:8" ht="95.25" customHeight="1" x14ac:dyDescent="0.25">
      <c r="A7" s="75" t="s">
        <v>523</v>
      </c>
      <c r="B7" s="76"/>
      <c r="C7" s="76"/>
      <c r="D7" s="76"/>
      <c r="E7" s="76"/>
      <c r="F7" s="76"/>
      <c r="G7" s="76"/>
      <c r="H7" s="77"/>
    </row>
    <row r="8" spans="1:8" ht="29.25" customHeight="1" x14ac:dyDescent="0.25">
      <c r="A8" s="78" t="s">
        <v>529</v>
      </c>
      <c r="B8" s="79"/>
      <c r="C8" s="79"/>
      <c r="D8" s="79"/>
      <c r="E8" s="79"/>
      <c r="F8" s="79"/>
      <c r="G8" s="79"/>
      <c r="H8" s="80"/>
    </row>
    <row r="9" spans="1:8" ht="192.75" customHeight="1" x14ac:dyDescent="0.25">
      <c r="A9" s="81" t="s">
        <v>530</v>
      </c>
      <c r="B9" s="82"/>
      <c r="C9" s="82"/>
      <c r="D9" s="82"/>
      <c r="E9" s="82"/>
      <c r="F9" s="82"/>
      <c r="G9" s="82"/>
      <c r="H9" s="83"/>
    </row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0"/>
  <sheetViews>
    <sheetView topLeftCell="C420" zoomScale="90" zoomScaleNormal="90" zoomScaleSheetLayoutView="85" workbookViewId="0">
      <selection activeCell="J12" sqref="J12"/>
    </sheetView>
  </sheetViews>
  <sheetFormatPr baseColWidth="10" defaultColWidth="11.42578125" defaultRowHeight="14.25" outlineLevelCol="1" x14ac:dyDescent="0.25"/>
  <cols>
    <col min="1" max="1" width="34.42578125" style="5" hidden="1" customWidth="1" outlineLevel="1"/>
    <col min="2" max="2" width="28.28515625" style="6" hidden="1" customWidth="1" outlineLevel="1"/>
    <col min="3" max="3" width="11" style="5" bestFit="1" customWidth="1" collapsed="1"/>
    <col min="4" max="4" width="11" style="2" bestFit="1" customWidth="1"/>
    <col min="5" max="5" width="11" style="5" bestFit="1" customWidth="1"/>
    <col min="6" max="6" width="11" style="4" bestFit="1" customWidth="1"/>
    <col min="7" max="7" width="84" style="3" customWidth="1"/>
    <col min="8" max="8" width="12.140625" style="2" customWidth="1"/>
    <col min="9" max="9" width="23" style="2" customWidth="1"/>
    <col min="10" max="10" width="39.5703125" style="2" customWidth="1"/>
    <col min="11" max="11" width="23" style="1" customWidth="1"/>
    <col min="12" max="16384" width="11.42578125" style="1"/>
  </cols>
  <sheetData>
    <row r="1" spans="1:11" ht="60.75" customHeight="1" x14ac:dyDescent="0.25">
      <c r="C1" s="84" t="s">
        <v>519</v>
      </c>
      <c r="D1" s="85"/>
      <c r="E1" s="85"/>
      <c r="F1" s="85"/>
      <c r="G1" s="85"/>
      <c r="H1" s="85"/>
      <c r="I1" s="85"/>
      <c r="J1" s="86"/>
    </row>
    <row r="3" spans="1:11" ht="15.75" x14ac:dyDescent="0.25">
      <c r="C3" s="51"/>
      <c r="D3" s="50"/>
      <c r="E3" s="50"/>
      <c r="F3" s="50"/>
      <c r="G3" s="49"/>
      <c r="H3" s="48"/>
      <c r="I3" s="47"/>
      <c r="J3" s="74" t="s">
        <v>528</v>
      </c>
      <c r="K3" s="43"/>
    </row>
    <row r="4" spans="1:11" ht="15" x14ac:dyDescent="0.25">
      <c r="C4" s="46"/>
      <c r="D4" s="46"/>
      <c r="E4" s="44"/>
      <c r="F4" s="44"/>
      <c r="G4" s="45"/>
      <c r="H4" s="44"/>
      <c r="I4" s="44"/>
      <c r="J4" s="44"/>
      <c r="K4" s="44"/>
    </row>
    <row r="5" spans="1:11" ht="15.75" x14ac:dyDescent="0.25">
      <c r="A5" s="22" t="s">
        <v>518</v>
      </c>
      <c r="B5" s="39" t="s">
        <v>517</v>
      </c>
      <c r="C5" s="42" t="s">
        <v>516</v>
      </c>
      <c r="D5" s="42" t="s">
        <v>515</v>
      </c>
      <c r="E5" s="42" t="s">
        <v>514</v>
      </c>
      <c r="F5" s="41" t="s">
        <v>513</v>
      </c>
      <c r="G5" s="40" t="s">
        <v>512</v>
      </c>
      <c r="H5" s="40" t="s">
        <v>511</v>
      </c>
      <c r="I5" s="40" t="s">
        <v>510</v>
      </c>
      <c r="J5" s="40" t="s">
        <v>509</v>
      </c>
      <c r="K5" s="39" t="s">
        <v>508</v>
      </c>
    </row>
    <row r="6" spans="1:11" ht="15" x14ac:dyDescent="0.25">
      <c r="A6" s="5" t="s">
        <v>449</v>
      </c>
      <c r="B6" s="6" t="s">
        <v>501</v>
      </c>
      <c r="C6" s="19">
        <v>1</v>
      </c>
      <c r="D6" s="18"/>
      <c r="E6" s="18"/>
      <c r="F6" s="18"/>
      <c r="G6" s="34" t="s">
        <v>507</v>
      </c>
      <c r="H6" s="16"/>
      <c r="I6" s="15"/>
      <c r="J6" s="14"/>
      <c r="K6" s="14"/>
    </row>
    <row r="7" spans="1:11" ht="15.75" x14ac:dyDescent="0.25">
      <c r="A7" s="5" t="s">
        <v>449</v>
      </c>
      <c r="B7" s="6" t="s">
        <v>501</v>
      </c>
      <c r="C7" s="31">
        <v>1</v>
      </c>
      <c r="D7" s="31">
        <v>1</v>
      </c>
      <c r="E7" s="31"/>
      <c r="F7" s="30"/>
      <c r="G7" s="29" t="s">
        <v>501</v>
      </c>
      <c r="H7" s="28"/>
      <c r="I7" s="27"/>
      <c r="J7" s="26"/>
      <c r="K7" s="26"/>
    </row>
    <row r="8" spans="1:11" ht="15" x14ac:dyDescent="0.25">
      <c r="A8" s="5" t="s">
        <v>449</v>
      </c>
      <c r="B8" s="6" t="s">
        <v>501</v>
      </c>
      <c r="C8" s="25">
        <v>1</v>
      </c>
      <c r="D8" s="24">
        <v>1</v>
      </c>
      <c r="E8" s="24" t="s">
        <v>18</v>
      </c>
      <c r="F8" s="33"/>
      <c r="G8" s="23" t="s">
        <v>506</v>
      </c>
      <c r="H8" s="22" t="s">
        <v>499</v>
      </c>
      <c r="I8" s="21">
        <v>32</v>
      </c>
      <c r="J8" s="20"/>
      <c r="K8" s="5">
        <f>[2]!Tableau1573[[#This Row],[QUANTITE]]*[2]!Tableau1573[[#This Row],[Prix unitaire (€ HT) en chiffres]]</f>
        <v>0</v>
      </c>
    </row>
    <row r="9" spans="1:11" ht="15" x14ac:dyDescent="0.25">
      <c r="A9" s="5" t="s">
        <v>449</v>
      </c>
      <c r="B9" s="6" t="s">
        <v>501</v>
      </c>
      <c r="C9" s="25">
        <v>1</v>
      </c>
      <c r="D9" s="24">
        <v>1</v>
      </c>
      <c r="E9" s="24" t="s">
        <v>16</v>
      </c>
      <c r="F9" s="33"/>
      <c r="G9" s="23" t="s">
        <v>505</v>
      </c>
      <c r="H9" s="22" t="s">
        <v>499</v>
      </c>
      <c r="I9" s="87"/>
      <c r="J9" s="88"/>
      <c r="K9" s="89">
        <f>[2]!Tableau1573[[#This Row],[QUANTITE]]*[2]!Tableau1573[[#This Row],[Prix unitaire (€ HT) en chiffres]]</f>
        <v>0</v>
      </c>
    </row>
    <row r="10" spans="1:11" ht="15" x14ac:dyDescent="0.25">
      <c r="A10" s="5" t="s">
        <v>449</v>
      </c>
      <c r="B10" s="6" t="s">
        <v>501</v>
      </c>
      <c r="C10" s="25">
        <v>1</v>
      </c>
      <c r="D10" s="24">
        <v>1</v>
      </c>
      <c r="E10" s="24" t="s">
        <v>14</v>
      </c>
      <c r="F10" s="33"/>
      <c r="G10" s="23" t="s">
        <v>504</v>
      </c>
      <c r="H10" s="22" t="s">
        <v>499</v>
      </c>
      <c r="I10" s="87"/>
      <c r="J10" s="88"/>
      <c r="K10" s="89">
        <f>[2]!Tableau1573[[#This Row],[QUANTITE]]*[2]!Tableau1573[[#This Row],[Prix unitaire (€ HT) en chiffres]]</f>
        <v>0</v>
      </c>
    </row>
    <row r="11" spans="1:11" ht="15" x14ac:dyDescent="0.25">
      <c r="A11" s="5" t="s">
        <v>449</v>
      </c>
      <c r="B11" s="6" t="s">
        <v>501</v>
      </c>
      <c r="C11" s="25">
        <v>1</v>
      </c>
      <c r="D11" s="24">
        <v>1</v>
      </c>
      <c r="E11" s="24" t="s">
        <v>12</v>
      </c>
      <c r="F11" s="33"/>
      <c r="G11" s="23" t="s">
        <v>503</v>
      </c>
      <c r="H11" s="22" t="s">
        <v>499</v>
      </c>
      <c r="I11" s="87"/>
      <c r="J11" s="88"/>
      <c r="K11" s="89">
        <f>[2]!Tableau1573[[#This Row],[QUANTITE]]*[2]!Tableau1573[[#This Row],[Prix unitaire (€ HT) en chiffres]]</f>
        <v>0</v>
      </c>
    </row>
    <row r="12" spans="1:11" ht="15" x14ac:dyDescent="0.25">
      <c r="A12" s="5" t="s">
        <v>449</v>
      </c>
      <c r="B12" s="6" t="s">
        <v>501</v>
      </c>
      <c r="C12" s="25">
        <v>1</v>
      </c>
      <c r="D12" s="24">
        <v>1</v>
      </c>
      <c r="E12" s="24" t="s">
        <v>8</v>
      </c>
      <c r="F12" s="33"/>
      <c r="G12" s="23" t="s">
        <v>502</v>
      </c>
      <c r="H12" s="22" t="s">
        <v>499</v>
      </c>
      <c r="I12" s="87"/>
      <c r="J12" s="88"/>
      <c r="K12" s="89">
        <f>[2]!Tableau1573[[#This Row],[QUANTITE]]*[2]!Tableau1573[[#This Row],[Prix unitaire (€ HT) en chiffres]]</f>
        <v>0</v>
      </c>
    </row>
    <row r="13" spans="1:11" ht="15" x14ac:dyDescent="0.25">
      <c r="A13" s="5" t="s">
        <v>449</v>
      </c>
      <c r="B13" s="6" t="s">
        <v>501</v>
      </c>
      <c r="C13" s="25">
        <v>1</v>
      </c>
      <c r="D13" s="24">
        <v>1</v>
      </c>
      <c r="E13" s="24" t="s">
        <v>71</v>
      </c>
      <c r="F13" s="33"/>
      <c r="G13" s="23" t="s">
        <v>500</v>
      </c>
      <c r="H13" s="22" t="s">
        <v>499</v>
      </c>
      <c r="I13" s="87"/>
      <c r="J13" s="88"/>
      <c r="K13" s="89">
        <f>[2]!Tableau1573[[#This Row],[QUANTITE]]*[2]!Tableau1573[[#This Row],[Prix unitaire (€ HT) en chiffres]]</f>
        <v>0</v>
      </c>
    </row>
    <row r="14" spans="1:11" ht="15.75" x14ac:dyDescent="0.25">
      <c r="A14" s="5" t="s">
        <v>449</v>
      </c>
      <c r="B14" s="6" t="s">
        <v>492</v>
      </c>
      <c r="C14" s="31">
        <v>1</v>
      </c>
      <c r="D14" s="31">
        <v>2</v>
      </c>
      <c r="E14" s="31"/>
      <c r="F14" s="30"/>
      <c r="G14" s="29" t="s">
        <v>498</v>
      </c>
      <c r="H14" s="28"/>
      <c r="I14" s="27"/>
      <c r="J14" s="26"/>
      <c r="K14" s="26"/>
    </row>
    <row r="15" spans="1:11" ht="15" x14ac:dyDescent="0.25">
      <c r="A15" s="5" t="s">
        <v>449</v>
      </c>
      <c r="B15" s="6" t="s">
        <v>492</v>
      </c>
      <c r="C15" s="25">
        <v>1</v>
      </c>
      <c r="D15" s="24">
        <v>2</v>
      </c>
      <c r="E15" s="24" t="s">
        <v>18</v>
      </c>
      <c r="F15" s="24"/>
      <c r="G15" s="23" t="s">
        <v>497</v>
      </c>
      <c r="H15" s="22" t="s">
        <v>6</v>
      </c>
      <c r="I15" s="21">
        <v>1</v>
      </c>
      <c r="J15" s="32"/>
      <c r="K15" s="5">
        <f>[2]!Tableau1573[[#This Row],[QUANTITE]]*[2]!Tableau1573[[#This Row],[Prix unitaire (€ HT) en chiffres]]</f>
        <v>0</v>
      </c>
    </row>
    <row r="16" spans="1:11" ht="15" x14ac:dyDescent="0.25">
      <c r="A16" s="5" t="s">
        <v>449</v>
      </c>
      <c r="B16" s="6" t="s">
        <v>492</v>
      </c>
      <c r="C16" s="25">
        <v>1</v>
      </c>
      <c r="D16" s="24">
        <v>2</v>
      </c>
      <c r="E16" s="24">
        <v>2</v>
      </c>
      <c r="F16" s="24"/>
      <c r="G16" s="23" t="s">
        <v>496</v>
      </c>
      <c r="H16" s="22" t="s">
        <v>6</v>
      </c>
      <c r="I16" s="87"/>
      <c r="J16" s="90"/>
      <c r="K16" s="89">
        <f>[2]!Tableau1573[[#This Row],[QUANTITE]]*[2]!Tableau1573[[#This Row],[Prix unitaire (€ HT) en chiffres]]</f>
        <v>0</v>
      </c>
    </row>
    <row r="17" spans="1:11" ht="15" x14ac:dyDescent="0.25">
      <c r="A17" s="13" t="s">
        <v>449</v>
      </c>
      <c r="B17" s="13" t="s">
        <v>492</v>
      </c>
      <c r="C17" s="25">
        <v>1</v>
      </c>
      <c r="D17" s="24">
        <v>2</v>
      </c>
      <c r="E17" s="24" t="s">
        <v>14</v>
      </c>
      <c r="F17" s="24"/>
      <c r="G17" s="23" t="s">
        <v>495</v>
      </c>
      <c r="H17" s="22" t="s">
        <v>6</v>
      </c>
      <c r="I17" s="87"/>
      <c r="J17" s="90"/>
      <c r="K17" s="89">
        <f>[2]!Tableau1573[[#This Row],[QUANTITE]]*[2]!Tableau1573[[#This Row],[Prix unitaire (€ HT) en chiffres]]</f>
        <v>0</v>
      </c>
    </row>
    <row r="18" spans="1:11" ht="28.5" x14ac:dyDescent="0.25">
      <c r="A18" s="13" t="s">
        <v>449</v>
      </c>
      <c r="B18" s="13" t="s">
        <v>492</v>
      </c>
      <c r="C18" s="25">
        <v>1</v>
      </c>
      <c r="D18" s="24">
        <v>2</v>
      </c>
      <c r="E18" s="24" t="s">
        <v>12</v>
      </c>
      <c r="F18" s="33"/>
      <c r="G18" s="23" t="s">
        <v>494</v>
      </c>
      <c r="H18" s="22" t="s">
        <v>6</v>
      </c>
      <c r="I18" s="87"/>
      <c r="J18" s="90"/>
      <c r="K18" s="89">
        <f>[2]!Tableau1573[[#This Row],[QUANTITE]]*[2]!Tableau1573[[#This Row],[Prix unitaire (€ HT) en chiffres]]</f>
        <v>0</v>
      </c>
    </row>
    <row r="19" spans="1:11" ht="15" x14ac:dyDescent="0.25">
      <c r="A19" s="13" t="s">
        <v>449</v>
      </c>
      <c r="B19" s="13" t="s">
        <v>492</v>
      </c>
      <c r="C19" s="25">
        <v>1</v>
      </c>
      <c r="D19" s="24">
        <v>2</v>
      </c>
      <c r="E19" s="24" t="s">
        <v>8</v>
      </c>
      <c r="F19" s="33"/>
      <c r="G19" s="23" t="s">
        <v>493</v>
      </c>
      <c r="H19" s="22" t="s">
        <v>485</v>
      </c>
      <c r="I19" s="87"/>
      <c r="J19" s="90"/>
      <c r="K19" s="89">
        <f>[2]!Tableau1573[[#This Row],[QUANTITE]]*[2]!Tableau1573[[#This Row],[Prix unitaire (€ HT) en chiffres]]</f>
        <v>0</v>
      </c>
    </row>
    <row r="20" spans="1:11" ht="15" x14ac:dyDescent="0.25">
      <c r="A20" s="13" t="s">
        <v>449</v>
      </c>
      <c r="B20" s="13" t="s">
        <v>492</v>
      </c>
      <c r="C20" s="25">
        <v>1</v>
      </c>
      <c r="D20" s="24">
        <v>2</v>
      </c>
      <c r="E20" s="24">
        <v>6</v>
      </c>
      <c r="F20" s="24"/>
      <c r="G20" s="23" t="s">
        <v>491</v>
      </c>
      <c r="H20" s="22" t="s">
        <v>6</v>
      </c>
      <c r="I20" s="87"/>
      <c r="J20" s="90"/>
      <c r="K20" s="89">
        <f>[2]!Tableau1573[[#This Row],[QUANTITE]]*[2]!Tableau1573[[#This Row],[Prix unitaire (€ HT) en chiffres]]</f>
        <v>0</v>
      </c>
    </row>
    <row r="21" spans="1:11" ht="45" x14ac:dyDescent="0.25">
      <c r="A21" s="5" t="s">
        <v>449</v>
      </c>
      <c r="B21" s="6" t="s">
        <v>484</v>
      </c>
      <c r="C21" s="31">
        <v>1</v>
      </c>
      <c r="D21" s="31">
        <v>3</v>
      </c>
      <c r="E21" s="31"/>
      <c r="F21" s="30"/>
      <c r="G21" s="29" t="s">
        <v>490</v>
      </c>
      <c r="H21" s="28"/>
      <c r="I21" s="27"/>
      <c r="J21" s="26"/>
      <c r="K21" s="26"/>
    </row>
    <row r="22" spans="1:11" ht="15" x14ac:dyDescent="0.25">
      <c r="A22" s="5" t="s">
        <v>449</v>
      </c>
      <c r="B22" s="6" t="s">
        <v>484</v>
      </c>
      <c r="C22" s="25">
        <v>1</v>
      </c>
      <c r="D22" s="24">
        <v>3</v>
      </c>
      <c r="E22" s="24" t="s">
        <v>18</v>
      </c>
      <c r="F22" s="33"/>
      <c r="G22" s="23" t="s">
        <v>489</v>
      </c>
      <c r="H22" s="22" t="s">
        <v>485</v>
      </c>
      <c r="I22" s="21">
        <v>18</v>
      </c>
      <c r="J22" s="20"/>
      <c r="K22" s="5">
        <f>[2]!Tableau1573[[#This Row],[QUANTITE]]*[2]!Tableau1573[[#This Row],[Prix unitaire (€ HT) en chiffres]]</f>
        <v>0</v>
      </c>
    </row>
    <row r="23" spans="1:11" ht="15" x14ac:dyDescent="0.25">
      <c r="A23" s="5" t="s">
        <v>449</v>
      </c>
      <c r="B23" s="6" t="s">
        <v>484</v>
      </c>
      <c r="C23" s="25">
        <v>1</v>
      </c>
      <c r="D23" s="24">
        <v>3</v>
      </c>
      <c r="E23" s="24" t="s">
        <v>16</v>
      </c>
      <c r="F23" s="33"/>
      <c r="G23" s="23" t="s">
        <v>488</v>
      </c>
      <c r="H23" s="22" t="s">
        <v>485</v>
      </c>
      <c r="I23" s="87"/>
      <c r="J23" s="88"/>
      <c r="K23" s="89">
        <f>[2]!Tableau1573[[#This Row],[QUANTITE]]*[2]!Tableau1573[[#This Row],[Prix unitaire (€ HT) en chiffres]]</f>
        <v>0</v>
      </c>
    </row>
    <row r="24" spans="1:11" ht="15" x14ac:dyDescent="0.25">
      <c r="A24" s="5" t="s">
        <v>449</v>
      </c>
      <c r="B24" s="6" t="s">
        <v>484</v>
      </c>
      <c r="C24" s="25">
        <v>1</v>
      </c>
      <c r="D24" s="24">
        <v>3</v>
      </c>
      <c r="E24" s="24" t="s">
        <v>14</v>
      </c>
      <c r="F24" s="24"/>
      <c r="G24" s="23" t="s">
        <v>487</v>
      </c>
      <c r="H24" s="22" t="s">
        <v>482</v>
      </c>
      <c r="I24" s="87"/>
      <c r="J24" s="90"/>
      <c r="K24" s="89">
        <f>[2]!Tableau1573[[#This Row],[QUANTITE]]*[2]!Tableau1573[[#This Row],[Prix unitaire (€ HT) en chiffres]]</f>
        <v>0</v>
      </c>
    </row>
    <row r="25" spans="1:11" ht="15" x14ac:dyDescent="0.25">
      <c r="A25" s="5" t="s">
        <v>449</v>
      </c>
      <c r="B25" s="6" t="s">
        <v>484</v>
      </c>
      <c r="C25" s="25">
        <v>1</v>
      </c>
      <c r="D25" s="24">
        <v>3</v>
      </c>
      <c r="E25" s="24" t="s">
        <v>12</v>
      </c>
      <c r="F25" s="24"/>
      <c r="G25" s="23" t="s">
        <v>487</v>
      </c>
      <c r="H25" s="22" t="s">
        <v>485</v>
      </c>
      <c r="I25" s="87"/>
      <c r="J25" s="90"/>
      <c r="K25" s="89">
        <f>[2]!Tableau1573[[#This Row],[QUANTITE]]*[2]!Tableau1573[[#This Row],[Prix unitaire (€ HT) en chiffres]]</f>
        <v>0</v>
      </c>
    </row>
    <row r="26" spans="1:11" ht="15" x14ac:dyDescent="0.25">
      <c r="A26" s="5" t="s">
        <v>449</v>
      </c>
      <c r="B26" s="6" t="s">
        <v>484</v>
      </c>
      <c r="C26" s="25">
        <v>1</v>
      </c>
      <c r="D26" s="24">
        <v>3</v>
      </c>
      <c r="E26" s="24" t="s">
        <v>8</v>
      </c>
      <c r="F26" s="33"/>
      <c r="G26" s="23" t="s">
        <v>486</v>
      </c>
      <c r="H26" s="22" t="s">
        <v>482</v>
      </c>
      <c r="I26" s="87"/>
      <c r="J26" s="88"/>
      <c r="K26" s="89">
        <f>[2]!Tableau1573[[#This Row],[QUANTITE]]*[2]!Tableau1573[[#This Row],[Prix unitaire (€ HT) en chiffres]]</f>
        <v>0</v>
      </c>
    </row>
    <row r="27" spans="1:11" ht="15" x14ac:dyDescent="0.25">
      <c r="A27" s="5" t="s">
        <v>449</v>
      </c>
      <c r="B27" s="6" t="s">
        <v>484</v>
      </c>
      <c r="C27" s="25">
        <v>1</v>
      </c>
      <c r="D27" s="24">
        <v>3</v>
      </c>
      <c r="E27" s="24" t="s">
        <v>71</v>
      </c>
      <c r="F27" s="33"/>
      <c r="G27" s="23" t="s">
        <v>486</v>
      </c>
      <c r="H27" s="22" t="s">
        <v>485</v>
      </c>
      <c r="I27" s="87"/>
      <c r="J27" s="88"/>
      <c r="K27" s="89">
        <f>[2]!Tableau1573[[#This Row],[QUANTITE]]*[2]!Tableau1573[[#This Row],[Prix unitaire (€ HT) en chiffres]]</f>
        <v>0</v>
      </c>
    </row>
    <row r="28" spans="1:11" ht="15" x14ac:dyDescent="0.25">
      <c r="A28" s="5" t="s">
        <v>449</v>
      </c>
      <c r="B28" s="6" t="s">
        <v>484</v>
      </c>
      <c r="C28" s="25">
        <v>1</v>
      </c>
      <c r="D28" s="24">
        <v>3</v>
      </c>
      <c r="E28" s="24" t="s">
        <v>69</v>
      </c>
      <c r="F28" s="33"/>
      <c r="G28" s="23" t="s">
        <v>483</v>
      </c>
      <c r="H28" s="22" t="s">
        <v>482</v>
      </c>
      <c r="I28" s="87"/>
      <c r="J28" s="88"/>
      <c r="K28" s="89">
        <f>[2]!Tableau1573[[#This Row],[QUANTITE]]*[2]!Tableau1573[[#This Row],[Prix unitaire (€ HT) en chiffres]]</f>
        <v>0</v>
      </c>
    </row>
    <row r="29" spans="1:11" ht="30" x14ac:dyDescent="0.25">
      <c r="A29" s="5" t="s">
        <v>449</v>
      </c>
      <c r="B29" s="6" t="s">
        <v>472</v>
      </c>
      <c r="C29" s="31">
        <v>1</v>
      </c>
      <c r="D29" s="31">
        <v>4</v>
      </c>
      <c r="E29" s="31"/>
      <c r="F29" s="30"/>
      <c r="G29" s="29" t="s">
        <v>481</v>
      </c>
      <c r="H29" s="28"/>
      <c r="I29" s="27"/>
      <c r="J29" s="26"/>
      <c r="K29" s="26"/>
    </row>
    <row r="30" spans="1:11" ht="15" x14ac:dyDescent="0.25">
      <c r="A30" s="5" t="s">
        <v>449</v>
      </c>
      <c r="B30" s="6" t="s">
        <v>472</v>
      </c>
      <c r="C30" s="25">
        <v>1</v>
      </c>
      <c r="D30" s="24">
        <v>4</v>
      </c>
      <c r="E30" s="24" t="s">
        <v>18</v>
      </c>
      <c r="F30" s="33"/>
      <c r="G30" s="23" t="s">
        <v>480</v>
      </c>
      <c r="H30" s="22" t="s">
        <v>21</v>
      </c>
      <c r="I30" s="87"/>
      <c r="J30" s="88"/>
      <c r="K30" s="89">
        <f>[2]!Tableau1573[[#This Row],[QUANTITE]]*[2]!Tableau1573[[#This Row],[Prix unitaire (€ HT) en chiffres]]</f>
        <v>0</v>
      </c>
    </row>
    <row r="31" spans="1:11" ht="15" x14ac:dyDescent="0.25">
      <c r="A31" s="5" t="s">
        <v>449</v>
      </c>
      <c r="B31" s="6" t="s">
        <v>472</v>
      </c>
      <c r="C31" s="25">
        <v>1</v>
      </c>
      <c r="D31" s="24">
        <v>4</v>
      </c>
      <c r="E31" s="24" t="s">
        <v>16</v>
      </c>
      <c r="F31" s="33"/>
      <c r="G31" s="23" t="s">
        <v>479</v>
      </c>
      <c r="H31" s="22" t="s">
        <v>21</v>
      </c>
      <c r="I31" s="21">
        <v>20</v>
      </c>
      <c r="J31" s="20"/>
      <c r="K31" s="5">
        <f>[2]!Tableau1573[[#This Row],[QUANTITE]]*[2]!Tableau1573[[#This Row],[Prix unitaire (€ HT) en chiffres]]</f>
        <v>0</v>
      </c>
    </row>
    <row r="32" spans="1:11" ht="15" x14ac:dyDescent="0.25">
      <c r="A32" s="5" t="s">
        <v>449</v>
      </c>
      <c r="B32" s="6" t="s">
        <v>472</v>
      </c>
      <c r="C32" s="25">
        <v>1</v>
      </c>
      <c r="D32" s="24">
        <v>4</v>
      </c>
      <c r="E32" s="24" t="s">
        <v>14</v>
      </c>
      <c r="F32" s="33"/>
      <c r="G32" s="23" t="s">
        <v>478</v>
      </c>
      <c r="H32" s="22" t="s">
        <v>21</v>
      </c>
      <c r="I32" s="87"/>
      <c r="J32" s="88"/>
      <c r="K32" s="89">
        <f>[2]!Tableau1573[[#This Row],[QUANTITE]]*[2]!Tableau1573[[#This Row],[Prix unitaire (€ HT) en chiffres]]</f>
        <v>0</v>
      </c>
    </row>
    <row r="33" spans="1:11" ht="15" x14ac:dyDescent="0.25">
      <c r="A33" s="5" t="s">
        <v>449</v>
      </c>
      <c r="B33" s="6" t="s">
        <v>472</v>
      </c>
      <c r="C33" s="25">
        <v>1</v>
      </c>
      <c r="D33" s="24">
        <v>4</v>
      </c>
      <c r="E33" s="24" t="s">
        <v>12</v>
      </c>
      <c r="F33" s="33"/>
      <c r="G33" s="23" t="s">
        <v>477</v>
      </c>
      <c r="H33" s="22" t="s">
        <v>21</v>
      </c>
      <c r="I33" s="87"/>
      <c r="J33" s="88"/>
      <c r="K33" s="89">
        <f>[2]!Tableau1573[[#This Row],[QUANTITE]]*[2]!Tableau1573[[#This Row],[Prix unitaire (€ HT) en chiffres]]</f>
        <v>0</v>
      </c>
    </row>
    <row r="34" spans="1:11" ht="15" x14ac:dyDescent="0.25">
      <c r="A34" s="5" t="s">
        <v>449</v>
      </c>
      <c r="B34" s="6" t="s">
        <v>472</v>
      </c>
      <c r="C34" s="25">
        <v>1</v>
      </c>
      <c r="D34" s="24">
        <v>4</v>
      </c>
      <c r="E34" s="24" t="s">
        <v>8</v>
      </c>
      <c r="F34" s="33"/>
      <c r="G34" s="23" t="s">
        <v>476</v>
      </c>
      <c r="H34" s="22" t="s">
        <v>21</v>
      </c>
      <c r="I34" s="87"/>
      <c r="J34" s="88"/>
      <c r="K34" s="89">
        <f>[2]!Tableau1573[[#This Row],[QUANTITE]]*[2]!Tableau1573[[#This Row],[Prix unitaire (€ HT) en chiffres]]</f>
        <v>0</v>
      </c>
    </row>
    <row r="35" spans="1:11" ht="15" x14ac:dyDescent="0.25">
      <c r="A35" s="5" t="s">
        <v>449</v>
      </c>
      <c r="B35" s="6" t="s">
        <v>472</v>
      </c>
      <c r="C35" s="25">
        <v>1</v>
      </c>
      <c r="D35" s="24">
        <v>4</v>
      </c>
      <c r="E35" s="24" t="s">
        <v>71</v>
      </c>
      <c r="F35" s="33"/>
      <c r="G35" s="23" t="s">
        <v>475</v>
      </c>
      <c r="H35" s="22" t="s">
        <v>6</v>
      </c>
      <c r="I35" s="21">
        <v>16</v>
      </c>
      <c r="J35" s="20"/>
      <c r="K35" s="5">
        <f>[2]!Tableau1573[[#This Row],[QUANTITE]]*[2]!Tableau1573[[#This Row],[Prix unitaire (€ HT) en chiffres]]</f>
        <v>0</v>
      </c>
    </row>
    <row r="36" spans="1:11" ht="15" x14ac:dyDescent="0.25">
      <c r="A36" s="5" t="s">
        <v>449</v>
      </c>
      <c r="B36" s="6" t="s">
        <v>472</v>
      </c>
      <c r="C36" s="25">
        <v>1</v>
      </c>
      <c r="D36" s="24">
        <v>4</v>
      </c>
      <c r="E36" s="24" t="s">
        <v>69</v>
      </c>
      <c r="F36" s="33"/>
      <c r="G36" s="23" t="s">
        <v>474</v>
      </c>
      <c r="H36" s="22" t="s">
        <v>6</v>
      </c>
      <c r="I36" s="87"/>
      <c r="J36" s="88"/>
      <c r="K36" s="89">
        <f>[2]!Tableau1573[[#This Row],[QUANTITE]]*[2]!Tableau1573[[#This Row],[Prix unitaire (€ HT) en chiffres]]</f>
        <v>0</v>
      </c>
    </row>
    <row r="37" spans="1:11" ht="15" x14ac:dyDescent="0.25">
      <c r="A37" s="5" t="s">
        <v>449</v>
      </c>
      <c r="B37" s="6" t="s">
        <v>472</v>
      </c>
      <c r="C37" s="25">
        <v>1</v>
      </c>
      <c r="D37" s="24">
        <v>4</v>
      </c>
      <c r="E37" s="24" t="s">
        <v>67</v>
      </c>
      <c r="F37" s="33"/>
      <c r="G37" s="23" t="s">
        <v>473</v>
      </c>
      <c r="H37" s="22" t="s">
        <v>6</v>
      </c>
      <c r="I37" s="87"/>
      <c r="J37" s="88"/>
      <c r="K37" s="89">
        <f>[2]!Tableau1573[[#This Row],[QUANTITE]]*[2]!Tableau1573[[#This Row],[Prix unitaire (€ HT) en chiffres]]</f>
        <v>0</v>
      </c>
    </row>
    <row r="38" spans="1:11" ht="15" x14ac:dyDescent="0.25">
      <c r="A38" s="5" t="s">
        <v>449</v>
      </c>
      <c r="B38" s="6" t="s">
        <v>472</v>
      </c>
      <c r="C38" s="25">
        <v>1</v>
      </c>
      <c r="D38" s="24">
        <v>4</v>
      </c>
      <c r="E38" s="24" t="s">
        <v>65</v>
      </c>
      <c r="F38" s="33"/>
      <c r="G38" s="23" t="s">
        <v>471</v>
      </c>
      <c r="H38" s="22" t="s">
        <v>6</v>
      </c>
      <c r="I38" s="87"/>
      <c r="J38" s="88"/>
      <c r="K38" s="89">
        <f>[2]!Tableau1573[[#This Row],[QUANTITE]]*[2]!Tableau1573[[#This Row],[Prix unitaire (€ HT) en chiffres]]</f>
        <v>0</v>
      </c>
    </row>
    <row r="39" spans="1:11" ht="15.75" x14ac:dyDescent="0.25">
      <c r="A39" s="5" t="s">
        <v>449</v>
      </c>
      <c r="B39" s="6" t="s">
        <v>469</v>
      </c>
      <c r="C39" s="31">
        <v>1</v>
      </c>
      <c r="D39" s="31">
        <v>5</v>
      </c>
      <c r="E39" s="31"/>
      <c r="F39" s="30"/>
      <c r="G39" s="29" t="s">
        <v>470</v>
      </c>
      <c r="H39" s="28"/>
      <c r="I39" s="27"/>
      <c r="J39" s="26"/>
      <c r="K39" s="26"/>
    </row>
    <row r="40" spans="1:11" ht="28.5" x14ac:dyDescent="0.25">
      <c r="A40" s="5" t="s">
        <v>449</v>
      </c>
      <c r="B40" s="6" t="s">
        <v>469</v>
      </c>
      <c r="C40" s="25">
        <v>1</v>
      </c>
      <c r="D40" s="24">
        <v>5</v>
      </c>
      <c r="E40" s="24">
        <v>1</v>
      </c>
      <c r="F40" s="33"/>
      <c r="G40" s="23" t="s">
        <v>468</v>
      </c>
      <c r="H40" s="22" t="s">
        <v>467</v>
      </c>
      <c r="I40" s="87"/>
      <c r="J40" s="88"/>
      <c r="K40" s="89">
        <f>[2]!Tableau1573[[#This Row],[QUANTITE]]*[2]!Tableau1573[[#This Row],[Prix unitaire (€ HT) en chiffres]]</f>
        <v>0</v>
      </c>
    </row>
    <row r="41" spans="1:11" ht="30" x14ac:dyDescent="0.25">
      <c r="A41" s="5" t="s">
        <v>449</v>
      </c>
      <c r="B41" s="6" t="s">
        <v>448</v>
      </c>
      <c r="C41" s="31">
        <v>1</v>
      </c>
      <c r="D41" s="31">
        <v>6</v>
      </c>
      <c r="E41" s="31"/>
      <c r="F41" s="30"/>
      <c r="G41" s="29" t="s">
        <v>466</v>
      </c>
      <c r="H41" s="28"/>
      <c r="I41" s="28"/>
      <c r="J41" s="28"/>
      <c r="K41" s="28"/>
    </row>
    <row r="42" spans="1:11" ht="15" x14ac:dyDescent="0.25">
      <c r="A42" s="5" t="s">
        <v>449</v>
      </c>
      <c r="B42" s="6" t="s">
        <v>448</v>
      </c>
      <c r="C42" s="25">
        <v>1</v>
      </c>
      <c r="D42" s="24">
        <v>6</v>
      </c>
      <c r="E42" s="24" t="s">
        <v>18</v>
      </c>
      <c r="F42" s="33"/>
      <c r="G42" s="23" t="s">
        <v>465</v>
      </c>
      <c r="H42" s="22" t="s">
        <v>6</v>
      </c>
      <c r="I42" s="87"/>
      <c r="J42" s="88"/>
      <c r="K42" s="89">
        <f>[2]!Tableau1573[[#This Row],[QUANTITE]]*[2]!Tableau1573[[#This Row],[Prix unitaire (€ HT) en chiffres]]</f>
        <v>0</v>
      </c>
    </row>
    <row r="43" spans="1:11" ht="15" x14ac:dyDescent="0.25">
      <c r="A43" s="13" t="s">
        <v>449</v>
      </c>
      <c r="B43" s="13" t="s">
        <v>448</v>
      </c>
      <c r="C43" s="25">
        <v>1</v>
      </c>
      <c r="D43" s="24">
        <v>6</v>
      </c>
      <c r="E43" s="24" t="s">
        <v>16</v>
      </c>
      <c r="F43" s="33"/>
      <c r="G43" s="23" t="s">
        <v>464</v>
      </c>
      <c r="H43" s="22" t="s">
        <v>6</v>
      </c>
      <c r="I43" s="21">
        <v>12</v>
      </c>
      <c r="J43" s="20"/>
      <c r="K43" s="6">
        <f>[2]!Tableau1573[[#This Row],[QUANTITE]]*[2]!Tableau1573[[#This Row],[Prix unitaire (€ HT) en chiffres]]</f>
        <v>0</v>
      </c>
    </row>
    <row r="44" spans="1:11" ht="28.5" x14ac:dyDescent="0.25">
      <c r="A44" s="13" t="s">
        <v>449</v>
      </c>
      <c r="B44" s="13" t="s">
        <v>448</v>
      </c>
      <c r="C44" s="25">
        <v>1</v>
      </c>
      <c r="D44" s="24">
        <v>6</v>
      </c>
      <c r="E44" s="24" t="s">
        <v>14</v>
      </c>
      <c r="F44" s="33"/>
      <c r="G44" s="23" t="s">
        <v>463</v>
      </c>
      <c r="H44" s="22" t="s">
        <v>6</v>
      </c>
      <c r="I44" s="21">
        <v>22</v>
      </c>
      <c r="J44" s="20"/>
      <c r="K44" s="6">
        <f>[2]!Tableau1573[[#This Row],[QUANTITE]]*[2]!Tableau1573[[#This Row],[Prix unitaire (€ HT) en chiffres]]</f>
        <v>0</v>
      </c>
    </row>
    <row r="45" spans="1:11" ht="28.5" x14ac:dyDescent="0.25">
      <c r="A45" s="5" t="s">
        <v>449</v>
      </c>
      <c r="B45" s="6" t="s">
        <v>448</v>
      </c>
      <c r="C45" s="25">
        <v>1</v>
      </c>
      <c r="D45" s="24">
        <v>6</v>
      </c>
      <c r="E45" s="24" t="s">
        <v>12</v>
      </c>
      <c r="F45" s="33"/>
      <c r="G45" s="23" t="s">
        <v>462</v>
      </c>
      <c r="H45" s="22" t="s">
        <v>6</v>
      </c>
      <c r="I45" s="87"/>
      <c r="J45" s="88"/>
      <c r="K45" s="89">
        <f>[2]!Tableau1573[[#This Row],[QUANTITE]]*[2]!Tableau1573[[#This Row],[Prix unitaire (€ HT) en chiffres]]</f>
        <v>0</v>
      </c>
    </row>
    <row r="46" spans="1:11" ht="15" x14ac:dyDescent="0.25">
      <c r="A46" s="5" t="s">
        <v>449</v>
      </c>
      <c r="B46" s="6" t="s">
        <v>448</v>
      </c>
      <c r="C46" s="25">
        <v>1</v>
      </c>
      <c r="D46" s="24">
        <v>6</v>
      </c>
      <c r="E46" s="24" t="s">
        <v>8</v>
      </c>
      <c r="F46" s="33"/>
      <c r="G46" s="23" t="s">
        <v>461</v>
      </c>
      <c r="H46" s="22" t="s">
        <v>6</v>
      </c>
      <c r="I46" s="87"/>
      <c r="J46" s="88"/>
      <c r="K46" s="89">
        <f>[2]!Tableau1573[[#This Row],[QUANTITE]]*[2]!Tableau1573[[#This Row],[Prix unitaire (€ HT) en chiffres]]</f>
        <v>0</v>
      </c>
    </row>
    <row r="47" spans="1:11" ht="15" x14ac:dyDescent="0.25">
      <c r="A47" s="13" t="s">
        <v>449</v>
      </c>
      <c r="B47" s="13" t="s">
        <v>448</v>
      </c>
      <c r="C47" s="25">
        <v>1</v>
      </c>
      <c r="D47" s="24">
        <v>6</v>
      </c>
      <c r="E47" s="24" t="s">
        <v>71</v>
      </c>
      <c r="F47" s="33"/>
      <c r="G47" s="23" t="s">
        <v>460</v>
      </c>
      <c r="H47" s="22" t="s">
        <v>21</v>
      </c>
      <c r="I47" s="21">
        <v>45</v>
      </c>
      <c r="J47" s="20"/>
      <c r="K47" s="6">
        <f>[2]!Tableau1573[[#This Row],[QUANTITE]]*[2]!Tableau1573[[#This Row],[Prix unitaire (€ HT) en chiffres]]</f>
        <v>0</v>
      </c>
    </row>
    <row r="48" spans="1:11" ht="15" x14ac:dyDescent="0.25">
      <c r="A48" s="5" t="s">
        <v>449</v>
      </c>
      <c r="B48" s="6" t="s">
        <v>448</v>
      </c>
      <c r="C48" s="25">
        <v>1</v>
      </c>
      <c r="D48" s="24">
        <v>6</v>
      </c>
      <c r="E48" s="24" t="s">
        <v>69</v>
      </c>
      <c r="F48" s="33"/>
      <c r="G48" s="23" t="s">
        <v>459</v>
      </c>
      <c r="H48" s="22" t="s">
        <v>21</v>
      </c>
      <c r="I48" s="87"/>
      <c r="J48" s="88"/>
      <c r="K48" s="89">
        <f>[2]!Tableau1573[[#This Row],[QUANTITE]]*[2]!Tableau1573[[#This Row],[Prix unitaire (€ HT) en chiffres]]</f>
        <v>0</v>
      </c>
    </row>
    <row r="49" spans="1:11" ht="28.5" x14ac:dyDescent="0.25">
      <c r="A49" s="13" t="s">
        <v>449</v>
      </c>
      <c r="B49" s="13" t="s">
        <v>448</v>
      </c>
      <c r="C49" s="25">
        <v>1</v>
      </c>
      <c r="D49" s="24">
        <v>6</v>
      </c>
      <c r="E49" s="24" t="s">
        <v>67</v>
      </c>
      <c r="F49" s="33"/>
      <c r="G49" s="23" t="s">
        <v>458</v>
      </c>
      <c r="H49" s="22" t="s">
        <v>21</v>
      </c>
      <c r="I49" s="21">
        <v>43</v>
      </c>
      <c r="J49" s="20"/>
      <c r="K49" s="6">
        <f>[2]!Tableau1573[[#This Row],[QUANTITE]]*[2]!Tableau1573[[#This Row],[Prix unitaire (€ HT) en chiffres]]</f>
        <v>0</v>
      </c>
    </row>
    <row r="50" spans="1:11" ht="28.5" x14ac:dyDescent="0.25">
      <c r="A50" s="5" t="s">
        <v>449</v>
      </c>
      <c r="B50" s="6" t="s">
        <v>448</v>
      </c>
      <c r="C50" s="25">
        <v>1</v>
      </c>
      <c r="D50" s="24">
        <v>6</v>
      </c>
      <c r="E50" s="24" t="s">
        <v>65</v>
      </c>
      <c r="F50" s="33"/>
      <c r="G50" s="23" t="s">
        <v>457</v>
      </c>
      <c r="H50" s="22" t="s">
        <v>21</v>
      </c>
      <c r="I50" s="87"/>
      <c r="J50" s="88"/>
      <c r="K50" s="89">
        <f>[2]!Tableau1573[[#This Row],[QUANTITE]]*[2]!Tableau1573[[#This Row],[Prix unitaire (€ HT) en chiffres]]</f>
        <v>0</v>
      </c>
    </row>
    <row r="51" spans="1:11" ht="28.5" x14ac:dyDescent="0.25">
      <c r="A51" s="5" t="s">
        <v>449</v>
      </c>
      <c r="B51" s="6" t="s">
        <v>448</v>
      </c>
      <c r="C51" s="25">
        <v>1</v>
      </c>
      <c r="D51" s="24">
        <v>6</v>
      </c>
      <c r="E51" s="24" t="s">
        <v>63</v>
      </c>
      <c r="F51" s="33"/>
      <c r="G51" s="23" t="s">
        <v>456</v>
      </c>
      <c r="H51" s="22" t="s">
        <v>21</v>
      </c>
      <c r="I51" s="87"/>
      <c r="J51" s="88"/>
      <c r="K51" s="89">
        <f>[2]!Tableau1573[[#This Row],[QUANTITE]]*[2]!Tableau1573[[#This Row],[Prix unitaire (€ HT) en chiffres]]</f>
        <v>0</v>
      </c>
    </row>
    <row r="52" spans="1:11" ht="28.5" x14ac:dyDescent="0.25">
      <c r="A52" s="5" t="s">
        <v>449</v>
      </c>
      <c r="B52" s="6" t="s">
        <v>448</v>
      </c>
      <c r="C52" s="25">
        <v>1</v>
      </c>
      <c r="D52" s="24">
        <v>6</v>
      </c>
      <c r="E52" s="24" t="s">
        <v>61</v>
      </c>
      <c r="F52" s="33"/>
      <c r="G52" s="23" t="s">
        <v>455</v>
      </c>
      <c r="H52" s="22" t="s">
        <v>6</v>
      </c>
      <c r="I52" s="87"/>
      <c r="J52" s="90"/>
      <c r="K52" s="89">
        <f>[2]!Tableau1573[[#This Row],[QUANTITE]]*[2]!Tableau1573[[#This Row],[Prix unitaire (€ HT) en chiffres]]</f>
        <v>0</v>
      </c>
    </row>
    <row r="53" spans="1:11" ht="28.5" x14ac:dyDescent="0.25">
      <c r="A53" s="5" t="s">
        <v>449</v>
      </c>
      <c r="B53" s="6" t="s">
        <v>448</v>
      </c>
      <c r="C53" s="25">
        <v>1</v>
      </c>
      <c r="D53" s="24">
        <v>6</v>
      </c>
      <c r="E53" s="24" t="s">
        <v>59</v>
      </c>
      <c r="F53" s="33"/>
      <c r="G53" s="23" t="s">
        <v>454</v>
      </c>
      <c r="H53" s="22" t="s">
        <v>6</v>
      </c>
      <c r="I53" s="87"/>
      <c r="J53" s="90"/>
      <c r="K53" s="89">
        <f>[2]!Tableau1573[[#This Row],[QUANTITE]]*[2]!Tableau1573[[#This Row],[Prix unitaire (€ HT) en chiffres]]</f>
        <v>0</v>
      </c>
    </row>
    <row r="54" spans="1:11" ht="15" x14ac:dyDescent="0.25">
      <c r="A54" s="13" t="s">
        <v>449</v>
      </c>
      <c r="B54" s="13" t="s">
        <v>448</v>
      </c>
      <c r="C54" s="25">
        <v>1</v>
      </c>
      <c r="D54" s="24">
        <v>6</v>
      </c>
      <c r="E54" s="24" t="s">
        <v>57</v>
      </c>
      <c r="F54" s="33"/>
      <c r="G54" s="23" t="s">
        <v>453</v>
      </c>
      <c r="H54" s="22" t="s">
        <v>6</v>
      </c>
      <c r="I54" s="21">
        <v>34</v>
      </c>
      <c r="J54" s="32"/>
      <c r="K54" s="6">
        <f>[2]!Tableau1573[[#This Row],[QUANTITE]]*[2]!Tableau1573[[#This Row],[Prix unitaire (€ HT) en chiffres]]</f>
        <v>0</v>
      </c>
    </row>
    <row r="55" spans="1:11" ht="15" x14ac:dyDescent="0.25">
      <c r="A55" s="13" t="s">
        <v>449</v>
      </c>
      <c r="B55" s="13" t="s">
        <v>448</v>
      </c>
      <c r="C55" s="25">
        <v>1</v>
      </c>
      <c r="D55" s="24">
        <v>6</v>
      </c>
      <c r="E55" s="24" t="s">
        <v>53</v>
      </c>
      <c r="F55" s="33"/>
      <c r="G55" s="23" t="s">
        <v>452</v>
      </c>
      <c r="H55" s="22" t="s">
        <v>21</v>
      </c>
      <c r="I55" s="21">
        <v>45</v>
      </c>
      <c r="J55" s="32"/>
      <c r="K55" s="6">
        <f>[2]!Tableau1573[[#This Row],[QUANTITE]]*[2]!Tableau1573[[#This Row],[Prix unitaire (€ HT) en chiffres]]</f>
        <v>0</v>
      </c>
    </row>
    <row r="56" spans="1:11" ht="28.5" x14ac:dyDescent="0.25">
      <c r="A56" s="13" t="s">
        <v>449</v>
      </c>
      <c r="B56" s="13" t="s">
        <v>448</v>
      </c>
      <c r="C56" s="25">
        <v>1</v>
      </c>
      <c r="D56" s="24">
        <v>6</v>
      </c>
      <c r="E56" s="24" t="s">
        <v>138</v>
      </c>
      <c r="F56" s="33"/>
      <c r="G56" s="23" t="s">
        <v>451</v>
      </c>
      <c r="H56" s="22" t="s">
        <v>21</v>
      </c>
      <c r="I56" s="21">
        <v>43</v>
      </c>
      <c r="J56" s="32"/>
      <c r="K56" s="6">
        <f>[2]!Tableau1573[[#This Row],[QUANTITE]]*[2]!Tableau1573[[#This Row],[Prix unitaire (€ HT) en chiffres]]</f>
        <v>0</v>
      </c>
    </row>
    <row r="57" spans="1:11" ht="28.5" x14ac:dyDescent="0.25">
      <c r="A57" s="5" t="s">
        <v>449</v>
      </c>
      <c r="B57" s="6" t="s">
        <v>448</v>
      </c>
      <c r="C57" s="25">
        <v>1</v>
      </c>
      <c r="D57" s="24">
        <v>6</v>
      </c>
      <c r="E57" s="24" t="s">
        <v>136</v>
      </c>
      <c r="F57" s="33"/>
      <c r="G57" s="23" t="s">
        <v>450</v>
      </c>
      <c r="H57" s="22" t="s">
        <v>21</v>
      </c>
      <c r="I57" s="87"/>
      <c r="J57" s="90"/>
      <c r="K57" s="89">
        <f>[2]!Tableau1573[[#This Row],[QUANTITE]]*[2]!Tableau1573[[#This Row],[Prix unitaire (€ HT) en chiffres]]</f>
        <v>0</v>
      </c>
    </row>
    <row r="58" spans="1:11" ht="28.5" x14ac:dyDescent="0.25">
      <c r="A58" s="5" t="s">
        <v>449</v>
      </c>
      <c r="B58" s="6" t="s">
        <v>448</v>
      </c>
      <c r="C58" s="25">
        <v>1</v>
      </c>
      <c r="D58" s="24">
        <v>6</v>
      </c>
      <c r="E58" s="24" t="s">
        <v>134</v>
      </c>
      <c r="F58" s="33"/>
      <c r="G58" s="23" t="s">
        <v>447</v>
      </c>
      <c r="H58" s="22" t="s">
        <v>21</v>
      </c>
      <c r="I58" s="87"/>
      <c r="J58" s="90"/>
      <c r="K58" s="89">
        <f>[2]!Tableau1573[[#This Row],[QUANTITE]]*[2]!Tableau1573[[#This Row],[Prix unitaire (€ HT) en chiffres]]</f>
        <v>0</v>
      </c>
    </row>
    <row r="59" spans="1:11" ht="45" x14ac:dyDescent="0.25">
      <c r="A59" s="5" t="s">
        <v>429</v>
      </c>
      <c r="B59" s="5" t="s">
        <v>446</v>
      </c>
      <c r="C59" s="19">
        <v>2</v>
      </c>
      <c r="D59" s="18"/>
      <c r="E59" s="18"/>
      <c r="F59" s="18"/>
      <c r="G59" s="34" t="s">
        <v>445</v>
      </c>
      <c r="H59" s="16"/>
      <c r="I59" s="15"/>
      <c r="J59" s="14"/>
      <c r="K59" s="14"/>
    </row>
    <row r="60" spans="1:11" ht="15.75" x14ac:dyDescent="0.25">
      <c r="A60" s="5" t="s">
        <v>429</v>
      </c>
      <c r="B60" s="6" t="s">
        <v>440</v>
      </c>
      <c r="C60" s="31">
        <v>2</v>
      </c>
      <c r="D60" s="31">
        <v>1</v>
      </c>
      <c r="E60" s="31"/>
      <c r="F60" s="30"/>
      <c r="G60" s="29" t="s">
        <v>440</v>
      </c>
      <c r="H60" s="28"/>
      <c r="I60" s="27"/>
      <c r="J60" s="26"/>
      <c r="K60" s="26"/>
    </row>
    <row r="61" spans="1:11" ht="28.5" x14ac:dyDescent="0.25">
      <c r="A61" s="5" t="s">
        <v>429</v>
      </c>
      <c r="B61" s="6" t="s">
        <v>440</v>
      </c>
      <c r="C61" s="25">
        <v>2</v>
      </c>
      <c r="D61" s="24">
        <v>1</v>
      </c>
      <c r="E61" s="24" t="s">
        <v>18</v>
      </c>
      <c r="F61" s="33"/>
      <c r="G61" s="23" t="s">
        <v>444</v>
      </c>
      <c r="H61" s="22" t="s">
        <v>21</v>
      </c>
      <c r="I61" s="87"/>
      <c r="J61" s="88"/>
      <c r="K61" s="89">
        <f>[2]!Tableau1573[[#This Row],[QUANTITE]]*[2]!Tableau1573[[#This Row],[Prix unitaire (€ HT) en chiffres]]</f>
        <v>0</v>
      </c>
    </row>
    <row r="62" spans="1:11" ht="28.5" x14ac:dyDescent="0.25">
      <c r="A62" s="5" t="s">
        <v>429</v>
      </c>
      <c r="B62" s="6" t="s">
        <v>440</v>
      </c>
      <c r="C62" s="25">
        <v>2</v>
      </c>
      <c r="D62" s="24">
        <v>1</v>
      </c>
      <c r="E62" s="24" t="s">
        <v>16</v>
      </c>
      <c r="F62" s="33"/>
      <c r="G62" s="23" t="s">
        <v>443</v>
      </c>
      <c r="H62" s="22" t="s">
        <v>21</v>
      </c>
      <c r="I62" s="21">
        <v>40</v>
      </c>
      <c r="J62" s="20"/>
      <c r="K62" s="5">
        <f>[2]!Tableau1573[[#This Row],[QUANTITE]]*[2]!Tableau1573[[#This Row],[Prix unitaire (€ HT) en chiffres]]</f>
        <v>0</v>
      </c>
    </row>
    <row r="63" spans="1:11" ht="28.5" x14ac:dyDescent="0.25">
      <c r="A63" s="5" t="s">
        <v>429</v>
      </c>
      <c r="B63" s="6" t="s">
        <v>440</v>
      </c>
      <c r="C63" s="25">
        <v>2</v>
      </c>
      <c r="D63" s="24">
        <v>1</v>
      </c>
      <c r="E63" s="24" t="s">
        <v>14</v>
      </c>
      <c r="F63" s="33"/>
      <c r="G63" s="23" t="s">
        <v>442</v>
      </c>
      <c r="H63" s="22" t="s">
        <v>21</v>
      </c>
      <c r="I63" s="87"/>
      <c r="J63" s="88"/>
      <c r="K63" s="89">
        <f>[2]!Tableau1573[[#This Row],[QUANTITE]]*[2]!Tableau1573[[#This Row],[Prix unitaire (€ HT) en chiffres]]</f>
        <v>0</v>
      </c>
    </row>
    <row r="64" spans="1:11" ht="28.5" x14ac:dyDescent="0.25">
      <c r="A64" s="5" t="s">
        <v>429</v>
      </c>
      <c r="B64" s="6" t="s">
        <v>440</v>
      </c>
      <c r="C64" s="25">
        <v>2</v>
      </c>
      <c r="D64" s="24">
        <v>1</v>
      </c>
      <c r="E64" s="24" t="s">
        <v>12</v>
      </c>
      <c r="F64" s="33"/>
      <c r="G64" s="23" t="s">
        <v>441</v>
      </c>
      <c r="H64" s="22" t="s">
        <v>21</v>
      </c>
      <c r="I64" s="87"/>
      <c r="J64" s="88"/>
      <c r="K64" s="89">
        <f>[2]!Tableau1573[[#This Row],[QUANTITE]]*[2]!Tableau1573[[#This Row],[Prix unitaire (€ HT) en chiffres]]</f>
        <v>0</v>
      </c>
    </row>
    <row r="65" spans="1:11" ht="28.5" x14ac:dyDescent="0.25">
      <c r="A65" s="5" t="s">
        <v>429</v>
      </c>
      <c r="B65" s="6" t="s">
        <v>440</v>
      </c>
      <c r="C65" s="25">
        <v>2</v>
      </c>
      <c r="D65" s="24">
        <v>1</v>
      </c>
      <c r="E65" s="24" t="s">
        <v>8</v>
      </c>
      <c r="F65" s="33"/>
      <c r="G65" s="23" t="s">
        <v>439</v>
      </c>
      <c r="H65" s="22" t="s">
        <v>21</v>
      </c>
      <c r="I65" s="87"/>
      <c r="J65" s="88"/>
      <c r="K65" s="89">
        <f>[2]!Tableau1573[[#This Row],[QUANTITE]]*[2]!Tableau1573[[#This Row],[Prix unitaire (€ HT) en chiffres]]</f>
        <v>0</v>
      </c>
    </row>
    <row r="66" spans="1:11" ht="28.5" x14ac:dyDescent="0.25">
      <c r="A66" s="5" t="s">
        <v>429</v>
      </c>
      <c r="B66" s="6" t="s">
        <v>435</v>
      </c>
      <c r="C66" s="31">
        <v>2</v>
      </c>
      <c r="D66" s="31">
        <v>2</v>
      </c>
      <c r="E66" s="31"/>
      <c r="F66" s="30"/>
      <c r="G66" s="29" t="s">
        <v>435</v>
      </c>
      <c r="H66" s="28"/>
      <c r="I66" s="27"/>
      <c r="J66" s="26"/>
      <c r="K66" s="26"/>
    </row>
    <row r="67" spans="1:11" ht="28.5" x14ac:dyDescent="0.25">
      <c r="A67" s="5" t="s">
        <v>429</v>
      </c>
      <c r="B67" s="6" t="s">
        <v>435</v>
      </c>
      <c r="C67" s="25">
        <v>2</v>
      </c>
      <c r="D67" s="24">
        <v>2</v>
      </c>
      <c r="E67" s="24" t="s">
        <v>18</v>
      </c>
      <c r="F67" s="33"/>
      <c r="G67" s="23" t="s">
        <v>438</v>
      </c>
      <c r="H67" s="22" t="s">
        <v>21</v>
      </c>
      <c r="I67" s="87"/>
      <c r="J67" s="88"/>
      <c r="K67" s="89">
        <f>[2]!Tableau1573[[#This Row],[QUANTITE]]*[2]!Tableau1573[[#This Row],[Prix unitaire (€ HT) en chiffres]]</f>
        <v>0</v>
      </c>
    </row>
    <row r="68" spans="1:11" ht="28.5" x14ac:dyDescent="0.25">
      <c r="A68" s="5" t="s">
        <v>429</v>
      </c>
      <c r="B68" s="6" t="s">
        <v>435</v>
      </c>
      <c r="C68" s="25">
        <v>2</v>
      </c>
      <c r="D68" s="24">
        <v>2</v>
      </c>
      <c r="E68" s="24" t="s">
        <v>16</v>
      </c>
      <c r="F68" s="33"/>
      <c r="G68" s="23" t="s">
        <v>437</v>
      </c>
      <c r="H68" s="22" t="s">
        <v>21</v>
      </c>
      <c r="I68" s="87"/>
      <c r="J68" s="88"/>
      <c r="K68" s="89">
        <f>[2]!Tableau1573[[#This Row],[QUANTITE]]*[2]!Tableau1573[[#This Row],[Prix unitaire (€ HT) en chiffres]]</f>
        <v>0</v>
      </c>
    </row>
    <row r="69" spans="1:11" ht="28.5" x14ac:dyDescent="0.25">
      <c r="A69" s="5" t="s">
        <v>429</v>
      </c>
      <c r="B69" s="6" t="s">
        <v>435</v>
      </c>
      <c r="C69" s="25">
        <v>2</v>
      </c>
      <c r="D69" s="24">
        <v>2</v>
      </c>
      <c r="E69" s="24" t="s">
        <v>14</v>
      </c>
      <c r="F69" s="33"/>
      <c r="G69" s="23" t="s">
        <v>436</v>
      </c>
      <c r="H69" s="22" t="s">
        <v>21</v>
      </c>
      <c r="I69" s="87"/>
      <c r="J69" s="88"/>
      <c r="K69" s="89">
        <f>[2]!Tableau1573[[#This Row],[QUANTITE]]*[2]!Tableau1573[[#This Row],[Prix unitaire (€ HT) en chiffres]]</f>
        <v>0</v>
      </c>
    </row>
    <row r="70" spans="1:11" ht="28.5" x14ac:dyDescent="0.25">
      <c r="A70" s="5" t="s">
        <v>429</v>
      </c>
      <c r="B70" s="6" t="s">
        <v>435</v>
      </c>
      <c r="C70" s="25">
        <v>2</v>
      </c>
      <c r="D70" s="24">
        <v>2</v>
      </c>
      <c r="E70" s="24" t="s">
        <v>12</v>
      </c>
      <c r="F70" s="33"/>
      <c r="G70" s="23" t="s">
        <v>434</v>
      </c>
      <c r="H70" s="22" t="s">
        <v>21</v>
      </c>
      <c r="I70" s="87"/>
      <c r="J70" s="88"/>
      <c r="K70" s="89">
        <f>[2]!Tableau1573[[#This Row],[QUANTITE]]*[2]!Tableau1573[[#This Row],[Prix unitaire (€ HT) en chiffres]]</f>
        <v>0</v>
      </c>
    </row>
    <row r="71" spans="1:11" ht="28.5" x14ac:dyDescent="0.25">
      <c r="A71" s="5" t="s">
        <v>429</v>
      </c>
      <c r="B71" s="6" t="s">
        <v>428</v>
      </c>
      <c r="C71" s="31">
        <v>2</v>
      </c>
      <c r="D71" s="31">
        <v>3</v>
      </c>
      <c r="E71" s="31"/>
      <c r="F71" s="30"/>
      <c r="G71" s="29" t="s">
        <v>433</v>
      </c>
      <c r="H71" s="28"/>
      <c r="I71" s="27"/>
      <c r="J71" s="26"/>
      <c r="K71" s="26"/>
    </row>
    <row r="72" spans="1:11" ht="28.5" x14ac:dyDescent="0.25">
      <c r="A72" s="5" t="s">
        <v>429</v>
      </c>
      <c r="B72" s="6" t="s">
        <v>428</v>
      </c>
      <c r="C72" s="25">
        <v>2</v>
      </c>
      <c r="D72" s="24">
        <v>3</v>
      </c>
      <c r="E72" s="24" t="s">
        <v>18</v>
      </c>
      <c r="F72" s="33"/>
      <c r="G72" s="23" t="s">
        <v>432</v>
      </c>
      <c r="H72" s="22" t="s">
        <v>21</v>
      </c>
      <c r="I72" s="87"/>
      <c r="J72" s="88"/>
      <c r="K72" s="89">
        <f>[2]!Tableau1573[[#This Row],[QUANTITE]]*[2]!Tableau1573[[#This Row],[Prix unitaire (€ HT) en chiffres]]</f>
        <v>0</v>
      </c>
    </row>
    <row r="73" spans="1:11" ht="28.5" x14ac:dyDescent="0.25">
      <c r="A73" s="5" t="s">
        <v>429</v>
      </c>
      <c r="B73" s="6" t="s">
        <v>428</v>
      </c>
      <c r="C73" s="25">
        <v>2</v>
      </c>
      <c r="D73" s="24">
        <v>3</v>
      </c>
      <c r="E73" s="24" t="s">
        <v>16</v>
      </c>
      <c r="F73" s="33"/>
      <c r="G73" s="23" t="s">
        <v>431</v>
      </c>
      <c r="H73" s="22" t="s">
        <v>21</v>
      </c>
      <c r="I73" s="87"/>
      <c r="J73" s="88"/>
      <c r="K73" s="89">
        <f>[2]!Tableau1573[[#This Row],[QUANTITE]]*[2]!Tableau1573[[#This Row],[Prix unitaire (€ HT) en chiffres]]</f>
        <v>0</v>
      </c>
    </row>
    <row r="74" spans="1:11" ht="28.5" x14ac:dyDescent="0.25">
      <c r="A74" s="5" t="s">
        <v>429</v>
      </c>
      <c r="B74" s="6" t="s">
        <v>428</v>
      </c>
      <c r="C74" s="25">
        <v>2</v>
      </c>
      <c r="D74" s="24">
        <v>3</v>
      </c>
      <c r="E74" s="24" t="s">
        <v>14</v>
      </c>
      <c r="F74" s="33"/>
      <c r="G74" s="23" t="s">
        <v>430</v>
      </c>
      <c r="H74" s="22" t="s">
        <v>21</v>
      </c>
      <c r="I74" s="87"/>
      <c r="J74" s="88"/>
      <c r="K74" s="89">
        <f>[2]!Tableau1573[[#This Row],[QUANTITE]]*[2]!Tableau1573[[#This Row],[Prix unitaire (€ HT) en chiffres]]</f>
        <v>0</v>
      </c>
    </row>
    <row r="75" spans="1:11" ht="28.5" x14ac:dyDescent="0.25">
      <c r="A75" s="5" t="s">
        <v>429</v>
      </c>
      <c r="B75" s="6" t="s">
        <v>428</v>
      </c>
      <c r="C75" s="25">
        <v>2</v>
      </c>
      <c r="D75" s="24">
        <v>3</v>
      </c>
      <c r="E75" s="24" t="s">
        <v>12</v>
      </c>
      <c r="F75" s="33"/>
      <c r="G75" s="23" t="s">
        <v>427</v>
      </c>
      <c r="H75" s="22" t="s">
        <v>21</v>
      </c>
      <c r="I75" s="87"/>
      <c r="J75" s="88"/>
      <c r="K75" s="89">
        <f>[2]!Tableau1573[[#This Row],[QUANTITE]]*[2]!Tableau1573[[#This Row],[Prix unitaire (€ HT) en chiffres]]</f>
        <v>0</v>
      </c>
    </row>
    <row r="76" spans="1:11" ht="60" x14ac:dyDescent="0.25">
      <c r="A76" s="5" t="s">
        <v>340</v>
      </c>
      <c r="B76" s="5" t="s">
        <v>426</v>
      </c>
      <c r="C76" s="19" t="s">
        <v>14</v>
      </c>
      <c r="D76" s="18"/>
      <c r="E76" s="18"/>
      <c r="F76" s="18"/>
      <c r="G76" s="34" t="s">
        <v>425</v>
      </c>
      <c r="H76" s="16"/>
      <c r="I76" s="15"/>
      <c r="J76" s="14"/>
      <c r="K76" s="14"/>
    </row>
    <row r="77" spans="1:11" ht="15" customHeight="1" x14ac:dyDescent="0.25">
      <c r="A77" s="5" t="s">
        <v>340</v>
      </c>
      <c r="B77" s="6" t="s">
        <v>416</v>
      </c>
      <c r="C77" s="31">
        <v>3</v>
      </c>
      <c r="D77" s="31">
        <v>1</v>
      </c>
      <c r="E77" s="31"/>
      <c r="F77" s="30"/>
      <c r="G77" s="29" t="s">
        <v>416</v>
      </c>
      <c r="H77" s="28"/>
      <c r="I77" s="27"/>
      <c r="J77" s="26"/>
      <c r="K77" s="26"/>
    </row>
    <row r="78" spans="1:11" ht="28.5" x14ac:dyDescent="0.25">
      <c r="A78" s="5" t="s">
        <v>340</v>
      </c>
      <c r="B78" s="6" t="s">
        <v>416</v>
      </c>
      <c r="C78" s="25">
        <v>3</v>
      </c>
      <c r="D78" s="24">
        <v>1</v>
      </c>
      <c r="E78" s="24" t="s">
        <v>18</v>
      </c>
      <c r="F78" s="33"/>
      <c r="G78" s="23" t="s">
        <v>424</v>
      </c>
      <c r="H78" s="22" t="s">
        <v>21</v>
      </c>
      <c r="I78" s="87"/>
      <c r="J78" s="88"/>
      <c r="K78" s="89">
        <f>[2]!Tableau1573[[#This Row],[QUANTITE]]*[2]!Tableau1573[[#This Row],[Prix unitaire (€ HT) en chiffres]]</f>
        <v>0</v>
      </c>
    </row>
    <row r="79" spans="1:11" ht="28.5" x14ac:dyDescent="0.25">
      <c r="A79" s="5" t="s">
        <v>340</v>
      </c>
      <c r="B79" s="6" t="s">
        <v>416</v>
      </c>
      <c r="C79" s="25">
        <v>3</v>
      </c>
      <c r="D79" s="24">
        <v>1</v>
      </c>
      <c r="E79" s="24" t="s">
        <v>16</v>
      </c>
      <c r="F79" s="33"/>
      <c r="G79" s="23" t="s">
        <v>423</v>
      </c>
      <c r="H79" s="22" t="s">
        <v>21</v>
      </c>
      <c r="I79" s="87"/>
      <c r="J79" s="88"/>
      <c r="K79" s="89">
        <f>[2]!Tableau1573[[#This Row],[QUANTITE]]*[2]!Tableau1573[[#This Row],[Prix unitaire (€ HT) en chiffres]]</f>
        <v>0</v>
      </c>
    </row>
    <row r="80" spans="1:11" ht="28.5" x14ac:dyDescent="0.25">
      <c r="A80" s="5" t="s">
        <v>340</v>
      </c>
      <c r="B80" s="6" t="s">
        <v>416</v>
      </c>
      <c r="C80" s="25">
        <v>3</v>
      </c>
      <c r="D80" s="24">
        <v>1</v>
      </c>
      <c r="E80" s="24" t="s">
        <v>14</v>
      </c>
      <c r="F80" s="33"/>
      <c r="G80" s="23" t="s">
        <v>422</v>
      </c>
      <c r="H80" s="22" t="s">
        <v>21</v>
      </c>
      <c r="I80" s="21">
        <v>55</v>
      </c>
      <c r="J80" s="20"/>
      <c r="K80" s="5">
        <f>[2]!Tableau1573[[#This Row],[QUANTITE]]*[2]!Tableau1573[[#This Row],[Prix unitaire (€ HT) en chiffres]]</f>
        <v>0</v>
      </c>
    </row>
    <row r="81" spans="1:11" ht="28.5" x14ac:dyDescent="0.25">
      <c r="A81" s="5" t="s">
        <v>340</v>
      </c>
      <c r="B81" s="6" t="s">
        <v>416</v>
      </c>
      <c r="C81" s="25">
        <v>3</v>
      </c>
      <c r="D81" s="24">
        <v>1</v>
      </c>
      <c r="E81" s="24" t="s">
        <v>12</v>
      </c>
      <c r="F81" s="33"/>
      <c r="G81" s="23" t="s">
        <v>421</v>
      </c>
      <c r="H81" s="22" t="s">
        <v>21</v>
      </c>
      <c r="I81" s="87"/>
      <c r="J81" s="88"/>
      <c r="K81" s="89">
        <f>[2]!Tableau1573[[#This Row],[QUANTITE]]*[2]!Tableau1573[[#This Row],[Prix unitaire (€ HT) en chiffres]]</f>
        <v>0</v>
      </c>
    </row>
    <row r="82" spans="1:11" ht="28.5" x14ac:dyDescent="0.25">
      <c r="A82" s="5" t="s">
        <v>340</v>
      </c>
      <c r="B82" s="6" t="s">
        <v>416</v>
      </c>
      <c r="C82" s="25">
        <v>3</v>
      </c>
      <c r="D82" s="24">
        <v>1</v>
      </c>
      <c r="E82" s="24" t="s">
        <v>8</v>
      </c>
      <c r="F82" s="33"/>
      <c r="G82" s="23" t="s">
        <v>420</v>
      </c>
      <c r="H82" s="22" t="s">
        <v>21</v>
      </c>
      <c r="I82" s="87"/>
      <c r="J82" s="88"/>
      <c r="K82" s="89">
        <f>[2]!Tableau1573[[#This Row],[QUANTITE]]*[2]!Tableau1573[[#This Row],[Prix unitaire (€ HT) en chiffres]]</f>
        <v>0</v>
      </c>
    </row>
    <row r="83" spans="1:11" ht="28.5" x14ac:dyDescent="0.25">
      <c r="A83" s="5" t="s">
        <v>340</v>
      </c>
      <c r="B83" s="6" t="s">
        <v>416</v>
      </c>
      <c r="C83" s="25">
        <v>3</v>
      </c>
      <c r="D83" s="24">
        <v>1</v>
      </c>
      <c r="E83" s="24" t="s">
        <v>71</v>
      </c>
      <c r="F83" s="33"/>
      <c r="G83" s="23" t="s">
        <v>419</v>
      </c>
      <c r="H83" s="22" t="s">
        <v>21</v>
      </c>
      <c r="I83" s="87"/>
      <c r="J83" s="90"/>
      <c r="K83" s="89">
        <f>[2]!Tableau1573[[#This Row],[QUANTITE]]*[2]!Tableau1573[[#This Row],[Prix unitaire (€ HT) en chiffres]]</f>
        <v>0</v>
      </c>
    </row>
    <row r="84" spans="1:11" ht="42.75" x14ac:dyDescent="0.25">
      <c r="A84" s="5" t="s">
        <v>340</v>
      </c>
      <c r="B84" s="6" t="s">
        <v>416</v>
      </c>
      <c r="C84" s="25">
        <v>3</v>
      </c>
      <c r="D84" s="24">
        <v>1</v>
      </c>
      <c r="E84" s="24" t="s">
        <v>69</v>
      </c>
      <c r="F84" s="24"/>
      <c r="G84" s="23" t="s">
        <v>418</v>
      </c>
      <c r="H84" s="22" t="s">
        <v>21</v>
      </c>
      <c r="I84" s="87"/>
      <c r="J84" s="88"/>
      <c r="K84" s="89">
        <f>[2]!Tableau1573[[#This Row],[QUANTITE]]*[2]!Tableau1573[[#This Row],[Prix unitaire (€ HT) en chiffres]]</f>
        <v>0</v>
      </c>
    </row>
    <row r="85" spans="1:11" ht="42.75" x14ac:dyDescent="0.25">
      <c r="A85" s="5" t="s">
        <v>340</v>
      </c>
      <c r="B85" s="6" t="s">
        <v>416</v>
      </c>
      <c r="C85" s="25">
        <v>3</v>
      </c>
      <c r="D85" s="24">
        <v>1</v>
      </c>
      <c r="E85" s="24" t="s">
        <v>67</v>
      </c>
      <c r="F85" s="24"/>
      <c r="G85" s="23" t="s">
        <v>417</v>
      </c>
      <c r="H85" s="22" t="s">
        <v>21</v>
      </c>
      <c r="I85" s="87"/>
      <c r="J85" s="88"/>
      <c r="K85" s="89">
        <f>[2]!Tableau1573[[#This Row],[QUANTITE]]*[2]!Tableau1573[[#This Row],[Prix unitaire (€ HT) en chiffres]]</f>
        <v>0</v>
      </c>
    </row>
    <row r="86" spans="1:11" ht="42.75" x14ac:dyDescent="0.25">
      <c r="A86" s="5" t="s">
        <v>340</v>
      </c>
      <c r="B86" s="6" t="s">
        <v>416</v>
      </c>
      <c r="C86" s="25">
        <v>3</v>
      </c>
      <c r="D86" s="24">
        <v>1</v>
      </c>
      <c r="E86" s="24" t="s">
        <v>65</v>
      </c>
      <c r="F86" s="24"/>
      <c r="G86" s="23" t="s">
        <v>415</v>
      </c>
      <c r="H86" s="22" t="s">
        <v>21</v>
      </c>
      <c r="I86" s="87"/>
      <c r="J86" s="88"/>
      <c r="K86" s="89">
        <f>[2]!Tableau1573[[#This Row],[QUANTITE]]*[2]!Tableau1573[[#This Row],[Prix unitaire (€ HT) en chiffres]]</f>
        <v>0</v>
      </c>
    </row>
    <row r="87" spans="1:11" ht="15.75" x14ac:dyDescent="0.25">
      <c r="A87" s="5" t="s">
        <v>340</v>
      </c>
      <c r="B87" s="6" t="s">
        <v>406</v>
      </c>
      <c r="C87" s="31">
        <v>3</v>
      </c>
      <c r="D87" s="31">
        <v>2</v>
      </c>
      <c r="E87" s="31"/>
      <c r="F87" s="30"/>
      <c r="G87" s="29" t="s">
        <v>414</v>
      </c>
      <c r="H87" s="28"/>
      <c r="I87" s="27"/>
      <c r="J87" s="26"/>
      <c r="K87" s="26"/>
    </row>
    <row r="88" spans="1:11" ht="15" x14ac:dyDescent="0.25">
      <c r="A88" s="5" t="s">
        <v>340</v>
      </c>
      <c r="B88" s="6" t="s">
        <v>406</v>
      </c>
      <c r="C88" s="25">
        <v>3</v>
      </c>
      <c r="D88" s="24">
        <v>2</v>
      </c>
      <c r="E88" s="24" t="s">
        <v>18</v>
      </c>
      <c r="F88" s="33"/>
      <c r="G88" s="23" t="s">
        <v>413</v>
      </c>
      <c r="H88" s="22" t="s">
        <v>21</v>
      </c>
      <c r="I88" s="87"/>
      <c r="J88" s="88"/>
      <c r="K88" s="89">
        <f>[2]!Tableau1573[[#This Row],[QUANTITE]]*[2]!Tableau1573[[#This Row],[Prix unitaire (€ HT) en chiffres]]</f>
        <v>0</v>
      </c>
    </row>
    <row r="89" spans="1:11" ht="15" x14ac:dyDescent="0.25">
      <c r="A89" s="5" t="s">
        <v>340</v>
      </c>
      <c r="B89" s="6" t="s">
        <v>406</v>
      </c>
      <c r="C89" s="25">
        <v>3</v>
      </c>
      <c r="D89" s="24">
        <v>2</v>
      </c>
      <c r="E89" s="24" t="s">
        <v>16</v>
      </c>
      <c r="F89" s="33"/>
      <c r="G89" s="23" t="s">
        <v>412</v>
      </c>
      <c r="H89" s="22" t="s">
        <v>21</v>
      </c>
      <c r="I89" s="87"/>
      <c r="J89" s="88"/>
      <c r="K89" s="89">
        <f>[2]!Tableau1573[[#This Row],[QUANTITE]]*[2]!Tableau1573[[#This Row],[Prix unitaire (€ HT) en chiffres]]</f>
        <v>0</v>
      </c>
    </row>
    <row r="90" spans="1:11" ht="15" x14ac:dyDescent="0.25">
      <c r="A90" s="5" t="s">
        <v>340</v>
      </c>
      <c r="B90" s="6" t="s">
        <v>406</v>
      </c>
      <c r="C90" s="25">
        <v>3</v>
      </c>
      <c r="D90" s="24">
        <v>2</v>
      </c>
      <c r="E90" s="24" t="s">
        <v>14</v>
      </c>
      <c r="F90" s="33"/>
      <c r="G90" s="23" t="s">
        <v>411</v>
      </c>
      <c r="H90" s="22" t="s">
        <v>21</v>
      </c>
      <c r="I90" s="87"/>
      <c r="J90" s="88"/>
      <c r="K90" s="89">
        <f>[2]!Tableau1573[[#This Row],[QUANTITE]]*[2]!Tableau1573[[#This Row],[Prix unitaire (€ HT) en chiffres]]</f>
        <v>0</v>
      </c>
    </row>
    <row r="91" spans="1:11" ht="15" x14ac:dyDescent="0.25">
      <c r="A91" s="5" t="s">
        <v>340</v>
      </c>
      <c r="B91" s="6" t="s">
        <v>406</v>
      </c>
      <c r="C91" s="25">
        <v>3</v>
      </c>
      <c r="D91" s="24">
        <v>2</v>
      </c>
      <c r="E91" s="24" t="s">
        <v>12</v>
      </c>
      <c r="F91" s="33"/>
      <c r="G91" s="23" t="s">
        <v>410</v>
      </c>
      <c r="H91" s="22" t="s">
        <v>21</v>
      </c>
      <c r="I91" s="87"/>
      <c r="J91" s="88"/>
      <c r="K91" s="89">
        <f>[2]!Tableau1573[[#This Row],[QUANTITE]]*[2]!Tableau1573[[#This Row],[Prix unitaire (€ HT) en chiffres]]</f>
        <v>0</v>
      </c>
    </row>
    <row r="92" spans="1:11" ht="15" x14ac:dyDescent="0.25">
      <c r="A92" s="5" t="s">
        <v>340</v>
      </c>
      <c r="B92" s="6" t="s">
        <v>406</v>
      </c>
      <c r="C92" s="25">
        <v>3</v>
      </c>
      <c r="D92" s="24">
        <v>2</v>
      </c>
      <c r="E92" s="24" t="s">
        <v>8</v>
      </c>
      <c r="F92" s="33"/>
      <c r="G92" s="23" t="s">
        <v>409</v>
      </c>
      <c r="H92" s="22" t="s">
        <v>21</v>
      </c>
      <c r="I92" s="87"/>
      <c r="J92" s="88"/>
      <c r="K92" s="89">
        <f>[2]!Tableau1573[[#This Row],[QUANTITE]]*[2]!Tableau1573[[#This Row],[Prix unitaire (€ HT) en chiffres]]</f>
        <v>0</v>
      </c>
    </row>
    <row r="93" spans="1:11" ht="15" x14ac:dyDescent="0.25">
      <c r="A93" s="5" t="s">
        <v>340</v>
      </c>
      <c r="B93" s="6" t="s">
        <v>406</v>
      </c>
      <c r="C93" s="25">
        <v>3</v>
      </c>
      <c r="D93" s="24">
        <v>2</v>
      </c>
      <c r="E93" s="24" t="s">
        <v>71</v>
      </c>
      <c r="F93" s="33"/>
      <c r="G93" s="23" t="s">
        <v>408</v>
      </c>
      <c r="H93" s="22" t="s">
        <v>21</v>
      </c>
      <c r="I93" s="87"/>
      <c r="J93" s="88"/>
      <c r="K93" s="89">
        <f>[2]!Tableau1573[[#This Row],[QUANTITE]]*[2]!Tableau1573[[#This Row],[Prix unitaire (€ HT) en chiffres]]</f>
        <v>0</v>
      </c>
    </row>
    <row r="94" spans="1:11" ht="15" x14ac:dyDescent="0.25">
      <c r="A94" s="5" t="s">
        <v>340</v>
      </c>
      <c r="B94" s="6" t="s">
        <v>406</v>
      </c>
      <c r="C94" s="25">
        <v>3</v>
      </c>
      <c r="D94" s="24">
        <v>2</v>
      </c>
      <c r="E94" s="24" t="s">
        <v>69</v>
      </c>
      <c r="F94" s="33"/>
      <c r="G94" s="23" t="s">
        <v>407</v>
      </c>
      <c r="H94" s="22" t="s">
        <v>21</v>
      </c>
      <c r="I94" s="87"/>
      <c r="J94" s="88"/>
      <c r="K94" s="89">
        <f>[2]!Tableau1573[[#This Row],[QUANTITE]]*[2]!Tableau1573[[#This Row],[Prix unitaire (€ HT) en chiffres]]</f>
        <v>0</v>
      </c>
    </row>
    <row r="95" spans="1:11" ht="15" x14ac:dyDescent="0.25">
      <c r="A95" s="5" t="s">
        <v>340</v>
      </c>
      <c r="B95" s="6" t="s">
        <v>406</v>
      </c>
      <c r="C95" s="25">
        <v>3</v>
      </c>
      <c r="D95" s="24">
        <v>2</v>
      </c>
      <c r="E95" s="24" t="s">
        <v>67</v>
      </c>
      <c r="F95" s="33"/>
      <c r="G95" s="23" t="s">
        <v>405</v>
      </c>
      <c r="H95" s="22" t="s">
        <v>21</v>
      </c>
      <c r="I95" s="87"/>
      <c r="J95" s="88"/>
      <c r="K95" s="89">
        <f>[2]!Tableau1573[[#This Row],[QUANTITE]]*[2]!Tableau1573[[#This Row],[Prix unitaire (€ HT) en chiffres]]</f>
        <v>0</v>
      </c>
    </row>
    <row r="96" spans="1:11" ht="15.75" x14ac:dyDescent="0.25">
      <c r="A96" s="5" t="s">
        <v>340</v>
      </c>
      <c r="B96" s="6" t="s">
        <v>394</v>
      </c>
      <c r="C96" s="31">
        <v>3</v>
      </c>
      <c r="D96" s="31">
        <v>3</v>
      </c>
      <c r="E96" s="31"/>
      <c r="F96" s="30"/>
      <c r="G96" s="29" t="s">
        <v>404</v>
      </c>
      <c r="H96" s="28"/>
      <c r="I96" s="27"/>
      <c r="J96" s="26"/>
      <c r="K96" s="26"/>
    </row>
    <row r="97" spans="1:11" ht="28.5" x14ac:dyDescent="0.25">
      <c r="A97" s="5" t="s">
        <v>340</v>
      </c>
      <c r="B97" s="6" t="s">
        <v>394</v>
      </c>
      <c r="C97" s="25">
        <v>3</v>
      </c>
      <c r="D97" s="24">
        <v>3</v>
      </c>
      <c r="E97" s="24" t="s">
        <v>18</v>
      </c>
      <c r="F97" s="38"/>
      <c r="G97" s="23" t="s">
        <v>403</v>
      </c>
      <c r="H97" s="22" t="s">
        <v>21</v>
      </c>
      <c r="I97" s="87"/>
      <c r="J97" s="88"/>
      <c r="K97" s="89">
        <f>[2]!Tableau1573[[#This Row],[QUANTITE]]*[2]!Tableau1573[[#This Row],[Prix unitaire (€ HT) en chiffres]]</f>
        <v>0</v>
      </c>
    </row>
    <row r="98" spans="1:11" ht="28.5" x14ac:dyDescent="0.25">
      <c r="A98" s="5" t="s">
        <v>340</v>
      </c>
      <c r="B98" s="6" t="s">
        <v>394</v>
      </c>
      <c r="C98" s="25">
        <v>3</v>
      </c>
      <c r="D98" s="24">
        <v>3</v>
      </c>
      <c r="E98" s="24" t="s">
        <v>16</v>
      </c>
      <c r="F98" s="38"/>
      <c r="G98" s="23" t="s">
        <v>402</v>
      </c>
      <c r="H98" s="22" t="s">
        <v>21</v>
      </c>
      <c r="I98" s="87"/>
      <c r="J98" s="88"/>
      <c r="K98" s="89">
        <f>[2]!Tableau1573[[#This Row],[QUANTITE]]*[2]!Tableau1573[[#This Row],[Prix unitaire (€ HT) en chiffres]]</f>
        <v>0</v>
      </c>
    </row>
    <row r="99" spans="1:11" ht="28.5" x14ac:dyDescent="0.25">
      <c r="A99" s="5" t="s">
        <v>340</v>
      </c>
      <c r="B99" s="6" t="s">
        <v>394</v>
      </c>
      <c r="C99" s="25">
        <v>3</v>
      </c>
      <c r="D99" s="24">
        <v>3</v>
      </c>
      <c r="E99" s="24" t="s">
        <v>14</v>
      </c>
      <c r="F99" s="38"/>
      <c r="G99" s="23" t="s">
        <v>401</v>
      </c>
      <c r="H99" s="22" t="s">
        <v>21</v>
      </c>
      <c r="I99" s="87"/>
      <c r="J99" s="88"/>
      <c r="K99" s="89">
        <f>[2]!Tableau1573[[#This Row],[QUANTITE]]*[2]!Tableau1573[[#This Row],[Prix unitaire (€ HT) en chiffres]]</f>
        <v>0</v>
      </c>
    </row>
    <row r="100" spans="1:11" ht="15" x14ac:dyDescent="0.25">
      <c r="A100" s="5" t="s">
        <v>340</v>
      </c>
      <c r="B100" s="6" t="s">
        <v>394</v>
      </c>
      <c r="C100" s="25">
        <v>3</v>
      </c>
      <c r="D100" s="24">
        <v>3</v>
      </c>
      <c r="E100" s="24" t="s">
        <v>12</v>
      </c>
      <c r="F100" s="38"/>
      <c r="G100" s="23" t="s">
        <v>400</v>
      </c>
      <c r="H100" s="22" t="s">
        <v>21</v>
      </c>
      <c r="I100" s="87"/>
      <c r="J100" s="88"/>
      <c r="K100" s="89">
        <f>[2]!Tableau1573[[#This Row],[QUANTITE]]*[2]!Tableau1573[[#This Row],[Prix unitaire (€ HT) en chiffres]]</f>
        <v>0</v>
      </c>
    </row>
    <row r="101" spans="1:11" ht="15" x14ac:dyDescent="0.25">
      <c r="A101" s="5" t="s">
        <v>340</v>
      </c>
      <c r="B101" s="6" t="s">
        <v>394</v>
      </c>
      <c r="C101" s="25">
        <v>3</v>
      </c>
      <c r="D101" s="24">
        <v>3</v>
      </c>
      <c r="E101" s="24" t="s">
        <v>8</v>
      </c>
      <c r="F101" s="38"/>
      <c r="G101" s="23" t="s">
        <v>399</v>
      </c>
      <c r="H101" s="22" t="s">
        <v>21</v>
      </c>
      <c r="I101" s="87"/>
      <c r="J101" s="88"/>
      <c r="K101" s="89">
        <f>[2]!Tableau1573[[#This Row],[QUANTITE]]*[2]!Tableau1573[[#This Row],[Prix unitaire (€ HT) en chiffres]]</f>
        <v>0</v>
      </c>
    </row>
    <row r="102" spans="1:11" ht="15" x14ac:dyDescent="0.25">
      <c r="A102" s="5" t="s">
        <v>340</v>
      </c>
      <c r="B102" s="6" t="s">
        <v>394</v>
      </c>
      <c r="C102" s="25">
        <v>3</v>
      </c>
      <c r="D102" s="24">
        <v>3</v>
      </c>
      <c r="E102" s="24" t="s">
        <v>71</v>
      </c>
      <c r="F102" s="33"/>
      <c r="G102" s="23" t="s">
        <v>398</v>
      </c>
      <c r="H102" s="22" t="s">
        <v>21</v>
      </c>
      <c r="I102" s="87"/>
      <c r="J102" s="91"/>
      <c r="K102" s="89">
        <f>[2]!Tableau1573[[#This Row],[QUANTITE]]*[2]!Tableau1573[[#This Row],[Prix unitaire (€ HT) en chiffres]]</f>
        <v>0</v>
      </c>
    </row>
    <row r="103" spans="1:11" ht="15" x14ac:dyDescent="0.25">
      <c r="A103" s="5" t="s">
        <v>340</v>
      </c>
      <c r="B103" s="6" t="s">
        <v>394</v>
      </c>
      <c r="C103" s="25">
        <v>3</v>
      </c>
      <c r="D103" s="24">
        <v>3</v>
      </c>
      <c r="E103" s="24" t="s">
        <v>69</v>
      </c>
      <c r="F103" s="33"/>
      <c r="G103" s="23" t="s">
        <v>397</v>
      </c>
      <c r="H103" s="22" t="s">
        <v>21</v>
      </c>
      <c r="I103" s="87"/>
      <c r="J103" s="91"/>
      <c r="K103" s="89">
        <f>[2]!Tableau1573[[#This Row],[QUANTITE]]*[2]!Tableau1573[[#This Row],[Prix unitaire (€ HT) en chiffres]]</f>
        <v>0</v>
      </c>
    </row>
    <row r="104" spans="1:11" ht="15" x14ac:dyDescent="0.25">
      <c r="A104" s="5" t="s">
        <v>340</v>
      </c>
      <c r="B104" s="6" t="s">
        <v>394</v>
      </c>
      <c r="C104" s="25">
        <v>3</v>
      </c>
      <c r="D104" s="24">
        <v>3</v>
      </c>
      <c r="E104" s="24" t="s">
        <v>67</v>
      </c>
      <c r="F104" s="33"/>
      <c r="G104" s="23" t="s">
        <v>396</v>
      </c>
      <c r="H104" s="22" t="s">
        <v>21</v>
      </c>
      <c r="I104" s="87"/>
      <c r="J104" s="91"/>
      <c r="K104" s="89">
        <f>[2]!Tableau1573[[#This Row],[QUANTITE]]*[2]!Tableau1573[[#This Row],[Prix unitaire (€ HT) en chiffres]]</f>
        <v>0</v>
      </c>
    </row>
    <row r="105" spans="1:11" ht="15" x14ac:dyDescent="0.25">
      <c r="A105" s="5" t="s">
        <v>340</v>
      </c>
      <c r="B105" s="6" t="s">
        <v>394</v>
      </c>
      <c r="C105" s="25">
        <v>3</v>
      </c>
      <c r="D105" s="24">
        <v>3</v>
      </c>
      <c r="E105" s="24" t="s">
        <v>65</v>
      </c>
      <c r="F105" s="33"/>
      <c r="G105" s="23" t="s">
        <v>395</v>
      </c>
      <c r="H105" s="22" t="s">
        <v>21</v>
      </c>
      <c r="I105" s="87"/>
      <c r="J105" s="91"/>
      <c r="K105" s="89">
        <f>[2]!Tableau1573[[#This Row],[QUANTITE]]*[2]!Tableau1573[[#This Row],[Prix unitaire (€ HT) en chiffres]]</f>
        <v>0</v>
      </c>
    </row>
    <row r="106" spans="1:11" ht="15" x14ac:dyDescent="0.25">
      <c r="A106" s="5" t="s">
        <v>340</v>
      </c>
      <c r="B106" s="6" t="s">
        <v>394</v>
      </c>
      <c r="C106" s="25">
        <v>3</v>
      </c>
      <c r="D106" s="24">
        <v>3</v>
      </c>
      <c r="E106" s="24" t="s">
        <v>63</v>
      </c>
      <c r="F106" s="33"/>
      <c r="G106" s="23" t="s">
        <v>393</v>
      </c>
      <c r="H106" s="22" t="s">
        <v>21</v>
      </c>
      <c r="I106" s="87"/>
      <c r="J106" s="91"/>
      <c r="K106" s="89">
        <f>[2]!Tableau1573[[#This Row],[QUANTITE]]*[2]!Tableau1573[[#This Row],[Prix unitaire (€ HT) en chiffres]]</f>
        <v>0</v>
      </c>
    </row>
    <row r="107" spans="1:11" ht="15.75" x14ac:dyDescent="0.25">
      <c r="A107" s="5" t="s">
        <v>340</v>
      </c>
      <c r="B107" s="6" t="s">
        <v>387</v>
      </c>
      <c r="C107" s="31">
        <v>3</v>
      </c>
      <c r="D107" s="31">
        <v>4</v>
      </c>
      <c r="E107" s="31"/>
      <c r="F107" s="30"/>
      <c r="G107" s="29" t="s">
        <v>392</v>
      </c>
      <c r="H107" s="28"/>
      <c r="I107" s="27"/>
      <c r="J107" s="26"/>
      <c r="K107" s="26"/>
    </row>
    <row r="108" spans="1:11" ht="15" x14ac:dyDescent="0.25">
      <c r="A108" s="5" t="s">
        <v>340</v>
      </c>
      <c r="B108" s="6" t="s">
        <v>387</v>
      </c>
      <c r="C108" s="25">
        <v>3</v>
      </c>
      <c r="D108" s="24">
        <v>4</v>
      </c>
      <c r="E108" s="24" t="s">
        <v>18</v>
      </c>
      <c r="F108" s="38"/>
      <c r="G108" s="23" t="s">
        <v>391</v>
      </c>
      <c r="H108" s="22" t="s">
        <v>21</v>
      </c>
      <c r="I108" s="87"/>
      <c r="J108" s="88"/>
      <c r="K108" s="89">
        <f>[2]!Tableau1573[[#This Row],[QUANTITE]]*[2]!Tableau1573[[#This Row],[Prix unitaire (€ HT) en chiffres]]</f>
        <v>0</v>
      </c>
    </row>
    <row r="109" spans="1:11" ht="15" x14ac:dyDescent="0.25">
      <c r="A109" s="5" t="s">
        <v>340</v>
      </c>
      <c r="B109" s="6" t="s">
        <v>387</v>
      </c>
      <c r="C109" s="25">
        <v>3</v>
      </c>
      <c r="D109" s="24">
        <v>4</v>
      </c>
      <c r="E109" s="24" t="s">
        <v>16</v>
      </c>
      <c r="F109" s="38"/>
      <c r="G109" s="23" t="s">
        <v>390</v>
      </c>
      <c r="H109" s="22" t="s">
        <v>21</v>
      </c>
      <c r="I109" s="87"/>
      <c r="J109" s="88"/>
      <c r="K109" s="89">
        <f>[2]!Tableau1573[[#This Row],[QUANTITE]]*[2]!Tableau1573[[#This Row],[Prix unitaire (€ HT) en chiffres]]</f>
        <v>0</v>
      </c>
    </row>
    <row r="110" spans="1:11" ht="15" x14ac:dyDescent="0.25">
      <c r="A110" s="5" t="s">
        <v>340</v>
      </c>
      <c r="B110" s="6" t="s">
        <v>387</v>
      </c>
      <c r="C110" s="25">
        <v>3</v>
      </c>
      <c r="D110" s="24">
        <v>4</v>
      </c>
      <c r="E110" s="24" t="s">
        <v>14</v>
      </c>
      <c r="F110" s="38"/>
      <c r="G110" s="23" t="s">
        <v>389</v>
      </c>
      <c r="H110" s="22" t="s">
        <v>21</v>
      </c>
      <c r="I110" s="87"/>
      <c r="J110" s="88"/>
      <c r="K110" s="89">
        <f>[2]!Tableau1573[[#This Row],[QUANTITE]]*[2]!Tableau1573[[#This Row],[Prix unitaire (€ HT) en chiffres]]</f>
        <v>0</v>
      </c>
    </row>
    <row r="111" spans="1:11" ht="15" x14ac:dyDescent="0.25">
      <c r="A111" s="5" t="s">
        <v>340</v>
      </c>
      <c r="B111" s="6" t="s">
        <v>387</v>
      </c>
      <c r="C111" s="25">
        <v>3</v>
      </c>
      <c r="D111" s="24">
        <v>4</v>
      </c>
      <c r="E111" s="24" t="s">
        <v>12</v>
      </c>
      <c r="F111" s="38"/>
      <c r="G111" s="23" t="s">
        <v>388</v>
      </c>
      <c r="H111" s="22" t="s">
        <v>21</v>
      </c>
      <c r="I111" s="87"/>
      <c r="J111" s="88"/>
      <c r="K111" s="89">
        <f>[2]!Tableau1573[[#This Row],[QUANTITE]]*[2]!Tableau1573[[#This Row],[Prix unitaire (€ HT) en chiffres]]</f>
        <v>0</v>
      </c>
    </row>
    <row r="112" spans="1:11" ht="15" x14ac:dyDescent="0.25">
      <c r="A112" s="5" t="s">
        <v>340</v>
      </c>
      <c r="B112" s="6" t="s">
        <v>387</v>
      </c>
      <c r="C112" s="25">
        <v>3</v>
      </c>
      <c r="D112" s="24">
        <v>4</v>
      </c>
      <c r="E112" s="24" t="s">
        <v>8</v>
      </c>
      <c r="F112" s="38"/>
      <c r="G112" s="23" t="s">
        <v>386</v>
      </c>
      <c r="H112" s="22" t="s">
        <v>21</v>
      </c>
      <c r="I112" s="87"/>
      <c r="J112" s="88"/>
      <c r="K112" s="89">
        <f>[2]!Tableau1573[[#This Row],[QUANTITE]]*[2]!Tableau1573[[#This Row],[Prix unitaire (€ HT) en chiffres]]</f>
        <v>0</v>
      </c>
    </row>
    <row r="113" spans="1:11" s="37" customFormat="1" ht="15.75" x14ac:dyDescent="0.25">
      <c r="A113" s="5" t="s">
        <v>340</v>
      </c>
      <c r="B113" s="6" t="s">
        <v>364</v>
      </c>
      <c r="C113" s="31">
        <v>3</v>
      </c>
      <c r="D113" s="31">
        <v>5</v>
      </c>
      <c r="E113" s="31"/>
      <c r="F113" s="30"/>
      <c r="G113" s="29" t="s">
        <v>385</v>
      </c>
      <c r="H113" s="28"/>
      <c r="I113" s="27"/>
      <c r="J113" s="26"/>
      <c r="K113" s="26"/>
    </row>
    <row r="114" spans="1:11" ht="15" x14ac:dyDescent="0.25">
      <c r="A114" s="5" t="s">
        <v>340</v>
      </c>
      <c r="B114" s="6" t="s">
        <v>364</v>
      </c>
      <c r="C114" s="25">
        <v>3</v>
      </c>
      <c r="D114" s="24">
        <v>5</v>
      </c>
      <c r="E114" s="24" t="s">
        <v>18</v>
      </c>
      <c r="F114" s="33"/>
      <c r="G114" s="23" t="s">
        <v>384</v>
      </c>
      <c r="H114" s="22" t="s">
        <v>6</v>
      </c>
      <c r="I114" s="21">
        <v>10</v>
      </c>
      <c r="J114" s="20"/>
      <c r="K114" s="5">
        <f>[2]!Tableau1573[[#This Row],[QUANTITE]]*[2]!Tableau1573[[#This Row],[Prix unitaire (€ HT) en chiffres]]</f>
        <v>0</v>
      </c>
    </row>
    <row r="115" spans="1:11" ht="15" x14ac:dyDescent="0.25">
      <c r="A115" s="5" t="s">
        <v>340</v>
      </c>
      <c r="B115" s="6" t="s">
        <v>364</v>
      </c>
      <c r="C115" s="25">
        <v>3</v>
      </c>
      <c r="D115" s="24">
        <v>5</v>
      </c>
      <c r="E115" s="24" t="s">
        <v>16</v>
      </c>
      <c r="F115" s="33"/>
      <c r="G115" s="23" t="s">
        <v>383</v>
      </c>
      <c r="H115" s="22" t="s">
        <v>6</v>
      </c>
      <c r="I115" s="87"/>
      <c r="J115" s="88"/>
      <c r="K115" s="89">
        <f>[2]!Tableau1573[[#This Row],[QUANTITE]]*[2]!Tableau1573[[#This Row],[Prix unitaire (€ HT) en chiffres]]</f>
        <v>0</v>
      </c>
    </row>
    <row r="116" spans="1:11" ht="15" x14ac:dyDescent="0.25">
      <c r="A116" s="5" t="s">
        <v>340</v>
      </c>
      <c r="B116" s="6" t="s">
        <v>364</v>
      </c>
      <c r="C116" s="25">
        <v>3</v>
      </c>
      <c r="D116" s="24">
        <v>5</v>
      </c>
      <c r="E116" s="24" t="s">
        <v>14</v>
      </c>
      <c r="F116" s="33"/>
      <c r="G116" s="23" t="s">
        <v>382</v>
      </c>
      <c r="H116" s="22" t="s">
        <v>6</v>
      </c>
      <c r="I116" s="87"/>
      <c r="J116" s="88"/>
      <c r="K116" s="89">
        <f>[2]!Tableau1573[[#This Row],[QUANTITE]]*[2]!Tableau1573[[#This Row],[Prix unitaire (€ HT) en chiffres]]</f>
        <v>0</v>
      </c>
    </row>
    <row r="117" spans="1:11" ht="15" x14ac:dyDescent="0.25">
      <c r="A117" s="5" t="s">
        <v>340</v>
      </c>
      <c r="B117" s="6" t="s">
        <v>364</v>
      </c>
      <c r="C117" s="25">
        <v>3</v>
      </c>
      <c r="D117" s="24">
        <v>5</v>
      </c>
      <c r="E117" s="24" t="s">
        <v>12</v>
      </c>
      <c r="F117" s="33"/>
      <c r="G117" s="23" t="s">
        <v>381</v>
      </c>
      <c r="H117" s="22" t="s">
        <v>6</v>
      </c>
      <c r="I117" s="87"/>
      <c r="J117" s="88"/>
      <c r="K117" s="89">
        <f>[2]!Tableau1573[[#This Row],[QUANTITE]]*[2]!Tableau1573[[#This Row],[Prix unitaire (€ HT) en chiffres]]</f>
        <v>0</v>
      </c>
    </row>
    <row r="118" spans="1:11" ht="15" x14ac:dyDescent="0.25">
      <c r="A118" s="5" t="s">
        <v>340</v>
      </c>
      <c r="B118" s="6" t="s">
        <v>364</v>
      </c>
      <c r="C118" s="25">
        <v>3</v>
      </c>
      <c r="D118" s="24">
        <v>5</v>
      </c>
      <c r="E118" s="24" t="s">
        <v>8</v>
      </c>
      <c r="F118" s="33"/>
      <c r="G118" s="23" t="s">
        <v>380</v>
      </c>
      <c r="H118" s="22" t="s">
        <v>6</v>
      </c>
      <c r="I118" s="87"/>
      <c r="J118" s="88"/>
      <c r="K118" s="89">
        <f>[2]!Tableau1573[[#This Row],[QUANTITE]]*[2]!Tableau1573[[#This Row],[Prix unitaire (€ HT) en chiffres]]</f>
        <v>0</v>
      </c>
    </row>
    <row r="119" spans="1:11" ht="15" x14ac:dyDescent="0.25">
      <c r="A119" s="5" t="s">
        <v>340</v>
      </c>
      <c r="B119" s="6" t="s">
        <v>364</v>
      </c>
      <c r="C119" s="25">
        <v>3</v>
      </c>
      <c r="D119" s="24">
        <v>5</v>
      </c>
      <c r="E119" s="24" t="s">
        <v>71</v>
      </c>
      <c r="F119" s="33"/>
      <c r="G119" s="23" t="s">
        <v>379</v>
      </c>
      <c r="H119" s="22" t="s">
        <v>6</v>
      </c>
      <c r="I119" s="87"/>
      <c r="J119" s="88"/>
      <c r="K119" s="89">
        <f>[2]!Tableau1573[[#This Row],[QUANTITE]]*[2]!Tableau1573[[#This Row],[Prix unitaire (€ HT) en chiffres]]</f>
        <v>0</v>
      </c>
    </row>
    <row r="120" spans="1:11" ht="15" x14ac:dyDescent="0.25">
      <c r="A120" s="5" t="s">
        <v>340</v>
      </c>
      <c r="B120" s="6" t="s">
        <v>364</v>
      </c>
      <c r="C120" s="25">
        <v>3</v>
      </c>
      <c r="D120" s="24">
        <v>5</v>
      </c>
      <c r="E120" s="24" t="s">
        <v>69</v>
      </c>
      <c r="F120" s="33"/>
      <c r="G120" s="23" t="s">
        <v>378</v>
      </c>
      <c r="H120" s="22" t="s">
        <v>6</v>
      </c>
      <c r="I120" s="87"/>
      <c r="J120" s="88"/>
      <c r="K120" s="89">
        <f>[2]!Tableau1573[[#This Row],[QUANTITE]]*[2]!Tableau1573[[#This Row],[Prix unitaire (€ HT) en chiffres]]</f>
        <v>0</v>
      </c>
    </row>
    <row r="121" spans="1:11" ht="15" x14ac:dyDescent="0.25">
      <c r="A121" s="5" t="s">
        <v>340</v>
      </c>
      <c r="B121" s="6" t="s">
        <v>364</v>
      </c>
      <c r="C121" s="25">
        <v>3</v>
      </c>
      <c r="D121" s="24">
        <v>5</v>
      </c>
      <c r="E121" s="24" t="s">
        <v>67</v>
      </c>
      <c r="F121" s="33"/>
      <c r="G121" s="23" t="s">
        <v>377</v>
      </c>
      <c r="H121" s="22" t="s">
        <v>6</v>
      </c>
      <c r="I121" s="21">
        <v>8</v>
      </c>
      <c r="J121" s="20"/>
      <c r="K121" s="5">
        <f>[2]!Tableau1573[[#This Row],[QUANTITE]]*[2]!Tableau1573[[#This Row],[Prix unitaire (€ HT) en chiffres]]</f>
        <v>0</v>
      </c>
    </row>
    <row r="122" spans="1:11" ht="15" x14ac:dyDescent="0.25">
      <c r="A122" s="5" t="s">
        <v>340</v>
      </c>
      <c r="B122" s="6" t="s">
        <v>364</v>
      </c>
      <c r="C122" s="25">
        <v>3</v>
      </c>
      <c r="D122" s="24">
        <v>5</v>
      </c>
      <c r="E122" s="24" t="s">
        <v>65</v>
      </c>
      <c r="F122" s="33"/>
      <c r="G122" s="23" t="s">
        <v>376</v>
      </c>
      <c r="H122" s="22" t="s">
        <v>6</v>
      </c>
      <c r="I122" s="87"/>
      <c r="J122" s="88"/>
      <c r="K122" s="89">
        <f>[2]!Tableau1573[[#This Row],[QUANTITE]]*[2]!Tableau1573[[#This Row],[Prix unitaire (€ HT) en chiffres]]</f>
        <v>0</v>
      </c>
    </row>
    <row r="123" spans="1:11" ht="15" x14ac:dyDescent="0.25">
      <c r="A123" s="5" t="s">
        <v>340</v>
      </c>
      <c r="B123" s="6" t="s">
        <v>364</v>
      </c>
      <c r="C123" s="25">
        <v>3</v>
      </c>
      <c r="D123" s="24">
        <v>5</v>
      </c>
      <c r="E123" s="24" t="s">
        <v>63</v>
      </c>
      <c r="F123" s="33"/>
      <c r="G123" s="23" t="s">
        <v>375</v>
      </c>
      <c r="H123" s="22" t="s">
        <v>6</v>
      </c>
      <c r="I123" s="87"/>
      <c r="J123" s="88"/>
      <c r="K123" s="89">
        <f>[2]!Tableau1573[[#This Row],[QUANTITE]]*[2]!Tableau1573[[#This Row],[Prix unitaire (€ HT) en chiffres]]</f>
        <v>0</v>
      </c>
    </row>
    <row r="124" spans="1:11" ht="15" x14ac:dyDescent="0.25">
      <c r="A124" s="5" t="s">
        <v>340</v>
      </c>
      <c r="B124" s="6" t="s">
        <v>364</v>
      </c>
      <c r="C124" s="25">
        <v>3</v>
      </c>
      <c r="D124" s="24">
        <v>5</v>
      </c>
      <c r="E124" s="24" t="s">
        <v>61</v>
      </c>
      <c r="F124" s="33"/>
      <c r="G124" s="23" t="s">
        <v>374</v>
      </c>
      <c r="H124" s="22" t="s">
        <v>6</v>
      </c>
      <c r="I124" s="87"/>
      <c r="J124" s="88"/>
      <c r="K124" s="89">
        <f>[2]!Tableau1573[[#This Row],[QUANTITE]]*[2]!Tableau1573[[#This Row],[Prix unitaire (€ HT) en chiffres]]</f>
        <v>0</v>
      </c>
    </row>
    <row r="125" spans="1:11" ht="15" x14ac:dyDescent="0.25">
      <c r="A125" s="5" t="s">
        <v>340</v>
      </c>
      <c r="B125" s="6" t="s">
        <v>364</v>
      </c>
      <c r="C125" s="25">
        <v>3</v>
      </c>
      <c r="D125" s="24">
        <v>5</v>
      </c>
      <c r="E125" s="24" t="s">
        <v>59</v>
      </c>
      <c r="F125" s="33"/>
      <c r="G125" s="23" t="s">
        <v>373</v>
      </c>
      <c r="H125" s="22" t="s">
        <v>6</v>
      </c>
      <c r="I125" s="87"/>
      <c r="J125" s="88"/>
      <c r="K125" s="89">
        <f>[2]!Tableau1573[[#This Row],[QUANTITE]]*[2]!Tableau1573[[#This Row],[Prix unitaire (€ HT) en chiffres]]</f>
        <v>0</v>
      </c>
    </row>
    <row r="126" spans="1:11" ht="15" x14ac:dyDescent="0.25">
      <c r="A126" s="5" t="s">
        <v>340</v>
      </c>
      <c r="B126" s="6" t="s">
        <v>364</v>
      </c>
      <c r="C126" s="25">
        <v>3</v>
      </c>
      <c r="D126" s="24">
        <v>5</v>
      </c>
      <c r="E126" s="24" t="s">
        <v>57</v>
      </c>
      <c r="F126" s="33"/>
      <c r="G126" s="23" t="s">
        <v>372</v>
      </c>
      <c r="H126" s="22" t="s">
        <v>6</v>
      </c>
      <c r="I126" s="21">
        <v>1</v>
      </c>
      <c r="J126" s="20"/>
      <c r="K126" s="5">
        <f>[2]!Tableau1573[[#This Row],[QUANTITE]]*[2]!Tableau1573[[#This Row],[Prix unitaire (€ HT) en chiffres]]</f>
        <v>0</v>
      </c>
    </row>
    <row r="127" spans="1:11" ht="28.5" x14ac:dyDescent="0.25">
      <c r="A127" s="13" t="s">
        <v>340</v>
      </c>
      <c r="B127" s="13" t="s">
        <v>364</v>
      </c>
      <c r="C127" s="25">
        <v>3</v>
      </c>
      <c r="D127" s="24">
        <v>5</v>
      </c>
      <c r="E127" s="24" t="s">
        <v>53</v>
      </c>
      <c r="F127" s="33"/>
      <c r="G127" s="23" t="s">
        <v>371</v>
      </c>
      <c r="H127" s="22" t="s">
        <v>6</v>
      </c>
      <c r="I127" s="21">
        <v>2</v>
      </c>
      <c r="J127" s="20"/>
      <c r="K127" s="6">
        <f>[2]!Tableau1573[[#This Row],[QUANTITE]]*[2]!Tableau1573[[#This Row],[Prix unitaire (€ HT) en chiffres]]</f>
        <v>0</v>
      </c>
    </row>
    <row r="128" spans="1:11" ht="28.5" x14ac:dyDescent="0.25">
      <c r="A128" s="13" t="s">
        <v>340</v>
      </c>
      <c r="B128" s="13" t="s">
        <v>364</v>
      </c>
      <c r="C128" s="25">
        <v>3</v>
      </c>
      <c r="D128" s="24">
        <v>5</v>
      </c>
      <c r="E128" s="24" t="s">
        <v>138</v>
      </c>
      <c r="F128" s="33"/>
      <c r="G128" s="23" t="s">
        <v>370</v>
      </c>
      <c r="H128" s="22" t="s">
        <v>6</v>
      </c>
      <c r="I128" s="87"/>
      <c r="J128" s="88"/>
      <c r="K128" s="89">
        <f>[2]!Tableau1573[[#This Row],[QUANTITE]]*[2]!Tableau1573[[#This Row],[Prix unitaire (€ HT) en chiffres]]</f>
        <v>0</v>
      </c>
    </row>
    <row r="129" spans="1:11" ht="15" x14ac:dyDescent="0.25">
      <c r="A129" s="13" t="s">
        <v>340</v>
      </c>
      <c r="B129" s="13" t="s">
        <v>364</v>
      </c>
      <c r="C129" s="25">
        <v>3</v>
      </c>
      <c r="D129" s="24">
        <v>5</v>
      </c>
      <c r="E129" s="24" t="s">
        <v>136</v>
      </c>
      <c r="F129" s="33"/>
      <c r="G129" s="23" t="s">
        <v>369</v>
      </c>
      <c r="H129" s="22" t="s">
        <v>6</v>
      </c>
      <c r="I129" s="87"/>
      <c r="J129" s="88"/>
      <c r="K129" s="89">
        <f>[2]!Tableau1573[[#This Row],[QUANTITE]]*[2]!Tableau1573[[#This Row],[Prix unitaire (€ HT) en chiffres]]</f>
        <v>0</v>
      </c>
    </row>
    <row r="130" spans="1:11" ht="15" x14ac:dyDescent="0.25">
      <c r="A130" s="13" t="s">
        <v>340</v>
      </c>
      <c r="B130" s="13" t="s">
        <v>364</v>
      </c>
      <c r="C130" s="25">
        <v>3</v>
      </c>
      <c r="D130" s="24">
        <v>5</v>
      </c>
      <c r="E130" s="24" t="s">
        <v>134</v>
      </c>
      <c r="F130" s="33"/>
      <c r="G130" s="23" t="s">
        <v>368</v>
      </c>
      <c r="H130" s="22" t="s">
        <v>6</v>
      </c>
      <c r="I130" s="87"/>
      <c r="J130" s="88"/>
      <c r="K130" s="89">
        <f>[2]!Tableau1573[[#This Row],[QUANTITE]]*[2]!Tableau1573[[#This Row],[Prix unitaire (€ HT) en chiffres]]</f>
        <v>0</v>
      </c>
    </row>
    <row r="131" spans="1:11" ht="15" x14ac:dyDescent="0.25">
      <c r="A131" s="13" t="s">
        <v>340</v>
      </c>
      <c r="B131" s="13" t="s">
        <v>364</v>
      </c>
      <c r="C131" s="25">
        <v>3</v>
      </c>
      <c r="D131" s="24">
        <v>5</v>
      </c>
      <c r="E131" s="24" t="s">
        <v>132</v>
      </c>
      <c r="F131" s="33"/>
      <c r="G131" s="23" t="s">
        <v>367</v>
      </c>
      <c r="H131" s="22" t="s">
        <v>6</v>
      </c>
      <c r="I131" s="87"/>
      <c r="J131" s="88"/>
      <c r="K131" s="89">
        <f>[2]!Tableau1573[[#This Row],[QUANTITE]]*[2]!Tableau1573[[#This Row],[Prix unitaire (€ HT) en chiffres]]</f>
        <v>0</v>
      </c>
    </row>
    <row r="132" spans="1:11" ht="15" x14ac:dyDescent="0.25">
      <c r="A132" s="13" t="s">
        <v>340</v>
      </c>
      <c r="B132" s="13" t="s">
        <v>364</v>
      </c>
      <c r="C132" s="25">
        <v>3</v>
      </c>
      <c r="D132" s="24">
        <v>5</v>
      </c>
      <c r="E132" s="24" t="s">
        <v>130</v>
      </c>
      <c r="F132" s="33"/>
      <c r="G132" s="23" t="s">
        <v>366</v>
      </c>
      <c r="H132" s="22" t="s">
        <v>6</v>
      </c>
      <c r="I132" s="87"/>
      <c r="J132" s="88"/>
      <c r="K132" s="89">
        <f>[2]!Tableau1573[[#This Row],[QUANTITE]]*[2]!Tableau1573[[#This Row],[Prix unitaire (€ HT) en chiffres]]</f>
        <v>0</v>
      </c>
    </row>
    <row r="133" spans="1:11" ht="15" x14ac:dyDescent="0.25">
      <c r="A133" s="13" t="s">
        <v>340</v>
      </c>
      <c r="B133" s="13" t="s">
        <v>364</v>
      </c>
      <c r="C133" s="25">
        <v>3</v>
      </c>
      <c r="D133" s="24">
        <v>5</v>
      </c>
      <c r="E133" s="24" t="s">
        <v>128</v>
      </c>
      <c r="F133" s="33"/>
      <c r="G133" s="23" t="s">
        <v>365</v>
      </c>
      <c r="H133" s="22" t="s">
        <v>6</v>
      </c>
      <c r="I133" s="87"/>
      <c r="J133" s="88"/>
      <c r="K133" s="89">
        <f>[2]!Tableau1573[[#This Row],[QUANTITE]]*[2]!Tableau1573[[#This Row],[Prix unitaire (€ HT) en chiffres]]</f>
        <v>0</v>
      </c>
    </row>
    <row r="134" spans="1:11" ht="15" x14ac:dyDescent="0.25">
      <c r="A134" s="13" t="s">
        <v>340</v>
      </c>
      <c r="B134" s="13" t="s">
        <v>364</v>
      </c>
      <c r="C134" s="25">
        <v>3</v>
      </c>
      <c r="D134" s="24">
        <v>5</v>
      </c>
      <c r="E134" s="24" t="s">
        <v>125</v>
      </c>
      <c r="F134" s="33"/>
      <c r="G134" s="23" t="s">
        <v>363</v>
      </c>
      <c r="H134" s="22" t="s">
        <v>6</v>
      </c>
      <c r="I134" s="87"/>
      <c r="J134" s="88"/>
      <c r="K134" s="89">
        <f>[2]!Tableau1573[[#This Row],[QUANTITE]]*[2]!Tableau1573[[#This Row],[Prix unitaire (€ HT) en chiffres]]</f>
        <v>0</v>
      </c>
    </row>
    <row r="135" spans="1:11" ht="30" x14ac:dyDescent="0.25">
      <c r="A135" s="5" t="s">
        <v>340</v>
      </c>
      <c r="B135" s="6" t="s">
        <v>348</v>
      </c>
      <c r="C135" s="31">
        <v>3</v>
      </c>
      <c r="D135" s="31">
        <v>6</v>
      </c>
      <c r="E135" s="31"/>
      <c r="F135" s="30"/>
      <c r="G135" s="29" t="s">
        <v>362</v>
      </c>
      <c r="H135" s="28"/>
      <c r="I135" s="27"/>
      <c r="J135" s="26"/>
      <c r="K135" s="26"/>
    </row>
    <row r="136" spans="1:11" ht="15" x14ac:dyDescent="0.25">
      <c r="A136" s="5" t="s">
        <v>340</v>
      </c>
      <c r="B136" s="6" t="s">
        <v>348</v>
      </c>
      <c r="C136" s="25">
        <v>3</v>
      </c>
      <c r="D136" s="24">
        <v>6</v>
      </c>
      <c r="E136" s="24" t="s">
        <v>18</v>
      </c>
      <c r="F136" s="33"/>
      <c r="G136" s="23" t="s">
        <v>361</v>
      </c>
      <c r="H136" s="22" t="s">
        <v>6</v>
      </c>
      <c r="I136" s="87"/>
      <c r="J136" s="88"/>
      <c r="K136" s="89">
        <f>[2]!Tableau1573[[#This Row],[QUANTITE]]*[2]!Tableau1573[[#This Row],[Prix unitaire (€ HT) en chiffres]]</f>
        <v>0</v>
      </c>
    </row>
    <row r="137" spans="1:11" ht="15" x14ac:dyDescent="0.25">
      <c r="A137" s="5" t="s">
        <v>340</v>
      </c>
      <c r="B137" s="6" t="s">
        <v>348</v>
      </c>
      <c r="C137" s="25">
        <v>3</v>
      </c>
      <c r="D137" s="24">
        <v>6</v>
      </c>
      <c r="E137" s="24" t="s">
        <v>16</v>
      </c>
      <c r="F137" s="33"/>
      <c r="G137" s="23" t="s">
        <v>360</v>
      </c>
      <c r="H137" s="22" t="s">
        <v>6</v>
      </c>
      <c r="I137" s="87"/>
      <c r="J137" s="88"/>
      <c r="K137" s="89">
        <f>[2]!Tableau1573[[#This Row],[QUANTITE]]*[2]!Tableau1573[[#This Row],[Prix unitaire (€ HT) en chiffres]]</f>
        <v>0</v>
      </c>
    </row>
    <row r="138" spans="1:11" ht="15" x14ac:dyDescent="0.25">
      <c r="A138" s="5" t="s">
        <v>340</v>
      </c>
      <c r="B138" s="6" t="s">
        <v>348</v>
      </c>
      <c r="C138" s="25">
        <v>3</v>
      </c>
      <c r="D138" s="24">
        <v>6</v>
      </c>
      <c r="E138" s="24" t="s">
        <v>14</v>
      </c>
      <c r="F138" s="33"/>
      <c r="G138" s="23" t="s">
        <v>359</v>
      </c>
      <c r="H138" s="22" t="s">
        <v>6</v>
      </c>
      <c r="I138" s="87"/>
      <c r="J138" s="88"/>
      <c r="K138" s="89">
        <f>[2]!Tableau1573[[#This Row],[QUANTITE]]*[2]!Tableau1573[[#This Row],[Prix unitaire (€ HT) en chiffres]]</f>
        <v>0</v>
      </c>
    </row>
    <row r="139" spans="1:11" ht="15" x14ac:dyDescent="0.25">
      <c r="A139" s="5" t="s">
        <v>340</v>
      </c>
      <c r="B139" s="6" t="s">
        <v>348</v>
      </c>
      <c r="C139" s="25">
        <v>3</v>
      </c>
      <c r="D139" s="24">
        <v>6</v>
      </c>
      <c r="E139" s="24" t="s">
        <v>12</v>
      </c>
      <c r="F139" s="33"/>
      <c r="G139" s="23" t="s">
        <v>358</v>
      </c>
      <c r="H139" s="22" t="s">
        <v>6</v>
      </c>
      <c r="I139" s="87"/>
      <c r="J139" s="88"/>
      <c r="K139" s="89">
        <f>[2]!Tableau1573[[#This Row],[QUANTITE]]*[2]!Tableau1573[[#This Row],[Prix unitaire (€ HT) en chiffres]]</f>
        <v>0</v>
      </c>
    </row>
    <row r="140" spans="1:11" ht="15" x14ac:dyDescent="0.25">
      <c r="A140" s="5" t="s">
        <v>340</v>
      </c>
      <c r="B140" s="6" t="s">
        <v>348</v>
      </c>
      <c r="C140" s="25">
        <v>3</v>
      </c>
      <c r="D140" s="24">
        <v>6</v>
      </c>
      <c r="E140" s="24" t="s">
        <v>8</v>
      </c>
      <c r="F140" s="33"/>
      <c r="G140" s="23" t="s">
        <v>357</v>
      </c>
      <c r="H140" s="22" t="s">
        <v>6</v>
      </c>
      <c r="I140" s="87"/>
      <c r="J140" s="88"/>
      <c r="K140" s="89">
        <f>[2]!Tableau1573[[#This Row],[QUANTITE]]*[2]!Tableau1573[[#This Row],[Prix unitaire (€ HT) en chiffres]]</f>
        <v>0</v>
      </c>
    </row>
    <row r="141" spans="1:11" ht="15" x14ac:dyDescent="0.25">
      <c r="A141" s="5" t="s">
        <v>340</v>
      </c>
      <c r="B141" s="6" t="s">
        <v>348</v>
      </c>
      <c r="C141" s="25">
        <v>3</v>
      </c>
      <c r="D141" s="24">
        <v>6</v>
      </c>
      <c r="E141" s="24" t="s">
        <v>71</v>
      </c>
      <c r="F141" s="33"/>
      <c r="G141" s="23" t="s">
        <v>356</v>
      </c>
      <c r="H141" s="22" t="s">
        <v>6</v>
      </c>
      <c r="I141" s="87"/>
      <c r="J141" s="88"/>
      <c r="K141" s="89">
        <f>[2]!Tableau1573[[#This Row],[QUANTITE]]*[2]!Tableau1573[[#This Row],[Prix unitaire (€ HT) en chiffres]]</f>
        <v>0</v>
      </c>
    </row>
    <row r="142" spans="1:11" ht="15" x14ac:dyDescent="0.25">
      <c r="A142" s="5" t="s">
        <v>340</v>
      </c>
      <c r="B142" s="6" t="s">
        <v>348</v>
      </c>
      <c r="C142" s="25">
        <v>3</v>
      </c>
      <c r="D142" s="24">
        <v>6</v>
      </c>
      <c r="E142" s="24" t="s">
        <v>69</v>
      </c>
      <c r="F142" s="33"/>
      <c r="G142" s="23" t="s">
        <v>355</v>
      </c>
      <c r="H142" s="22" t="s">
        <v>6</v>
      </c>
      <c r="I142" s="87"/>
      <c r="J142" s="88"/>
      <c r="K142" s="89">
        <f>[2]!Tableau1573[[#This Row],[QUANTITE]]*[2]!Tableau1573[[#This Row],[Prix unitaire (€ HT) en chiffres]]</f>
        <v>0</v>
      </c>
    </row>
    <row r="143" spans="1:11" ht="15" x14ac:dyDescent="0.25">
      <c r="A143" s="5" t="s">
        <v>340</v>
      </c>
      <c r="B143" s="6" t="s">
        <v>348</v>
      </c>
      <c r="C143" s="25">
        <v>3</v>
      </c>
      <c r="D143" s="24">
        <v>6</v>
      </c>
      <c r="E143" s="24" t="s">
        <v>67</v>
      </c>
      <c r="F143" s="33"/>
      <c r="G143" s="23" t="s">
        <v>354</v>
      </c>
      <c r="H143" s="22" t="s">
        <v>6</v>
      </c>
      <c r="I143" s="87"/>
      <c r="J143" s="88"/>
      <c r="K143" s="89">
        <f>[2]!Tableau1573[[#This Row],[QUANTITE]]*[2]!Tableau1573[[#This Row],[Prix unitaire (€ HT) en chiffres]]</f>
        <v>0</v>
      </c>
    </row>
    <row r="144" spans="1:11" ht="15" x14ac:dyDescent="0.25">
      <c r="A144" s="5" t="s">
        <v>340</v>
      </c>
      <c r="B144" s="6" t="s">
        <v>348</v>
      </c>
      <c r="C144" s="25">
        <v>3</v>
      </c>
      <c r="D144" s="24">
        <v>6</v>
      </c>
      <c r="E144" s="24" t="s">
        <v>65</v>
      </c>
      <c r="F144" s="24"/>
      <c r="G144" s="23" t="s">
        <v>353</v>
      </c>
      <c r="H144" s="22" t="s">
        <v>6</v>
      </c>
      <c r="I144" s="87"/>
      <c r="J144" s="90"/>
      <c r="K144" s="89">
        <f>[2]!Tableau1573[[#This Row],[QUANTITE]]*[2]!Tableau1573[[#This Row],[Prix unitaire (€ HT) en chiffres]]</f>
        <v>0</v>
      </c>
    </row>
    <row r="145" spans="1:11" ht="15" x14ac:dyDescent="0.25">
      <c r="A145" s="5" t="s">
        <v>340</v>
      </c>
      <c r="B145" s="6" t="s">
        <v>348</v>
      </c>
      <c r="C145" s="25">
        <v>3</v>
      </c>
      <c r="D145" s="24">
        <v>6</v>
      </c>
      <c r="E145" s="24" t="s">
        <v>63</v>
      </c>
      <c r="F145" s="24"/>
      <c r="G145" s="23" t="s">
        <v>352</v>
      </c>
      <c r="H145" s="22" t="s">
        <v>6</v>
      </c>
      <c r="I145" s="87"/>
      <c r="J145" s="90"/>
      <c r="K145" s="89">
        <f>[2]!Tableau1573[[#This Row],[QUANTITE]]*[2]!Tableau1573[[#This Row],[Prix unitaire (€ HT) en chiffres]]</f>
        <v>0</v>
      </c>
    </row>
    <row r="146" spans="1:11" ht="15" x14ac:dyDescent="0.25">
      <c r="A146" s="5" t="s">
        <v>340</v>
      </c>
      <c r="B146" s="6" t="s">
        <v>348</v>
      </c>
      <c r="C146" s="25">
        <v>3</v>
      </c>
      <c r="D146" s="24">
        <v>6</v>
      </c>
      <c r="E146" s="24" t="s">
        <v>61</v>
      </c>
      <c r="F146" s="24"/>
      <c r="G146" s="23" t="s">
        <v>351</v>
      </c>
      <c r="H146" s="22" t="s">
        <v>6</v>
      </c>
      <c r="I146" s="87"/>
      <c r="J146" s="90"/>
      <c r="K146" s="89">
        <f>[2]!Tableau1573[[#This Row],[QUANTITE]]*[2]!Tableau1573[[#This Row],[Prix unitaire (€ HT) en chiffres]]</f>
        <v>0</v>
      </c>
    </row>
    <row r="147" spans="1:11" ht="15" x14ac:dyDescent="0.25">
      <c r="A147" s="5" t="s">
        <v>340</v>
      </c>
      <c r="B147" s="6" t="s">
        <v>348</v>
      </c>
      <c r="C147" s="25">
        <v>3</v>
      </c>
      <c r="D147" s="24">
        <v>6</v>
      </c>
      <c r="E147" s="24" t="s">
        <v>59</v>
      </c>
      <c r="F147" s="33"/>
      <c r="G147" s="23" t="s">
        <v>350</v>
      </c>
      <c r="H147" s="22" t="s">
        <v>6</v>
      </c>
      <c r="I147" s="87"/>
      <c r="J147" s="88"/>
      <c r="K147" s="89">
        <f>[2]!Tableau1573[[#This Row],[QUANTITE]]*[2]!Tableau1573[[#This Row],[Prix unitaire (€ HT) en chiffres]]</f>
        <v>0</v>
      </c>
    </row>
    <row r="148" spans="1:11" ht="15" x14ac:dyDescent="0.25">
      <c r="A148" s="5" t="s">
        <v>340</v>
      </c>
      <c r="B148" s="6" t="s">
        <v>348</v>
      </c>
      <c r="C148" s="25">
        <v>3</v>
      </c>
      <c r="D148" s="24">
        <v>6</v>
      </c>
      <c r="E148" s="24" t="s">
        <v>57</v>
      </c>
      <c r="F148" s="33"/>
      <c r="G148" s="23" t="s">
        <v>349</v>
      </c>
      <c r="H148" s="22" t="s">
        <v>6</v>
      </c>
      <c r="I148" s="87"/>
      <c r="J148" s="88"/>
      <c r="K148" s="89">
        <f>[2]!Tableau1573[[#This Row],[QUANTITE]]*[2]!Tableau1573[[#This Row],[Prix unitaire (€ HT) en chiffres]]</f>
        <v>0</v>
      </c>
    </row>
    <row r="149" spans="1:11" ht="15" x14ac:dyDescent="0.25">
      <c r="A149" s="5" t="s">
        <v>340</v>
      </c>
      <c r="B149" s="6" t="s">
        <v>348</v>
      </c>
      <c r="C149" s="25">
        <v>3</v>
      </c>
      <c r="D149" s="24">
        <v>6</v>
      </c>
      <c r="E149" s="24" t="s">
        <v>53</v>
      </c>
      <c r="F149" s="33"/>
      <c r="G149" s="23" t="s">
        <v>347</v>
      </c>
      <c r="H149" s="22" t="s">
        <v>6</v>
      </c>
      <c r="I149" s="87"/>
      <c r="J149" s="88"/>
      <c r="K149" s="89">
        <f>[2]!Tableau1573[[#This Row],[QUANTITE]]*[2]!Tableau1573[[#This Row],[Prix unitaire (€ HT) en chiffres]]</f>
        <v>0</v>
      </c>
    </row>
    <row r="150" spans="1:11" ht="15.75" x14ac:dyDescent="0.25">
      <c r="A150" s="5" t="s">
        <v>340</v>
      </c>
      <c r="B150" s="6" t="s">
        <v>339</v>
      </c>
      <c r="C150" s="31">
        <v>3</v>
      </c>
      <c r="D150" s="31">
        <v>7</v>
      </c>
      <c r="E150" s="31"/>
      <c r="F150" s="30"/>
      <c r="G150" s="29" t="s">
        <v>346</v>
      </c>
      <c r="H150" s="28"/>
      <c r="I150" s="27"/>
      <c r="J150" s="26"/>
      <c r="K150" s="26"/>
    </row>
    <row r="151" spans="1:11" ht="15" x14ac:dyDescent="0.25">
      <c r="A151" s="5" t="s">
        <v>340</v>
      </c>
      <c r="B151" s="6" t="s">
        <v>339</v>
      </c>
      <c r="C151" s="25">
        <v>3</v>
      </c>
      <c r="D151" s="24">
        <v>7</v>
      </c>
      <c r="E151" s="24" t="s">
        <v>18</v>
      </c>
      <c r="F151" s="33"/>
      <c r="G151" s="23" t="s">
        <v>345</v>
      </c>
      <c r="H151" s="22" t="s">
        <v>6</v>
      </c>
      <c r="I151" s="87"/>
      <c r="J151" s="88"/>
      <c r="K151" s="89">
        <f>[2]!Tableau1573[[#This Row],[QUANTITE]]*[2]!Tableau1573[[#This Row],[Prix unitaire (€ HT) en chiffres]]</f>
        <v>0</v>
      </c>
    </row>
    <row r="152" spans="1:11" ht="15" x14ac:dyDescent="0.25">
      <c r="A152" s="5" t="s">
        <v>340</v>
      </c>
      <c r="B152" s="6" t="s">
        <v>339</v>
      </c>
      <c r="C152" s="25">
        <v>3</v>
      </c>
      <c r="D152" s="24">
        <v>7</v>
      </c>
      <c r="E152" s="24" t="s">
        <v>16</v>
      </c>
      <c r="F152" s="33"/>
      <c r="G152" s="23" t="s">
        <v>344</v>
      </c>
      <c r="H152" s="22" t="s">
        <v>6</v>
      </c>
      <c r="I152" s="87"/>
      <c r="J152" s="88"/>
      <c r="K152" s="89">
        <f>[2]!Tableau1573[[#This Row],[QUANTITE]]*[2]!Tableau1573[[#This Row],[Prix unitaire (€ HT) en chiffres]]</f>
        <v>0</v>
      </c>
    </row>
    <row r="153" spans="1:11" ht="15" x14ac:dyDescent="0.25">
      <c r="A153" s="5" t="s">
        <v>340</v>
      </c>
      <c r="B153" s="6" t="s">
        <v>339</v>
      </c>
      <c r="C153" s="25">
        <v>3</v>
      </c>
      <c r="D153" s="24">
        <v>7</v>
      </c>
      <c r="E153" s="24" t="s">
        <v>14</v>
      </c>
      <c r="F153" s="33"/>
      <c r="G153" s="23" t="s">
        <v>343</v>
      </c>
      <c r="H153" s="22" t="s">
        <v>6</v>
      </c>
      <c r="I153" s="87"/>
      <c r="J153" s="88"/>
      <c r="K153" s="89">
        <f>[2]!Tableau1573[[#This Row],[QUANTITE]]*[2]!Tableau1573[[#This Row],[Prix unitaire (€ HT) en chiffres]]</f>
        <v>0</v>
      </c>
    </row>
    <row r="154" spans="1:11" ht="15" x14ac:dyDescent="0.25">
      <c r="A154" s="5" t="s">
        <v>340</v>
      </c>
      <c r="B154" s="6" t="s">
        <v>339</v>
      </c>
      <c r="C154" s="25">
        <v>3</v>
      </c>
      <c r="D154" s="24">
        <v>7</v>
      </c>
      <c r="E154" s="24" t="s">
        <v>12</v>
      </c>
      <c r="F154" s="33"/>
      <c r="G154" s="23" t="s">
        <v>342</v>
      </c>
      <c r="H154" s="22" t="s">
        <v>6</v>
      </c>
      <c r="I154" s="87"/>
      <c r="J154" s="88"/>
      <c r="K154" s="89">
        <f>[2]!Tableau1573[[#This Row],[QUANTITE]]*[2]!Tableau1573[[#This Row],[Prix unitaire (€ HT) en chiffres]]</f>
        <v>0</v>
      </c>
    </row>
    <row r="155" spans="1:11" ht="15" x14ac:dyDescent="0.25">
      <c r="A155" s="5" t="s">
        <v>340</v>
      </c>
      <c r="B155" s="6" t="s">
        <v>339</v>
      </c>
      <c r="C155" s="25">
        <v>3</v>
      </c>
      <c r="D155" s="24">
        <v>7</v>
      </c>
      <c r="E155" s="24" t="s">
        <v>8</v>
      </c>
      <c r="F155" s="33"/>
      <c r="G155" s="23" t="s">
        <v>341</v>
      </c>
      <c r="H155" s="22" t="s">
        <v>6</v>
      </c>
      <c r="I155" s="87"/>
      <c r="J155" s="88"/>
      <c r="K155" s="89">
        <f>[2]!Tableau1573[[#This Row],[QUANTITE]]*[2]!Tableau1573[[#This Row],[Prix unitaire (€ HT) en chiffres]]</f>
        <v>0</v>
      </c>
    </row>
    <row r="156" spans="1:11" ht="15" x14ac:dyDescent="0.25">
      <c r="A156" s="5" t="s">
        <v>340</v>
      </c>
      <c r="B156" s="6" t="s">
        <v>339</v>
      </c>
      <c r="C156" s="25">
        <v>3</v>
      </c>
      <c r="D156" s="24">
        <v>7</v>
      </c>
      <c r="E156" s="24" t="s">
        <v>71</v>
      </c>
      <c r="F156" s="33"/>
      <c r="G156" s="23" t="s">
        <v>338</v>
      </c>
      <c r="H156" s="22" t="s">
        <v>6</v>
      </c>
      <c r="I156" s="87"/>
      <c r="J156" s="88"/>
      <c r="K156" s="89">
        <f>[2]!Tableau1573[[#This Row],[QUANTITE]]*[2]!Tableau1573[[#This Row],[Prix unitaire (€ HT) en chiffres]]</f>
        <v>0</v>
      </c>
    </row>
    <row r="157" spans="1:11" ht="75" x14ac:dyDescent="0.25">
      <c r="A157" s="5" t="s">
        <v>291</v>
      </c>
      <c r="B157" s="5" t="s">
        <v>337</v>
      </c>
      <c r="C157" s="19" t="s">
        <v>12</v>
      </c>
      <c r="D157" s="18"/>
      <c r="E157" s="18"/>
      <c r="F157" s="18"/>
      <c r="G157" s="34" t="s">
        <v>336</v>
      </c>
      <c r="H157" s="16"/>
      <c r="I157" s="15"/>
      <c r="J157" s="14"/>
      <c r="K157" s="14"/>
    </row>
    <row r="158" spans="1:11" ht="15.75" x14ac:dyDescent="0.25">
      <c r="A158" s="5" t="s">
        <v>291</v>
      </c>
      <c r="B158" s="6" t="s">
        <v>331</v>
      </c>
      <c r="C158" s="31">
        <v>4</v>
      </c>
      <c r="D158" s="31">
        <v>1</v>
      </c>
      <c r="E158" s="31"/>
      <c r="F158" s="30"/>
      <c r="G158" s="29" t="s">
        <v>331</v>
      </c>
      <c r="H158" s="28"/>
      <c r="I158" s="27"/>
      <c r="J158" s="26"/>
      <c r="K158" s="26"/>
    </row>
    <row r="159" spans="1:11" ht="15" x14ac:dyDescent="0.25">
      <c r="A159" s="5" t="s">
        <v>291</v>
      </c>
      <c r="B159" s="6" t="s">
        <v>331</v>
      </c>
      <c r="C159" s="25">
        <v>4</v>
      </c>
      <c r="D159" s="24">
        <v>1</v>
      </c>
      <c r="E159" s="24" t="s">
        <v>18</v>
      </c>
      <c r="F159" s="33"/>
      <c r="G159" s="23" t="s">
        <v>335</v>
      </c>
      <c r="H159" s="22" t="s">
        <v>21</v>
      </c>
      <c r="I159" s="87"/>
      <c r="J159" s="88"/>
      <c r="K159" s="89">
        <f>[2]!Tableau1573[[#This Row],[QUANTITE]]*[2]!Tableau1573[[#This Row],[Prix unitaire (€ HT) en chiffres]]</f>
        <v>0</v>
      </c>
    </row>
    <row r="160" spans="1:11" ht="15" x14ac:dyDescent="0.25">
      <c r="A160" s="5" t="s">
        <v>291</v>
      </c>
      <c r="B160" s="6" t="s">
        <v>331</v>
      </c>
      <c r="C160" s="25">
        <v>4</v>
      </c>
      <c r="D160" s="24">
        <v>1</v>
      </c>
      <c r="E160" s="24" t="s">
        <v>16</v>
      </c>
      <c r="F160" s="33"/>
      <c r="G160" s="23" t="s">
        <v>334</v>
      </c>
      <c r="H160" s="22" t="s">
        <v>21</v>
      </c>
      <c r="I160" s="87"/>
      <c r="J160" s="88"/>
      <c r="K160" s="89">
        <f>[2]!Tableau1573[[#This Row],[QUANTITE]]*[2]!Tableau1573[[#This Row],[Prix unitaire (€ HT) en chiffres]]</f>
        <v>0</v>
      </c>
    </row>
    <row r="161" spans="1:11" ht="15" x14ac:dyDescent="0.25">
      <c r="A161" s="5" t="s">
        <v>291</v>
      </c>
      <c r="B161" s="6" t="s">
        <v>331</v>
      </c>
      <c r="C161" s="25">
        <v>4</v>
      </c>
      <c r="D161" s="24">
        <v>1</v>
      </c>
      <c r="E161" s="24" t="s">
        <v>14</v>
      </c>
      <c r="F161" s="33"/>
      <c r="G161" s="23" t="s">
        <v>333</v>
      </c>
      <c r="H161" s="22" t="s">
        <v>21</v>
      </c>
      <c r="I161" s="87"/>
      <c r="J161" s="88"/>
      <c r="K161" s="89">
        <f>[2]!Tableau1573[[#This Row],[QUANTITE]]*[2]!Tableau1573[[#This Row],[Prix unitaire (€ HT) en chiffres]]</f>
        <v>0</v>
      </c>
    </row>
    <row r="162" spans="1:11" ht="15" x14ac:dyDescent="0.25">
      <c r="A162" s="5" t="s">
        <v>291</v>
      </c>
      <c r="B162" s="6" t="s">
        <v>331</v>
      </c>
      <c r="C162" s="25">
        <v>4</v>
      </c>
      <c r="D162" s="24">
        <v>1</v>
      </c>
      <c r="E162" s="24" t="s">
        <v>12</v>
      </c>
      <c r="F162" s="33"/>
      <c r="G162" s="23" t="s">
        <v>332</v>
      </c>
      <c r="H162" s="22" t="s">
        <v>21</v>
      </c>
      <c r="I162" s="87"/>
      <c r="J162" s="88"/>
      <c r="K162" s="89">
        <f>[2]!Tableau1573[[#This Row],[QUANTITE]]*[2]!Tableau1573[[#This Row],[Prix unitaire (€ HT) en chiffres]]</f>
        <v>0</v>
      </c>
    </row>
    <row r="163" spans="1:11" ht="15" x14ac:dyDescent="0.25">
      <c r="A163" s="5" t="s">
        <v>291</v>
      </c>
      <c r="B163" s="6" t="s">
        <v>331</v>
      </c>
      <c r="C163" s="25">
        <v>4</v>
      </c>
      <c r="D163" s="24">
        <v>1</v>
      </c>
      <c r="E163" s="24" t="s">
        <v>8</v>
      </c>
      <c r="F163" s="33"/>
      <c r="G163" s="23" t="s">
        <v>330</v>
      </c>
      <c r="H163" s="22" t="s">
        <v>21</v>
      </c>
      <c r="I163" s="87"/>
      <c r="J163" s="88"/>
      <c r="K163" s="89">
        <f>[2]!Tableau1573[[#This Row],[QUANTITE]]*[2]!Tableau1573[[#This Row],[Prix unitaire (€ HT) en chiffres]]</f>
        <v>0</v>
      </c>
    </row>
    <row r="164" spans="1:11" ht="15.75" x14ac:dyDescent="0.25">
      <c r="A164" s="5" t="s">
        <v>291</v>
      </c>
      <c r="B164" s="6" t="s">
        <v>325</v>
      </c>
      <c r="C164" s="31">
        <v>4</v>
      </c>
      <c r="D164" s="31">
        <v>2</v>
      </c>
      <c r="E164" s="31"/>
      <c r="F164" s="30"/>
      <c r="G164" s="29" t="s">
        <v>325</v>
      </c>
      <c r="H164" s="28"/>
      <c r="I164" s="27"/>
      <c r="J164" s="26"/>
      <c r="K164" s="26"/>
    </row>
    <row r="165" spans="1:11" ht="15" x14ac:dyDescent="0.25">
      <c r="A165" s="5" t="s">
        <v>291</v>
      </c>
      <c r="B165" s="6" t="s">
        <v>325</v>
      </c>
      <c r="C165" s="25">
        <v>4</v>
      </c>
      <c r="D165" s="24">
        <v>2</v>
      </c>
      <c r="E165" s="24" t="s">
        <v>18</v>
      </c>
      <c r="F165" s="33"/>
      <c r="G165" s="23" t="s">
        <v>329</v>
      </c>
      <c r="H165" s="22" t="s">
        <v>21</v>
      </c>
      <c r="I165" s="21">
        <v>15</v>
      </c>
      <c r="J165" s="20"/>
      <c r="K165" s="5">
        <f>[2]!Tableau1573[[#This Row],[QUANTITE]]*[2]!Tableau1573[[#This Row],[Prix unitaire (€ HT) en chiffres]]</f>
        <v>0</v>
      </c>
    </row>
    <row r="166" spans="1:11" ht="15" x14ac:dyDescent="0.25">
      <c r="A166" s="5" t="s">
        <v>291</v>
      </c>
      <c r="B166" s="6" t="s">
        <v>325</v>
      </c>
      <c r="C166" s="25">
        <v>4</v>
      </c>
      <c r="D166" s="24">
        <v>2</v>
      </c>
      <c r="E166" s="24" t="s">
        <v>16</v>
      </c>
      <c r="F166" s="33"/>
      <c r="G166" s="23" t="s">
        <v>328</v>
      </c>
      <c r="H166" s="22" t="s">
        <v>21</v>
      </c>
      <c r="I166" s="87"/>
      <c r="J166" s="88"/>
      <c r="K166" s="89">
        <f>[2]!Tableau1573[[#This Row],[QUANTITE]]*[2]!Tableau1573[[#This Row],[Prix unitaire (€ HT) en chiffres]]</f>
        <v>0</v>
      </c>
    </row>
    <row r="167" spans="1:11" ht="15" x14ac:dyDescent="0.25">
      <c r="A167" s="5" t="s">
        <v>291</v>
      </c>
      <c r="B167" s="6" t="s">
        <v>325</v>
      </c>
      <c r="C167" s="25">
        <v>4</v>
      </c>
      <c r="D167" s="24">
        <v>2</v>
      </c>
      <c r="E167" s="24" t="s">
        <v>14</v>
      </c>
      <c r="F167" s="33"/>
      <c r="G167" s="23" t="s">
        <v>327</v>
      </c>
      <c r="H167" s="22" t="s">
        <v>21</v>
      </c>
      <c r="I167" s="87"/>
      <c r="J167" s="88"/>
      <c r="K167" s="89">
        <f>[2]!Tableau1573[[#This Row],[QUANTITE]]*[2]!Tableau1573[[#This Row],[Prix unitaire (€ HT) en chiffres]]</f>
        <v>0</v>
      </c>
    </row>
    <row r="168" spans="1:11" ht="15" x14ac:dyDescent="0.25">
      <c r="A168" s="5" t="s">
        <v>291</v>
      </c>
      <c r="B168" s="6" t="s">
        <v>325</v>
      </c>
      <c r="C168" s="25">
        <v>4</v>
      </c>
      <c r="D168" s="24">
        <v>2</v>
      </c>
      <c r="E168" s="24" t="s">
        <v>12</v>
      </c>
      <c r="F168" s="33"/>
      <c r="G168" s="23" t="s">
        <v>326</v>
      </c>
      <c r="H168" s="22" t="s">
        <v>21</v>
      </c>
      <c r="I168" s="87"/>
      <c r="J168" s="88"/>
      <c r="K168" s="89">
        <f>[2]!Tableau1573[[#This Row],[QUANTITE]]*[2]!Tableau1573[[#This Row],[Prix unitaire (€ HT) en chiffres]]</f>
        <v>0</v>
      </c>
    </row>
    <row r="169" spans="1:11" ht="15" x14ac:dyDescent="0.25">
      <c r="A169" s="5" t="s">
        <v>291</v>
      </c>
      <c r="B169" s="6" t="s">
        <v>325</v>
      </c>
      <c r="C169" s="25">
        <v>4</v>
      </c>
      <c r="D169" s="24">
        <v>2</v>
      </c>
      <c r="E169" s="24" t="s">
        <v>8</v>
      </c>
      <c r="F169" s="33"/>
      <c r="G169" s="23" t="s">
        <v>324</v>
      </c>
      <c r="H169" s="22" t="s">
        <v>21</v>
      </c>
      <c r="I169" s="87"/>
      <c r="J169" s="88"/>
      <c r="K169" s="89">
        <f>[2]!Tableau1573[[#This Row],[QUANTITE]]*[2]!Tableau1573[[#This Row],[Prix unitaire (€ HT) en chiffres]]</f>
        <v>0</v>
      </c>
    </row>
    <row r="170" spans="1:11" ht="15.75" x14ac:dyDescent="0.25">
      <c r="A170" s="5" t="s">
        <v>291</v>
      </c>
      <c r="B170" s="6" t="s">
        <v>319</v>
      </c>
      <c r="C170" s="31">
        <v>4</v>
      </c>
      <c r="D170" s="31">
        <v>3</v>
      </c>
      <c r="E170" s="31"/>
      <c r="F170" s="30"/>
      <c r="G170" s="29" t="s">
        <v>319</v>
      </c>
      <c r="H170" s="28"/>
      <c r="I170" s="27"/>
      <c r="J170" s="26"/>
      <c r="K170" s="26"/>
    </row>
    <row r="171" spans="1:11" ht="15" x14ac:dyDescent="0.25">
      <c r="A171" s="5" t="s">
        <v>291</v>
      </c>
      <c r="B171" s="6" t="s">
        <v>319</v>
      </c>
      <c r="C171" s="25">
        <v>4</v>
      </c>
      <c r="D171" s="24">
        <v>3</v>
      </c>
      <c r="E171" s="24" t="s">
        <v>18</v>
      </c>
      <c r="F171" s="33"/>
      <c r="G171" s="23" t="s">
        <v>323</v>
      </c>
      <c r="H171" s="22" t="s">
        <v>6</v>
      </c>
      <c r="I171" s="87"/>
      <c r="J171" s="88"/>
      <c r="K171" s="89">
        <f>[2]!Tableau1573[[#This Row],[QUANTITE]]*[2]!Tableau1573[[#This Row],[Prix unitaire (€ HT) en chiffres]]</f>
        <v>0</v>
      </c>
    </row>
    <row r="172" spans="1:11" ht="15" x14ac:dyDescent="0.25">
      <c r="A172" s="5" t="s">
        <v>291</v>
      </c>
      <c r="B172" s="6" t="s">
        <v>319</v>
      </c>
      <c r="C172" s="25">
        <v>4</v>
      </c>
      <c r="D172" s="24">
        <v>3</v>
      </c>
      <c r="E172" s="24" t="s">
        <v>16</v>
      </c>
      <c r="F172" s="33"/>
      <c r="G172" s="23" t="s">
        <v>322</v>
      </c>
      <c r="H172" s="22" t="s">
        <v>6</v>
      </c>
      <c r="I172" s="87"/>
      <c r="J172" s="88"/>
      <c r="K172" s="89">
        <f>[2]!Tableau1573[[#This Row],[QUANTITE]]*[2]!Tableau1573[[#This Row],[Prix unitaire (€ HT) en chiffres]]</f>
        <v>0</v>
      </c>
    </row>
    <row r="173" spans="1:11" ht="15" x14ac:dyDescent="0.25">
      <c r="A173" s="5" t="s">
        <v>291</v>
      </c>
      <c r="B173" s="6" t="s">
        <v>319</v>
      </c>
      <c r="C173" s="25">
        <v>4</v>
      </c>
      <c r="D173" s="24">
        <v>3</v>
      </c>
      <c r="E173" s="24" t="s">
        <v>14</v>
      </c>
      <c r="F173" s="33"/>
      <c r="G173" s="23" t="s">
        <v>321</v>
      </c>
      <c r="H173" s="22" t="s">
        <v>6</v>
      </c>
      <c r="I173" s="87"/>
      <c r="J173" s="88"/>
      <c r="K173" s="89">
        <f>[2]!Tableau1573[[#This Row],[QUANTITE]]*[2]!Tableau1573[[#This Row],[Prix unitaire (€ HT) en chiffres]]</f>
        <v>0</v>
      </c>
    </row>
    <row r="174" spans="1:11" ht="15" x14ac:dyDescent="0.25">
      <c r="A174" s="5" t="s">
        <v>291</v>
      </c>
      <c r="B174" s="6" t="s">
        <v>319</v>
      </c>
      <c r="C174" s="25">
        <v>4</v>
      </c>
      <c r="D174" s="24">
        <v>3</v>
      </c>
      <c r="E174" s="24" t="s">
        <v>12</v>
      </c>
      <c r="F174" s="33"/>
      <c r="G174" s="23" t="s">
        <v>320</v>
      </c>
      <c r="H174" s="22" t="s">
        <v>6</v>
      </c>
      <c r="I174" s="87"/>
      <c r="J174" s="88"/>
      <c r="K174" s="89">
        <f>[2]!Tableau1573[[#This Row],[QUANTITE]]*[2]!Tableau1573[[#This Row],[Prix unitaire (€ HT) en chiffres]]</f>
        <v>0</v>
      </c>
    </row>
    <row r="175" spans="1:11" ht="15" x14ac:dyDescent="0.25">
      <c r="A175" s="5" t="s">
        <v>291</v>
      </c>
      <c r="B175" s="6" t="s">
        <v>319</v>
      </c>
      <c r="C175" s="25">
        <v>4</v>
      </c>
      <c r="D175" s="24">
        <v>3</v>
      </c>
      <c r="E175" s="24" t="s">
        <v>8</v>
      </c>
      <c r="F175" s="33"/>
      <c r="G175" s="23" t="s">
        <v>318</v>
      </c>
      <c r="H175" s="22" t="s">
        <v>6</v>
      </c>
      <c r="I175" s="87"/>
      <c r="J175" s="88"/>
      <c r="K175" s="89">
        <f>[2]!Tableau1573[[#This Row],[QUANTITE]]*[2]!Tableau1573[[#This Row],[Prix unitaire (€ HT) en chiffres]]</f>
        <v>0</v>
      </c>
    </row>
    <row r="176" spans="1:11" ht="15.75" x14ac:dyDescent="0.25">
      <c r="A176" s="5" t="s">
        <v>291</v>
      </c>
      <c r="B176" s="6" t="s">
        <v>299</v>
      </c>
      <c r="C176" s="31">
        <v>4</v>
      </c>
      <c r="D176" s="31">
        <v>4</v>
      </c>
      <c r="E176" s="31"/>
      <c r="F176" s="30"/>
      <c r="G176" s="29" t="s">
        <v>299</v>
      </c>
      <c r="H176" s="28"/>
      <c r="I176" s="27"/>
      <c r="J176" s="26"/>
      <c r="K176" s="26"/>
    </row>
    <row r="177" spans="1:11" ht="15" x14ac:dyDescent="0.25">
      <c r="A177" s="5" t="s">
        <v>291</v>
      </c>
      <c r="B177" s="6" t="s">
        <v>299</v>
      </c>
      <c r="C177" s="25">
        <v>4</v>
      </c>
      <c r="D177" s="24">
        <v>4</v>
      </c>
      <c r="E177" s="24" t="s">
        <v>18</v>
      </c>
      <c r="F177" s="33"/>
      <c r="G177" s="23" t="s">
        <v>317</v>
      </c>
      <c r="H177" s="22" t="s">
        <v>21</v>
      </c>
      <c r="I177" s="87"/>
      <c r="J177" s="88"/>
      <c r="K177" s="89">
        <f>[2]!Tableau1573[[#This Row],[QUANTITE]]*[2]!Tableau1573[[#This Row],[Prix unitaire (€ HT) en chiffres]]</f>
        <v>0</v>
      </c>
    </row>
    <row r="178" spans="1:11" ht="15" x14ac:dyDescent="0.25">
      <c r="A178" s="5" t="s">
        <v>291</v>
      </c>
      <c r="B178" s="6" t="s">
        <v>299</v>
      </c>
      <c r="C178" s="25">
        <v>4</v>
      </c>
      <c r="D178" s="24">
        <v>4</v>
      </c>
      <c r="E178" s="24" t="s">
        <v>16</v>
      </c>
      <c r="F178" s="33"/>
      <c r="G178" s="23" t="s">
        <v>316</v>
      </c>
      <c r="H178" s="22" t="s">
        <v>21</v>
      </c>
      <c r="I178" s="87"/>
      <c r="J178" s="88"/>
      <c r="K178" s="89">
        <f>[2]!Tableau1573[[#This Row],[QUANTITE]]*[2]!Tableau1573[[#This Row],[Prix unitaire (€ HT) en chiffres]]</f>
        <v>0</v>
      </c>
    </row>
    <row r="179" spans="1:11" ht="15" x14ac:dyDescent="0.25">
      <c r="A179" s="5" t="s">
        <v>291</v>
      </c>
      <c r="B179" s="6" t="s">
        <v>299</v>
      </c>
      <c r="C179" s="25">
        <v>4</v>
      </c>
      <c r="D179" s="24">
        <v>4</v>
      </c>
      <c r="E179" s="24" t="s">
        <v>14</v>
      </c>
      <c r="F179" s="33"/>
      <c r="G179" s="23" t="s">
        <v>315</v>
      </c>
      <c r="H179" s="22" t="s">
        <v>21</v>
      </c>
      <c r="I179" s="87"/>
      <c r="J179" s="88"/>
      <c r="K179" s="89">
        <f>[2]!Tableau1573[[#This Row],[QUANTITE]]*[2]!Tableau1573[[#This Row],[Prix unitaire (€ HT) en chiffres]]</f>
        <v>0</v>
      </c>
    </row>
    <row r="180" spans="1:11" ht="15" x14ac:dyDescent="0.25">
      <c r="A180" s="5" t="s">
        <v>291</v>
      </c>
      <c r="B180" s="6" t="s">
        <v>299</v>
      </c>
      <c r="C180" s="25">
        <v>4</v>
      </c>
      <c r="D180" s="24">
        <v>4</v>
      </c>
      <c r="E180" s="24" t="s">
        <v>12</v>
      </c>
      <c r="F180" s="33"/>
      <c r="G180" s="23" t="s">
        <v>314</v>
      </c>
      <c r="H180" s="22" t="s">
        <v>21</v>
      </c>
      <c r="I180" s="87"/>
      <c r="J180" s="88"/>
      <c r="K180" s="89">
        <f>[2]!Tableau1573[[#This Row],[QUANTITE]]*[2]!Tableau1573[[#This Row],[Prix unitaire (€ HT) en chiffres]]</f>
        <v>0</v>
      </c>
    </row>
    <row r="181" spans="1:11" ht="15" x14ac:dyDescent="0.25">
      <c r="A181" s="5" t="s">
        <v>291</v>
      </c>
      <c r="B181" s="6" t="s">
        <v>299</v>
      </c>
      <c r="C181" s="25">
        <v>4</v>
      </c>
      <c r="D181" s="24">
        <v>4</v>
      </c>
      <c r="E181" s="24" t="s">
        <v>8</v>
      </c>
      <c r="F181" s="33"/>
      <c r="G181" s="23" t="s">
        <v>313</v>
      </c>
      <c r="H181" s="22" t="s">
        <v>6</v>
      </c>
      <c r="I181" s="87"/>
      <c r="J181" s="88"/>
      <c r="K181" s="89">
        <f>[2]!Tableau1573[[#This Row],[QUANTITE]]*[2]!Tableau1573[[#This Row],[Prix unitaire (€ HT) en chiffres]]</f>
        <v>0</v>
      </c>
    </row>
    <row r="182" spans="1:11" ht="15" x14ac:dyDescent="0.25">
      <c r="A182" s="5" t="s">
        <v>291</v>
      </c>
      <c r="B182" s="6" t="s">
        <v>299</v>
      </c>
      <c r="C182" s="25">
        <v>4</v>
      </c>
      <c r="D182" s="24">
        <v>4</v>
      </c>
      <c r="E182" s="24">
        <v>6</v>
      </c>
      <c r="F182" s="33"/>
      <c r="G182" s="23" t="s">
        <v>312</v>
      </c>
      <c r="H182" s="22" t="s">
        <v>6</v>
      </c>
      <c r="I182" s="87"/>
      <c r="J182" s="88"/>
      <c r="K182" s="89">
        <f>[2]!Tableau1573[[#This Row],[QUANTITE]]*[2]!Tableau1573[[#This Row],[Prix unitaire (€ HT) en chiffres]]</f>
        <v>0</v>
      </c>
    </row>
    <row r="183" spans="1:11" ht="15" x14ac:dyDescent="0.25">
      <c r="A183" s="13" t="s">
        <v>291</v>
      </c>
      <c r="B183" s="13" t="s">
        <v>299</v>
      </c>
      <c r="C183" s="25">
        <v>4</v>
      </c>
      <c r="D183" s="24">
        <v>4</v>
      </c>
      <c r="E183" s="24">
        <v>7</v>
      </c>
      <c r="F183" s="36"/>
      <c r="G183" s="35" t="s">
        <v>311</v>
      </c>
      <c r="H183" s="22" t="s">
        <v>6</v>
      </c>
      <c r="I183" s="92"/>
      <c r="J183" s="93"/>
      <c r="K183" s="94">
        <f>[2]!Tableau1573[[#This Row],[QUANTITE]]*[2]!Tableau1573[[#This Row],[Prix unitaire (€ HT) en chiffres]]</f>
        <v>0</v>
      </c>
    </row>
    <row r="184" spans="1:11" ht="15" x14ac:dyDescent="0.25">
      <c r="A184" s="13" t="s">
        <v>291</v>
      </c>
      <c r="B184" s="13" t="s">
        <v>299</v>
      </c>
      <c r="C184" s="25">
        <v>4</v>
      </c>
      <c r="D184" s="24">
        <v>4</v>
      </c>
      <c r="E184" s="24">
        <v>8</v>
      </c>
      <c r="F184" s="36"/>
      <c r="G184" s="35" t="s">
        <v>310</v>
      </c>
      <c r="H184" s="22" t="s">
        <v>6</v>
      </c>
      <c r="I184" s="92"/>
      <c r="J184" s="93"/>
      <c r="K184" s="94">
        <f>[2]!Tableau1573[[#This Row],[QUANTITE]]*[2]!Tableau1573[[#This Row],[Prix unitaire (€ HT) en chiffres]]</f>
        <v>0</v>
      </c>
    </row>
    <row r="185" spans="1:11" ht="15.75" x14ac:dyDescent="0.25">
      <c r="A185" s="5" t="s">
        <v>291</v>
      </c>
      <c r="B185" s="6" t="s">
        <v>299</v>
      </c>
      <c r="C185" s="31">
        <v>4</v>
      </c>
      <c r="D185" s="31">
        <v>5</v>
      </c>
      <c r="E185" s="31"/>
      <c r="F185" s="30"/>
      <c r="G185" s="29" t="s">
        <v>309</v>
      </c>
      <c r="H185" s="28"/>
      <c r="I185" s="27"/>
      <c r="J185" s="26"/>
      <c r="K185" s="26"/>
    </row>
    <row r="186" spans="1:11" ht="15" x14ac:dyDescent="0.25">
      <c r="A186" s="5" t="s">
        <v>291</v>
      </c>
      <c r="B186" s="6" t="s">
        <v>299</v>
      </c>
      <c r="C186" s="25">
        <v>4</v>
      </c>
      <c r="D186" s="24">
        <v>5</v>
      </c>
      <c r="E186" s="24" t="s">
        <v>18</v>
      </c>
      <c r="F186" s="33"/>
      <c r="G186" s="23" t="s">
        <v>308</v>
      </c>
      <c r="H186" s="22" t="s">
        <v>21</v>
      </c>
      <c r="I186" s="87"/>
      <c r="J186" s="88"/>
      <c r="K186" s="89">
        <f>[2]!Tableau1573[[#This Row],[QUANTITE]]*[2]!Tableau1573[[#This Row],[Prix unitaire (€ HT) en chiffres]]</f>
        <v>0</v>
      </c>
    </row>
    <row r="187" spans="1:11" ht="15" x14ac:dyDescent="0.25">
      <c r="A187" s="5" t="s">
        <v>291</v>
      </c>
      <c r="B187" s="6" t="s">
        <v>299</v>
      </c>
      <c r="C187" s="25">
        <v>4</v>
      </c>
      <c r="D187" s="24">
        <v>5</v>
      </c>
      <c r="E187" s="24" t="s">
        <v>16</v>
      </c>
      <c r="F187" s="33"/>
      <c r="G187" s="23" t="s">
        <v>307</v>
      </c>
      <c r="H187" s="22" t="s">
        <v>21</v>
      </c>
      <c r="I187" s="21">
        <v>15</v>
      </c>
      <c r="J187" s="20"/>
      <c r="K187" s="5">
        <f>[2]!Tableau1573[[#This Row],[QUANTITE]]*[2]!Tableau1573[[#This Row],[Prix unitaire (€ HT) en chiffres]]</f>
        <v>0</v>
      </c>
    </row>
    <row r="188" spans="1:11" ht="15" x14ac:dyDescent="0.25">
      <c r="A188" s="5" t="s">
        <v>291</v>
      </c>
      <c r="B188" s="6" t="s">
        <v>299</v>
      </c>
      <c r="C188" s="25">
        <v>4</v>
      </c>
      <c r="D188" s="24">
        <v>5</v>
      </c>
      <c r="E188" s="24" t="s">
        <v>14</v>
      </c>
      <c r="F188" s="33"/>
      <c r="G188" s="23" t="s">
        <v>306</v>
      </c>
      <c r="H188" s="22" t="s">
        <v>21</v>
      </c>
      <c r="I188" s="87"/>
      <c r="J188" s="88"/>
      <c r="K188" s="89">
        <f>[2]!Tableau1573[[#This Row],[QUANTITE]]*[2]!Tableau1573[[#This Row],[Prix unitaire (€ HT) en chiffres]]</f>
        <v>0</v>
      </c>
    </row>
    <row r="189" spans="1:11" ht="15" x14ac:dyDescent="0.25">
      <c r="A189" s="5" t="s">
        <v>291</v>
      </c>
      <c r="B189" s="6" t="s">
        <v>299</v>
      </c>
      <c r="C189" s="25">
        <v>4</v>
      </c>
      <c r="D189" s="24">
        <v>5</v>
      </c>
      <c r="E189" s="24" t="s">
        <v>12</v>
      </c>
      <c r="F189" s="33"/>
      <c r="G189" s="23" t="s">
        <v>305</v>
      </c>
      <c r="H189" s="22" t="s">
        <v>21</v>
      </c>
      <c r="I189" s="87"/>
      <c r="J189" s="88"/>
      <c r="K189" s="89">
        <f>[2]!Tableau1573[[#This Row],[QUANTITE]]*[2]!Tableau1573[[#This Row],[Prix unitaire (€ HT) en chiffres]]</f>
        <v>0</v>
      </c>
    </row>
    <row r="190" spans="1:11" ht="15" x14ac:dyDescent="0.25">
      <c r="A190" s="5" t="s">
        <v>291</v>
      </c>
      <c r="B190" s="6" t="s">
        <v>299</v>
      </c>
      <c r="C190" s="25">
        <v>4</v>
      </c>
      <c r="D190" s="24">
        <v>5</v>
      </c>
      <c r="E190" s="24" t="s">
        <v>8</v>
      </c>
      <c r="F190" s="24"/>
      <c r="G190" s="23" t="s">
        <v>304</v>
      </c>
      <c r="H190" s="22" t="s">
        <v>21</v>
      </c>
      <c r="I190" s="87"/>
      <c r="J190" s="90"/>
      <c r="K190" s="89">
        <f>[2]!Tableau1573[[#This Row],[QUANTITE]]*[2]!Tableau1573[[#This Row],[Prix unitaire (€ HT) en chiffres]]</f>
        <v>0</v>
      </c>
    </row>
    <row r="191" spans="1:11" ht="15" x14ac:dyDescent="0.25">
      <c r="A191" s="5" t="s">
        <v>291</v>
      </c>
      <c r="B191" s="6" t="s">
        <v>299</v>
      </c>
      <c r="C191" s="25">
        <v>4</v>
      </c>
      <c r="D191" s="24">
        <v>5</v>
      </c>
      <c r="E191" s="24" t="s">
        <v>71</v>
      </c>
      <c r="F191" s="24"/>
      <c r="G191" s="23" t="s">
        <v>303</v>
      </c>
      <c r="H191" s="22" t="s">
        <v>6</v>
      </c>
      <c r="I191" s="87"/>
      <c r="J191" s="90"/>
      <c r="K191" s="89">
        <f>[2]!Tableau1573[[#This Row],[QUANTITE]]*[2]!Tableau1573[[#This Row],[Prix unitaire (€ HT) en chiffres]]</f>
        <v>0</v>
      </c>
    </row>
    <row r="192" spans="1:11" ht="15" x14ac:dyDescent="0.25">
      <c r="A192" s="5" t="s">
        <v>291</v>
      </c>
      <c r="B192" s="6" t="s">
        <v>299</v>
      </c>
      <c r="C192" s="25">
        <v>4</v>
      </c>
      <c r="D192" s="24">
        <v>5</v>
      </c>
      <c r="E192" s="24" t="s">
        <v>69</v>
      </c>
      <c r="F192" s="24"/>
      <c r="G192" s="23" t="s">
        <v>302</v>
      </c>
      <c r="H192" s="22" t="s">
        <v>6</v>
      </c>
      <c r="I192" s="21">
        <v>12</v>
      </c>
      <c r="J192" s="32"/>
      <c r="K192" s="5">
        <f>[2]!Tableau1573[[#This Row],[QUANTITE]]*[2]!Tableau1573[[#This Row],[Prix unitaire (€ HT) en chiffres]]</f>
        <v>0</v>
      </c>
    </row>
    <row r="193" spans="1:11" ht="15" x14ac:dyDescent="0.25">
      <c r="A193" s="5" t="s">
        <v>291</v>
      </c>
      <c r="B193" s="6" t="s">
        <v>299</v>
      </c>
      <c r="C193" s="25">
        <v>4</v>
      </c>
      <c r="D193" s="24">
        <v>5</v>
      </c>
      <c r="E193" s="24" t="s">
        <v>67</v>
      </c>
      <c r="F193" s="24"/>
      <c r="G193" s="23" t="s">
        <v>301</v>
      </c>
      <c r="H193" s="22" t="s">
        <v>6</v>
      </c>
      <c r="I193" s="87"/>
      <c r="J193" s="90"/>
      <c r="K193" s="89">
        <f>[2]!Tableau1573[[#This Row],[QUANTITE]]*[2]!Tableau1573[[#This Row],[Prix unitaire (€ HT) en chiffres]]</f>
        <v>0</v>
      </c>
    </row>
    <row r="194" spans="1:11" ht="15" x14ac:dyDescent="0.25">
      <c r="A194" s="5" t="s">
        <v>291</v>
      </c>
      <c r="B194" s="6" t="s">
        <v>299</v>
      </c>
      <c r="C194" s="25">
        <v>4</v>
      </c>
      <c r="D194" s="24">
        <v>5</v>
      </c>
      <c r="E194" s="24" t="s">
        <v>65</v>
      </c>
      <c r="F194" s="24"/>
      <c r="G194" s="23" t="s">
        <v>300</v>
      </c>
      <c r="H194" s="22" t="s">
        <v>6</v>
      </c>
      <c r="I194" s="87"/>
      <c r="J194" s="90"/>
      <c r="K194" s="89">
        <f>[2]!Tableau1573[[#This Row],[QUANTITE]]*[2]!Tableau1573[[#This Row],[Prix unitaire (€ HT) en chiffres]]</f>
        <v>0</v>
      </c>
    </row>
    <row r="195" spans="1:11" ht="15" x14ac:dyDescent="0.25">
      <c r="A195" s="5" t="s">
        <v>291</v>
      </c>
      <c r="B195" s="6" t="s">
        <v>299</v>
      </c>
      <c r="C195" s="25">
        <v>4</v>
      </c>
      <c r="D195" s="24">
        <v>5</v>
      </c>
      <c r="E195" s="24" t="s">
        <v>63</v>
      </c>
      <c r="F195" s="24"/>
      <c r="G195" s="23" t="s">
        <v>298</v>
      </c>
      <c r="H195" s="22" t="s">
        <v>6</v>
      </c>
      <c r="I195" s="87"/>
      <c r="J195" s="90"/>
      <c r="K195" s="89">
        <f>[2]!Tableau1573[[#This Row],[QUANTITE]]*[2]!Tableau1573[[#This Row],[Prix unitaire (€ HT) en chiffres]]</f>
        <v>0</v>
      </c>
    </row>
    <row r="196" spans="1:11" ht="15.75" x14ac:dyDescent="0.25">
      <c r="A196" s="5" t="s">
        <v>291</v>
      </c>
      <c r="B196" s="6" t="s">
        <v>175</v>
      </c>
      <c r="C196" s="31">
        <v>4</v>
      </c>
      <c r="D196" s="31">
        <v>6</v>
      </c>
      <c r="E196" s="31"/>
      <c r="F196" s="30"/>
      <c r="G196" s="29" t="s">
        <v>175</v>
      </c>
      <c r="H196" s="28"/>
      <c r="I196" s="28"/>
      <c r="J196" s="28"/>
      <c r="K196" s="28"/>
    </row>
    <row r="197" spans="1:11" ht="15" x14ac:dyDescent="0.25">
      <c r="A197" s="5" t="s">
        <v>291</v>
      </c>
      <c r="B197" s="6" t="s">
        <v>175</v>
      </c>
      <c r="C197" s="25">
        <v>4</v>
      </c>
      <c r="D197" s="24">
        <v>6</v>
      </c>
      <c r="E197" s="24" t="s">
        <v>18</v>
      </c>
      <c r="F197" s="33"/>
      <c r="G197" s="23" t="s">
        <v>297</v>
      </c>
      <c r="H197" s="22" t="s">
        <v>6</v>
      </c>
      <c r="I197" s="87"/>
      <c r="J197" s="88"/>
      <c r="K197" s="89">
        <f>[2]!Tableau1573[[#This Row],[QUANTITE]]*[2]!Tableau1573[[#This Row],[Prix unitaire (€ HT) en chiffres]]</f>
        <v>0</v>
      </c>
    </row>
    <row r="198" spans="1:11" ht="15" x14ac:dyDescent="0.25">
      <c r="A198" s="5" t="s">
        <v>291</v>
      </c>
      <c r="B198" s="6" t="s">
        <v>175</v>
      </c>
      <c r="C198" s="25">
        <v>4</v>
      </c>
      <c r="D198" s="24">
        <v>6</v>
      </c>
      <c r="E198" s="24">
        <v>2</v>
      </c>
      <c r="F198" s="33"/>
      <c r="G198" s="23" t="s">
        <v>296</v>
      </c>
      <c r="H198" s="22" t="s">
        <v>6</v>
      </c>
      <c r="I198" s="87"/>
      <c r="J198" s="88"/>
      <c r="K198" s="89">
        <f>[2]!Tableau1573[[#This Row],[QUANTITE]]*[2]!Tableau1573[[#This Row],[Prix unitaire (€ HT) en chiffres]]</f>
        <v>0</v>
      </c>
    </row>
    <row r="199" spans="1:11" ht="45" x14ac:dyDescent="0.25">
      <c r="A199" s="5" t="s">
        <v>291</v>
      </c>
      <c r="B199" s="6" t="s">
        <v>290</v>
      </c>
      <c r="C199" s="31">
        <v>4</v>
      </c>
      <c r="D199" s="31">
        <v>7</v>
      </c>
      <c r="E199" s="31"/>
      <c r="F199" s="30"/>
      <c r="G199" s="29" t="s">
        <v>295</v>
      </c>
      <c r="H199" s="28"/>
      <c r="I199" s="27"/>
      <c r="J199" s="26"/>
      <c r="K199" s="26"/>
    </row>
    <row r="200" spans="1:11" ht="57.75" x14ac:dyDescent="0.25">
      <c r="A200" s="5" t="s">
        <v>291</v>
      </c>
      <c r="B200" s="6" t="s">
        <v>290</v>
      </c>
      <c r="C200" s="25">
        <v>4</v>
      </c>
      <c r="D200" s="24">
        <v>7</v>
      </c>
      <c r="E200" s="24" t="s">
        <v>18</v>
      </c>
      <c r="F200" s="33"/>
      <c r="G200" s="23" t="s">
        <v>294</v>
      </c>
      <c r="H200" s="22" t="s">
        <v>6</v>
      </c>
      <c r="I200" s="87"/>
      <c r="J200" s="88"/>
      <c r="K200" s="89">
        <f>[2]!Tableau1573[[#This Row],[QUANTITE]]*[2]!Tableau1573[[#This Row],[Prix unitaire (€ HT) en chiffres]]</f>
        <v>0</v>
      </c>
    </row>
    <row r="201" spans="1:11" ht="57.75" x14ac:dyDescent="0.25">
      <c r="A201" s="5" t="s">
        <v>291</v>
      </c>
      <c r="B201" s="6" t="s">
        <v>290</v>
      </c>
      <c r="C201" s="25">
        <v>4</v>
      </c>
      <c r="D201" s="24">
        <v>7</v>
      </c>
      <c r="E201" s="24" t="s">
        <v>16</v>
      </c>
      <c r="F201" s="33"/>
      <c r="G201" s="23" t="s">
        <v>293</v>
      </c>
      <c r="H201" s="22" t="s">
        <v>6</v>
      </c>
      <c r="I201" s="87"/>
      <c r="J201" s="88"/>
      <c r="K201" s="89">
        <f>[2]!Tableau1573[[#This Row],[QUANTITE]]*[2]!Tableau1573[[#This Row],[Prix unitaire (€ HT) en chiffres]]</f>
        <v>0</v>
      </c>
    </row>
    <row r="202" spans="1:11" ht="28.5" x14ac:dyDescent="0.25">
      <c r="A202" s="5" t="s">
        <v>291</v>
      </c>
      <c r="B202" s="6" t="s">
        <v>290</v>
      </c>
      <c r="C202" s="25">
        <v>4</v>
      </c>
      <c r="D202" s="24">
        <v>7</v>
      </c>
      <c r="E202" s="24" t="s">
        <v>14</v>
      </c>
      <c r="F202" s="33"/>
      <c r="G202" s="23" t="s">
        <v>292</v>
      </c>
      <c r="H202" s="22" t="s">
        <v>6</v>
      </c>
      <c r="I202" s="87"/>
      <c r="J202" s="88"/>
      <c r="K202" s="89">
        <f>[2]!Tableau1573[[#This Row],[QUANTITE]]*[2]!Tableau1573[[#This Row],[Prix unitaire (€ HT) en chiffres]]</f>
        <v>0</v>
      </c>
    </row>
    <row r="203" spans="1:11" ht="43.5" x14ac:dyDescent="0.25">
      <c r="A203" s="5" t="s">
        <v>291</v>
      </c>
      <c r="B203" s="6" t="s">
        <v>290</v>
      </c>
      <c r="C203" s="25">
        <v>4</v>
      </c>
      <c r="D203" s="24">
        <v>7</v>
      </c>
      <c r="E203" s="24" t="s">
        <v>12</v>
      </c>
      <c r="F203" s="33"/>
      <c r="G203" s="23" t="s">
        <v>289</v>
      </c>
      <c r="H203" s="22" t="s">
        <v>6</v>
      </c>
      <c r="I203" s="87"/>
      <c r="J203" s="88"/>
      <c r="K203" s="89">
        <f>[2]!Tableau1573[[#This Row],[QUANTITE]]*[2]!Tableau1573[[#This Row],[Prix unitaire (€ HT) en chiffres]]</f>
        <v>0</v>
      </c>
    </row>
    <row r="204" spans="1:11" ht="60" x14ac:dyDescent="0.25">
      <c r="A204" s="5" t="s">
        <v>272</v>
      </c>
      <c r="B204" s="5" t="s">
        <v>288</v>
      </c>
      <c r="C204" s="19">
        <v>5</v>
      </c>
      <c r="D204" s="18"/>
      <c r="E204" s="18"/>
      <c r="F204" s="18"/>
      <c r="G204" s="17" t="s">
        <v>287</v>
      </c>
      <c r="H204" s="16"/>
      <c r="I204" s="15"/>
      <c r="J204" s="14"/>
      <c r="K204" s="14"/>
    </row>
    <row r="205" spans="1:11" ht="15.75" x14ac:dyDescent="0.25">
      <c r="A205" s="5" t="s">
        <v>272</v>
      </c>
      <c r="B205" s="6" t="s">
        <v>275</v>
      </c>
      <c r="C205" s="31">
        <v>5</v>
      </c>
      <c r="D205" s="31">
        <v>1</v>
      </c>
      <c r="E205" s="31"/>
      <c r="F205" s="30"/>
      <c r="G205" s="29" t="s">
        <v>286</v>
      </c>
      <c r="H205" s="28"/>
      <c r="I205" s="27"/>
      <c r="J205" s="26"/>
      <c r="K205" s="26"/>
    </row>
    <row r="206" spans="1:11" ht="15" x14ac:dyDescent="0.25">
      <c r="A206" s="5" t="s">
        <v>272</v>
      </c>
      <c r="B206" s="6" t="s">
        <v>275</v>
      </c>
      <c r="C206" s="25">
        <v>5</v>
      </c>
      <c r="D206" s="24">
        <v>1</v>
      </c>
      <c r="E206" s="24" t="s">
        <v>18</v>
      </c>
      <c r="F206" s="33"/>
      <c r="G206" s="23" t="s">
        <v>285</v>
      </c>
      <c r="H206" s="22" t="s">
        <v>6</v>
      </c>
      <c r="I206" s="87"/>
      <c r="J206" s="88"/>
      <c r="K206" s="89">
        <f>[2]!Tableau1573[[#This Row],[QUANTITE]]*[2]!Tableau1573[[#This Row],[Prix unitaire (€ HT) en chiffres]]</f>
        <v>0</v>
      </c>
    </row>
    <row r="207" spans="1:11" ht="15" x14ac:dyDescent="0.25">
      <c r="A207" s="5" t="s">
        <v>272</v>
      </c>
      <c r="B207" s="6" t="s">
        <v>275</v>
      </c>
      <c r="C207" s="25">
        <v>5</v>
      </c>
      <c r="D207" s="24">
        <v>1</v>
      </c>
      <c r="E207" s="24" t="s">
        <v>16</v>
      </c>
      <c r="F207" s="24"/>
      <c r="G207" s="23" t="s">
        <v>284</v>
      </c>
      <c r="H207" s="22" t="s">
        <v>6</v>
      </c>
      <c r="I207" s="87"/>
      <c r="J207" s="90"/>
      <c r="K207" s="89">
        <f>[2]!Tableau1573[[#This Row],[QUANTITE]]*[2]!Tableau1573[[#This Row],[Prix unitaire (€ HT) en chiffres]]</f>
        <v>0</v>
      </c>
    </row>
    <row r="208" spans="1:11" ht="15" x14ac:dyDescent="0.25">
      <c r="A208" s="5" t="s">
        <v>272</v>
      </c>
      <c r="B208" s="6" t="s">
        <v>275</v>
      </c>
      <c r="C208" s="25">
        <v>5</v>
      </c>
      <c r="D208" s="24">
        <v>1</v>
      </c>
      <c r="E208" s="24" t="s">
        <v>14</v>
      </c>
      <c r="F208" s="33"/>
      <c r="G208" s="23" t="s">
        <v>283</v>
      </c>
      <c r="H208" s="22" t="s">
        <v>6</v>
      </c>
      <c r="I208" s="87"/>
      <c r="J208" s="88"/>
      <c r="K208" s="89">
        <f>[2]!Tableau1573[[#This Row],[QUANTITE]]*[2]!Tableau1573[[#This Row],[Prix unitaire (€ HT) en chiffres]]</f>
        <v>0</v>
      </c>
    </row>
    <row r="209" spans="1:11" ht="15" x14ac:dyDescent="0.25">
      <c r="A209" s="5" t="s">
        <v>272</v>
      </c>
      <c r="B209" s="6" t="s">
        <v>275</v>
      </c>
      <c r="C209" s="25">
        <v>5</v>
      </c>
      <c r="D209" s="24">
        <v>1</v>
      </c>
      <c r="E209" s="24" t="s">
        <v>12</v>
      </c>
      <c r="F209" s="33"/>
      <c r="G209" s="23" t="s">
        <v>282</v>
      </c>
      <c r="H209" s="22" t="s">
        <v>6</v>
      </c>
      <c r="I209" s="87"/>
      <c r="J209" s="88"/>
      <c r="K209" s="89">
        <f>[2]!Tableau1573[[#This Row],[QUANTITE]]*[2]!Tableau1573[[#This Row],[Prix unitaire (€ HT) en chiffres]]</f>
        <v>0</v>
      </c>
    </row>
    <row r="210" spans="1:11" ht="15" x14ac:dyDescent="0.25">
      <c r="A210" s="5" t="s">
        <v>272</v>
      </c>
      <c r="B210" s="6" t="s">
        <v>275</v>
      </c>
      <c r="C210" s="25">
        <v>5</v>
      </c>
      <c r="D210" s="24">
        <v>1</v>
      </c>
      <c r="E210" s="24" t="s">
        <v>8</v>
      </c>
      <c r="F210" s="33"/>
      <c r="G210" s="23" t="s">
        <v>281</v>
      </c>
      <c r="H210" s="22" t="s">
        <v>6</v>
      </c>
      <c r="I210" s="87"/>
      <c r="J210" s="88"/>
      <c r="K210" s="89">
        <f>[2]!Tableau1573[[#This Row],[QUANTITE]]*[2]!Tableau1573[[#This Row],[Prix unitaire (€ HT) en chiffres]]</f>
        <v>0</v>
      </c>
    </row>
    <row r="211" spans="1:11" ht="15" x14ac:dyDescent="0.25">
      <c r="A211" s="5" t="s">
        <v>272</v>
      </c>
      <c r="B211" s="6" t="s">
        <v>275</v>
      </c>
      <c r="C211" s="25">
        <v>5</v>
      </c>
      <c r="D211" s="24">
        <v>1</v>
      </c>
      <c r="E211" s="24" t="s">
        <v>71</v>
      </c>
      <c r="F211" s="33"/>
      <c r="G211" s="23" t="s">
        <v>280</v>
      </c>
      <c r="H211" s="22" t="s">
        <v>6</v>
      </c>
      <c r="I211" s="87"/>
      <c r="J211" s="88"/>
      <c r="K211" s="89">
        <f>[2]!Tableau1573[[#This Row],[QUANTITE]]*[2]!Tableau1573[[#This Row],[Prix unitaire (€ HT) en chiffres]]</f>
        <v>0</v>
      </c>
    </row>
    <row r="212" spans="1:11" ht="15" x14ac:dyDescent="0.25">
      <c r="A212" s="5" t="s">
        <v>272</v>
      </c>
      <c r="B212" s="6" t="s">
        <v>275</v>
      </c>
      <c r="C212" s="25">
        <v>5</v>
      </c>
      <c r="D212" s="24">
        <v>1</v>
      </c>
      <c r="E212" s="24" t="s">
        <v>69</v>
      </c>
      <c r="F212" s="33"/>
      <c r="G212" s="23" t="s">
        <v>279</v>
      </c>
      <c r="H212" s="22" t="s">
        <v>6</v>
      </c>
      <c r="I212" s="87"/>
      <c r="J212" s="88"/>
      <c r="K212" s="89">
        <f>[2]!Tableau1573[[#This Row],[QUANTITE]]*[2]!Tableau1573[[#This Row],[Prix unitaire (€ HT) en chiffres]]</f>
        <v>0</v>
      </c>
    </row>
    <row r="213" spans="1:11" ht="15" x14ac:dyDescent="0.25">
      <c r="A213" s="5" t="s">
        <v>272</v>
      </c>
      <c r="B213" s="6" t="s">
        <v>275</v>
      </c>
      <c r="C213" s="25">
        <v>5</v>
      </c>
      <c r="D213" s="24">
        <v>1</v>
      </c>
      <c r="E213" s="24" t="s">
        <v>67</v>
      </c>
      <c r="F213" s="33"/>
      <c r="G213" s="23" t="s">
        <v>278</v>
      </c>
      <c r="H213" s="22" t="s">
        <v>6</v>
      </c>
      <c r="I213" s="87"/>
      <c r="J213" s="88"/>
      <c r="K213" s="89">
        <f>[2]!Tableau1573[[#This Row],[QUANTITE]]*[2]!Tableau1573[[#This Row],[Prix unitaire (€ HT) en chiffres]]</f>
        <v>0</v>
      </c>
    </row>
    <row r="214" spans="1:11" ht="15" x14ac:dyDescent="0.25">
      <c r="A214" s="5" t="s">
        <v>272</v>
      </c>
      <c r="B214" s="6" t="s">
        <v>275</v>
      </c>
      <c r="C214" s="25">
        <v>5</v>
      </c>
      <c r="D214" s="24">
        <v>1</v>
      </c>
      <c r="E214" s="24" t="s">
        <v>65</v>
      </c>
      <c r="F214" s="33"/>
      <c r="G214" s="23" t="s">
        <v>277</v>
      </c>
      <c r="H214" s="22" t="s">
        <v>6</v>
      </c>
      <c r="I214" s="87"/>
      <c r="J214" s="88"/>
      <c r="K214" s="89">
        <f>[2]!Tableau1573[[#This Row],[QUANTITE]]*[2]!Tableau1573[[#This Row],[Prix unitaire (€ HT) en chiffres]]</f>
        <v>0</v>
      </c>
    </row>
    <row r="215" spans="1:11" ht="15" x14ac:dyDescent="0.25">
      <c r="A215" s="5" t="s">
        <v>272</v>
      </c>
      <c r="B215" s="6" t="s">
        <v>275</v>
      </c>
      <c r="C215" s="25">
        <v>5</v>
      </c>
      <c r="D215" s="24">
        <v>1</v>
      </c>
      <c r="E215" s="24" t="s">
        <v>63</v>
      </c>
      <c r="F215" s="33"/>
      <c r="G215" s="23" t="s">
        <v>276</v>
      </c>
      <c r="H215" s="22" t="s">
        <v>6</v>
      </c>
      <c r="I215" s="87"/>
      <c r="J215" s="88"/>
      <c r="K215" s="89">
        <f>[2]!Tableau1573[[#This Row],[QUANTITE]]*[2]!Tableau1573[[#This Row],[Prix unitaire (€ HT) en chiffres]]</f>
        <v>0</v>
      </c>
    </row>
    <row r="216" spans="1:11" ht="28.5" x14ac:dyDescent="0.25">
      <c r="A216" s="5" t="s">
        <v>272</v>
      </c>
      <c r="B216" s="6" t="s">
        <v>275</v>
      </c>
      <c r="C216" s="25">
        <v>5</v>
      </c>
      <c r="D216" s="24">
        <v>1</v>
      </c>
      <c r="E216" s="24" t="s">
        <v>61</v>
      </c>
      <c r="F216" s="33"/>
      <c r="G216" s="23" t="s">
        <v>274</v>
      </c>
      <c r="H216" s="22" t="s">
        <v>6</v>
      </c>
      <c r="I216" s="87"/>
      <c r="J216" s="88"/>
      <c r="K216" s="89">
        <f>[2]!Tableau1573[[#This Row],[QUANTITE]]*[2]!Tableau1573[[#This Row],[Prix unitaire (€ HT) en chiffres]]</f>
        <v>0</v>
      </c>
    </row>
    <row r="217" spans="1:11" ht="15.75" x14ac:dyDescent="0.25">
      <c r="A217" s="5" t="s">
        <v>272</v>
      </c>
      <c r="B217" s="6" t="str">
        <f>IF(F217="",G217,0)</f>
        <v>Circulateurs ECS</v>
      </c>
      <c r="C217" s="31">
        <v>5</v>
      </c>
      <c r="D217" s="31">
        <v>2</v>
      </c>
      <c r="E217" s="31"/>
      <c r="F217" s="30"/>
      <c r="G217" s="29" t="s">
        <v>271</v>
      </c>
      <c r="H217" s="28"/>
      <c r="I217" s="27"/>
      <c r="J217" s="26"/>
      <c r="K217" s="26"/>
    </row>
    <row r="218" spans="1:11" ht="28.5" x14ac:dyDescent="0.25">
      <c r="A218" s="5" t="s">
        <v>272</v>
      </c>
      <c r="B218" s="6" t="s">
        <v>271</v>
      </c>
      <c r="C218" s="25">
        <v>5</v>
      </c>
      <c r="D218" s="24">
        <v>2</v>
      </c>
      <c r="E218" s="24" t="s">
        <v>18</v>
      </c>
      <c r="F218" s="33"/>
      <c r="G218" s="23" t="s">
        <v>273</v>
      </c>
      <c r="H218" s="22" t="s">
        <v>6</v>
      </c>
      <c r="I218" s="87"/>
      <c r="J218" s="88"/>
      <c r="K218" s="89">
        <f>[2]!Tableau1573[[#This Row],[QUANTITE]]*[2]!Tableau1573[[#This Row],[Prix unitaire (€ HT) en chiffres]]</f>
        <v>0</v>
      </c>
    </row>
    <row r="219" spans="1:11" ht="28.5" x14ac:dyDescent="0.25">
      <c r="A219" s="5" t="s">
        <v>272</v>
      </c>
      <c r="B219" s="6" t="s">
        <v>271</v>
      </c>
      <c r="C219" s="25">
        <v>5</v>
      </c>
      <c r="D219" s="24">
        <v>2</v>
      </c>
      <c r="E219" s="24" t="s">
        <v>16</v>
      </c>
      <c r="F219" s="33"/>
      <c r="G219" s="23" t="s">
        <v>270</v>
      </c>
      <c r="H219" s="22" t="s">
        <v>6</v>
      </c>
      <c r="I219" s="87"/>
      <c r="J219" s="88"/>
      <c r="K219" s="89">
        <f>[2]!Tableau1573[[#This Row],[QUANTITE]]*[2]!Tableau1573[[#This Row],[Prix unitaire (€ HT) en chiffres]]</f>
        <v>0</v>
      </c>
    </row>
    <row r="220" spans="1:11" ht="15" x14ac:dyDescent="0.25">
      <c r="A220" s="5" t="s">
        <v>268</v>
      </c>
      <c r="B220" s="6" t="s">
        <v>175</v>
      </c>
      <c r="C220" s="19">
        <v>6</v>
      </c>
      <c r="D220" s="18"/>
      <c r="E220" s="18"/>
      <c r="F220" s="18"/>
      <c r="G220" s="34" t="s">
        <v>269</v>
      </c>
      <c r="H220" s="16"/>
      <c r="I220" s="15"/>
      <c r="J220" s="14"/>
      <c r="K220" s="14"/>
    </row>
    <row r="221" spans="1:11" ht="30" x14ac:dyDescent="0.25">
      <c r="A221" s="5" t="s">
        <v>268</v>
      </c>
      <c r="B221" s="6" t="s">
        <v>154</v>
      </c>
      <c r="C221" s="31">
        <v>6</v>
      </c>
      <c r="D221" s="31">
        <v>1</v>
      </c>
      <c r="E221" s="31"/>
      <c r="F221" s="30"/>
      <c r="G221" s="29" t="s">
        <v>160</v>
      </c>
      <c r="H221" s="28"/>
      <c r="I221" s="27"/>
      <c r="J221" s="26"/>
      <c r="K221" s="26"/>
    </row>
    <row r="222" spans="1:11" ht="28.5" x14ac:dyDescent="0.25">
      <c r="A222" s="5" t="s">
        <v>268</v>
      </c>
      <c r="B222" s="6" t="s">
        <v>154</v>
      </c>
      <c r="C222" s="25">
        <v>6</v>
      </c>
      <c r="D222" s="24">
        <v>1</v>
      </c>
      <c r="E222" s="24" t="s">
        <v>18</v>
      </c>
      <c r="F222" s="33"/>
      <c r="G222" s="23" t="s">
        <v>159</v>
      </c>
      <c r="H222" s="22" t="s">
        <v>157</v>
      </c>
      <c r="I222" s="87"/>
      <c r="J222" s="90"/>
      <c r="K222" s="89">
        <f>[2]!Tableau1573[[#This Row],[QUANTITE]]*[2]!Tableau1573[[#This Row],[Prix unitaire (€ HT) en chiffres]]</f>
        <v>0</v>
      </c>
    </row>
    <row r="223" spans="1:11" ht="28.5" x14ac:dyDescent="0.25">
      <c r="A223" s="5" t="s">
        <v>268</v>
      </c>
      <c r="B223" s="6" t="s">
        <v>154</v>
      </c>
      <c r="C223" s="25">
        <v>6</v>
      </c>
      <c r="D223" s="24">
        <v>1</v>
      </c>
      <c r="E223" s="24" t="s">
        <v>16</v>
      </c>
      <c r="F223" s="33"/>
      <c r="G223" s="23" t="s">
        <v>158</v>
      </c>
      <c r="H223" s="22" t="s">
        <v>157</v>
      </c>
      <c r="I223" s="87"/>
      <c r="J223" s="90"/>
      <c r="K223" s="89">
        <f>[2]!Tableau1573[[#This Row],[QUANTITE]]*[2]!Tableau1573[[#This Row],[Prix unitaire (€ HT) en chiffres]]</f>
        <v>0</v>
      </c>
    </row>
    <row r="224" spans="1:11" ht="42.75" x14ac:dyDescent="0.25">
      <c r="A224" s="5" t="s">
        <v>268</v>
      </c>
      <c r="B224" s="6" t="s">
        <v>154</v>
      </c>
      <c r="C224" s="25">
        <v>6</v>
      </c>
      <c r="D224" s="24">
        <v>1</v>
      </c>
      <c r="E224" s="24">
        <v>3</v>
      </c>
      <c r="F224" s="33"/>
      <c r="G224" s="23" t="s">
        <v>267</v>
      </c>
      <c r="H224" s="22" t="s">
        <v>6</v>
      </c>
      <c r="I224" s="87"/>
      <c r="J224" s="88"/>
      <c r="K224" s="89">
        <f>[2]!Tableau1573[[#This Row],[QUANTITE]]*[2]!Tableau1573[[#This Row],[Prix unitaire (€ HT) en chiffres]]</f>
        <v>0</v>
      </c>
    </row>
    <row r="225" spans="1:11" ht="15.75" x14ac:dyDescent="0.25">
      <c r="A225" s="5" t="s">
        <v>262</v>
      </c>
      <c r="B225" s="6" t="s">
        <v>175</v>
      </c>
      <c r="C225" s="31">
        <v>6</v>
      </c>
      <c r="D225" s="31">
        <v>2</v>
      </c>
      <c r="E225" s="31"/>
      <c r="F225" s="30"/>
      <c r="G225" s="29" t="s">
        <v>175</v>
      </c>
      <c r="H225" s="28"/>
      <c r="I225" s="27"/>
      <c r="J225" s="26"/>
      <c r="K225" s="26"/>
    </row>
    <row r="226" spans="1:11" ht="15" x14ac:dyDescent="0.25">
      <c r="A226" s="5" t="s">
        <v>262</v>
      </c>
      <c r="B226" s="6" t="s">
        <v>175</v>
      </c>
      <c r="C226" s="25">
        <v>6</v>
      </c>
      <c r="D226" s="24">
        <v>2</v>
      </c>
      <c r="E226" s="24" t="s">
        <v>18</v>
      </c>
      <c r="F226" s="33"/>
      <c r="G226" s="23" t="s">
        <v>266</v>
      </c>
      <c r="H226" s="22" t="s">
        <v>6</v>
      </c>
      <c r="I226" s="87"/>
      <c r="J226" s="88"/>
      <c r="K226" s="89">
        <f>[2]!Tableau1573[[#This Row],[QUANTITE]]*[2]!Tableau1573[[#This Row],[Prix unitaire (€ HT) en chiffres]]</f>
        <v>0</v>
      </c>
    </row>
    <row r="227" spans="1:11" ht="15" x14ac:dyDescent="0.25">
      <c r="A227" s="5" t="s">
        <v>262</v>
      </c>
      <c r="B227" s="6" t="s">
        <v>175</v>
      </c>
      <c r="C227" s="25">
        <v>6</v>
      </c>
      <c r="D227" s="24">
        <v>2</v>
      </c>
      <c r="E227" s="24" t="s">
        <v>16</v>
      </c>
      <c r="F227" s="33"/>
      <c r="G227" s="23" t="s">
        <v>265</v>
      </c>
      <c r="H227" s="22" t="s">
        <v>6</v>
      </c>
      <c r="I227" s="87"/>
      <c r="J227" s="88"/>
      <c r="K227" s="89">
        <f>[2]!Tableau1573[[#This Row],[QUANTITE]]*[2]!Tableau1573[[#This Row],[Prix unitaire (€ HT) en chiffres]]</f>
        <v>0</v>
      </c>
    </row>
    <row r="228" spans="1:11" ht="15" x14ac:dyDescent="0.25">
      <c r="A228" s="5" t="s">
        <v>262</v>
      </c>
      <c r="B228" s="6" t="s">
        <v>175</v>
      </c>
      <c r="C228" s="25">
        <v>6</v>
      </c>
      <c r="D228" s="24">
        <v>2</v>
      </c>
      <c r="E228" s="24" t="s">
        <v>14</v>
      </c>
      <c r="F228" s="33"/>
      <c r="G228" s="23" t="s">
        <v>264</v>
      </c>
      <c r="H228" s="22" t="s">
        <v>6</v>
      </c>
      <c r="I228" s="87"/>
      <c r="J228" s="88"/>
      <c r="K228" s="89">
        <f>[2]!Tableau1573[[#This Row],[QUANTITE]]*[2]!Tableau1573[[#This Row],[Prix unitaire (€ HT) en chiffres]]</f>
        <v>0</v>
      </c>
    </row>
    <row r="229" spans="1:11" ht="28.5" x14ac:dyDescent="0.25">
      <c r="A229" s="5" t="s">
        <v>262</v>
      </c>
      <c r="B229" s="6" t="s">
        <v>175</v>
      </c>
      <c r="C229" s="25">
        <v>6</v>
      </c>
      <c r="D229" s="24">
        <v>2</v>
      </c>
      <c r="E229" s="24">
        <v>4</v>
      </c>
      <c r="F229" s="33"/>
      <c r="G229" s="23" t="s">
        <v>263</v>
      </c>
      <c r="H229" s="22" t="s">
        <v>6</v>
      </c>
      <c r="I229" s="87"/>
      <c r="J229" s="88"/>
      <c r="K229" s="89">
        <f>[2]!Tableau1573[[#This Row],[QUANTITE]]*[2]!Tableau1573[[#This Row],[Prix unitaire (€ HT) en chiffres]]</f>
        <v>0</v>
      </c>
    </row>
    <row r="230" spans="1:11" ht="15" x14ac:dyDescent="0.25">
      <c r="A230" s="5" t="s">
        <v>262</v>
      </c>
      <c r="B230" s="6" t="s">
        <v>175</v>
      </c>
      <c r="C230" s="25">
        <v>6</v>
      </c>
      <c r="D230" s="24">
        <v>2</v>
      </c>
      <c r="E230" s="24">
        <v>5</v>
      </c>
      <c r="F230" s="33"/>
      <c r="G230" s="23" t="s">
        <v>261</v>
      </c>
      <c r="H230" s="22" t="s">
        <v>6</v>
      </c>
      <c r="I230" s="87"/>
      <c r="J230" s="88"/>
      <c r="K230" s="89">
        <f>[2]!Tableau1573[[#This Row],[QUANTITE]]*[2]!Tableau1573[[#This Row],[Prix unitaire (€ HT) en chiffres]]</f>
        <v>0</v>
      </c>
    </row>
    <row r="231" spans="1:11" ht="45" x14ac:dyDescent="0.25">
      <c r="A231" s="5" t="s">
        <v>239</v>
      </c>
      <c r="B231" s="5" t="s">
        <v>260</v>
      </c>
      <c r="C231" s="19" t="s">
        <v>69</v>
      </c>
      <c r="D231" s="18"/>
      <c r="E231" s="18"/>
      <c r="F231" s="18"/>
      <c r="G231" s="34" t="s">
        <v>259</v>
      </c>
      <c r="H231" s="16"/>
      <c r="I231" s="15"/>
      <c r="J231" s="14"/>
      <c r="K231" s="14"/>
    </row>
    <row r="232" spans="1:11" ht="15.75" x14ac:dyDescent="0.25">
      <c r="A232" s="5" t="s">
        <v>239</v>
      </c>
      <c r="B232" s="6" t="s">
        <v>253</v>
      </c>
      <c r="C232" s="31">
        <v>7</v>
      </c>
      <c r="D232" s="31">
        <v>1</v>
      </c>
      <c r="E232" s="31"/>
      <c r="F232" s="30"/>
      <c r="G232" s="29" t="s">
        <v>253</v>
      </c>
      <c r="H232" s="28"/>
      <c r="I232" s="27"/>
      <c r="J232" s="26"/>
      <c r="K232" s="26"/>
    </row>
    <row r="233" spans="1:11" ht="28.5" x14ac:dyDescent="0.25">
      <c r="A233" s="5" t="s">
        <v>239</v>
      </c>
      <c r="B233" s="6" t="s">
        <v>253</v>
      </c>
      <c r="C233" s="25">
        <v>7</v>
      </c>
      <c r="D233" s="24">
        <v>1</v>
      </c>
      <c r="E233" s="24" t="s">
        <v>18</v>
      </c>
      <c r="F233" s="33"/>
      <c r="G233" s="23" t="s">
        <v>258</v>
      </c>
      <c r="H233" s="22" t="s">
        <v>6</v>
      </c>
      <c r="I233" s="87"/>
      <c r="J233" s="88"/>
      <c r="K233" s="89">
        <f>[2]!Tableau1573[[#This Row],[QUANTITE]]*[2]!Tableau1573[[#This Row],[Prix unitaire (€ HT) en chiffres]]</f>
        <v>0</v>
      </c>
    </row>
    <row r="234" spans="1:11" ht="28.5" x14ac:dyDescent="0.25">
      <c r="A234" s="5" t="s">
        <v>239</v>
      </c>
      <c r="B234" s="6" t="s">
        <v>253</v>
      </c>
      <c r="C234" s="25">
        <v>7</v>
      </c>
      <c r="D234" s="24">
        <v>1</v>
      </c>
      <c r="E234" s="24" t="s">
        <v>16</v>
      </c>
      <c r="F234" s="33"/>
      <c r="G234" s="23" t="s">
        <v>257</v>
      </c>
      <c r="H234" s="22" t="s">
        <v>6</v>
      </c>
      <c r="I234" s="87"/>
      <c r="J234" s="88"/>
      <c r="K234" s="89">
        <f>[2]!Tableau1573[[#This Row],[QUANTITE]]*[2]!Tableau1573[[#This Row],[Prix unitaire (€ HT) en chiffres]]</f>
        <v>0</v>
      </c>
    </row>
    <row r="235" spans="1:11" ht="28.5" x14ac:dyDescent="0.25">
      <c r="A235" s="5" t="s">
        <v>239</v>
      </c>
      <c r="B235" s="6" t="s">
        <v>253</v>
      </c>
      <c r="C235" s="25">
        <v>7</v>
      </c>
      <c r="D235" s="24">
        <v>1</v>
      </c>
      <c r="E235" s="24" t="s">
        <v>14</v>
      </c>
      <c r="F235" s="33"/>
      <c r="G235" s="23" t="s">
        <v>256</v>
      </c>
      <c r="H235" s="22" t="s">
        <v>6</v>
      </c>
      <c r="I235" s="21">
        <v>4</v>
      </c>
      <c r="J235" s="20"/>
      <c r="K235" s="6">
        <f>[2]!Tableau1573[[#This Row],[QUANTITE]]*[2]!Tableau1573[[#This Row],[Prix unitaire (€ HT) en chiffres]]</f>
        <v>0</v>
      </c>
    </row>
    <row r="236" spans="1:11" ht="28.5" x14ac:dyDescent="0.25">
      <c r="A236" s="5" t="s">
        <v>239</v>
      </c>
      <c r="B236" s="6" t="s">
        <v>253</v>
      </c>
      <c r="C236" s="25">
        <v>7</v>
      </c>
      <c r="D236" s="24">
        <v>1</v>
      </c>
      <c r="E236" s="24" t="s">
        <v>12</v>
      </c>
      <c r="F236" s="33"/>
      <c r="G236" s="23" t="s">
        <v>255</v>
      </c>
      <c r="H236" s="22" t="s">
        <v>6</v>
      </c>
      <c r="I236" s="87"/>
      <c r="J236" s="88"/>
      <c r="K236" s="89">
        <f>[2]!Tableau1573[[#This Row],[QUANTITE]]*[2]!Tableau1573[[#This Row],[Prix unitaire (€ HT) en chiffres]]</f>
        <v>0</v>
      </c>
    </row>
    <row r="237" spans="1:11" ht="28.5" x14ac:dyDescent="0.25">
      <c r="A237" s="5" t="s">
        <v>239</v>
      </c>
      <c r="B237" s="6" t="s">
        <v>253</v>
      </c>
      <c r="C237" s="25">
        <v>7</v>
      </c>
      <c r="D237" s="24">
        <v>1</v>
      </c>
      <c r="E237" s="24" t="s">
        <v>8</v>
      </c>
      <c r="F237" s="33"/>
      <c r="G237" s="23" t="s">
        <v>254</v>
      </c>
      <c r="H237" s="22" t="s">
        <v>6</v>
      </c>
      <c r="I237" s="87"/>
      <c r="J237" s="88"/>
      <c r="K237" s="89">
        <f>[2]!Tableau1573[[#This Row],[QUANTITE]]*[2]!Tableau1573[[#This Row],[Prix unitaire (€ HT) en chiffres]]</f>
        <v>0</v>
      </c>
    </row>
    <row r="238" spans="1:11" ht="28.5" x14ac:dyDescent="0.25">
      <c r="A238" s="5" t="s">
        <v>239</v>
      </c>
      <c r="B238" s="6" t="s">
        <v>253</v>
      </c>
      <c r="C238" s="25">
        <v>7</v>
      </c>
      <c r="D238" s="24">
        <v>1</v>
      </c>
      <c r="E238" s="24" t="s">
        <v>71</v>
      </c>
      <c r="F238" s="33"/>
      <c r="G238" s="23" t="s">
        <v>252</v>
      </c>
      <c r="H238" s="22" t="s">
        <v>6</v>
      </c>
      <c r="I238" s="87"/>
      <c r="J238" s="88"/>
      <c r="K238" s="89">
        <f>[2]!Tableau1573[[#This Row],[QUANTITE]]*[2]!Tableau1573[[#This Row],[Prix unitaire (€ HT) en chiffres]]</f>
        <v>0</v>
      </c>
    </row>
    <row r="239" spans="1:11" ht="15.75" x14ac:dyDescent="0.25">
      <c r="A239" s="5" t="s">
        <v>239</v>
      </c>
      <c r="B239" s="6" t="s">
        <v>245</v>
      </c>
      <c r="C239" s="31">
        <v>7</v>
      </c>
      <c r="D239" s="31">
        <v>2</v>
      </c>
      <c r="E239" s="31"/>
      <c r="F239" s="30"/>
      <c r="G239" s="29" t="s">
        <v>245</v>
      </c>
      <c r="H239" s="28"/>
      <c r="I239" s="27"/>
      <c r="J239" s="26"/>
      <c r="K239" s="26"/>
    </row>
    <row r="240" spans="1:11" ht="28.5" x14ac:dyDescent="0.25">
      <c r="A240" s="5" t="s">
        <v>239</v>
      </c>
      <c r="B240" s="6" t="s">
        <v>245</v>
      </c>
      <c r="C240" s="25">
        <v>7</v>
      </c>
      <c r="D240" s="24">
        <v>2</v>
      </c>
      <c r="E240" s="24" t="s">
        <v>18</v>
      </c>
      <c r="F240" s="33"/>
      <c r="G240" s="23" t="s">
        <v>251</v>
      </c>
      <c r="H240" s="22" t="s">
        <v>6</v>
      </c>
      <c r="I240" s="21">
        <v>3</v>
      </c>
      <c r="J240" s="20"/>
      <c r="K240" s="6">
        <f>[2]!Tableau1573[[#This Row],[QUANTITE]]*[2]!Tableau1573[[#This Row],[Prix unitaire (€ HT) en chiffres]]</f>
        <v>0</v>
      </c>
    </row>
    <row r="241" spans="1:11" ht="28.5" x14ac:dyDescent="0.25">
      <c r="A241" s="5" t="s">
        <v>239</v>
      </c>
      <c r="B241" s="6" t="s">
        <v>245</v>
      </c>
      <c r="C241" s="25">
        <v>7</v>
      </c>
      <c r="D241" s="24">
        <v>2</v>
      </c>
      <c r="E241" s="24" t="s">
        <v>16</v>
      </c>
      <c r="F241" s="33"/>
      <c r="G241" s="23" t="s">
        <v>250</v>
      </c>
      <c r="H241" s="22" t="s">
        <v>6</v>
      </c>
      <c r="I241" s="21">
        <v>1</v>
      </c>
      <c r="J241" s="20"/>
      <c r="K241" s="6">
        <f>[2]!Tableau1573[[#This Row],[QUANTITE]]*[2]!Tableau1573[[#This Row],[Prix unitaire (€ HT) en chiffres]]</f>
        <v>0</v>
      </c>
    </row>
    <row r="242" spans="1:11" ht="28.5" x14ac:dyDescent="0.25">
      <c r="A242" s="5" t="s">
        <v>239</v>
      </c>
      <c r="B242" s="6" t="s">
        <v>245</v>
      </c>
      <c r="C242" s="25">
        <v>7</v>
      </c>
      <c r="D242" s="24">
        <v>2</v>
      </c>
      <c r="E242" s="24" t="s">
        <v>14</v>
      </c>
      <c r="F242" s="33"/>
      <c r="G242" s="23" t="s">
        <v>249</v>
      </c>
      <c r="H242" s="22" t="s">
        <v>6</v>
      </c>
      <c r="I242" s="87"/>
      <c r="J242" s="88"/>
      <c r="K242" s="89">
        <f>[2]!Tableau1573[[#This Row],[QUANTITE]]*[2]!Tableau1573[[#This Row],[Prix unitaire (€ HT) en chiffres]]</f>
        <v>0</v>
      </c>
    </row>
    <row r="243" spans="1:11" ht="28.5" x14ac:dyDescent="0.25">
      <c r="A243" s="5" t="s">
        <v>239</v>
      </c>
      <c r="B243" s="6" t="s">
        <v>245</v>
      </c>
      <c r="C243" s="25">
        <v>7</v>
      </c>
      <c r="D243" s="24">
        <v>2</v>
      </c>
      <c r="E243" s="24" t="s">
        <v>12</v>
      </c>
      <c r="F243" s="33"/>
      <c r="G243" s="23" t="s">
        <v>248</v>
      </c>
      <c r="H243" s="22" t="s">
        <v>6</v>
      </c>
      <c r="I243" s="87"/>
      <c r="J243" s="88"/>
      <c r="K243" s="89">
        <f>[2]!Tableau1573[[#This Row],[QUANTITE]]*[2]!Tableau1573[[#This Row],[Prix unitaire (€ HT) en chiffres]]</f>
        <v>0</v>
      </c>
    </row>
    <row r="244" spans="1:11" ht="15" x14ac:dyDescent="0.25">
      <c r="A244" s="5" t="s">
        <v>239</v>
      </c>
      <c r="B244" s="6" t="s">
        <v>245</v>
      </c>
      <c r="C244" s="25">
        <v>7</v>
      </c>
      <c r="D244" s="24">
        <v>2</v>
      </c>
      <c r="E244" s="24" t="s">
        <v>8</v>
      </c>
      <c r="F244" s="33"/>
      <c r="G244" s="23" t="s">
        <v>247</v>
      </c>
      <c r="H244" s="22" t="s">
        <v>6</v>
      </c>
      <c r="I244" s="87"/>
      <c r="J244" s="88"/>
      <c r="K244" s="89">
        <f>[2]!Tableau1573[[#This Row],[QUANTITE]]*[2]!Tableau1573[[#This Row],[Prix unitaire (€ HT) en chiffres]]</f>
        <v>0</v>
      </c>
    </row>
    <row r="245" spans="1:11" ht="15" x14ac:dyDescent="0.25">
      <c r="A245" s="5" t="s">
        <v>239</v>
      </c>
      <c r="B245" s="6" t="s">
        <v>245</v>
      </c>
      <c r="C245" s="25">
        <v>7</v>
      </c>
      <c r="D245" s="24">
        <v>2</v>
      </c>
      <c r="E245" s="24">
        <v>6</v>
      </c>
      <c r="F245" s="24"/>
      <c r="G245" s="23" t="s">
        <v>246</v>
      </c>
      <c r="H245" s="22" t="s">
        <v>6</v>
      </c>
      <c r="I245" s="87"/>
      <c r="J245" s="88"/>
      <c r="K245" s="89">
        <f>[2]!Tableau1573[[#This Row],[QUANTITE]]*[2]!Tableau1573[[#This Row],[Prix unitaire (€ HT) en chiffres]]</f>
        <v>0</v>
      </c>
    </row>
    <row r="246" spans="1:11" ht="15" x14ac:dyDescent="0.25">
      <c r="A246" s="5" t="s">
        <v>239</v>
      </c>
      <c r="B246" s="6" t="s">
        <v>245</v>
      </c>
      <c r="C246" s="25">
        <v>7</v>
      </c>
      <c r="D246" s="24">
        <v>2</v>
      </c>
      <c r="E246" s="24">
        <v>7</v>
      </c>
      <c r="F246" s="24"/>
      <c r="G246" s="23" t="s">
        <v>244</v>
      </c>
      <c r="H246" s="22" t="s">
        <v>6</v>
      </c>
      <c r="I246" s="87"/>
      <c r="J246" s="88"/>
      <c r="K246" s="89">
        <f>[2]!Tableau1573[[#This Row],[QUANTITE]]*[2]!Tableau1573[[#This Row],[Prix unitaire (€ HT) en chiffres]]</f>
        <v>0</v>
      </c>
    </row>
    <row r="247" spans="1:11" ht="15.75" x14ac:dyDescent="0.25">
      <c r="A247" s="5" t="s">
        <v>239</v>
      </c>
      <c r="B247" s="6" t="s">
        <v>238</v>
      </c>
      <c r="C247" s="31">
        <v>7</v>
      </c>
      <c r="D247" s="31">
        <v>3</v>
      </c>
      <c r="E247" s="31"/>
      <c r="F247" s="30"/>
      <c r="G247" s="29" t="s">
        <v>238</v>
      </c>
      <c r="H247" s="28"/>
      <c r="I247" s="27"/>
      <c r="J247" s="26"/>
      <c r="K247" s="26"/>
    </row>
    <row r="248" spans="1:11" ht="28.5" x14ac:dyDescent="0.25">
      <c r="A248" s="5" t="s">
        <v>239</v>
      </c>
      <c r="B248" s="6" t="s">
        <v>238</v>
      </c>
      <c r="C248" s="25">
        <v>7</v>
      </c>
      <c r="D248" s="24">
        <v>3</v>
      </c>
      <c r="E248" s="24" t="s">
        <v>18</v>
      </c>
      <c r="F248" s="33"/>
      <c r="G248" s="23" t="s">
        <v>243</v>
      </c>
      <c r="H248" s="22" t="s">
        <v>6</v>
      </c>
      <c r="I248" s="87"/>
      <c r="J248" s="88"/>
      <c r="K248" s="89">
        <f>[2]!Tableau1573[[#This Row],[QUANTITE]]*[2]!Tableau1573[[#This Row],[Prix unitaire (€ HT) en chiffres]]</f>
        <v>0</v>
      </c>
    </row>
    <row r="249" spans="1:11" ht="28.5" x14ac:dyDescent="0.25">
      <c r="A249" s="5" t="s">
        <v>239</v>
      </c>
      <c r="B249" s="6" t="s">
        <v>238</v>
      </c>
      <c r="C249" s="25">
        <v>7</v>
      </c>
      <c r="D249" s="24">
        <v>3</v>
      </c>
      <c r="E249" s="24" t="s">
        <v>16</v>
      </c>
      <c r="F249" s="33"/>
      <c r="G249" s="23" t="s">
        <v>242</v>
      </c>
      <c r="H249" s="22" t="s">
        <v>6</v>
      </c>
      <c r="I249" s="21">
        <v>12</v>
      </c>
      <c r="J249" s="20"/>
      <c r="K249" s="6">
        <f>[2]!Tableau1573[[#This Row],[QUANTITE]]*[2]!Tableau1573[[#This Row],[Prix unitaire (€ HT) en chiffres]]</f>
        <v>0</v>
      </c>
    </row>
    <row r="250" spans="1:11" ht="28.5" x14ac:dyDescent="0.25">
      <c r="A250" s="5" t="s">
        <v>239</v>
      </c>
      <c r="B250" s="6" t="s">
        <v>238</v>
      </c>
      <c r="C250" s="25">
        <v>7</v>
      </c>
      <c r="D250" s="24">
        <v>3</v>
      </c>
      <c r="E250" s="24" t="s">
        <v>14</v>
      </c>
      <c r="F250" s="33"/>
      <c r="G250" s="23" t="s">
        <v>241</v>
      </c>
      <c r="H250" s="22" t="s">
        <v>6</v>
      </c>
      <c r="I250" s="87"/>
      <c r="J250" s="88"/>
      <c r="K250" s="89">
        <f>[2]!Tableau1573[[#This Row],[QUANTITE]]*[2]!Tableau1573[[#This Row],[Prix unitaire (€ HT) en chiffres]]</f>
        <v>0</v>
      </c>
    </row>
    <row r="251" spans="1:11" ht="15" x14ac:dyDescent="0.25">
      <c r="A251" s="5" t="s">
        <v>239</v>
      </c>
      <c r="B251" s="6" t="s">
        <v>238</v>
      </c>
      <c r="C251" s="25">
        <v>7</v>
      </c>
      <c r="D251" s="24">
        <v>3</v>
      </c>
      <c r="E251" s="24" t="s">
        <v>12</v>
      </c>
      <c r="F251" s="33"/>
      <c r="G251" s="23" t="s">
        <v>240</v>
      </c>
      <c r="H251" s="22" t="s">
        <v>6</v>
      </c>
      <c r="I251" s="87"/>
      <c r="J251" s="88"/>
      <c r="K251" s="89">
        <f>[2]!Tableau1573[[#This Row],[QUANTITE]]*[2]!Tableau1573[[#This Row],[Prix unitaire (€ HT) en chiffres]]</f>
        <v>0</v>
      </c>
    </row>
    <row r="252" spans="1:11" ht="15" x14ac:dyDescent="0.25">
      <c r="A252" s="5" t="s">
        <v>239</v>
      </c>
      <c r="B252" s="6" t="s">
        <v>238</v>
      </c>
      <c r="C252" s="25">
        <v>7</v>
      </c>
      <c r="D252" s="24">
        <v>3</v>
      </c>
      <c r="E252" s="24" t="s">
        <v>8</v>
      </c>
      <c r="F252" s="33"/>
      <c r="G252" s="23" t="s">
        <v>237</v>
      </c>
      <c r="H252" s="22" t="s">
        <v>6</v>
      </c>
      <c r="I252" s="87"/>
      <c r="J252" s="88"/>
      <c r="K252" s="89">
        <f>[2]!Tableau1573[[#This Row],[QUANTITE]]*[2]!Tableau1573[[#This Row],[Prix unitaire (€ HT) en chiffres]]</f>
        <v>0</v>
      </c>
    </row>
    <row r="253" spans="1:11" ht="45" x14ac:dyDescent="0.25">
      <c r="A253" s="5" t="s">
        <v>198</v>
      </c>
      <c r="B253" s="5" t="s">
        <v>236</v>
      </c>
      <c r="C253" s="19" t="s">
        <v>67</v>
      </c>
      <c r="D253" s="18"/>
      <c r="E253" s="18"/>
      <c r="F253" s="18"/>
      <c r="G253" s="34" t="s">
        <v>235</v>
      </c>
      <c r="H253" s="16"/>
      <c r="I253" s="15"/>
      <c r="J253" s="14"/>
      <c r="K253" s="14"/>
    </row>
    <row r="254" spans="1:11" ht="15.75" x14ac:dyDescent="0.25">
      <c r="A254" s="5" t="s">
        <v>198</v>
      </c>
      <c r="B254" s="6" t="s">
        <v>229</v>
      </c>
      <c r="C254" s="31">
        <v>8</v>
      </c>
      <c r="D254" s="31">
        <v>1</v>
      </c>
      <c r="E254" s="31"/>
      <c r="F254" s="30"/>
      <c r="G254" s="29" t="s">
        <v>229</v>
      </c>
      <c r="H254" s="28"/>
      <c r="I254" s="27"/>
      <c r="J254" s="26"/>
      <c r="K254" s="26"/>
    </row>
    <row r="255" spans="1:11" ht="28.5" x14ac:dyDescent="0.25">
      <c r="A255" s="5" t="s">
        <v>198</v>
      </c>
      <c r="B255" s="6" t="s">
        <v>229</v>
      </c>
      <c r="C255" s="25">
        <v>8</v>
      </c>
      <c r="D255" s="24">
        <v>1</v>
      </c>
      <c r="E255" s="24" t="s">
        <v>18</v>
      </c>
      <c r="F255" s="33"/>
      <c r="G255" s="23" t="s">
        <v>234</v>
      </c>
      <c r="H255" s="22" t="s">
        <v>6</v>
      </c>
      <c r="I255" s="87"/>
      <c r="J255" s="88"/>
      <c r="K255" s="89">
        <f>[2]!Tableau1573[[#This Row],[QUANTITE]]*[2]!Tableau1573[[#This Row],[Prix unitaire (€ HT) en chiffres]]</f>
        <v>0</v>
      </c>
    </row>
    <row r="256" spans="1:11" ht="28.5" x14ac:dyDescent="0.25">
      <c r="A256" s="5" t="s">
        <v>198</v>
      </c>
      <c r="B256" s="6" t="s">
        <v>229</v>
      </c>
      <c r="C256" s="25">
        <v>8</v>
      </c>
      <c r="D256" s="24">
        <v>1</v>
      </c>
      <c r="E256" s="24" t="s">
        <v>16</v>
      </c>
      <c r="F256" s="33"/>
      <c r="G256" s="23" t="s">
        <v>233</v>
      </c>
      <c r="H256" s="22" t="s">
        <v>6</v>
      </c>
      <c r="I256" s="87"/>
      <c r="J256" s="88"/>
      <c r="K256" s="89">
        <f>[2]!Tableau1573[[#This Row],[QUANTITE]]*[2]!Tableau1573[[#This Row],[Prix unitaire (€ HT) en chiffres]]</f>
        <v>0</v>
      </c>
    </row>
    <row r="257" spans="1:11" ht="15" x14ac:dyDescent="0.25">
      <c r="A257" s="5" t="s">
        <v>198</v>
      </c>
      <c r="B257" s="6" t="s">
        <v>229</v>
      </c>
      <c r="C257" s="25">
        <v>8</v>
      </c>
      <c r="D257" s="24">
        <v>1</v>
      </c>
      <c r="E257" s="24" t="s">
        <v>14</v>
      </c>
      <c r="F257" s="33"/>
      <c r="G257" s="23" t="s">
        <v>232</v>
      </c>
      <c r="H257" s="22" t="s">
        <v>6</v>
      </c>
      <c r="I257" s="87"/>
      <c r="J257" s="88"/>
      <c r="K257" s="89">
        <f>[2]!Tableau1573[[#This Row],[QUANTITE]]*[2]!Tableau1573[[#This Row],[Prix unitaire (€ HT) en chiffres]]</f>
        <v>0</v>
      </c>
    </row>
    <row r="258" spans="1:11" ht="28.5" x14ac:dyDescent="0.25">
      <c r="A258" s="5" t="s">
        <v>198</v>
      </c>
      <c r="B258" s="6" t="s">
        <v>229</v>
      </c>
      <c r="C258" s="25">
        <v>8</v>
      </c>
      <c r="D258" s="24">
        <v>1</v>
      </c>
      <c r="E258" s="24" t="s">
        <v>12</v>
      </c>
      <c r="F258" s="33"/>
      <c r="G258" s="23" t="s">
        <v>231</v>
      </c>
      <c r="H258" s="22" t="s">
        <v>6</v>
      </c>
      <c r="I258" s="87"/>
      <c r="J258" s="88"/>
      <c r="K258" s="89">
        <f>[2]!Tableau1573[[#This Row],[QUANTITE]]*[2]!Tableau1573[[#This Row],[Prix unitaire (€ HT) en chiffres]]</f>
        <v>0</v>
      </c>
    </row>
    <row r="259" spans="1:11" ht="15" x14ac:dyDescent="0.25">
      <c r="A259" s="5" t="s">
        <v>198</v>
      </c>
      <c r="B259" s="6" t="s">
        <v>229</v>
      </c>
      <c r="C259" s="25">
        <v>8</v>
      </c>
      <c r="D259" s="24">
        <v>1</v>
      </c>
      <c r="E259" s="24" t="s">
        <v>8</v>
      </c>
      <c r="F259" s="33"/>
      <c r="G259" s="23" t="s">
        <v>230</v>
      </c>
      <c r="H259" s="22" t="s">
        <v>6</v>
      </c>
      <c r="I259" s="21">
        <v>2</v>
      </c>
      <c r="J259" s="20"/>
      <c r="K259" s="6">
        <f>[2]!Tableau1573[[#This Row],[QUANTITE]]*[2]!Tableau1573[[#This Row],[Prix unitaire (€ HT) en chiffres]]</f>
        <v>0</v>
      </c>
    </row>
    <row r="260" spans="1:11" ht="15" x14ac:dyDescent="0.25">
      <c r="A260" s="5" t="s">
        <v>198</v>
      </c>
      <c r="B260" s="6" t="s">
        <v>229</v>
      </c>
      <c r="C260" s="25">
        <v>8</v>
      </c>
      <c r="D260" s="24">
        <v>1</v>
      </c>
      <c r="E260" s="24" t="s">
        <v>71</v>
      </c>
      <c r="F260" s="33"/>
      <c r="G260" s="23" t="s">
        <v>228</v>
      </c>
      <c r="H260" s="22" t="s">
        <v>6</v>
      </c>
      <c r="I260" s="87"/>
      <c r="J260" s="88"/>
      <c r="K260" s="89">
        <f>[2]!Tableau1573[[#This Row],[QUANTITE]]*[2]!Tableau1573[[#This Row],[Prix unitaire (€ HT) en chiffres]]</f>
        <v>0</v>
      </c>
    </row>
    <row r="261" spans="1:11" ht="15.75" x14ac:dyDescent="0.25">
      <c r="A261" s="5" t="s">
        <v>198</v>
      </c>
      <c r="B261" s="6" t="s">
        <v>227</v>
      </c>
      <c r="C261" s="31">
        <v>8</v>
      </c>
      <c r="D261" s="31">
        <v>2</v>
      </c>
      <c r="E261" s="31"/>
      <c r="F261" s="30"/>
      <c r="G261" s="29" t="s">
        <v>227</v>
      </c>
      <c r="H261" s="28"/>
      <c r="I261" s="27"/>
      <c r="J261" s="26"/>
      <c r="K261" s="26"/>
    </row>
    <row r="262" spans="1:11" ht="28.5" x14ac:dyDescent="0.25">
      <c r="A262" s="5" t="s">
        <v>198</v>
      </c>
      <c r="B262" s="6" t="s">
        <v>227</v>
      </c>
      <c r="C262" s="25">
        <v>8</v>
      </c>
      <c r="D262" s="24">
        <v>2</v>
      </c>
      <c r="E262" s="24" t="s">
        <v>18</v>
      </c>
      <c r="F262" s="33"/>
      <c r="G262" s="23" t="s">
        <v>226</v>
      </c>
      <c r="H262" s="22" t="s">
        <v>6</v>
      </c>
      <c r="I262" s="87"/>
      <c r="J262" s="88"/>
      <c r="K262" s="89">
        <f>[2]!Tableau1573[[#This Row],[QUANTITE]]*[2]!Tableau1573[[#This Row],[Prix unitaire (€ HT) en chiffres]]</f>
        <v>0</v>
      </c>
    </row>
    <row r="263" spans="1:11" ht="15.75" x14ac:dyDescent="0.25">
      <c r="A263" s="5" t="s">
        <v>198</v>
      </c>
      <c r="B263" s="6" t="s">
        <v>92</v>
      </c>
      <c r="C263" s="31">
        <v>8</v>
      </c>
      <c r="D263" s="31">
        <v>3</v>
      </c>
      <c r="E263" s="31"/>
      <c r="F263" s="30"/>
      <c r="G263" s="29" t="s">
        <v>92</v>
      </c>
      <c r="H263" s="28"/>
      <c r="I263" s="27"/>
      <c r="J263" s="26"/>
      <c r="K263" s="26"/>
    </row>
    <row r="264" spans="1:11" ht="15" x14ac:dyDescent="0.25">
      <c r="A264" s="5" t="s">
        <v>198</v>
      </c>
      <c r="B264" s="6" t="s">
        <v>92</v>
      </c>
      <c r="C264" s="25">
        <v>8</v>
      </c>
      <c r="D264" s="24">
        <v>3</v>
      </c>
      <c r="E264" s="24" t="s">
        <v>18</v>
      </c>
      <c r="F264" s="33"/>
      <c r="G264" s="23" t="s">
        <v>225</v>
      </c>
      <c r="H264" s="22" t="s">
        <v>6</v>
      </c>
      <c r="I264" s="21">
        <v>2</v>
      </c>
      <c r="J264" s="20"/>
      <c r="K264" s="6">
        <f>[2]!Tableau1573[[#This Row],[QUANTITE]]*[2]!Tableau1573[[#This Row],[Prix unitaire (€ HT) en chiffres]]</f>
        <v>0</v>
      </c>
    </row>
    <row r="265" spans="1:11" ht="15" x14ac:dyDescent="0.25">
      <c r="A265" s="5" t="s">
        <v>198</v>
      </c>
      <c r="B265" s="6" t="s">
        <v>92</v>
      </c>
      <c r="C265" s="25">
        <v>8</v>
      </c>
      <c r="D265" s="24">
        <v>3</v>
      </c>
      <c r="E265" s="24" t="s">
        <v>16</v>
      </c>
      <c r="F265" s="33"/>
      <c r="G265" s="23" t="s">
        <v>224</v>
      </c>
      <c r="H265" s="22" t="s">
        <v>6</v>
      </c>
      <c r="I265" s="21">
        <v>2</v>
      </c>
      <c r="J265" s="20"/>
      <c r="K265" s="6">
        <f>[2]!Tableau1573[[#This Row],[QUANTITE]]*[2]!Tableau1573[[#This Row],[Prix unitaire (€ HT) en chiffres]]</f>
        <v>0</v>
      </c>
    </row>
    <row r="266" spans="1:11" ht="15" x14ac:dyDescent="0.25">
      <c r="A266" s="5" t="s">
        <v>198</v>
      </c>
      <c r="B266" s="6" t="s">
        <v>92</v>
      </c>
      <c r="C266" s="25">
        <v>8</v>
      </c>
      <c r="D266" s="24">
        <v>3</v>
      </c>
      <c r="E266" s="24">
        <v>3</v>
      </c>
      <c r="F266" s="24"/>
      <c r="G266" s="23" t="s">
        <v>223</v>
      </c>
      <c r="H266" s="22" t="s">
        <v>6</v>
      </c>
      <c r="I266" s="87"/>
      <c r="J266" s="88"/>
      <c r="K266" s="89">
        <f>[2]!Tableau1573[[#This Row],[QUANTITE]]*[2]!Tableau1573[[#This Row],[Prix unitaire (€ HT) en chiffres]]</f>
        <v>0</v>
      </c>
    </row>
    <row r="267" spans="1:11" ht="15.75" x14ac:dyDescent="0.25">
      <c r="A267" s="5" t="s">
        <v>198</v>
      </c>
      <c r="B267" s="6" t="s">
        <v>217</v>
      </c>
      <c r="C267" s="31">
        <v>8</v>
      </c>
      <c r="D267" s="31">
        <v>4</v>
      </c>
      <c r="E267" s="31"/>
      <c r="F267" s="30"/>
      <c r="G267" s="29" t="s">
        <v>217</v>
      </c>
      <c r="H267" s="28"/>
      <c r="I267" s="27"/>
      <c r="J267" s="26"/>
      <c r="K267" s="26"/>
    </row>
    <row r="268" spans="1:11" ht="28.5" x14ac:dyDescent="0.25">
      <c r="A268" s="5" t="s">
        <v>198</v>
      </c>
      <c r="B268" s="6" t="s">
        <v>217</v>
      </c>
      <c r="C268" s="25">
        <v>8</v>
      </c>
      <c r="D268" s="24">
        <v>4</v>
      </c>
      <c r="E268" s="24" t="s">
        <v>18</v>
      </c>
      <c r="F268" s="33"/>
      <c r="G268" s="23" t="s">
        <v>222</v>
      </c>
      <c r="H268" s="22" t="s">
        <v>6</v>
      </c>
      <c r="I268" s="87"/>
      <c r="J268" s="88"/>
      <c r="K268" s="89">
        <f>[2]!Tableau1573[[#This Row],[QUANTITE]]*[2]!Tableau1573[[#This Row],[Prix unitaire (€ HT) en chiffres]]</f>
        <v>0</v>
      </c>
    </row>
    <row r="269" spans="1:11" ht="28.5" x14ac:dyDescent="0.25">
      <c r="A269" s="5" t="s">
        <v>198</v>
      </c>
      <c r="B269" s="6" t="s">
        <v>217</v>
      </c>
      <c r="C269" s="25">
        <v>8</v>
      </c>
      <c r="D269" s="24">
        <v>4</v>
      </c>
      <c r="E269" s="24" t="s">
        <v>16</v>
      </c>
      <c r="F269" s="33"/>
      <c r="G269" s="23" t="s">
        <v>221</v>
      </c>
      <c r="H269" s="22" t="s">
        <v>6</v>
      </c>
      <c r="I269" s="87"/>
      <c r="J269" s="88"/>
      <c r="K269" s="89">
        <f>[2]!Tableau1573[[#This Row],[QUANTITE]]*[2]!Tableau1573[[#This Row],[Prix unitaire (€ HT) en chiffres]]</f>
        <v>0</v>
      </c>
    </row>
    <row r="270" spans="1:11" ht="28.5" x14ac:dyDescent="0.25">
      <c r="A270" s="5" t="s">
        <v>198</v>
      </c>
      <c r="B270" s="6" t="s">
        <v>217</v>
      </c>
      <c r="C270" s="25">
        <v>8</v>
      </c>
      <c r="D270" s="24">
        <v>4</v>
      </c>
      <c r="E270" s="24" t="s">
        <v>14</v>
      </c>
      <c r="F270" s="33"/>
      <c r="G270" s="23" t="s">
        <v>220</v>
      </c>
      <c r="H270" s="22" t="s">
        <v>6</v>
      </c>
      <c r="I270" s="87"/>
      <c r="J270" s="88"/>
      <c r="K270" s="89">
        <f>[2]!Tableau1573[[#This Row],[QUANTITE]]*[2]!Tableau1573[[#This Row],[Prix unitaire (€ HT) en chiffres]]</f>
        <v>0</v>
      </c>
    </row>
    <row r="271" spans="1:11" ht="28.5" x14ac:dyDescent="0.25">
      <c r="A271" s="5" t="s">
        <v>198</v>
      </c>
      <c r="B271" s="6" t="s">
        <v>217</v>
      </c>
      <c r="C271" s="25">
        <v>8</v>
      </c>
      <c r="D271" s="24">
        <v>4</v>
      </c>
      <c r="E271" s="24" t="s">
        <v>12</v>
      </c>
      <c r="F271" s="33"/>
      <c r="G271" s="23" t="s">
        <v>219</v>
      </c>
      <c r="H271" s="22" t="s">
        <v>6</v>
      </c>
      <c r="I271" s="87"/>
      <c r="J271" s="88"/>
      <c r="K271" s="89">
        <f>[2]!Tableau1573[[#This Row],[QUANTITE]]*[2]!Tableau1573[[#This Row],[Prix unitaire (€ HT) en chiffres]]</f>
        <v>0</v>
      </c>
    </row>
    <row r="272" spans="1:11" ht="42.75" x14ac:dyDescent="0.25">
      <c r="A272" s="5" t="s">
        <v>198</v>
      </c>
      <c r="B272" s="6" t="s">
        <v>217</v>
      </c>
      <c r="C272" s="25">
        <v>8</v>
      </c>
      <c r="D272" s="24">
        <v>4</v>
      </c>
      <c r="E272" s="24" t="s">
        <v>8</v>
      </c>
      <c r="F272" s="33"/>
      <c r="G272" s="23" t="s">
        <v>218</v>
      </c>
      <c r="H272" s="22" t="s">
        <v>6</v>
      </c>
      <c r="I272" s="21">
        <v>2</v>
      </c>
      <c r="J272" s="20"/>
      <c r="K272" s="6">
        <f>[2]!Tableau1573[[#This Row],[QUANTITE]]*[2]!Tableau1573[[#This Row],[Prix unitaire (€ HT) en chiffres]]</f>
        <v>0</v>
      </c>
    </row>
    <row r="273" spans="1:11" ht="15" x14ac:dyDescent="0.25">
      <c r="A273" s="5" t="s">
        <v>198</v>
      </c>
      <c r="B273" s="6" t="s">
        <v>217</v>
      </c>
      <c r="C273" s="25">
        <v>8</v>
      </c>
      <c r="D273" s="24">
        <v>4</v>
      </c>
      <c r="E273" s="24" t="s">
        <v>71</v>
      </c>
      <c r="F273" s="33"/>
      <c r="G273" s="23" t="s">
        <v>216</v>
      </c>
      <c r="H273" s="22" t="s">
        <v>6</v>
      </c>
      <c r="I273" s="87"/>
      <c r="J273" s="88"/>
      <c r="K273" s="89">
        <f>[2]!Tableau1573[[#This Row],[QUANTITE]]*[2]!Tableau1573[[#This Row],[Prix unitaire (€ HT) en chiffres]]</f>
        <v>0</v>
      </c>
    </row>
    <row r="274" spans="1:11" ht="15.75" x14ac:dyDescent="0.25">
      <c r="A274" s="5" t="s">
        <v>198</v>
      </c>
      <c r="B274" s="6" t="s">
        <v>207</v>
      </c>
      <c r="C274" s="31">
        <v>8</v>
      </c>
      <c r="D274" s="31">
        <v>5</v>
      </c>
      <c r="E274" s="31"/>
      <c r="F274" s="30"/>
      <c r="G274" s="29" t="s">
        <v>207</v>
      </c>
      <c r="H274" s="28"/>
      <c r="I274" s="28"/>
      <c r="J274" s="28"/>
      <c r="K274" s="26"/>
    </row>
    <row r="275" spans="1:11" ht="15" x14ac:dyDescent="0.25">
      <c r="A275" s="5" t="s">
        <v>198</v>
      </c>
      <c r="B275" s="6" t="s">
        <v>207</v>
      </c>
      <c r="C275" s="25">
        <v>8</v>
      </c>
      <c r="D275" s="24">
        <v>5</v>
      </c>
      <c r="E275" s="24" t="s">
        <v>18</v>
      </c>
      <c r="F275" s="33"/>
      <c r="G275" s="23" t="s">
        <v>215</v>
      </c>
      <c r="H275" s="22" t="s">
        <v>6</v>
      </c>
      <c r="I275" s="87"/>
      <c r="J275" s="88"/>
      <c r="K275" s="89">
        <f>[2]!Tableau1573[[#This Row],[QUANTITE]]*[2]!Tableau1573[[#This Row],[Prix unitaire (€ HT) en chiffres]]</f>
        <v>0</v>
      </c>
    </row>
    <row r="276" spans="1:11" ht="15" x14ac:dyDescent="0.25">
      <c r="A276" s="5" t="s">
        <v>198</v>
      </c>
      <c r="B276" s="6" t="s">
        <v>207</v>
      </c>
      <c r="C276" s="25">
        <v>8</v>
      </c>
      <c r="D276" s="24">
        <v>5</v>
      </c>
      <c r="E276" s="24" t="s">
        <v>16</v>
      </c>
      <c r="F276" s="33"/>
      <c r="G276" s="23" t="s">
        <v>214</v>
      </c>
      <c r="H276" s="22" t="s">
        <v>6</v>
      </c>
      <c r="I276" s="87"/>
      <c r="J276" s="88"/>
      <c r="K276" s="89">
        <f>[2]!Tableau1573[[#This Row],[QUANTITE]]*[2]!Tableau1573[[#This Row],[Prix unitaire (€ HT) en chiffres]]</f>
        <v>0</v>
      </c>
    </row>
    <row r="277" spans="1:11" ht="15" x14ac:dyDescent="0.25">
      <c r="A277" s="5" t="s">
        <v>198</v>
      </c>
      <c r="B277" s="6" t="s">
        <v>207</v>
      </c>
      <c r="C277" s="25">
        <v>8</v>
      </c>
      <c r="D277" s="24">
        <v>5</v>
      </c>
      <c r="E277" s="24" t="s">
        <v>14</v>
      </c>
      <c r="F277" s="33"/>
      <c r="G277" s="23" t="s">
        <v>213</v>
      </c>
      <c r="H277" s="22" t="s">
        <v>6</v>
      </c>
      <c r="I277" s="87"/>
      <c r="J277" s="88"/>
      <c r="K277" s="89">
        <f>[2]!Tableau1573[[#This Row],[QUANTITE]]*[2]!Tableau1573[[#This Row],[Prix unitaire (€ HT) en chiffres]]</f>
        <v>0</v>
      </c>
    </row>
    <row r="278" spans="1:11" ht="28.5" x14ac:dyDescent="0.25">
      <c r="A278" s="5" t="s">
        <v>198</v>
      </c>
      <c r="B278" s="6" t="s">
        <v>207</v>
      </c>
      <c r="C278" s="25">
        <v>8</v>
      </c>
      <c r="D278" s="24">
        <v>5</v>
      </c>
      <c r="E278" s="24" t="s">
        <v>12</v>
      </c>
      <c r="F278" s="33"/>
      <c r="G278" s="23" t="s">
        <v>212</v>
      </c>
      <c r="H278" s="22" t="s">
        <v>6</v>
      </c>
      <c r="I278" s="87"/>
      <c r="J278" s="88"/>
      <c r="K278" s="89">
        <f>[2]!Tableau1573[[#This Row],[QUANTITE]]*[2]!Tableau1573[[#This Row],[Prix unitaire (€ HT) en chiffres]]</f>
        <v>0</v>
      </c>
    </row>
    <row r="279" spans="1:11" ht="28.5" x14ac:dyDescent="0.25">
      <c r="A279" s="5" t="s">
        <v>198</v>
      </c>
      <c r="B279" s="6" t="s">
        <v>207</v>
      </c>
      <c r="C279" s="25">
        <v>8</v>
      </c>
      <c r="D279" s="24">
        <v>5</v>
      </c>
      <c r="E279" s="24" t="s">
        <v>8</v>
      </c>
      <c r="F279" s="33"/>
      <c r="G279" s="23" t="s">
        <v>211</v>
      </c>
      <c r="H279" s="22" t="s">
        <v>6</v>
      </c>
      <c r="I279" s="87"/>
      <c r="J279" s="88"/>
      <c r="K279" s="89">
        <f>[2]!Tableau1573[[#This Row],[QUANTITE]]*[2]!Tableau1573[[#This Row],[Prix unitaire (€ HT) en chiffres]]</f>
        <v>0</v>
      </c>
    </row>
    <row r="280" spans="1:11" ht="28.5" x14ac:dyDescent="0.25">
      <c r="A280" s="5" t="s">
        <v>198</v>
      </c>
      <c r="B280" s="6" t="s">
        <v>207</v>
      </c>
      <c r="C280" s="25">
        <v>8</v>
      </c>
      <c r="D280" s="24">
        <v>5</v>
      </c>
      <c r="E280" s="24" t="s">
        <v>71</v>
      </c>
      <c r="F280" s="33"/>
      <c r="G280" s="23" t="s">
        <v>210</v>
      </c>
      <c r="H280" s="22" t="s">
        <v>6</v>
      </c>
      <c r="I280" s="87"/>
      <c r="J280" s="88"/>
      <c r="K280" s="89">
        <f>[2]!Tableau1573[[#This Row],[QUANTITE]]*[2]!Tableau1573[[#This Row],[Prix unitaire (€ HT) en chiffres]]</f>
        <v>0</v>
      </c>
    </row>
    <row r="281" spans="1:11" ht="28.5" x14ac:dyDescent="0.25">
      <c r="A281" s="5" t="s">
        <v>198</v>
      </c>
      <c r="B281" s="6" t="s">
        <v>207</v>
      </c>
      <c r="C281" s="25">
        <v>8</v>
      </c>
      <c r="D281" s="24">
        <v>5</v>
      </c>
      <c r="E281" s="24" t="s">
        <v>69</v>
      </c>
      <c r="F281" s="33"/>
      <c r="G281" s="23" t="s">
        <v>209</v>
      </c>
      <c r="H281" s="22" t="s">
        <v>6</v>
      </c>
      <c r="I281" s="87"/>
      <c r="J281" s="88"/>
      <c r="K281" s="89">
        <f>[2]!Tableau1573[[#This Row],[QUANTITE]]*[2]!Tableau1573[[#This Row],[Prix unitaire (€ HT) en chiffres]]</f>
        <v>0</v>
      </c>
    </row>
    <row r="282" spans="1:11" ht="28.5" x14ac:dyDescent="0.25">
      <c r="A282" s="5" t="s">
        <v>198</v>
      </c>
      <c r="B282" s="6" t="s">
        <v>207</v>
      </c>
      <c r="C282" s="25">
        <v>8</v>
      </c>
      <c r="D282" s="24">
        <v>5</v>
      </c>
      <c r="E282" s="24" t="s">
        <v>67</v>
      </c>
      <c r="F282" s="33"/>
      <c r="G282" s="23" t="s">
        <v>208</v>
      </c>
      <c r="H282" s="22" t="s">
        <v>6</v>
      </c>
      <c r="I282" s="87"/>
      <c r="J282" s="88"/>
      <c r="K282" s="89">
        <f>[2]!Tableau1573[[#This Row],[QUANTITE]]*[2]!Tableau1573[[#This Row],[Prix unitaire (€ HT) en chiffres]]</f>
        <v>0</v>
      </c>
    </row>
    <row r="283" spans="1:11" ht="28.5" x14ac:dyDescent="0.25">
      <c r="A283" s="5" t="s">
        <v>198</v>
      </c>
      <c r="B283" s="6" t="s">
        <v>207</v>
      </c>
      <c r="C283" s="25">
        <v>8</v>
      </c>
      <c r="D283" s="24">
        <v>5</v>
      </c>
      <c r="E283" s="24" t="s">
        <v>65</v>
      </c>
      <c r="F283" s="33"/>
      <c r="G283" s="23" t="s">
        <v>206</v>
      </c>
      <c r="H283" s="22" t="s">
        <v>6</v>
      </c>
      <c r="I283" s="87"/>
      <c r="J283" s="88"/>
      <c r="K283" s="89">
        <f>[2]!Tableau1573[[#This Row],[QUANTITE]]*[2]!Tableau1573[[#This Row],[Prix unitaire (€ HT) en chiffres]]</f>
        <v>0</v>
      </c>
    </row>
    <row r="284" spans="1:11" ht="15.75" x14ac:dyDescent="0.25">
      <c r="A284" s="5" t="s">
        <v>198</v>
      </c>
      <c r="B284" s="6" t="s">
        <v>203</v>
      </c>
      <c r="C284" s="31">
        <v>8</v>
      </c>
      <c r="D284" s="31">
        <v>6</v>
      </c>
      <c r="E284" s="31"/>
      <c r="F284" s="30"/>
      <c r="G284" s="29" t="s">
        <v>203</v>
      </c>
      <c r="H284" s="28"/>
      <c r="I284" s="28"/>
      <c r="J284" s="28"/>
      <c r="K284" s="28"/>
    </row>
    <row r="285" spans="1:11" ht="28.5" x14ac:dyDescent="0.25">
      <c r="A285" s="5" t="s">
        <v>198</v>
      </c>
      <c r="B285" s="6" t="s">
        <v>203</v>
      </c>
      <c r="C285" s="25">
        <v>8</v>
      </c>
      <c r="D285" s="24">
        <v>6</v>
      </c>
      <c r="E285" s="24" t="s">
        <v>18</v>
      </c>
      <c r="F285" s="33"/>
      <c r="G285" s="23" t="s">
        <v>205</v>
      </c>
      <c r="H285" s="22" t="s">
        <v>6</v>
      </c>
      <c r="I285" s="21">
        <v>1</v>
      </c>
      <c r="J285" s="20"/>
      <c r="K285" s="6">
        <f>[2]!Tableau1573[[#This Row],[QUANTITE]]*[2]!Tableau1573[[#This Row],[Prix unitaire (€ HT) en chiffres]]</f>
        <v>0</v>
      </c>
    </row>
    <row r="286" spans="1:11" ht="15" x14ac:dyDescent="0.25">
      <c r="A286" s="5" t="s">
        <v>198</v>
      </c>
      <c r="B286" s="6" t="s">
        <v>203</v>
      </c>
      <c r="C286" s="25">
        <v>8</v>
      </c>
      <c r="D286" s="24">
        <v>6</v>
      </c>
      <c r="E286" s="24" t="s">
        <v>16</v>
      </c>
      <c r="F286" s="33"/>
      <c r="G286" s="23" t="s">
        <v>204</v>
      </c>
      <c r="H286" s="22" t="s">
        <v>6</v>
      </c>
      <c r="I286" s="21">
        <v>1</v>
      </c>
      <c r="J286" s="20"/>
      <c r="K286" s="6">
        <f>[2]!Tableau1573[[#This Row],[QUANTITE]]*[2]!Tableau1573[[#This Row],[Prix unitaire (€ HT) en chiffres]]</f>
        <v>0</v>
      </c>
    </row>
    <row r="287" spans="1:11" ht="15" x14ac:dyDescent="0.25">
      <c r="A287" s="5" t="s">
        <v>198</v>
      </c>
      <c r="B287" s="6" t="s">
        <v>203</v>
      </c>
      <c r="C287" s="25">
        <v>8</v>
      </c>
      <c r="D287" s="24">
        <v>6</v>
      </c>
      <c r="E287" s="24" t="s">
        <v>14</v>
      </c>
      <c r="F287" s="33"/>
      <c r="G287" s="23" t="s">
        <v>202</v>
      </c>
      <c r="H287" s="22" t="s">
        <v>6</v>
      </c>
      <c r="I287" s="87"/>
      <c r="J287" s="88"/>
      <c r="K287" s="89">
        <f>[2]!Tableau1573[[#This Row],[QUANTITE]]*[2]!Tableau1573[[#This Row],[Prix unitaire (€ HT) en chiffres]]</f>
        <v>0</v>
      </c>
    </row>
    <row r="288" spans="1:11" ht="15.75" x14ac:dyDescent="0.25">
      <c r="A288" s="5" t="s">
        <v>198</v>
      </c>
      <c r="B288" s="6" t="s">
        <v>175</v>
      </c>
      <c r="C288" s="31">
        <v>8</v>
      </c>
      <c r="D288" s="31">
        <v>7</v>
      </c>
      <c r="E288" s="31"/>
      <c r="F288" s="30"/>
      <c r="G288" s="29" t="s">
        <v>175</v>
      </c>
      <c r="H288" s="28"/>
      <c r="I288" s="28"/>
      <c r="J288" s="28"/>
      <c r="K288" s="28"/>
    </row>
    <row r="289" spans="1:11" ht="15" x14ac:dyDescent="0.25">
      <c r="A289" s="5" t="s">
        <v>198</v>
      </c>
      <c r="B289" s="6" t="s">
        <v>175</v>
      </c>
      <c r="C289" s="25">
        <v>8</v>
      </c>
      <c r="D289" s="24">
        <v>7</v>
      </c>
      <c r="E289" s="24" t="s">
        <v>18</v>
      </c>
      <c r="F289" s="33"/>
      <c r="G289" s="23" t="s">
        <v>201</v>
      </c>
      <c r="H289" s="22" t="s">
        <v>6</v>
      </c>
      <c r="I289" s="87"/>
      <c r="J289" s="88"/>
      <c r="K289" s="89">
        <f>[2]!Tableau1573[[#This Row],[QUANTITE]]*[2]!Tableau1573[[#This Row],[Prix unitaire (€ HT) en chiffres]]</f>
        <v>0</v>
      </c>
    </row>
    <row r="290" spans="1:11" ht="15" x14ac:dyDescent="0.25">
      <c r="A290" s="5" t="s">
        <v>198</v>
      </c>
      <c r="B290" s="6" t="s">
        <v>175</v>
      </c>
      <c r="C290" s="25">
        <v>8</v>
      </c>
      <c r="D290" s="24">
        <v>7</v>
      </c>
      <c r="E290" s="24" t="s">
        <v>16</v>
      </c>
      <c r="F290" s="33"/>
      <c r="G290" s="23" t="s">
        <v>200</v>
      </c>
      <c r="H290" s="22" t="s">
        <v>6</v>
      </c>
      <c r="I290" s="87"/>
      <c r="J290" s="88"/>
      <c r="K290" s="89">
        <f>[2]!Tableau1573[[#This Row],[QUANTITE]]*[2]!Tableau1573[[#This Row],[Prix unitaire (€ HT) en chiffres]]</f>
        <v>0</v>
      </c>
    </row>
    <row r="291" spans="1:11" ht="15" x14ac:dyDescent="0.25">
      <c r="A291" s="5" t="s">
        <v>198</v>
      </c>
      <c r="B291" s="6" t="s">
        <v>175</v>
      </c>
      <c r="C291" s="25">
        <v>8</v>
      </c>
      <c r="D291" s="24">
        <v>7</v>
      </c>
      <c r="E291" s="24" t="s">
        <v>14</v>
      </c>
      <c r="F291" s="33"/>
      <c r="G291" s="23" t="s">
        <v>199</v>
      </c>
      <c r="H291" s="22" t="s">
        <v>6</v>
      </c>
      <c r="I291" s="87"/>
      <c r="J291" s="88"/>
      <c r="K291" s="89">
        <f>[2]!Tableau1573[[#This Row],[QUANTITE]]*[2]!Tableau1573[[#This Row],[Prix unitaire (€ HT) en chiffres]]</f>
        <v>0</v>
      </c>
    </row>
    <row r="292" spans="1:11" ht="15" x14ac:dyDescent="0.25">
      <c r="A292" s="5" t="s">
        <v>198</v>
      </c>
      <c r="B292" s="6" t="s">
        <v>175</v>
      </c>
      <c r="C292" s="25">
        <v>8</v>
      </c>
      <c r="D292" s="24">
        <v>7</v>
      </c>
      <c r="E292" s="24" t="s">
        <v>12</v>
      </c>
      <c r="F292" s="33"/>
      <c r="G292" s="23" t="s">
        <v>197</v>
      </c>
      <c r="H292" s="22" t="s">
        <v>6</v>
      </c>
      <c r="I292" s="21">
        <v>14</v>
      </c>
      <c r="J292" s="20"/>
      <c r="K292" s="6">
        <f>[2]!Tableau1573[[#This Row],[QUANTITE]]*[2]!Tableau1573[[#This Row],[Prix unitaire (€ HT) en chiffres]]</f>
        <v>0</v>
      </c>
    </row>
    <row r="293" spans="1:11" ht="45" x14ac:dyDescent="0.25">
      <c r="A293" s="5" t="s">
        <v>178</v>
      </c>
      <c r="B293" s="5" t="s">
        <v>196</v>
      </c>
      <c r="C293" s="19" t="s">
        <v>65</v>
      </c>
      <c r="D293" s="18"/>
      <c r="E293" s="18"/>
      <c r="F293" s="18"/>
      <c r="G293" s="34" t="s">
        <v>195</v>
      </c>
      <c r="H293" s="16"/>
      <c r="I293" s="16"/>
      <c r="J293" s="16"/>
      <c r="K293" s="16"/>
    </row>
    <row r="294" spans="1:11" ht="15.75" x14ac:dyDescent="0.25">
      <c r="A294" s="5" t="s">
        <v>178</v>
      </c>
      <c r="B294" s="6" t="s">
        <v>185</v>
      </c>
      <c r="C294" s="31">
        <v>9</v>
      </c>
      <c r="D294" s="31">
        <v>1</v>
      </c>
      <c r="E294" s="31"/>
      <c r="F294" s="30"/>
      <c r="G294" s="29" t="s">
        <v>185</v>
      </c>
      <c r="H294" s="28"/>
      <c r="I294" s="27"/>
      <c r="J294" s="26"/>
      <c r="K294" s="26"/>
    </row>
    <row r="295" spans="1:11" ht="43.5" x14ac:dyDescent="0.25">
      <c r="A295" s="5" t="s">
        <v>178</v>
      </c>
      <c r="B295" s="6" t="s">
        <v>185</v>
      </c>
      <c r="C295" s="25">
        <v>9</v>
      </c>
      <c r="D295" s="24">
        <v>1</v>
      </c>
      <c r="E295" s="24" t="s">
        <v>18</v>
      </c>
      <c r="F295" s="33"/>
      <c r="G295" s="23" t="s">
        <v>194</v>
      </c>
      <c r="H295" s="22" t="s">
        <v>6</v>
      </c>
      <c r="I295" s="21">
        <v>3</v>
      </c>
      <c r="J295" s="20"/>
      <c r="K295" s="6">
        <f>[2]!Tableau1573[[#This Row],[QUANTITE]]*[2]!Tableau1573[[#This Row],[Prix unitaire (€ HT) en chiffres]]</f>
        <v>0</v>
      </c>
    </row>
    <row r="296" spans="1:11" ht="43.5" x14ac:dyDescent="0.25">
      <c r="A296" s="5" t="s">
        <v>178</v>
      </c>
      <c r="B296" s="6" t="s">
        <v>185</v>
      </c>
      <c r="C296" s="25">
        <v>9</v>
      </c>
      <c r="D296" s="24">
        <v>1</v>
      </c>
      <c r="E296" s="24" t="s">
        <v>16</v>
      </c>
      <c r="F296" s="33"/>
      <c r="G296" s="23" t="s">
        <v>193</v>
      </c>
      <c r="H296" s="22" t="s">
        <v>6</v>
      </c>
      <c r="I296" s="87"/>
      <c r="J296" s="88"/>
      <c r="K296" s="89">
        <f>[2]!Tableau1573[[#This Row],[QUANTITE]]*[2]!Tableau1573[[#This Row],[Prix unitaire (€ HT) en chiffres]]</f>
        <v>0</v>
      </c>
    </row>
    <row r="297" spans="1:11" ht="28.5" x14ac:dyDescent="0.25">
      <c r="A297" s="5" t="s">
        <v>178</v>
      </c>
      <c r="B297" s="6" t="s">
        <v>185</v>
      </c>
      <c r="C297" s="25">
        <v>9</v>
      </c>
      <c r="D297" s="24">
        <v>1</v>
      </c>
      <c r="E297" s="24" t="s">
        <v>14</v>
      </c>
      <c r="F297" s="33"/>
      <c r="G297" s="23" t="s">
        <v>192</v>
      </c>
      <c r="H297" s="22" t="s">
        <v>6</v>
      </c>
      <c r="I297" s="87"/>
      <c r="J297" s="88"/>
      <c r="K297" s="89">
        <f>[2]!Tableau1573[[#This Row],[QUANTITE]]*[2]!Tableau1573[[#This Row],[Prix unitaire (€ HT) en chiffres]]</f>
        <v>0</v>
      </c>
    </row>
    <row r="298" spans="1:11" ht="28.5" x14ac:dyDescent="0.25">
      <c r="A298" s="5" t="s">
        <v>178</v>
      </c>
      <c r="B298" s="6" t="s">
        <v>185</v>
      </c>
      <c r="C298" s="25">
        <v>9</v>
      </c>
      <c r="D298" s="24">
        <v>1</v>
      </c>
      <c r="E298" s="24" t="s">
        <v>12</v>
      </c>
      <c r="F298" s="33"/>
      <c r="G298" s="23" t="s">
        <v>191</v>
      </c>
      <c r="H298" s="22" t="s">
        <v>6</v>
      </c>
      <c r="I298" s="87"/>
      <c r="J298" s="88"/>
      <c r="K298" s="89">
        <f>[2]!Tableau1573[[#This Row],[QUANTITE]]*[2]!Tableau1573[[#This Row],[Prix unitaire (€ HT) en chiffres]]</f>
        <v>0</v>
      </c>
    </row>
    <row r="299" spans="1:11" ht="28.5" x14ac:dyDescent="0.25">
      <c r="A299" s="5" t="s">
        <v>178</v>
      </c>
      <c r="B299" s="6" t="s">
        <v>185</v>
      </c>
      <c r="C299" s="25">
        <v>9</v>
      </c>
      <c r="D299" s="24">
        <v>1</v>
      </c>
      <c r="E299" s="24" t="s">
        <v>8</v>
      </c>
      <c r="F299" s="33"/>
      <c r="G299" s="23" t="s">
        <v>190</v>
      </c>
      <c r="H299" s="22" t="s">
        <v>6</v>
      </c>
      <c r="I299" s="87"/>
      <c r="J299" s="88"/>
      <c r="K299" s="89">
        <f>[2]!Tableau1573[[#This Row],[QUANTITE]]*[2]!Tableau1573[[#This Row],[Prix unitaire (€ HT) en chiffres]]</f>
        <v>0</v>
      </c>
    </row>
    <row r="300" spans="1:11" ht="28.5" x14ac:dyDescent="0.25">
      <c r="A300" s="5" t="s">
        <v>178</v>
      </c>
      <c r="B300" s="6" t="s">
        <v>185</v>
      </c>
      <c r="C300" s="25">
        <v>9</v>
      </c>
      <c r="D300" s="24">
        <v>1</v>
      </c>
      <c r="E300" s="24" t="s">
        <v>71</v>
      </c>
      <c r="F300" s="33"/>
      <c r="G300" s="23" t="s">
        <v>189</v>
      </c>
      <c r="H300" s="22" t="s">
        <v>6</v>
      </c>
      <c r="I300" s="87"/>
      <c r="J300" s="88"/>
      <c r="K300" s="89">
        <f>[2]!Tableau1573[[#This Row],[QUANTITE]]*[2]!Tableau1573[[#This Row],[Prix unitaire (€ HT) en chiffres]]</f>
        <v>0</v>
      </c>
    </row>
    <row r="301" spans="1:11" ht="28.5" x14ac:dyDescent="0.25">
      <c r="A301" s="5" t="s">
        <v>178</v>
      </c>
      <c r="B301" s="6" t="s">
        <v>185</v>
      </c>
      <c r="C301" s="25">
        <v>9</v>
      </c>
      <c r="D301" s="24">
        <v>1</v>
      </c>
      <c r="E301" s="24" t="s">
        <v>69</v>
      </c>
      <c r="F301" s="33"/>
      <c r="G301" s="23" t="s">
        <v>188</v>
      </c>
      <c r="H301" s="22" t="s">
        <v>6</v>
      </c>
      <c r="I301" s="87"/>
      <c r="J301" s="88"/>
      <c r="K301" s="89">
        <f>[2]!Tableau1573[[#This Row],[QUANTITE]]*[2]!Tableau1573[[#This Row],[Prix unitaire (€ HT) en chiffres]]</f>
        <v>0</v>
      </c>
    </row>
    <row r="302" spans="1:11" ht="15" x14ac:dyDescent="0.25">
      <c r="A302" s="5" t="s">
        <v>178</v>
      </c>
      <c r="B302" s="6" t="s">
        <v>185</v>
      </c>
      <c r="C302" s="25">
        <v>9</v>
      </c>
      <c r="D302" s="24">
        <v>1</v>
      </c>
      <c r="E302" s="24" t="s">
        <v>67</v>
      </c>
      <c r="F302" s="33"/>
      <c r="G302" s="23" t="s">
        <v>187</v>
      </c>
      <c r="H302" s="22" t="s">
        <v>6</v>
      </c>
      <c r="I302" s="21">
        <v>3</v>
      </c>
      <c r="J302" s="20"/>
      <c r="K302" s="6">
        <f>[2]!Tableau1573[[#This Row],[QUANTITE]]*[2]!Tableau1573[[#This Row],[Prix unitaire (€ HT) en chiffres]]</f>
        <v>0</v>
      </c>
    </row>
    <row r="303" spans="1:11" ht="28.5" x14ac:dyDescent="0.25">
      <c r="A303" s="5" t="s">
        <v>178</v>
      </c>
      <c r="B303" s="6" t="s">
        <v>185</v>
      </c>
      <c r="C303" s="25">
        <v>9</v>
      </c>
      <c r="D303" s="24">
        <v>1</v>
      </c>
      <c r="E303" s="24" t="s">
        <v>65</v>
      </c>
      <c r="F303" s="33"/>
      <c r="G303" s="23" t="s">
        <v>186</v>
      </c>
      <c r="H303" s="22" t="s">
        <v>6</v>
      </c>
      <c r="I303" s="87"/>
      <c r="J303" s="88"/>
      <c r="K303" s="89">
        <f>[2]!Tableau1573[[#This Row],[QUANTITE]]*[2]!Tableau1573[[#This Row],[Prix unitaire (€ HT) en chiffres]]</f>
        <v>0</v>
      </c>
    </row>
    <row r="304" spans="1:11" ht="28.5" x14ac:dyDescent="0.25">
      <c r="A304" s="5" t="s">
        <v>178</v>
      </c>
      <c r="B304" s="6" t="s">
        <v>185</v>
      </c>
      <c r="C304" s="25">
        <v>9</v>
      </c>
      <c r="D304" s="24">
        <v>1</v>
      </c>
      <c r="E304" s="24" t="s">
        <v>63</v>
      </c>
      <c r="F304" s="33"/>
      <c r="G304" s="23" t="s">
        <v>184</v>
      </c>
      <c r="H304" s="22" t="s">
        <v>6</v>
      </c>
      <c r="I304" s="21">
        <v>3</v>
      </c>
      <c r="J304" s="20"/>
      <c r="K304" s="6">
        <f>[2]!Tableau1573[[#This Row],[QUANTITE]]*[2]!Tableau1573[[#This Row],[Prix unitaire (€ HT) en chiffres]]</f>
        <v>0</v>
      </c>
    </row>
    <row r="305" spans="1:11" ht="15.75" x14ac:dyDescent="0.25">
      <c r="A305" s="5" t="s">
        <v>178</v>
      </c>
      <c r="B305" s="6" t="s">
        <v>181</v>
      </c>
      <c r="C305" s="31">
        <v>9</v>
      </c>
      <c r="D305" s="31">
        <v>2</v>
      </c>
      <c r="E305" s="31"/>
      <c r="F305" s="30"/>
      <c r="G305" s="29" t="s">
        <v>181</v>
      </c>
      <c r="H305" s="28"/>
      <c r="I305" s="27"/>
      <c r="J305" s="26"/>
      <c r="K305" s="26"/>
    </row>
    <row r="306" spans="1:11" ht="28.5" x14ac:dyDescent="0.25">
      <c r="A306" s="5" t="s">
        <v>178</v>
      </c>
      <c r="B306" s="6" t="s">
        <v>181</v>
      </c>
      <c r="C306" s="25">
        <v>9</v>
      </c>
      <c r="D306" s="24">
        <v>2</v>
      </c>
      <c r="E306" s="24" t="s">
        <v>18</v>
      </c>
      <c r="F306" s="33"/>
      <c r="G306" s="23" t="s">
        <v>183</v>
      </c>
      <c r="H306" s="22" t="s">
        <v>6</v>
      </c>
      <c r="I306" s="21">
        <v>2</v>
      </c>
      <c r="J306" s="20"/>
      <c r="K306" s="6">
        <f>[2]!Tableau1573[[#This Row],[QUANTITE]]*[2]!Tableau1573[[#This Row],[Prix unitaire (€ HT) en chiffres]]</f>
        <v>0</v>
      </c>
    </row>
    <row r="307" spans="1:11" ht="28.5" x14ac:dyDescent="0.25">
      <c r="A307" s="5" t="s">
        <v>178</v>
      </c>
      <c r="B307" s="6" t="s">
        <v>181</v>
      </c>
      <c r="C307" s="25">
        <v>9</v>
      </c>
      <c r="D307" s="24">
        <v>2</v>
      </c>
      <c r="E307" s="24" t="s">
        <v>16</v>
      </c>
      <c r="F307" s="33"/>
      <c r="G307" s="23" t="s">
        <v>182</v>
      </c>
      <c r="H307" s="22" t="s">
        <v>6</v>
      </c>
      <c r="I307" s="87"/>
      <c r="J307" s="88"/>
      <c r="K307" s="89">
        <f>[2]!Tableau1573[[#This Row],[QUANTITE]]*[2]!Tableau1573[[#This Row],[Prix unitaire (€ HT) en chiffres]]</f>
        <v>0</v>
      </c>
    </row>
    <row r="308" spans="1:11" ht="28.5" x14ac:dyDescent="0.25">
      <c r="A308" s="5" t="s">
        <v>178</v>
      </c>
      <c r="B308" s="6" t="s">
        <v>181</v>
      </c>
      <c r="C308" s="25">
        <v>9</v>
      </c>
      <c r="D308" s="24">
        <v>2</v>
      </c>
      <c r="E308" s="24" t="s">
        <v>14</v>
      </c>
      <c r="F308" s="33"/>
      <c r="G308" s="23" t="s">
        <v>180</v>
      </c>
      <c r="H308" s="22" t="s">
        <v>6</v>
      </c>
      <c r="I308" s="87"/>
      <c r="J308" s="88"/>
      <c r="K308" s="89">
        <f>[2]!Tableau1573[[#This Row],[QUANTITE]]*[2]!Tableau1573[[#This Row],[Prix unitaire (€ HT) en chiffres]]</f>
        <v>0</v>
      </c>
    </row>
    <row r="309" spans="1:11" ht="15.75" x14ac:dyDescent="0.25">
      <c r="A309" s="5" t="s">
        <v>178</v>
      </c>
      <c r="B309" s="6" t="s">
        <v>177</v>
      </c>
      <c r="C309" s="31">
        <v>9</v>
      </c>
      <c r="D309" s="31">
        <v>3</v>
      </c>
      <c r="E309" s="31"/>
      <c r="F309" s="30"/>
      <c r="G309" s="29" t="s">
        <v>177</v>
      </c>
      <c r="H309" s="28"/>
      <c r="I309" s="27"/>
      <c r="J309" s="26"/>
      <c r="K309" s="26"/>
    </row>
    <row r="310" spans="1:11" ht="15" x14ac:dyDescent="0.25">
      <c r="A310" s="5" t="s">
        <v>178</v>
      </c>
      <c r="B310" s="6" t="s">
        <v>177</v>
      </c>
      <c r="C310" s="25">
        <v>9</v>
      </c>
      <c r="D310" s="24">
        <v>3</v>
      </c>
      <c r="E310" s="24" t="s">
        <v>18</v>
      </c>
      <c r="F310" s="33"/>
      <c r="G310" s="23" t="s">
        <v>179</v>
      </c>
      <c r="H310" s="22" t="s">
        <v>6</v>
      </c>
      <c r="I310" s="87"/>
      <c r="J310" s="88"/>
      <c r="K310" s="89">
        <f>[2]!Tableau1573[[#This Row],[QUANTITE]]*[2]!Tableau1573[[#This Row],[Prix unitaire (€ HT) en chiffres]]</f>
        <v>0</v>
      </c>
    </row>
    <row r="311" spans="1:11" ht="15" x14ac:dyDescent="0.25">
      <c r="A311" s="5" t="s">
        <v>178</v>
      </c>
      <c r="B311" s="6" t="s">
        <v>177</v>
      </c>
      <c r="C311" s="25">
        <v>9</v>
      </c>
      <c r="D311" s="24">
        <v>3</v>
      </c>
      <c r="E311" s="24" t="s">
        <v>16</v>
      </c>
      <c r="F311" s="33"/>
      <c r="G311" s="23" t="s">
        <v>176</v>
      </c>
      <c r="H311" s="22" t="s">
        <v>6</v>
      </c>
      <c r="I311" s="21">
        <v>2</v>
      </c>
      <c r="J311" s="20"/>
      <c r="K311" s="6">
        <f>[2]!Tableau1573[[#This Row],[QUANTITE]]*[2]!Tableau1573[[#This Row],[Prix unitaire (€ HT) en chiffres]]</f>
        <v>0</v>
      </c>
    </row>
    <row r="312" spans="1:11" ht="15" x14ac:dyDescent="0.25">
      <c r="A312" s="5" t="s">
        <v>155</v>
      </c>
      <c r="B312" s="6" t="s">
        <v>175</v>
      </c>
      <c r="C312" s="19" t="s">
        <v>63</v>
      </c>
      <c r="D312" s="18"/>
      <c r="E312" s="18"/>
      <c r="F312" s="18"/>
      <c r="G312" s="34" t="s">
        <v>175</v>
      </c>
      <c r="H312" s="16"/>
      <c r="I312" s="15"/>
      <c r="J312" s="14"/>
      <c r="K312" s="14"/>
    </row>
    <row r="313" spans="1:11" ht="120" x14ac:dyDescent="0.25">
      <c r="A313" s="5" t="s">
        <v>155</v>
      </c>
      <c r="B313" s="6" t="s">
        <v>170</v>
      </c>
      <c r="C313" s="31">
        <v>10</v>
      </c>
      <c r="D313" s="31">
        <v>1</v>
      </c>
      <c r="E313" s="31"/>
      <c r="F313" s="30"/>
      <c r="G313" s="29" t="s">
        <v>174</v>
      </c>
      <c r="H313" s="28"/>
      <c r="I313" s="27"/>
      <c r="J313" s="26"/>
      <c r="K313" s="26"/>
    </row>
    <row r="314" spans="1:11" ht="15" x14ac:dyDescent="0.25">
      <c r="A314" s="5" t="s">
        <v>155</v>
      </c>
      <c r="B314" s="6" t="s">
        <v>170</v>
      </c>
      <c r="C314" s="25">
        <v>10</v>
      </c>
      <c r="D314" s="24">
        <v>1</v>
      </c>
      <c r="E314" s="24" t="s">
        <v>18</v>
      </c>
      <c r="F314" s="33"/>
      <c r="G314" s="23" t="s">
        <v>173</v>
      </c>
      <c r="H314" s="22" t="s">
        <v>6</v>
      </c>
      <c r="I314" s="87"/>
      <c r="J314" s="88"/>
      <c r="K314" s="89">
        <f>[2]!Tableau1573[[#This Row],[QUANTITE]]*[2]!Tableau1573[[#This Row],[Prix unitaire (€ HT) en chiffres]]</f>
        <v>0</v>
      </c>
    </row>
    <row r="315" spans="1:11" ht="15" x14ac:dyDescent="0.25">
      <c r="A315" s="5" t="s">
        <v>155</v>
      </c>
      <c r="B315" s="6" t="s">
        <v>170</v>
      </c>
      <c r="C315" s="25">
        <v>10</v>
      </c>
      <c r="D315" s="24">
        <v>1</v>
      </c>
      <c r="E315" s="24" t="s">
        <v>16</v>
      </c>
      <c r="F315" s="33"/>
      <c r="G315" s="23" t="s">
        <v>172</v>
      </c>
      <c r="H315" s="22" t="s">
        <v>6</v>
      </c>
      <c r="I315" s="87"/>
      <c r="J315" s="88"/>
      <c r="K315" s="89">
        <f>[2]!Tableau1573[[#This Row],[QUANTITE]]*[2]!Tableau1573[[#This Row],[Prix unitaire (€ HT) en chiffres]]</f>
        <v>0</v>
      </c>
    </row>
    <row r="316" spans="1:11" ht="15" x14ac:dyDescent="0.25">
      <c r="A316" s="5" t="s">
        <v>155</v>
      </c>
      <c r="B316" s="6" t="s">
        <v>170</v>
      </c>
      <c r="C316" s="25">
        <v>10</v>
      </c>
      <c r="D316" s="24">
        <v>1</v>
      </c>
      <c r="E316" s="24" t="s">
        <v>14</v>
      </c>
      <c r="F316" s="33"/>
      <c r="G316" s="23" t="s">
        <v>171</v>
      </c>
      <c r="H316" s="22" t="s">
        <v>21</v>
      </c>
      <c r="I316" s="87"/>
      <c r="J316" s="88"/>
      <c r="K316" s="89">
        <f>[2]!Tableau1573[[#This Row],[QUANTITE]]*[2]!Tableau1573[[#This Row],[Prix unitaire (€ HT) en chiffres]]</f>
        <v>0</v>
      </c>
    </row>
    <row r="317" spans="1:11" ht="15" x14ac:dyDescent="0.25">
      <c r="A317" s="5" t="s">
        <v>155</v>
      </c>
      <c r="B317" s="6" t="s">
        <v>170</v>
      </c>
      <c r="C317" s="25">
        <v>10</v>
      </c>
      <c r="D317" s="24">
        <v>1</v>
      </c>
      <c r="E317" s="24" t="s">
        <v>12</v>
      </c>
      <c r="F317" s="33"/>
      <c r="G317" s="23" t="s">
        <v>169</v>
      </c>
      <c r="H317" s="22" t="s">
        <v>6</v>
      </c>
      <c r="I317" s="87"/>
      <c r="J317" s="88"/>
      <c r="K317" s="89">
        <f>[2]!Tableau1573[[#This Row],[QUANTITE]]*[2]!Tableau1573[[#This Row],[Prix unitaire (€ HT) en chiffres]]</f>
        <v>0</v>
      </c>
    </row>
    <row r="318" spans="1:11" ht="15.75" x14ac:dyDescent="0.25">
      <c r="A318" s="5" t="s">
        <v>155</v>
      </c>
      <c r="B318" s="6" t="s">
        <v>162</v>
      </c>
      <c r="C318" s="31">
        <v>10</v>
      </c>
      <c r="D318" s="31">
        <v>2</v>
      </c>
      <c r="E318" s="31"/>
      <c r="F318" s="30"/>
      <c r="G318" s="29" t="s">
        <v>162</v>
      </c>
      <c r="H318" s="28"/>
      <c r="I318" s="27"/>
      <c r="J318" s="26"/>
      <c r="K318" s="26"/>
    </row>
    <row r="319" spans="1:11" ht="28.5" x14ac:dyDescent="0.25">
      <c r="A319" s="5" t="s">
        <v>155</v>
      </c>
      <c r="B319" s="6" t="s">
        <v>162</v>
      </c>
      <c r="C319" s="25">
        <v>10</v>
      </c>
      <c r="D319" s="24">
        <v>2</v>
      </c>
      <c r="E319" s="24" t="s">
        <v>18</v>
      </c>
      <c r="F319" s="33"/>
      <c r="G319" s="23" t="s">
        <v>168</v>
      </c>
      <c r="H319" s="22" t="s">
        <v>6</v>
      </c>
      <c r="I319" s="87"/>
      <c r="J319" s="88"/>
      <c r="K319" s="89">
        <f>[2]!Tableau1573[[#This Row],[QUANTITE]]*[2]!Tableau1573[[#This Row],[Prix unitaire (€ HT) en chiffres]]</f>
        <v>0</v>
      </c>
    </row>
    <row r="320" spans="1:11" ht="28.5" x14ac:dyDescent="0.25">
      <c r="A320" s="5" t="s">
        <v>155</v>
      </c>
      <c r="B320" s="6" t="s">
        <v>162</v>
      </c>
      <c r="C320" s="25">
        <v>10</v>
      </c>
      <c r="D320" s="24">
        <v>2</v>
      </c>
      <c r="E320" s="24" t="s">
        <v>16</v>
      </c>
      <c r="F320" s="33"/>
      <c r="G320" s="23" t="s">
        <v>167</v>
      </c>
      <c r="H320" s="22" t="s">
        <v>6</v>
      </c>
      <c r="I320" s="87"/>
      <c r="J320" s="88"/>
      <c r="K320" s="89">
        <f>[2]!Tableau1573[[#This Row],[QUANTITE]]*[2]!Tableau1573[[#This Row],[Prix unitaire (€ HT) en chiffres]]</f>
        <v>0</v>
      </c>
    </row>
    <row r="321" spans="1:11" ht="28.5" x14ac:dyDescent="0.25">
      <c r="A321" s="5" t="s">
        <v>155</v>
      </c>
      <c r="B321" s="6" t="s">
        <v>162</v>
      </c>
      <c r="C321" s="25">
        <v>10</v>
      </c>
      <c r="D321" s="24">
        <v>2</v>
      </c>
      <c r="E321" s="24" t="s">
        <v>14</v>
      </c>
      <c r="F321" s="33"/>
      <c r="G321" s="23" t="s">
        <v>166</v>
      </c>
      <c r="H321" s="22" t="s">
        <v>6</v>
      </c>
      <c r="I321" s="87"/>
      <c r="J321" s="88"/>
      <c r="K321" s="89">
        <f>[2]!Tableau1573[[#This Row],[QUANTITE]]*[2]!Tableau1573[[#This Row],[Prix unitaire (€ HT) en chiffres]]</f>
        <v>0</v>
      </c>
    </row>
    <row r="322" spans="1:11" ht="28.5" x14ac:dyDescent="0.25">
      <c r="A322" s="5" t="s">
        <v>155</v>
      </c>
      <c r="B322" s="6" t="s">
        <v>162</v>
      </c>
      <c r="C322" s="25">
        <v>10</v>
      </c>
      <c r="D322" s="24">
        <v>2</v>
      </c>
      <c r="E322" s="24" t="s">
        <v>12</v>
      </c>
      <c r="F322" s="33"/>
      <c r="G322" s="23" t="s">
        <v>165</v>
      </c>
      <c r="H322" s="22" t="s">
        <v>6</v>
      </c>
      <c r="I322" s="87"/>
      <c r="J322" s="88"/>
      <c r="K322" s="89">
        <f>[2]!Tableau1573[[#This Row],[QUANTITE]]*[2]!Tableau1573[[#This Row],[Prix unitaire (€ HT) en chiffres]]</f>
        <v>0</v>
      </c>
    </row>
    <row r="323" spans="1:11" ht="43.5" x14ac:dyDescent="0.25">
      <c r="A323" s="5" t="s">
        <v>155</v>
      </c>
      <c r="B323" s="6" t="s">
        <v>162</v>
      </c>
      <c r="C323" s="25">
        <v>10</v>
      </c>
      <c r="D323" s="24">
        <v>2</v>
      </c>
      <c r="E323" s="24">
        <v>5</v>
      </c>
      <c r="F323" s="24"/>
      <c r="G323" s="23" t="s">
        <v>164</v>
      </c>
      <c r="H323" s="22" t="s">
        <v>6</v>
      </c>
      <c r="I323" s="87"/>
      <c r="J323" s="88"/>
      <c r="K323" s="89">
        <f>[2]!Tableau1573[[#This Row],[QUANTITE]]*[2]!Tableau1573[[#This Row],[Prix unitaire (€ HT) en chiffres]]</f>
        <v>0</v>
      </c>
    </row>
    <row r="324" spans="1:11" ht="43.5" x14ac:dyDescent="0.25">
      <c r="A324" s="5" t="s">
        <v>155</v>
      </c>
      <c r="B324" s="6" t="s">
        <v>162</v>
      </c>
      <c r="C324" s="25">
        <v>10</v>
      </c>
      <c r="D324" s="24">
        <v>2</v>
      </c>
      <c r="E324" s="24">
        <v>6</v>
      </c>
      <c r="F324" s="24"/>
      <c r="G324" s="23" t="s">
        <v>163</v>
      </c>
      <c r="H324" s="22" t="s">
        <v>6</v>
      </c>
      <c r="I324" s="87"/>
      <c r="J324" s="88"/>
      <c r="K324" s="89">
        <f>[2]!Tableau1573[[#This Row],[QUANTITE]]*[2]!Tableau1573[[#This Row],[Prix unitaire (€ HT) en chiffres]]</f>
        <v>0</v>
      </c>
    </row>
    <row r="325" spans="1:11" ht="15" x14ac:dyDescent="0.25">
      <c r="A325" s="5" t="s">
        <v>155</v>
      </c>
      <c r="B325" s="6" t="s">
        <v>162</v>
      </c>
      <c r="C325" s="25">
        <v>10</v>
      </c>
      <c r="D325" s="24">
        <v>2</v>
      </c>
      <c r="E325" s="24">
        <v>7</v>
      </c>
      <c r="F325" s="24"/>
      <c r="G325" s="23" t="s">
        <v>161</v>
      </c>
      <c r="H325" s="22" t="s">
        <v>6</v>
      </c>
      <c r="I325" s="87"/>
      <c r="J325" s="88"/>
      <c r="K325" s="89">
        <f>[2]!Tableau1573[[#This Row],[QUANTITE]]*[2]!Tableau1573[[#This Row],[Prix unitaire (€ HT) en chiffres]]</f>
        <v>0</v>
      </c>
    </row>
    <row r="326" spans="1:11" ht="30" x14ac:dyDescent="0.25">
      <c r="A326" s="5" t="s">
        <v>155</v>
      </c>
      <c r="B326" s="6" t="s">
        <v>154</v>
      </c>
      <c r="C326" s="31">
        <v>10</v>
      </c>
      <c r="D326" s="31">
        <v>3</v>
      </c>
      <c r="E326" s="31"/>
      <c r="F326" s="30"/>
      <c r="G326" s="29" t="s">
        <v>160</v>
      </c>
      <c r="H326" s="28"/>
      <c r="I326" s="27"/>
      <c r="J326" s="26"/>
      <c r="K326" s="26"/>
    </row>
    <row r="327" spans="1:11" ht="28.5" x14ac:dyDescent="0.25">
      <c r="A327" s="5" t="s">
        <v>155</v>
      </c>
      <c r="B327" s="6" t="s">
        <v>154</v>
      </c>
      <c r="C327" s="25">
        <v>10</v>
      </c>
      <c r="D327" s="24">
        <v>3</v>
      </c>
      <c r="E327" s="24" t="s">
        <v>18</v>
      </c>
      <c r="F327" s="33"/>
      <c r="G327" s="23" t="s">
        <v>159</v>
      </c>
      <c r="H327" s="22" t="s">
        <v>157</v>
      </c>
      <c r="I327" s="21">
        <v>15</v>
      </c>
      <c r="J327" s="20"/>
      <c r="K327" s="6">
        <f>[2]!Tableau1573[[#This Row],[QUANTITE]]*[2]!Tableau1573[[#This Row],[Prix unitaire (€ HT) en chiffres]]</f>
        <v>0</v>
      </c>
    </row>
    <row r="328" spans="1:11" ht="28.5" x14ac:dyDescent="0.25">
      <c r="A328" s="5" t="s">
        <v>155</v>
      </c>
      <c r="B328" s="6" t="s">
        <v>154</v>
      </c>
      <c r="C328" s="25">
        <v>10</v>
      </c>
      <c r="D328" s="24">
        <v>3</v>
      </c>
      <c r="E328" s="24" t="s">
        <v>16</v>
      </c>
      <c r="F328" s="33"/>
      <c r="G328" s="23" t="s">
        <v>158</v>
      </c>
      <c r="H328" s="22" t="s">
        <v>157</v>
      </c>
      <c r="I328" s="87"/>
      <c r="J328" s="88"/>
      <c r="K328" s="89">
        <f>[2]!Tableau1573[[#This Row],[QUANTITE]]*[2]!Tableau1573[[#This Row],[Prix unitaire (€ HT) en chiffres]]</f>
        <v>0</v>
      </c>
    </row>
    <row r="329" spans="1:11" ht="15" x14ac:dyDescent="0.25">
      <c r="A329" s="5" t="s">
        <v>155</v>
      </c>
      <c r="B329" s="6" t="s">
        <v>154</v>
      </c>
      <c r="C329" s="25">
        <v>10</v>
      </c>
      <c r="D329" s="24">
        <v>3</v>
      </c>
      <c r="E329" s="24" t="s">
        <v>14</v>
      </c>
      <c r="F329" s="24"/>
      <c r="G329" s="23" t="s">
        <v>156</v>
      </c>
      <c r="H329" s="22" t="s">
        <v>21</v>
      </c>
      <c r="I329" s="87"/>
      <c r="J329" s="90"/>
      <c r="K329" s="89">
        <f>[2]!Tableau1573[[#This Row],[QUANTITE]]*[2]!Tableau1573[[#This Row],[Prix unitaire (€ HT) en chiffres]]</f>
        <v>0</v>
      </c>
    </row>
    <row r="330" spans="1:11" ht="42.75" x14ac:dyDescent="0.25">
      <c r="A330" s="5" t="s">
        <v>155</v>
      </c>
      <c r="B330" s="6" t="s">
        <v>154</v>
      </c>
      <c r="C330" s="25">
        <v>10</v>
      </c>
      <c r="D330" s="24">
        <v>3</v>
      </c>
      <c r="E330" s="24">
        <v>4</v>
      </c>
      <c r="F330" s="33"/>
      <c r="G330" s="23" t="s">
        <v>153</v>
      </c>
      <c r="H330" s="22" t="s">
        <v>6</v>
      </c>
      <c r="I330" s="87"/>
      <c r="J330" s="88"/>
      <c r="K330" s="89">
        <f>[2]!Tableau1573[[#This Row],[QUANTITE]]*[2]!Tableau1573[[#This Row],[Prix unitaire (€ HT) en chiffres]]</f>
        <v>0</v>
      </c>
    </row>
    <row r="331" spans="1:11" ht="15" x14ac:dyDescent="0.25">
      <c r="A331" s="5" t="s">
        <v>80</v>
      </c>
      <c r="B331" s="6" t="str">
        <f>IF(F331="",G331,0)</f>
        <v>CHAUFFAGE</v>
      </c>
      <c r="C331" s="19">
        <v>11</v>
      </c>
      <c r="D331" s="18"/>
      <c r="E331" s="18"/>
      <c r="F331" s="18"/>
      <c r="G331" s="34" t="s">
        <v>152</v>
      </c>
      <c r="H331" s="16"/>
      <c r="I331" s="15"/>
      <c r="J331" s="14"/>
      <c r="K331" s="14"/>
    </row>
    <row r="332" spans="1:11" ht="60" x14ac:dyDescent="0.25">
      <c r="A332" s="5" t="s">
        <v>80</v>
      </c>
      <c r="B332" s="6" t="s">
        <v>126</v>
      </c>
      <c r="C332" s="31">
        <v>11</v>
      </c>
      <c r="D332" s="31">
        <v>1</v>
      </c>
      <c r="E332" s="31"/>
      <c r="F332" s="30"/>
      <c r="G332" s="29" t="s">
        <v>151</v>
      </c>
      <c r="H332" s="28"/>
      <c r="I332" s="27"/>
      <c r="J332" s="26"/>
      <c r="K332" s="26"/>
    </row>
    <row r="333" spans="1:11" ht="15" x14ac:dyDescent="0.25">
      <c r="A333" s="5" t="s">
        <v>80</v>
      </c>
      <c r="B333" s="6" t="s">
        <v>126</v>
      </c>
      <c r="C333" s="25">
        <v>11</v>
      </c>
      <c r="D333" s="24">
        <v>1</v>
      </c>
      <c r="E333" s="24" t="s">
        <v>18</v>
      </c>
      <c r="F333" s="33"/>
      <c r="G333" s="23" t="s">
        <v>150</v>
      </c>
      <c r="H333" s="22" t="s">
        <v>21</v>
      </c>
      <c r="I333" s="87"/>
      <c r="J333" s="88"/>
      <c r="K333" s="89">
        <f>[2]!Tableau1573[[#This Row],[QUANTITE]]*[2]!Tableau1573[[#This Row],[Prix unitaire (€ HT) en chiffres]]</f>
        <v>0</v>
      </c>
    </row>
    <row r="334" spans="1:11" ht="15" x14ac:dyDescent="0.25">
      <c r="A334" s="5" t="s">
        <v>80</v>
      </c>
      <c r="B334" s="6" t="s">
        <v>126</v>
      </c>
      <c r="C334" s="25">
        <v>11</v>
      </c>
      <c r="D334" s="24">
        <v>1</v>
      </c>
      <c r="E334" s="24" t="s">
        <v>16</v>
      </c>
      <c r="F334" s="33"/>
      <c r="G334" s="23" t="s">
        <v>149</v>
      </c>
      <c r="H334" s="22" t="s">
        <v>21</v>
      </c>
      <c r="I334" s="87"/>
      <c r="J334" s="88"/>
      <c r="K334" s="89">
        <f>[2]!Tableau1573[[#This Row],[QUANTITE]]*[2]!Tableau1573[[#This Row],[Prix unitaire (€ HT) en chiffres]]</f>
        <v>0</v>
      </c>
    </row>
    <row r="335" spans="1:11" ht="15" x14ac:dyDescent="0.25">
      <c r="A335" s="5" t="s">
        <v>80</v>
      </c>
      <c r="B335" s="6" t="s">
        <v>126</v>
      </c>
      <c r="C335" s="25">
        <v>11</v>
      </c>
      <c r="D335" s="24">
        <v>1</v>
      </c>
      <c r="E335" s="24" t="s">
        <v>14</v>
      </c>
      <c r="F335" s="33"/>
      <c r="G335" s="23" t="s">
        <v>148</v>
      </c>
      <c r="H335" s="22" t="s">
        <v>21</v>
      </c>
      <c r="I335" s="87"/>
      <c r="J335" s="88"/>
      <c r="K335" s="89">
        <f>[2]!Tableau1573[[#This Row],[QUANTITE]]*[2]!Tableau1573[[#This Row],[Prix unitaire (€ HT) en chiffres]]</f>
        <v>0</v>
      </c>
    </row>
    <row r="336" spans="1:11" ht="15" x14ac:dyDescent="0.25">
      <c r="A336" s="5" t="s">
        <v>80</v>
      </c>
      <c r="B336" s="6" t="s">
        <v>126</v>
      </c>
      <c r="C336" s="25">
        <v>11</v>
      </c>
      <c r="D336" s="24">
        <v>1</v>
      </c>
      <c r="E336" s="24" t="s">
        <v>12</v>
      </c>
      <c r="F336" s="33"/>
      <c r="G336" s="23" t="s">
        <v>147</v>
      </c>
      <c r="H336" s="22" t="s">
        <v>21</v>
      </c>
      <c r="I336" s="87"/>
      <c r="J336" s="88"/>
      <c r="K336" s="89">
        <f>[2]!Tableau1573[[#This Row],[QUANTITE]]*[2]!Tableau1573[[#This Row],[Prix unitaire (€ HT) en chiffres]]</f>
        <v>0</v>
      </c>
    </row>
    <row r="337" spans="1:11" ht="15" x14ac:dyDescent="0.25">
      <c r="A337" s="5" t="s">
        <v>80</v>
      </c>
      <c r="B337" s="6" t="s">
        <v>126</v>
      </c>
      <c r="C337" s="25">
        <v>11</v>
      </c>
      <c r="D337" s="24">
        <v>1</v>
      </c>
      <c r="E337" s="24" t="s">
        <v>8</v>
      </c>
      <c r="F337" s="33"/>
      <c r="G337" s="23" t="s">
        <v>146</v>
      </c>
      <c r="H337" s="22" t="s">
        <v>21</v>
      </c>
      <c r="I337" s="87"/>
      <c r="J337" s="88"/>
      <c r="K337" s="89">
        <f>[2]!Tableau1573[[#This Row],[QUANTITE]]*[2]!Tableau1573[[#This Row],[Prix unitaire (€ HT) en chiffres]]</f>
        <v>0</v>
      </c>
    </row>
    <row r="338" spans="1:11" ht="15" x14ac:dyDescent="0.25">
      <c r="A338" s="5" t="s">
        <v>80</v>
      </c>
      <c r="B338" s="6" t="s">
        <v>126</v>
      </c>
      <c r="C338" s="25">
        <v>11</v>
      </c>
      <c r="D338" s="24">
        <v>1</v>
      </c>
      <c r="E338" s="24" t="s">
        <v>71</v>
      </c>
      <c r="F338" s="33"/>
      <c r="G338" s="23" t="s">
        <v>145</v>
      </c>
      <c r="H338" s="22" t="s">
        <v>21</v>
      </c>
      <c r="I338" s="87"/>
      <c r="J338" s="88"/>
      <c r="K338" s="89">
        <f>[2]!Tableau1573[[#This Row],[QUANTITE]]*[2]!Tableau1573[[#This Row],[Prix unitaire (€ HT) en chiffres]]</f>
        <v>0</v>
      </c>
    </row>
    <row r="339" spans="1:11" ht="15" x14ac:dyDescent="0.25">
      <c r="A339" s="5" t="s">
        <v>80</v>
      </c>
      <c r="B339" s="6" t="s">
        <v>126</v>
      </c>
      <c r="C339" s="25">
        <v>11</v>
      </c>
      <c r="D339" s="24">
        <v>1</v>
      </c>
      <c r="E339" s="24" t="s">
        <v>69</v>
      </c>
      <c r="F339" s="33"/>
      <c r="G339" s="23" t="s">
        <v>133</v>
      </c>
      <c r="H339" s="22" t="s">
        <v>21</v>
      </c>
      <c r="I339" s="87"/>
      <c r="J339" s="88"/>
      <c r="K339" s="89">
        <f>[2]!Tableau1573[[#This Row],[QUANTITE]]*[2]!Tableau1573[[#This Row],[Prix unitaire (€ HT) en chiffres]]</f>
        <v>0</v>
      </c>
    </row>
    <row r="340" spans="1:11" ht="15" x14ac:dyDescent="0.25">
      <c r="A340" s="5" t="s">
        <v>80</v>
      </c>
      <c r="B340" s="6" t="s">
        <v>126</v>
      </c>
      <c r="C340" s="25">
        <v>11</v>
      </c>
      <c r="D340" s="24">
        <v>1</v>
      </c>
      <c r="E340" s="24" t="s">
        <v>67</v>
      </c>
      <c r="F340" s="33"/>
      <c r="G340" s="23" t="s">
        <v>131</v>
      </c>
      <c r="H340" s="22" t="s">
        <v>21</v>
      </c>
      <c r="I340" s="87"/>
      <c r="J340" s="88"/>
      <c r="K340" s="89">
        <f>[2]!Tableau1573[[#This Row],[QUANTITE]]*[2]!Tableau1573[[#This Row],[Prix unitaire (€ HT) en chiffres]]</f>
        <v>0</v>
      </c>
    </row>
    <row r="341" spans="1:11" ht="15" x14ac:dyDescent="0.25">
      <c r="A341" s="5" t="s">
        <v>80</v>
      </c>
      <c r="B341" s="6" t="s">
        <v>126</v>
      </c>
      <c r="C341" s="25">
        <v>11</v>
      </c>
      <c r="D341" s="24">
        <v>1</v>
      </c>
      <c r="E341" s="24" t="s">
        <v>65</v>
      </c>
      <c r="F341" s="33"/>
      <c r="G341" s="23" t="s">
        <v>144</v>
      </c>
      <c r="H341" s="22" t="s">
        <v>21</v>
      </c>
      <c r="I341" s="87"/>
      <c r="J341" s="88"/>
      <c r="K341" s="89">
        <f>[2]!Tableau1573[[#This Row],[QUANTITE]]*[2]!Tableau1573[[#This Row],[Prix unitaire (€ HT) en chiffres]]</f>
        <v>0</v>
      </c>
    </row>
    <row r="342" spans="1:11" ht="15" x14ac:dyDescent="0.25">
      <c r="A342" s="5" t="s">
        <v>80</v>
      </c>
      <c r="B342" s="6" t="s">
        <v>126</v>
      </c>
      <c r="C342" s="25">
        <v>11</v>
      </c>
      <c r="D342" s="24">
        <v>1</v>
      </c>
      <c r="E342" s="24" t="s">
        <v>63</v>
      </c>
      <c r="F342" s="33"/>
      <c r="G342" s="23" t="s">
        <v>143</v>
      </c>
      <c r="H342" s="22" t="s">
        <v>21</v>
      </c>
      <c r="I342" s="87"/>
      <c r="J342" s="88"/>
      <c r="K342" s="89">
        <f>[2]!Tableau1573[[#This Row],[QUANTITE]]*[2]!Tableau1573[[#This Row],[Prix unitaire (€ HT) en chiffres]]</f>
        <v>0</v>
      </c>
    </row>
    <row r="343" spans="1:11" ht="15" x14ac:dyDescent="0.25">
      <c r="A343" s="5" t="s">
        <v>80</v>
      </c>
      <c r="B343" s="6" t="s">
        <v>126</v>
      </c>
      <c r="C343" s="25">
        <v>11</v>
      </c>
      <c r="D343" s="24">
        <v>1</v>
      </c>
      <c r="E343" s="24" t="s">
        <v>61</v>
      </c>
      <c r="F343" s="33"/>
      <c r="G343" s="23" t="s">
        <v>142</v>
      </c>
      <c r="H343" s="22" t="s">
        <v>21</v>
      </c>
      <c r="I343" s="87"/>
      <c r="J343" s="88"/>
      <c r="K343" s="89">
        <f>[2]!Tableau1573[[#This Row],[QUANTITE]]*[2]!Tableau1573[[#This Row],[Prix unitaire (€ HT) en chiffres]]</f>
        <v>0</v>
      </c>
    </row>
    <row r="344" spans="1:11" ht="15" x14ac:dyDescent="0.25">
      <c r="A344" s="5" t="s">
        <v>80</v>
      </c>
      <c r="B344" s="6" t="s">
        <v>126</v>
      </c>
      <c r="C344" s="25">
        <v>11</v>
      </c>
      <c r="D344" s="24">
        <v>1</v>
      </c>
      <c r="E344" s="24" t="s">
        <v>59</v>
      </c>
      <c r="F344" s="33"/>
      <c r="G344" s="23" t="s">
        <v>141</v>
      </c>
      <c r="H344" s="22" t="s">
        <v>21</v>
      </c>
      <c r="I344" s="87"/>
      <c r="J344" s="88"/>
      <c r="K344" s="89">
        <f>[2]!Tableau1573[[#This Row],[QUANTITE]]*[2]!Tableau1573[[#This Row],[Prix unitaire (€ HT) en chiffres]]</f>
        <v>0</v>
      </c>
    </row>
    <row r="345" spans="1:11" ht="15" x14ac:dyDescent="0.25">
      <c r="A345" s="5" t="s">
        <v>80</v>
      </c>
      <c r="B345" s="6" t="s">
        <v>126</v>
      </c>
      <c r="C345" s="25">
        <v>11</v>
      </c>
      <c r="D345" s="24">
        <v>1</v>
      </c>
      <c r="E345" s="24" t="s">
        <v>57</v>
      </c>
      <c r="F345" s="33"/>
      <c r="G345" s="23" t="s">
        <v>140</v>
      </c>
      <c r="H345" s="22" t="s">
        <v>21</v>
      </c>
      <c r="I345" s="87"/>
      <c r="J345" s="88"/>
      <c r="K345" s="89">
        <f>[2]!Tableau1573[[#This Row],[QUANTITE]]*[2]!Tableau1573[[#This Row],[Prix unitaire (€ HT) en chiffres]]</f>
        <v>0</v>
      </c>
    </row>
    <row r="346" spans="1:11" ht="15" x14ac:dyDescent="0.25">
      <c r="A346" s="5" t="s">
        <v>80</v>
      </c>
      <c r="B346" s="6" t="s">
        <v>126</v>
      </c>
      <c r="C346" s="25">
        <v>11</v>
      </c>
      <c r="D346" s="24">
        <v>1</v>
      </c>
      <c r="E346" s="24" t="s">
        <v>53</v>
      </c>
      <c r="F346" s="33"/>
      <c r="G346" s="23" t="s">
        <v>139</v>
      </c>
      <c r="H346" s="22" t="s">
        <v>21</v>
      </c>
      <c r="I346" s="87"/>
      <c r="J346" s="88"/>
      <c r="K346" s="89">
        <f>[2]!Tableau1573[[#This Row],[QUANTITE]]*[2]!Tableau1573[[#This Row],[Prix unitaire (€ HT) en chiffres]]</f>
        <v>0</v>
      </c>
    </row>
    <row r="347" spans="1:11" ht="28.5" x14ac:dyDescent="0.25">
      <c r="A347" s="5" t="s">
        <v>80</v>
      </c>
      <c r="B347" s="6" t="s">
        <v>126</v>
      </c>
      <c r="C347" s="25">
        <v>11</v>
      </c>
      <c r="D347" s="24">
        <v>1</v>
      </c>
      <c r="E347" s="24" t="s">
        <v>138</v>
      </c>
      <c r="F347" s="33"/>
      <c r="G347" s="23" t="s">
        <v>137</v>
      </c>
      <c r="H347" s="22" t="s">
        <v>21</v>
      </c>
      <c r="I347" s="87"/>
      <c r="J347" s="88"/>
      <c r="K347" s="89">
        <f>[2]!Tableau1573[[#This Row],[QUANTITE]]*[2]!Tableau1573[[#This Row],[Prix unitaire (€ HT) en chiffres]]</f>
        <v>0</v>
      </c>
    </row>
    <row r="348" spans="1:11" ht="28.5" x14ac:dyDescent="0.25">
      <c r="A348" s="5" t="s">
        <v>80</v>
      </c>
      <c r="B348" s="6" t="s">
        <v>126</v>
      </c>
      <c r="C348" s="25">
        <v>11</v>
      </c>
      <c r="D348" s="24">
        <v>1</v>
      </c>
      <c r="E348" s="24" t="s">
        <v>136</v>
      </c>
      <c r="F348" s="33"/>
      <c r="G348" s="23" t="s">
        <v>135</v>
      </c>
      <c r="H348" s="22" t="s">
        <v>21</v>
      </c>
      <c r="I348" s="87"/>
      <c r="J348" s="88"/>
      <c r="K348" s="89">
        <f>[2]!Tableau1573[[#This Row],[QUANTITE]]*[2]!Tableau1573[[#This Row],[Prix unitaire (€ HT) en chiffres]]</f>
        <v>0</v>
      </c>
    </row>
    <row r="349" spans="1:11" ht="15" x14ac:dyDescent="0.25">
      <c r="A349" s="5" t="s">
        <v>80</v>
      </c>
      <c r="B349" s="6" t="s">
        <v>126</v>
      </c>
      <c r="C349" s="25">
        <v>11</v>
      </c>
      <c r="D349" s="24">
        <v>1</v>
      </c>
      <c r="E349" s="24" t="s">
        <v>134</v>
      </c>
      <c r="F349" s="33"/>
      <c r="G349" s="23" t="s">
        <v>133</v>
      </c>
      <c r="H349" s="22" t="s">
        <v>21</v>
      </c>
      <c r="I349" s="87"/>
      <c r="J349" s="88"/>
      <c r="K349" s="89">
        <f>[2]!Tableau1573[[#This Row],[QUANTITE]]*[2]!Tableau1573[[#This Row],[Prix unitaire (€ HT) en chiffres]]</f>
        <v>0</v>
      </c>
    </row>
    <row r="350" spans="1:11" ht="15" x14ac:dyDescent="0.25">
      <c r="A350" s="5" t="s">
        <v>80</v>
      </c>
      <c r="B350" s="6" t="s">
        <v>126</v>
      </c>
      <c r="C350" s="25">
        <v>11</v>
      </c>
      <c r="D350" s="24">
        <v>1</v>
      </c>
      <c r="E350" s="24" t="s">
        <v>132</v>
      </c>
      <c r="F350" s="33"/>
      <c r="G350" s="23" t="s">
        <v>131</v>
      </c>
      <c r="H350" s="22" t="s">
        <v>21</v>
      </c>
      <c r="I350" s="87"/>
      <c r="J350" s="88"/>
      <c r="K350" s="89">
        <f>[2]!Tableau1573[[#This Row],[QUANTITE]]*[2]!Tableau1573[[#This Row],[Prix unitaire (€ HT) en chiffres]]</f>
        <v>0</v>
      </c>
    </row>
    <row r="351" spans="1:11" ht="43.5" customHeight="1" x14ac:dyDescent="0.25">
      <c r="A351" s="5" t="s">
        <v>80</v>
      </c>
      <c r="B351" s="6" t="s">
        <v>126</v>
      </c>
      <c r="C351" s="25">
        <v>11</v>
      </c>
      <c r="D351" s="24">
        <v>1</v>
      </c>
      <c r="E351" s="24" t="s">
        <v>130</v>
      </c>
      <c r="F351" s="24"/>
      <c r="G351" s="23" t="s">
        <v>129</v>
      </c>
      <c r="H351" s="22" t="s">
        <v>21</v>
      </c>
      <c r="I351" s="87"/>
      <c r="J351" s="88"/>
      <c r="K351" s="89">
        <f>[2]!Tableau1573[[#This Row],[QUANTITE]]*[2]!Tableau1573[[#This Row],[Prix unitaire (€ HT) en chiffres]]</f>
        <v>0</v>
      </c>
    </row>
    <row r="352" spans="1:11" ht="44.25" x14ac:dyDescent="0.25">
      <c r="A352" s="5" t="s">
        <v>80</v>
      </c>
      <c r="B352" s="6" t="s">
        <v>126</v>
      </c>
      <c r="C352" s="25">
        <v>11</v>
      </c>
      <c r="D352" s="24">
        <v>1</v>
      </c>
      <c r="E352" s="24" t="s">
        <v>128</v>
      </c>
      <c r="F352" s="24"/>
      <c r="G352" s="23" t="s">
        <v>127</v>
      </c>
      <c r="H352" s="22" t="s">
        <v>21</v>
      </c>
      <c r="I352" s="87"/>
      <c r="J352" s="88"/>
      <c r="K352" s="89">
        <f>[2]!Tableau1573[[#This Row],[QUANTITE]]*[2]!Tableau1573[[#This Row],[Prix unitaire (€ HT) en chiffres]]</f>
        <v>0</v>
      </c>
    </row>
    <row r="353" spans="1:11" ht="44.25" x14ac:dyDescent="0.25">
      <c r="A353" s="5" t="s">
        <v>80</v>
      </c>
      <c r="B353" s="6" t="s">
        <v>126</v>
      </c>
      <c r="C353" s="25">
        <v>11</v>
      </c>
      <c r="D353" s="24">
        <v>1</v>
      </c>
      <c r="E353" s="24" t="s">
        <v>125</v>
      </c>
      <c r="F353" s="24"/>
      <c r="G353" s="23" t="s">
        <v>124</v>
      </c>
      <c r="H353" s="22" t="s">
        <v>21</v>
      </c>
      <c r="I353" s="87"/>
      <c r="J353" s="88"/>
      <c r="K353" s="89">
        <f>[2]!Tableau1573[[#This Row],[QUANTITE]]*[2]!Tableau1573[[#This Row],[Prix unitaire (€ HT) en chiffres]]</f>
        <v>0</v>
      </c>
    </row>
    <row r="354" spans="1:11" ht="15.75" x14ac:dyDescent="0.25">
      <c r="A354" s="5" t="s">
        <v>80</v>
      </c>
      <c r="B354" s="6" t="s">
        <v>121</v>
      </c>
      <c r="C354" s="31">
        <v>11</v>
      </c>
      <c r="D354" s="31">
        <v>2</v>
      </c>
      <c r="E354" s="31"/>
      <c r="F354" s="30"/>
      <c r="G354" s="29" t="s">
        <v>121</v>
      </c>
      <c r="H354" s="28"/>
      <c r="I354" s="27"/>
      <c r="J354" s="26"/>
      <c r="K354" s="26"/>
    </row>
    <row r="355" spans="1:11" ht="15" x14ac:dyDescent="0.25">
      <c r="A355" s="5" t="s">
        <v>80</v>
      </c>
      <c r="B355" s="6" t="s">
        <v>121</v>
      </c>
      <c r="C355" s="25">
        <v>11</v>
      </c>
      <c r="D355" s="24">
        <v>2</v>
      </c>
      <c r="E355" s="24" t="s">
        <v>18</v>
      </c>
      <c r="F355" s="24"/>
      <c r="G355" s="23" t="s">
        <v>123</v>
      </c>
      <c r="H355" s="22" t="s">
        <v>6</v>
      </c>
      <c r="I355" s="87"/>
      <c r="J355" s="90"/>
      <c r="K355" s="89">
        <f>[2]!Tableau1573[[#This Row],[QUANTITE]]*[2]!Tableau1573[[#This Row],[Prix unitaire (€ HT) en chiffres]]</f>
        <v>0</v>
      </c>
    </row>
    <row r="356" spans="1:11" ht="15" x14ac:dyDescent="0.25">
      <c r="A356" s="5" t="s">
        <v>80</v>
      </c>
      <c r="B356" s="6" t="s">
        <v>121</v>
      </c>
      <c r="C356" s="25">
        <v>11</v>
      </c>
      <c r="D356" s="24">
        <v>2</v>
      </c>
      <c r="E356" s="24" t="s">
        <v>16</v>
      </c>
      <c r="F356" s="24"/>
      <c r="G356" s="23" t="s">
        <v>122</v>
      </c>
      <c r="H356" s="22" t="s">
        <v>6</v>
      </c>
      <c r="I356" s="87"/>
      <c r="J356" s="90"/>
      <c r="K356" s="89">
        <f>[2]!Tableau1573[[#This Row],[QUANTITE]]*[2]!Tableau1573[[#This Row],[Prix unitaire (€ HT) en chiffres]]</f>
        <v>0</v>
      </c>
    </row>
    <row r="357" spans="1:11" ht="15" x14ac:dyDescent="0.25">
      <c r="A357" s="5" t="s">
        <v>80</v>
      </c>
      <c r="B357" s="6" t="s">
        <v>121</v>
      </c>
      <c r="C357" s="25">
        <v>11</v>
      </c>
      <c r="D357" s="24">
        <v>2</v>
      </c>
      <c r="E357" s="24" t="s">
        <v>14</v>
      </c>
      <c r="F357" s="24"/>
      <c r="G357" s="23" t="s">
        <v>120</v>
      </c>
      <c r="H357" s="22" t="s">
        <v>6</v>
      </c>
      <c r="I357" s="87"/>
      <c r="J357" s="90"/>
      <c r="K357" s="89">
        <f>[2]!Tableau1573[[#This Row],[QUANTITE]]*[2]!Tableau1573[[#This Row],[Prix unitaire (€ HT) en chiffres]]</f>
        <v>0</v>
      </c>
    </row>
    <row r="358" spans="1:11" ht="60" x14ac:dyDescent="0.25">
      <c r="A358" s="5" t="s">
        <v>80</v>
      </c>
      <c r="B358" s="5" t="s">
        <v>119</v>
      </c>
      <c r="C358" s="19">
        <v>12</v>
      </c>
      <c r="D358" s="18"/>
      <c r="E358" s="18"/>
      <c r="F358" s="18"/>
      <c r="G358" s="34" t="s">
        <v>118</v>
      </c>
      <c r="H358" s="16"/>
      <c r="I358" s="16"/>
      <c r="J358" s="16"/>
      <c r="K358" s="16"/>
    </row>
    <row r="359" spans="1:11" ht="15.75" x14ac:dyDescent="0.25">
      <c r="A359" s="5" t="s">
        <v>80</v>
      </c>
      <c r="B359" s="6" t="str">
        <f>IF(F359="",G359,0)</f>
        <v>Radiateurs fonte</v>
      </c>
      <c r="C359" s="31">
        <v>12</v>
      </c>
      <c r="D359" s="31">
        <v>1</v>
      </c>
      <c r="E359" s="31"/>
      <c r="F359" s="30"/>
      <c r="G359" s="29" t="s">
        <v>112</v>
      </c>
      <c r="H359" s="28"/>
      <c r="I359" s="27"/>
      <c r="J359" s="26"/>
      <c r="K359" s="26"/>
    </row>
    <row r="360" spans="1:11" ht="15" x14ac:dyDescent="0.25">
      <c r="A360" s="5" t="s">
        <v>80</v>
      </c>
      <c r="B360" s="6" t="s">
        <v>112</v>
      </c>
      <c r="C360" s="25">
        <v>12</v>
      </c>
      <c r="D360" s="24">
        <v>1</v>
      </c>
      <c r="E360" s="24" t="s">
        <v>18</v>
      </c>
      <c r="F360" s="33"/>
      <c r="G360" s="23" t="s">
        <v>117</v>
      </c>
      <c r="H360" s="22" t="s">
        <v>6</v>
      </c>
      <c r="I360" s="87"/>
      <c r="J360" s="88"/>
      <c r="K360" s="89">
        <f>[2]!Tableau1573[[#This Row],[QUANTITE]]*[2]!Tableau1573[[#This Row],[Prix unitaire (€ HT) en chiffres]]</f>
        <v>0</v>
      </c>
    </row>
    <row r="361" spans="1:11" ht="15" x14ac:dyDescent="0.25">
      <c r="A361" s="5" t="s">
        <v>80</v>
      </c>
      <c r="B361" s="6" t="s">
        <v>112</v>
      </c>
      <c r="C361" s="25">
        <v>12</v>
      </c>
      <c r="D361" s="24">
        <v>1</v>
      </c>
      <c r="E361" s="24" t="s">
        <v>16</v>
      </c>
      <c r="F361" s="33"/>
      <c r="G361" s="23" t="s">
        <v>116</v>
      </c>
      <c r="H361" s="22" t="s">
        <v>6</v>
      </c>
      <c r="I361" s="87"/>
      <c r="J361" s="88"/>
      <c r="K361" s="89">
        <f>[2]!Tableau1573[[#This Row],[QUANTITE]]*[2]!Tableau1573[[#This Row],[Prix unitaire (€ HT) en chiffres]]</f>
        <v>0</v>
      </c>
    </row>
    <row r="362" spans="1:11" ht="15" x14ac:dyDescent="0.25">
      <c r="A362" s="5" t="s">
        <v>80</v>
      </c>
      <c r="B362" s="6" t="s">
        <v>112</v>
      </c>
      <c r="C362" s="25">
        <v>12</v>
      </c>
      <c r="D362" s="24">
        <v>1</v>
      </c>
      <c r="E362" s="24" t="s">
        <v>14</v>
      </c>
      <c r="F362" s="33"/>
      <c r="G362" s="23" t="s">
        <v>115</v>
      </c>
      <c r="H362" s="22" t="s">
        <v>6</v>
      </c>
      <c r="I362" s="87"/>
      <c r="J362" s="88"/>
      <c r="K362" s="89">
        <f>[2]!Tableau1573[[#This Row],[QUANTITE]]*[2]!Tableau1573[[#This Row],[Prix unitaire (€ HT) en chiffres]]</f>
        <v>0</v>
      </c>
    </row>
    <row r="363" spans="1:11" ht="15" x14ac:dyDescent="0.25">
      <c r="A363" s="5" t="s">
        <v>80</v>
      </c>
      <c r="B363" s="6" t="s">
        <v>112</v>
      </c>
      <c r="C363" s="25">
        <v>12</v>
      </c>
      <c r="D363" s="24">
        <v>1</v>
      </c>
      <c r="E363" s="24" t="s">
        <v>12</v>
      </c>
      <c r="F363" s="33"/>
      <c r="G363" s="23" t="s">
        <v>114</v>
      </c>
      <c r="H363" s="22" t="s">
        <v>6</v>
      </c>
      <c r="I363" s="87"/>
      <c r="J363" s="88"/>
      <c r="K363" s="89">
        <f>[2]!Tableau1573[[#This Row],[QUANTITE]]*[2]!Tableau1573[[#This Row],[Prix unitaire (€ HT) en chiffres]]</f>
        <v>0</v>
      </c>
    </row>
    <row r="364" spans="1:11" ht="15" x14ac:dyDescent="0.25">
      <c r="A364" s="5" t="s">
        <v>80</v>
      </c>
      <c r="B364" s="6" t="s">
        <v>112</v>
      </c>
      <c r="C364" s="25">
        <v>12</v>
      </c>
      <c r="D364" s="24">
        <v>1</v>
      </c>
      <c r="E364" s="24" t="s">
        <v>8</v>
      </c>
      <c r="F364" s="33"/>
      <c r="G364" s="23" t="s">
        <v>113</v>
      </c>
      <c r="H364" s="22" t="s">
        <v>6</v>
      </c>
      <c r="I364" s="87"/>
      <c r="J364" s="88"/>
      <c r="K364" s="89">
        <f>[2]!Tableau1573[[#This Row],[QUANTITE]]*[2]!Tableau1573[[#This Row],[Prix unitaire (€ HT) en chiffres]]</f>
        <v>0</v>
      </c>
    </row>
    <row r="365" spans="1:11" ht="15" x14ac:dyDescent="0.25">
      <c r="A365" s="5" t="s">
        <v>80</v>
      </c>
      <c r="B365" s="6" t="s">
        <v>112</v>
      </c>
      <c r="C365" s="25">
        <v>12</v>
      </c>
      <c r="D365" s="24">
        <v>1</v>
      </c>
      <c r="E365" s="24" t="s">
        <v>71</v>
      </c>
      <c r="F365" s="33"/>
      <c r="G365" s="23" t="s">
        <v>111</v>
      </c>
      <c r="H365" s="22" t="s">
        <v>6</v>
      </c>
      <c r="I365" s="87"/>
      <c r="J365" s="88"/>
      <c r="K365" s="89">
        <f>[2]!Tableau1573[[#This Row],[QUANTITE]]*[2]!Tableau1573[[#This Row],[Prix unitaire (€ HT) en chiffres]]</f>
        <v>0</v>
      </c>
    </row>
    <row r="366" spans="1:11" ht="15.75" x14ac:dyDescent="0.25">
      <c r="A366" s="5" t="s">
        <v>80</v>
      </c>
      <c r="B366" s="6" t="str">
        <f>IF(F366="",G366,0)</f>
        <v>Radiateurs acier</v>
      </c>
      <c r="C366" s="31">
        <v>12</v>
      </c>
      <c r="D366" s="31">
        <v>2</v>
      </c>
      <c r="E366" s="31"/>
      <c r="F366" s="30"/>
      <c r="G366" s="29" t="s">
        <v>98</v>
      </c>
      <c r="H366" s="28"/>
      <c r="I366" s="27"/>
      <c r="J366" s="26"/>
      <c r="K366" s="26"/>
    </row>
    <row r="367" spans="1:11" ht="28.5" x14ac:dyDescent="0.25">
      <c r="A367" s="5" t="s">
        <v>80</v>
      </c>
      <c r="B367" s="6" t="s">
        <v>98</v>
      </c>
      <c r="C367" s="25">
        <v>12</v>
      </c>
      <c r="D367" s="24">
        <v>2</v>
      </c>
      <c r="E367" s="24" t="s">
        <v>18</v>
      </c>
      <c r="F367" s="33"/>
      <c r="G367" s="23" t="s">
        <v>110</v>
      </c>
      <c r="H367" s="22" t="s">
        <v>6</v>
      </c>
      <c r="I367" s="87"/>
      <c r="J367" s="88"/>
      <c r="K367" s="89">
        <f>[2]!Tableau1573[[#This Row],[QUANTITE]]*[2]!Tableau1573[[#This Row],[Prix unitaire (€ HT) en chiffres]]</f>
        <v>0</v>
      </c>
    </row>
    <row r="368" spans="1:11" ht="28.5" x14ac:dyDescent="0.25">
      <c r="A368" s="5" t="s">
        <v>80</v>
      </c>
      <c r="B368" s="6" t="s">
        <v>98</v>
      </c>
      <c r="C368" s="25">
        <v>12</v>
      </c>
      <c r="D368" s="24">
        <v>2</v>
      </c>
      <c r="E368" s="24" t="s">
        <v>16</v>
      </c>
      <c r="F368" s="33"/>
      <c r="G368" s="23" t="s">
        <v>109</v>
      </c>
      <c r="H368" s="22" t="s">
        <v>6</v>
      </c>
      <c r="I368" s="87"/>
      <c r="J368" s="88"/>
      <c r="K368" s="89">
        <f>[2]!Tableau1573[[#This Row],[QUANTITE]]*[2]!Tableau1573[[#This Row],[Prix unitaire (€ HT) en chiffres]]</f>
        <v>0</v>
      </c>
    </row>
    <row r="369" spans="1:11" ht="28.5" x14ac:dyDescent="0.25">
      <c r="A369" s="5" t="s">
        <v>80</v>
      </c>
      <c r="B369" s="6" t="s">
        <v>98</v>
      </c>
      <c r="C369" s="25">
        <v>12</v>
      </c>
      <c r="D369" s="24">
        <v>2</v>
      </c>
      <c r="E369" s="24" t="s">
        <v>14</v>
      </c>
      <c r="F369" s="33"/>
      <c r="G369" s="23" t="s">
        <v>108</v>
      </c>
      <c r="H369" s="22" t="s">
        <v>6</v>
      </c>
      <c r="I369" s="87"/>
      <c r="J369" s="88"/>
      <c r="K369" s="89">
        <f>[2]!Tableau1573[[#This Row],[QUANTITE]]*[2]!Tableau1573[[#This Row],[Prix unitaire (€ HT) en chiffres]]</f>
        <v>0</v>
      </c>
    </row>
    <row r="370" spans="1:11" ht="28.5" x14ac:dyDescent="0.25">
      <c r="A370" s="5" t="s">
        <v>80</v>
      </c>
      <c r="B370" s="6" t="s">
        <v>98</v>
      </c>
      <c r="C370" s="25">
        <v>12</v>
      </c>
      <c r="D370" s="24">
        <v>2</v>
      </c>
      <c r="E370" s="24" t="s">
        <v>12</v>
      </c>
      <c r="F370" s="33"/>
      <c r="G370" s="23" t="s">
        <v>107</v>
      </c>
      <c r="H370" s="22" t="s">
        <v>6</v>
      </c>
      <c r="I370" s="87"/>
      <c r="J370" s="88"/>
      <c r="K370" s="89">
        <f>[2]!Tableau1573[[#This Row],[QUANTITE]]*[2]!Tableau1573[[#This Row],[Prix unitaire (€ HT) en chiffres]]</f>
        <v>0</v>
      </c>
    </row>
    <row r="371" spans="1:11" ht="28.5" x14ac:dyDescent="0.25">
      <c r="A371" s="5" t="s">
        <v>80</v>
      </c>
      <c r="B371" s="6" t="s">
        <v>98</v>
      </c>
      <c r="C371" s="25">
        <v>12</v>
      </c>
      <c r="D371" s="24">
        <v>2</v>
      </c>
      <c r="E371" s="24" t="s">
        <v>8</v>
      </c>
      <c r="F371" s="33"/>
      <c r="G371" s="23" t="s">
        <v>106</v>
      </c>
      <c r="H371" s="22" t="s">
        <v>6</v>
      </c>
      <c r="I371" s="87"/>
      <c r="J371" s="88"/>
      <c r="K371" s="89">
        <f>[2]!Tableau1573[[#This Row],[QUANTITE]]*[2]!Tableau1573[[#This Row],[Prix unitaire (€ HT) en chiffres]]</f>
        <v>0</v>
      </c>
    </row>
    <row r="372" spans="1:11" ht="28.5" x14ac:dyDescent="0.25">
      <c r="A372" s="5" t="s">
        <v>80</v>
      </c>
      <c r="B372" s="6" t="s">
        <v>98</v>
      </c>
      <c r="C372" s="25">
        <v>12</v>
      </c>
      <c r="D372" s="24">
        <v>2</v>
      </c>
      <c r="E372" s="24" t="s">
        <v>71</v>
      </c>
      <c r="F372" s="33"/>
      <c r="G372" s="23" t="s">
        <v>105</v>
      </c>
      <c r="H372" s="22" t="s">
        <v>6</v>
      </c>
      <c r="I372" s="87"/>
      <c r="J372" s="88"/>
      <c r="K372" s="89">
        <f>[2]!Tableau1573[[#This Row],[QUANTITE]]*[2]!Tableau1573[[#This Row],[Prix unitaire (€ HT) en chiffres]]</f>
        <v>0</v>
      </c>
    </row>
    <row r="373" spans="1:11" ht="28.5" x14ac:dyDescent="0.25">
      <c r="A373" s="5" t="s">
        <v>80</v>
      </c>
      <c r="B373" s="6" t="s">
        <v>98</v>
      </c>
      <c r="C373" s="25">
        <v>12</v>
      </c>
      <c r="D373" s="24">
        <v>2</v>
      </c>
      <c r="E373" s="24" t="s">
        <v>69</v>
      </c>
      <c r="F373" s="33"/>
      <c r="G373" s="23" t="s">
        <v>104</v>
      </c>
      <c r="H373" s="22" t="s">
        <v>6</v>
      </c>
      <c r="I373" s="87"/>
      <c r="J373" s="88"/>
      <c r="K373" s="89">
        <f>[2]!Tableau1573[[#This Row],[QUANTITE]]*[2]!Tableau1573[[#This Row],[Prix unitaire (€ HT) en chiffres]]</f>
        <v>0</v>
      </c>
    </row>
    <row r="374" spans="1:11" ht="28.5" x14ac:dyDescent="0.25">
      <c r="A374" s="5" t="s">
        <v>80</v>
      </c>
      <c r="B374" s="6" t="s">
        <v>98</v>
      </c>
      <c r="C374" s="25">
        <v>12</v>
      </c>
      <c r="D374" s="24">
        <v>2</v>
      </c>
      <c r="E374" s="24" t="s">
        <v>67</v>
      </c>
      <c r="F374" s="33"/>
      <c r="G374" s="23" t="s">
        <v>103</v>
      </c>
      <c r="H374" s="22" t="s">
        <v>6</v>
      </c>
      <c r="I374" s="87"/>
      <c r="J374" s="88"/>
      <c r="K374" s="89">
        <f>[2]!Tableau1573[[#This Row],[QUANTITE]]*[2]!Tableau1573[[#This Row],[Prix unitaire (€ HT) en chiffres]]</f>
        <v>0</v>
      </c>
    </row>
    <row r="375" spans="1:11" ht="28.5" x14ac:dyDescent="0.25">
      <c r="A375" s="5" t="s">
        <v>80</v>
      </c>
      <c r="B375" s="6" t="s">
        <v>98</v>
      </c>
      <c r="C375" s="25">
        <v>12</v>
      </c>
      <c r="D375" s="24">
        <v>2</v>
      </c>
      <c r="E375" s="24" t="s">
        <v>65</v>
      </c>
      <c r="F375" s="33"/>
      <c r="G375" s="23" t="s">
        <v>102</v>
      </c>
      <c r="H375" s="22" t="s">
        <v>6</v>
      </c>
      <c r="I375" s="87"/>
      <c r="J375" s="88"/>
      <c r="K375" s="89">
        <f>[2]!Tableau1573[[#This Row],[QUANTITE]]*[2]!Tableau1573[[#This Row],[Prix unitaire (€ HT) en chiffres]]</f>
        <v>0</v>
      </c>
    </row>
    <row r="376" spans="1:11" ht="28.5" x14ac:dyDescent="0.25">
      <c r="A376" s="5" t="s">
        <v>80</v>
      </c>
      <c r="B376" s="6" t="s">
        <v>98</v>
      </c>
      <c r="C376" s="25">
        <v>12</v>
      </c>
      <c r="D376" s="24">
        <v>2</v>
      </c>
      <c r="E376" s="24" t="s">
        <v>63</v>
      </c>
      <c r="F376" s="33"/>
      <c r="G376" s="23" t="s">
        <v>101</v>
      </c>
      <c r="H376" s="22" t="s">
        <v>6</v>
      </c>
      <c r="I376" s="87"/>
      <c r="J376" s="88"/>
      <c r="K376" s="89">
        <f>[2]!Tableau1573[[#This Row],[QUANTITE]]*[2]!Tableau1573[[#This Row],[Prix unitaire (€ HT) en chiffres]]</f>
        <v>0</v>
      </c>
    </row>
    <row r="377" spans="1:11" ht="28.5" x14ac:dyDescent="0.25">
      <c r="A377" s="5" t="s">
        <v>80</v>
      </c>
      <c r="B377" s="6" t="s">
        <v>98</v>
      </c>
      <c r="C377" s="25">
        <v>12</v>
      </c>
      <c r="D377" s="24">
        <v>2</v>
      </c>
      <c r="E377" s="24" t="s">
        <v>61</v>
      </c>
      <c r="F377" s="33"/>
      <c r="G377" s="23" t="s">
        <v>100</v>
      </c>
      <c r="H377" s="22" t="s">
        <v>6</v>
      </c>
      <c r="I377" s="87"/>
      <c r="J377" s="88"/>
      <c r="K377" s="89">
        <f>[2]!Tableau1573[[#This Row],[QUANTITE]]*[2]!Tableau1573[[#This Row],[Prix unitaire (€ HT) en chiffres]]</f>
        <v>0</v>
      </c>
    </row>
    <row r="378" spans="1:11" ht="28.5" x14ac:dyDescent="0.25">
      <c r="A378" s="5" t="s">
        <v>80</v>
      </c>
      <c r="B378" s="6" t="s">
        <v>98</v>
      </c>
      <c r="C378" s="25">
        <v>12</v>
      </c>
      <c r="D378" s="24">
        <v>2</v>
      </c>
      <c r="E378" s="24" t="s">
        <v>59</v>
      </c>
      <c r="F378" s="33"/>
      <c r="G378" s="23" t="s">
        <v>99</v>
      </c>
      <c r="H378" s="22" t="s">
        <v>6</v>
      </c>
      <c r="I378" s="87"/>
      <c r="J378" s="88"/>
      <c r="K378" s="89">
        <f>[2]!Tableau1573[[#This Row],[QUANTITE]]*[2]!Tableau1573[[#This Row],[Prix unitaire (€ HT) en chiffres]]</f>
        <v>0</v>
      </c>
    </row>
    <row r="379" spans="1:11" ht="15" x14ac:dyDescent="0.25">
      <c r="A379" s="5" t="s">
        <v>80</v>
      </c>
      <c r="B379" s="13" t="s">
        <v>98</v>
      </c>
      <c r="C379" s="25">
        <v>12</v>
      </c>
      <c r="D379" s="24">
        <v>2</v>
      </c>
      <c r="E379" s="24" t="s">
        <v>57</v>
      </c>
      <c r="F379" s="33"/>
      <c r="G379" s="23" t="s">
        <v>97</v>
      </c>
      <c r="H379" s="22" t="s">
        <v>6</v>
      </c>
      <c r="I379" s="92"/>
      <c r="J379" s="93"/>
      <c r="K379" s="94">
        <f>[2]!Tableau1573[[#This Row],[QUANTITE]]*[2]!Tableau1573[[#This Row],[Prix unitaire (€ HT) en chiffres]]</f>
        <v>0</v>
      </c>
    </row>
    <row r="380" spans="1:11" ht="15.75" x14ac:dyDescent="0.25">
      <c r="A380" s="5" t="s">
        <v>80</v>
      </c>
      <c r="B380" s="6" t="str">
        <f>IF(F380="",G380,0)</f>
        <v>Accessoires</v>
      </c>
      <c r="C380" s="31">
        <v>12</v>
      </c>
      <c r="D380" s="31">
        <v>3</v>
      </c>
      <c r="E380" s="31"/>
      <c r="F380" s="30"/>
      <c r="G380" s="29" t="s">
        <v>92</v>
      </c>
      <c r="H380" s="28"/>
      <c r="I380" s="27"/>
      <c r="J380" s="26"/>
      <c r="K380" s="26"/>
    </row>
    <row r="381" spans="1:11" ht="28.5" x14ac:dyDescent="0.25">
      <c r="A381" s="5" t="s">
        <v>80</v>
      </c>
      <c r="B381" s="6" t="s">
        <v>92</v>
      </c>
      <c r="C381" s="25">
        <v>12</v>
      </c>
      <c r="D381" s="24">
        <v>3</v>
      </c>
      <c r="E381" s="24" t="s">
        <v>18</v>
      </c>
      <c r="F381" s="33"/>
      <c r="G381" s="23" t="s">
        <v>96</v>
      </c>
      <c r="H381" s="22" t="s">
        <v>6</v>
      </c>
      <c r="I381" s="87"/>
      <c r="J381" s="88"/>
      <c r="K381" s="89">
        <f>[2]!Tableau1573[[#This Row],[QUANTITE]]*[2]!Tableau1573[[#This Row],[Prix unitaire (€ HT) en chiffres]]</f>
        <v>0</v>
      </c>
    </row>
    <row r="382" spans="1:11" ht="28.5" x14ac:dyDescent="0.25">
      <c r="A382" s="5" t="s">
        <v>80</v>
      </c>
      <c r="B382" s="6" t="s">
        <v>92</v>
      </c>
      <c r="C382" s="25">
        <v>12</v>
      </c>
      <c r="D382" s="24">
        <v>3</v>
      </c>
      <c r="E382" s="24" t="s">
        <v>16</v>
      </c>
      <c r="F382" s="33"/>
      <c r="G382" s="23" t="s">
        <v>95</v>
      </c>
      <c r="H382" s="22" t="s">
        <v>6</v>
      </c>
      <c r="I382" s="87"/>
      <c r="J382" s="88"/>
      <c r="K382" s="89">
        <f>[2]!Tableau1573[[#This Row],[QUANTITE]]*[2]!Tableau1573[[#This Row],[Prix unitaire (€ HT) en chiffres]]</f>
        <v>0</v>
      </c>
    </row>
    <row r="383" spans="1:11" ht="15" x14ac:dyDescent="0.25">
      <c r="A383" s="5" t="s">
        <v>80</v>
      </c>
      <c r="B383" s="6" t="s">
        <v>92</v>
      </c>
      <c r="C383" s="25">
        <v>12</v>
      </c>
      <c r="D383" s="24">
        <v>3</v>
      </c>
      <c r="E383" s="24" t="s">
        <v>14</v>
      </c>
      <c r="F383" s="33"/>
      <c r="G383" s="23" t="s">
        <v>94</v>
      </c>
      <c r="H383" s="22" t="s">
        <v>6</v>
      </c>
      <c r="I383" s="87"/>
      <c r="J383" s="88"/>
      <c r="K383" s="89">
        <f>[2]!Tableau1573[[#This Row],[QUANTITE]]*[2]!Tableau1573[[#This Row],[Prix unitaire (€ HT) en chiffres]]</f>
        <v>0</v>
      </c>
    </row>
    <row r="384" spans="1:11" ht="15" x14ac:dyDescent="0.25">
      <c r="A384" s="5" t="s">
        <v>80</v>
      </c>
      <c r="B384" s="6" t="s">
        <v>92</v>
      </c>
      <c r="C384" s="25">
        <v>12</v>
      </c>
      <c r="D384" s="24">
        <v>3</v>
      </c>
      <c r="E384" s="24" t="s">
        <v>12</v>
      </c>
      <c r="F384" s="33"/>
      <c r="G384" s="23" t="s">
        <v>93</v>
      </c>
      <c r="H384" s="22" t="s">
        <v>6</v>
      </c>
      <c r="I384" s="87"/>
      <c r="J384" s="88"/>
      <c r="K384" s="89">
        <f>[2]!Tableau1573[[#This Row],[QUANTITE]]*[2]!Tableau1573[[#This Row],[Prix unitaire (€ HT) en chiffres]]</f>
        <v>0</v>
      </c>
    </row>
    <row r="385" spans="1:11" ht="15" x14ac:dyDescent="0.25">
      <c r="A385" s="5" t="s">
        <v>80</v>
      </c>
      <c r="B385" s="6" t="s">
        <v>92</v>
      </c>
      <c r="C385" s="25">
        <v>12</v>
      </c>
      <c r="D385" s="24">
        <v>3</v>
      </c>
      <c r="E385" s="24" t="s">
        <v>8</v>
      </c>
      <c r="F385" s="33"/>
      <c r="G385" s="23" t="s">
        <v>91</v>
      </c>
      <c r="H385" s="22" t="s">
        <v>6</v>
      </c>
      <c r="I385" s="87"/>
      <c r="J385" s="88"/>
      <c r="K385" s="89">
        <f>[2]!Tableau1573[[#This Row],[QUANTITE]]*[2]!Tableau1573[[#This Row],[Prix unitaire (€ HT) en chiffres]]</f>
        <v>0</v>
      </c>
    </row>
    <row r="386" spans="1:11" ht="15.75" x14ac:dyDescent="0.25">
      <c r="A386" s="5" t="s">
        <v>80</v>
      </c>
      <c r="B386" s="6" t="s">
        <v>86</v>
      </c>
      <c r="C386" s="31">
        <v>12</v>
      </c>
      <c r="D386" s="31">
        <v>4</v>
      </c>
      <c r="E386" s="31"/>
      <c r="F386" s="30"/>
      <c r="G386" s="29" t="s">
        <v>90</v>
      </c>
      <c r="H386" s="28"/>
      <c r="I386" s="27"/>
      <c r="J386" s="26"/>
      <c r="K386" s="26"/>
    </row>
    <row r="387" spans="1:11" ht="15" x14ac:dyDescent="0.25">
      <c r="A387" s="5" t="s">
        <v>80</v>
      </c>
      <c r="B387" s="6" t="s">
        <v>86</v>
      </c>
      <c r="C387" s="25">
        <v>12</v>
      </c>
      <c r="D387" s="24">
        <v>4</v>
      </c>
      <c r="E387" s="24" t="s">
        <v>18</v>
      </c>
      <c r="F387" s="24"/>
      <c r="G387" s="23" t="s">
        <v>89</v>
      </c>
      <c r="H387" s="22" t="s">
        <v>6</v>
      </c>
      <c r="I387" s="87"/>
      <c r="J387" s="90"/>
      <c r="K387" s="89">
        <f>[2]!Tableau1573[[#This Row],[QUANTITE]]*[2]!Tableau1573[[#This Row],[Prix unitaire (€ HT) en chiffres]]</f>
        <v>0</v>
      </c>
    </row>
    <row r="388" spans="1:11" ht="15" x14ac:dyDescent="0.25">
      <c r="A388" s="5" t="s">
        <v>80</v>
      </c>
      <c r="B388" s="6" t="s">
        <v>86</v>
      </c>
      <c r="C388" s="25">
        <v>12</v>
      </c>
      <c r="D388" s="24">
        <v>4</v>
      </c>
      <c r="E388" s="24" t="s">
        <v>16</v>
      </c>
      <c r="F388" s="24"/>
      <c r="G388" s="23" t="s">
        <v>88</v>
      </c>
      <c r="H388" s="22" t="s">
        <v>21</v>
      </c>
      <c r="I388" s="87"/>
      <c r="J388" s="90"/>
      <c r="K388" s="89">
        <f>[2]!Tableau1573[[#This Row],[QUANTITE]]*[2]!Tableau1573[[#This Row],[Prix unitaire (€ HT) en chiffres]]</f>
        <v>0</v>
      </c>
    </row>
    <row r="389" spans="1:11" ht="15" x14ac:dyDescent="0.25">
      <c r="A389" s="5" t="s">
        <v>80</v>
      </c>
      <c r="B389" s="6" t="s">
        <v>86</v>
      </c>
      <c r="C389" s="25">
        <v>12</v>
      </c>
      <c r="D389" s="24">
        <v>4</v>
      </c>
      <c r="E389" s="24" t="s">
        <v>14</v>
      </c>
      <c r="F389" s="33"/>
      <c r="G389" s="23" t="s">
        <v>87</v>
      </c>
      <c r="H389" s="22" t="s">
        <v>6</v>
      </c>
      <c r="I389" s="87"/>
      <c r="J389" s="88"/>
      <c r="K389" s="89">
        <f>[2]!Tableau1573[[#This Row],[QUANTITE]]*[2]!Tableau1573[[#This Row],[Prix unitaire (€ HT) en chiffres]]</f>
        <v>0</v>
      </c>
    </row>
    <row r="390" spans="1:11" ht="28.5" x14ac:dyDescent="0.25">
      <c r="A390" s="5" t="s">
        <v>80</v>
      </c>
      <c r="B390" s="6" t="s">
        <v>86</v>
      </c>
      <c r="C390" s="25">
        <v>12</v>
      </c>
      <c r="D390" s="24">
        <v>4</v>
      </c>
      <c r="E390" s="24" t="s">
        <v>12</v>
      </c>
      <c r="F390" s="33"/>
      <c r="G390" s="23" t="s">
        <v>85</v>
      </c>
      <c r="H390" s="22" t="s">
        <v>6</v>
      </c>
      <c r="I390" s="87"/>
      <c r="J390" s="88"/>
      <c r="K390" s="89">
        <f>[2]!Tableau1573[[#This Row],[QUANTITE]]*[2]!Tableau1573[[#This Row],[Prix unitaire (€ HT) en chiffres]]</f>
        <v>0</v>
      </c>
    </row>
    <row r="391" spans="1:11" ht="15.75" x14ac:dyDescent="0.25">
      <c r="A391" s="5" t="s">
        <v>80</v>
      </c>
      <c r="B391" s="6" t="str">
        <f>IF(F391="",G391,0)</f>
        <v>Ventilos convecteurs</v>
      </c>
      <c r="C391" s="31">
        <v>12</v>
      </c>
      <c r="D391" s="31">
        <v>5</v>
      </c>
      <c r="E391" s="31"/>
      <c r="F391" s="30"/>
      <c r="G391" s="29" t="s">
        <v>79</v>
      </c>
      <c r="H391" s="28"/>
      <c r="I391" s="27"/>
      <c r="J391" s="26"/>
      <c r="K391" s="26"/>
    </row>
    <row r="392" spans="1:11" ht="28.5" x14ac:dyDescent="0.25">
      <c r="A392" s="5" t="s">
        <v>80</v>
      </c>
      <c r="B392" s="6" t="s">
        <v>79</v>
      </c>
      <c r="C392" s="25">
        <v>12</v>
      </c>
      <c r="D392" s="24">
        <v>5</v>
      </c>
      <c r="E392" s="24" t="s">
        <v>18</v>
      </c>
      <c r="F392" s="33"/>
      <c r="G392" s="23" t="s">
        <v>84</v>
      </c>
      <c r="H392" s="22" t="s">
        <v>6</v>
      </c>
      <c r="I392" s="87"/>
      <c r="J392" s="88"/>
      <c r="K392" s="89">
        <f>[2]!Tableau1573[[#This Row],[QUANTITE]]*[2]!Tableau1573[[#This Row],[Prix unitaire (€ HT) en chiffres]]</f>
        <v>0</v>
      </c>
    </row>
    <row r="393" spans="1:11" ht="28.5" x14ac:dyDescent="0.25">
      <c r="A393" s="5" t="s">
        <v>80</v>
      </c>
      <c r="B393" s="6" t="s">
        <v>79</v>
      </c>
      <c r="C393" s="25">
        <v>12</v>
      </c>
      <c r="D393" s="24">
        <v>5</v>
      </c>
      <c r="E393" s="24" t="s">
        <v>16</v>
      </c>
      <c r="F393" s="33"/>
      <c r="G393" s="23" t="s">
        <v>83</v>
      </c>
      <c r="H393" s="22" t="s">
        <v>6</v>
      </c>
      <c r="I393" s="87"/>
      <c r="J393" s="88"/>
      <c r="K393" s="89">
        <f>[2]!Tableau1573[[#This Row],[QUANTITE]]*[2]!Tableau1573[[#This Row],[Prix unitaire (€ HT) en chiffres]]</f>
        <v>0</v>
      </c>
    </row>
    <row r="394" spans="1:11" ht="28.5" x14ac:dyDescent="0.25">
      <c r="A394" s="5" t="s">
        <v>80</v>
      </c>
      <c r="B394" s="6" t="s">
        <v>79</v>
      </c>
      <c r="C394" s="25">
        <v>12</v>
      </c>
      <c r="D394" s="24">
        <v>5</v>
      </c>
      <c r="E394" s="24" t="s">
        <v>14</v>
      </c>
      <c r="F394" s="33"/>
      <c r="G394" s="23" t="s">
        <v>82</v>
      </c>
      <c r="H394" s="22" t="s">
        <v>6</v>
      </c>
      <c r="I394" s="87"/>
      <c r="J394" s="88"/>
      <c r="K394" s="89">
        <f>[2]!Tableau1573[[#This Row],[QUANTITE]]*[2]!Tableau1573[[#This Row],[Prix unitaire (€ HT) en chiffres]]</f>
        <v>0</v>
      </c>
    </row>
    <row r="395" spans="1:11" ht="28.5" x14ac:dyDescent="0.25">
      <c r="A395" s="5" t="s">
        <v>80</v>
      </c>
      <c r="B395" s="6" t="s">
        <v>79</v>
      </c>
      <c r="C395" s="25">
        <v>12</v>
      </c>
      <c r="D395" s="24">
        <v>5</v>
      </c>
      <c r="E395" s="24" t="s">
        <v>12</v>
      </c>
      <c r="F395" s="33"/>
      <c r="G395" s="23" t="s">
        <v>81</v>
      </c>
      <c r="H395" s="22" t="s">
        <v>6</v>
      </c>
      <c r="I395" s="87"/>
      <c r="J395" s="88"/>
      <c r="K395" s="89">
        <f>[2]!Tableau1573[[#This Row],[QUANTITE]]*[2]!Tableau1573[[#This Row],[Prix unitaire (€ HT) en chiffres]]</f>
        <v>0</v>
      </c>
    </row>
    <row r="396" spans="1:11" ht="42.75" x14ac:dyDescent="0.25">
      <c r="A396" s="5" t="s">
        <v>80</v>
      </c>
      <c r="B396" s="6" t="s">
        <v>79</v>
      </c>
      <c r="C396" s="25">
        <v>12</v>
      </c>
      <c r="D396" s="24">
        <v>5</v>
      </c>
      <c r="E396" s="24" t="s">
        <v>8</v>
      </c>
      <c r="F396" s="33"/>
      <c r="G396" s="23" t="s">
        <v>78</v>
      </c>
      <c r="H396" s="22" t="s">
        <v>6</v>
      </c>
      <c r="I396" s="87"/>
      <c r="J396" s="88"/>
      <c r="K396" s="89">
        <f>[2]!Tableau1573[[#This Row],[QUANTITE]]*[2]!Tableau1573[[#This Row],[Prix unitaire (€ HT) en chiffres]]</f>
        <v>0</v>
      </c>
    </row>
    <row r="397" spans="1:11" ht="45" x14ac:dyDescent="0.25">
      <c r="A397" s="5" t="s">
        <v>55</v>
      </c>
      <c r="B397" s="6" t="s">
        <v>54</v>
      </c>
      <c r="C397" s="31">
        <v>12</v>
      </c>
      <c r="D397" s="31">
        <v>6</v>
      </c>
      <c r="E397" s="31"/>
      <c r="F397" s="30"/>
      <c r="G397" s="29" t="s">
        <v>77</v>
      </c>
      <c r="H397" s="28"/>
      <c r="I397" s="27"/>
      <c r="J397" s="26"/>
      <c r="K397" s="26"/>
    </row>
    <row r="398" spans="1:11" ht="15" x14ac:dyDescent="0.25">
      <c r="A398" s="5" t="s">
        <v>55</v>
      </c>
      <c r="B398" s="6" t="s">
        <v>54</v>
      </c>
      <c r="C398" s="25">
        <v>12</v>
      </c>
      <c r="D398" s="24">
        <v>6</v>
      </c>
      <c r="E398" s="24" t="s">
        <v>18</v>
      </c>
      <c r="F398" s="24"/>
      <c r="G398" s="23" t="s">
        <v>76</v>
      </c>
      <c r="H398" s="22" t="s">
        <v>6</v>
      </c>
      <c r="I398" s="87"/>
      <c r="J398" s="88"/>
      <c r="K398" s="89">
        <f>[2]!Tableau1573[[#This Row],[QUANTITE]]*[2]!Tableau1573[[#This Row],[Prix unitaire (€ HT) en chiffres]]</f>
        <v>0</v>
      </c>
    </row>
    <row r="399" spans="1:11" ht="15" x14ac:dyDescent="0.25">
      <c r="A399" s="5" t="s">
        <v>55</v>
      </c>
      <c r="B399" s="6" t="s">
        <v>54</v>
      </c>
      <c r="C399" s="25">
        <v>12</v>
      </c>
      <c r="D399" s="24">
        <v>6</v>
      </c>
      <c r="E399" s="24" t="s">
        <v>16</v>
      </c>
      <c r="F399" s="24"/>
      <c r="G399" s="23" t="s">
        <v>75</v>
      </c>
      <c r="H399" s="22" t="s">
        <v>6</v>
      </c>
      <c r="I399" s="87"/>
      <c r="J399" s="88"/>
      <c r="K399" s="89">
        <f>[2]!Tableau1573[[#This Row],[QUANTITE]]*[2]!Tableau1573[[#This Row],[Prix unitaire (€ HT) en chiffres]]</f>
        <v>0</v>
      </c>
    </row>
    <row r="400" spans="1:11" ht="15" x14ac:dyDescent="0.25">
      <c r="A400" s="5" t="s">
        <v>55</v>
      </c>
      <c r="B400" s="6" t="s">
        <v>54</v>
      </c>
      <c r="C400" s="25">
        <v>12</v>
      </c>
      <c r="D400" s="24">
        <v>6</v>
      </c>
      <c r="E400" s="24" t="s">
        <v>14</v>
      </c>
      <c r="F400" s="24"/>
      <c r="G400" s="23" t="s">
        <v>74</v>
      </c>
      <c r="H400" s="22" t="s">
        <v>6</v>
      </c>
      <c r="I400" s="87"/>
      <c r="J400" s="88"/>
      <c r="K400" s="89">
        <f>[2]!Tableau1573[[#This Row],[QUANTITE]]*[2]!Tableau1573[[#This Row],[Prix unitaire (€ HT) en chiffres]]</f>
        <v>0</v>
      </c>
    </row>
    <row r="401" spans="1:11" ht="15" x14ac:dyDescent="0.25">
      <c r="A401" s="5" t="s">
        <v>55</v>
      </c>
      <c r="B401" s="6" t="s">
        <v>54</v>
      </c>
      <c r="C401" s="25">
        <v>12</v>
      </c>
      <c r="D401" s="24">
        <v>6</v>
      </c>
      <c r="E401" s="24" t="s">
        <v>12</v>
      </c>
      <c r="F401" s="24"/>
      <c r="G401" s="23" t="s">
        <v>73</v>
      </c>
      <c r="H401" s="22" t="s">
        <v>6</v>
      </c>
      <c r="I401" s="87"/>
      <c r="J401" s="90"/>
      <c r="K401" s="89">
        <f>[2]!Tableau1573[[#This Row],[QUANTITE]]*[2]!Tableau1573[[#This Row],[Prix unitaire (€ HT) en chiffres]]</f>
        <v>0</v>
      </c>
    </row>
    <row r="402" spans="1:11" ht="15" x14ac:dyDescent="0.25">
      <c r="A402" s="5" t="s">
        <v>55</v>
      </c>
      <c r="B402" s="6" t="s">
        <v>54</v>
      </c>
      <c r="C402" s="25">
        <v>12</v>
      </c>
      <c r="D402" s="24">
        <v>6</v>
      </c>
      <c r="E402" s="24" t="s">
        <v>8</v>
      </c>
      <c r="F402" s="24"/>
      <c r="G402" s="23" t="s">
        <v>72</v>
      </c>
      <c r="H402" s="22" t="s">
        <v>6</v>
      </c>
      <c r="I402" s="87"/>
      <c r="J402" s="88"/>
      <c r="K402" s="89">
        <f>[2]!Tableau1573[[#This Row],[QUANTITE]]*[2]!Tableau1573[[#This Row],[Prix unitaire (€ HT) en chiffres]]</f>
        <v>0</v>
      </c>
    </row>
    <row r="403" spans="1:11" ht="28.5" x14ac:dyDescent="0.25">
      <c r="A403" s="5" t="s">
        <v>55</v>
      </c>
      <c r="B403" s="6" t="s">
        <v>54</v>
      </c>
      <c r="C403" s="25">
        <v>12</v>
      </c>
      <c r="D403" s="24">
        <v>6</v>
      </c>
      <c r="E403" s="24" t="s">
        <v>71</v>
      </c>
      <c r="F403" s="33"/>
      <c r="G403" s="23" t="s">
        <v>70</v>
      </c>
      <c r="H403" s="22" t="s">
        <v>6</v>
      </c>
      <c r="I403" s="87"/>
      <c r="J403" s="88"/>
      <c r="K403" s="89">
        <f>[2]!Tableau1573[[#This Row],[QUANTITE]]*[2]!Tableau1573[[#This Row],[Prix unitaire (€ HT) en chiffres]]</f>
        <v>0</v>
      </c>
    </row>
    <row r="404" spans="1:11" ht="28.5" x14ac:dyDescent="0.25">
      <c r="A404" s="5" t="s">
        <v>55</v>
      </c>
      <c r="B404" s="6" t="s">
        <v>54</v>
      </c>
      <c r="C404" s="25">
        <v>12</v>
      </c>
      <c r="D404" s="24">
        <v>6</v>
      </c>
      <c r="E404" s="24" t="s">
        <v>69</v>
      </c>
      <c r="F404" s="33"/>
      <c r="G404" s="23" t="s">
        <v>68</v>
      </c>
      <c r="H404" s="22" t="s">
        <v>6</v>
      </c>
      <c r="I404" s="87"/>
      <c r="J404" s="88"/>
      <c r="K404" s="89">
        <f>[2]!Tableau1573[[#This Row],[QUANTITE]]*[2]!Tableau1573[[#This Row],[Prix unitaire (€ HT) en chiffres]]</f>
        <v>0</v>
      </c>
    </row>
    <row r="405" spans="1:11" ht="28.5" x14ac:dyDescent="0.25">
      <c r="A405" s="5" t="s">
        <v>55</v>
      </c>
      <c r="B405" s="6" t="s">
        <v>54</v>
      </c>
      <c r="C405" s="25">
        <v>12</v>
      </c>
      <c r="D405" s="24">
        <v>6</v>
      </c>
      <c r="E405" s="24" t="s">
        <v>67</v>
      </c>
      <c r="F405" s="33"/>
      <c r="G405" s="23" t="s">
        <v>66</v>
      </c>
      <c r="H405" s="22" t="s">
        <v>6</v>
      </c>
      <c r="I405" s="87"/>
      <c r="J405" s="88"/>
      <c r="K405" s="89">
        <f>[2]!Tableau1573[[#This Row],[QUANTITE]]*[2]!Tableau1573[[#This Row],[Prix unitaire (€ HT) en chiffres]]</f>
        <v>0</v>
      </c>
    </row>
    <row r="406" spans="1:11" ht="15" x14ac:dyDescent="0.25">
      <c r="A406" s="5" t="s">
        <v>55</v>
      </c>
      <c r="B406" s="6" t="s">
        <v>54</v>
      </c>
      <c r="C406" s="25">
        <v>12</v>
      </c>
      <c r="D406" s="24">
        <v>6</v>
      </c>
      <c r="E406" s="24" t="s">
        <v>65</v>
      </c>
      <c r="F406" s="33"/>
      <c r="G406" s="23" t="s">
        <v>64</v>
      </c>
      <c r="H406" s="22" t="s">
        <v>6</v>
      </c>
      <c r="I406" s="87"/>
      <c r="J406" s="88"/>
      <c r="K406" s="89">
        <f>[2]!Tableau1573[[#This Row],[QUANTITE]]*[2]!Tableau1573[[#This Row],[Prix unitaire (€ HT) en chiffres]]</f>
        <v>0</v>
      </c>
    </row>
    <row r="407" spans="1:11" ht="15" x14ac:dyDescent="0.25">
      <c r="A407" s="5" t="s">
        <v>55</v>
      </c>
      <c r="B407" s="6" t="s">
        <v>54</v>
      </c>
      <c r="C407" s="25">
        <v>12</v>
      </c>
      <c r="D407" s="24">
        <v>6</v>
      </c>
      <c r="E407" s="24" t="s">
        <v>63</v>
      </c>
      <c r="F407" s="33"/>
      <c r="G407" s="23" t="s">
        <v>62</v>
      </c>
      <c r="H407" s="22" t="s">
        <v>6</v>
      </c>
      <c r="I407" s="87"/>
      <c r="J407" s="88"/>
      <c r="K407" s="89">
        <f>[2]!Tableau1573[[#This Row],[QUANTITE]]*[2]!Tableau1573[[#This Row],[Prix unitaire (€ HT) en chiffres]]</f>
        <v>0</v>
      </c>
    </row>
    <row r="408" spans="1:11" ht="15" x14ac:dyDescent="0.25">
      <c r="A408" s="5" t="s">
        <v>55</v>
      </c>
      <c r="B408" s="6" t="s">
        <v>54</v>
      </c>
      <c r="C408" s="25">
        <v>12</v>
      </c>
      <c r="D408" s="24">
        <v>6</v>
      </c>
      <c r="E408" s="24" t="s">
        <v>61</v>
      </c>
      <c r="F408" s="33"/>
      <c r="G408" s="23" t="s">
        <v>60</v>
      </c>
      <c r="H408" s="22" t="s">
        <v>6</v>
      </c>
      <c r="I408" s="87"/>
      <c r="J408" s="88"/>
      <c r="K408" s="89">
        <f>[2]!Tableau1573[[#This Row],[QUANTITE]]*[2]!Tableau1573[[#This Row],[Prix unitaire (€ HT) en chiffres]]</f>
        <v>0</v>
      </c>
    </row>
    <row r="409" spans="1:11" ht="15" x14ac:dyDescent="0.25">
      <c r="A409" s="5" t="s">
        <v>55</v>
      </c>
      <c r="B409" s="6" t="s">
        <v>54</v>
      </c>
      <c r="C409" s="25">
        <v>12</v>
      </c>
      <c r="D409" s="24">
        <v>6</v>
      </c>
      <c r="E409" s="24" t="s">
        <v>59</v>
      </c>
      <c r="F409" s="33"/>
      <c r="G409" s="23" t="s">
        <v>58</v>
      </c>
      <c r="H409" s="22" t="s">
        <v>6</v>
      </c>
      <c r="I409" s="87"/>
      <c r="J409" s="88"/>
      <c r="K409" s="89">
        <f>[2]!Tableau1573[[#This Row],[QUANTITE]]*[2]!Tableau1573[[#This Row],[Prix unitaire (€ HT) en chiffres]]</f>
        <v>0</v>
      </c>
    </row>
    <row r="410" spans="1:11" ht="28.5" x14ac:dyDescent="0.25">
      <c r="A410" s="5" t="s">
        <v>55</v>
      </c>
      <c r="B410" s="6" t="s">
        <v>54</v>
      </c>
      <c r="C410" s="25">
        <v>12</v>
      </c>
      <c r="D410" s="24">
        <v>6</v>
      </c>
      <c r="E410" s="24" t="s">
        <v>57</v>
      </c>
      <c r="F410" s="24"/>
      <c r="G410" s="23" t="s">
        <v>56</v>
      </c>
      <c r="H410" s="22" t="s">
        <v>6</v>
      </c>
      <c r="I410" s="87"/>
      <c r="J410" s="88"/>
      <c r="K410" s="89">
        <f>[2]!Tableau1573[[#This Row],[QUANTITE]]*[2]!Tableau1573[[#This Row],[Prix unitaire (€ HT) en chiffres]]</f>
        <v>0</v>
      </c>
    </row>
    <row r="411" spans="1:11" ht="28.5" x14ac:dyDescent="0.25">
      <c r="A411" s="5" t="s">
        <v>55</v>
      </c>
      <c r="B411" s="6" t="s">
        <v>54</v>
      </c>
      <c r="C411" s="25">
        <v>12</v>
      </c>
      <c r="D411" s="24">
        <v>6</v>
      </c>
      <c r="E411" s="24" t="s">
        <v>53</v>
      </c>
      <c r="F411" s="33"/>
      <c r="G411" s="23" t="s">
        <v>52</v>
      </c>
      <c r="H411" s="22" t="s">
        <v>6</v>
      </c>
      <c r="I411" s="87"/>
      <c r="J411" s="88"/>
      <c r="K411" s="89">
        <f>[2]!Tableau1573[[#This Row],[QUANTITE]]*[2]!Tableau1573[[#This Row],[Prix unitaire (€ HT) en chiffres]]</f>
        <v>0</v>
      </c>
    </row>
    <row r="412" spans="1:11" ht="45" x14ac:dyDescent="0.25">
      <c r="A412" s="5" t="s">
        <v>24</v>
      </c>
      <c r="B412" s="5" t="s">
        <v>51</v>
      </c>
      <c r="C412" s="19">
        <v>13</v>
      </c>
      <c r="D412" s="18"/>
      <c r="E412" s="18"/>
      <c r="F412" s="18"/>
      <c r="G412" s="17" t="s">
        <v>50</v>
      </c>
      <c r="H412" s="16"/>
      <c r="I412" s="15"/>
      <c r="J412" s="14"/>
      <c r="K412" s="14"/>
    </row>
    <row r="413" spans="1:11" ht="15.75" x14ac:dyDescent="0.25">
      <c r="A413" s="5" t="s">
        <v>24</v>
      </c>
      <c r="B413" s="6" t="str">
        <f>IF(F413="",G413,0)</f>
        <v xml:space="preserve">Caissons </v>
      </c>
      <c r="C413" s="31">
        <v>13</v>
      </c>
      <c r="D413" s="31">
        <v>1</v>
      </c>
      <c r="E413" s="31"/>
      <c r="F413" s="30"/>
      <c r="G413" s="29" t="s">
        <v>48</v>
      </c>
      <c r="H413" s="28"/>
      <c r="I413" s="27"/>
      <c r="J413" s="26"/>
      <c r="K413" s="26"/>
    </row>
    <row r="414" spans="1:11" ht="28.5" x14ac:dyDescent="0.25">
      <c r="A414" s="5" t="s">
        <v>24</v>
      </c>
      <c r="B414" s="6" t="s">
        <v>48</v>
      </c>
      <c r="C414" s="25">
        <v>13</v>
      </c>
      <c r="D414" s="24">
        <v>1</v>
      </c>
      <c r="E414" s="24" t="s">
        <v>18</v>
      </c>
      <c r="F414" s="24"/>
      <c r="G414" s="23" t="s">
        <v>49</v>
      </c>
      <c r="H414" s="22" t="s">
        <v>6</v>
      </c>
      <c r="I414" s="21">
        <v>1</v>
      </c>
      <c r="J414" s="20"/>
      <c r="K414" s="6">
        <f>[2]!Tableau1573[[#This Row],[QUANTITE]]*[2]!Tableau1573[[#This Row],[Prix unitaire (€ HT) en chiffres]]</f>
        <v>0</v>
      </c>
    </row>
    <row r="415" spans="1:11" ht="28.5" x14ac:dyDescent="0.25">
      <c r="A415" s="5" t="s">
        <v>24</v>
      </c>
      <c r="B415" s="6" t="s">
        <v>48</v>
      </c>
      <c r="C415" s="25">
        <v>13</v>
      </c>
      <c r="D415" s="24">
        <v>1</v>
      </c>
      <c r="E415" s="24" t="s">
        <v>16</v>
      </c>
      <c r="F415" s="24"/>
      <c r="G415" s="23" t="s">
        <v>47</v>
      </c>
      <c r="H415" s="22" t="s">
        <v>6</v>
      </c>
      <c r="I415" s="87"/>
      <c r="J415" s="88"/>
      <c r="K415" s="89">
        <f>[2]!Tableau1573[[#This Row],[QUANTITE]]*[2]!Tableau1573[[#This Row],[Prix unitaire (€ HT) en chiffres]]</f>
        <v>0</v>
      </c>
    </row>
    <row r="416" spans="1:11" ht="15.75" x14ac:dyDescent="0.25">
      <c r="A416" s="5" t="s">
        <v>24</v>
      </c>
      <c r="B416" s="6" t="str">
        <f>IF(F416="",G416,0)</f>
        <v xml:space="preserve">Bouches d'extraction </v>
      </c>
      <c r="C416" s="31">
        <v>13</v>
      </c>
      <c r="D416" s="31">
        <v>2</v>
      </c>
      <c r="E416" s="31"/>
      <c r="F416" s="30"/>
      <c r="G416" s="29" t="s">
        <v>46</v>
      </c>
      <c r="H416" s="28"/>
      <c r="I416" s="27"/>
      <c r="J416" s="26"/>
      <c r="K416" s="26"/>
    </row>
    <row r="417" spans="1:11" ht="42.75" x14ac:dyDescent="0.25">
      <c r="A417" s="5" t="s">
        <v>24</v>
      </c>
      <c r="B417" s="6" t="s">
        <v>46</v>
      </c>
      <c r="C417" s="25">
        <v>13</v>
      </c>
      <c r="D417" s="24">
        <v>2</v>
      </c>
      <c r="E417" s="24" t="s">
        <v>18</v>
      </c>
      <c r="F417" s="24"/>
      <c r="G417" s="23" t="s">
        <v>45</v>
      </c>
      <c r="H417" s="22" t="s">
        <v>6</v>
      </c>
      <c r="I417" s="21">
        <v>8</v>
      </c>
      <c r="J417" s="32"/>
      <c r="K417" s="6">
        <f>[2]!Tableau1573[[#This Row],[QUANTITE]]*[2]!Tableau1573[[#This Row],[Prix unitaire (€ HT) en chiffres]]</f>
        <v>0</v>
      </c>
    </row>
    <row r="418" spans="1:11" ht="28.5" x14ac:dyDescent="0.25">
      <c r="A418" s="5" t="s">
        <v>24</v>
      </c>
      <c r="B418" s="6" t="str">
        <f>IF(F418="",G418,0)</f>
        <v>Conduit rigide en acier galvanisé</v>
      </c>
      <c r="C418" s="31">
        <v>13</v>
      </c>
      <c r="D418" s="31">
        <v>3</v>
      </c>
      <c r="E418" s="31"/>
      <c r="F418" s="30"/>
      <c r="G418" s="29" t="s">
        <v>42</v>
      </c>
      <c r="H418" s="28"/>
      <c r="I418" s="27"/>
      <c r="J418" s="26"/>
      <c r="K418" s="26"/>
    </row>
    <row r="419" spans="1:11" ht="28.5" x14ac:dyDescent="0.25">
      <c r="A419" s="5" t="s">
        <v>24</v>
      </c>
      <c r="B419" s="6" t="s">
        <v>42</v>
      </c>
      <c r="C419" s="25">
        <v>13</v>
      </c>
      <c r="D419" s="24">
        <v>3</v>
      </c>
      <c r="E419" s="24">
        <v>1</v>
      </c>
      <c r="F419" s="24"/>
      <c r="G419" s="23" t="s">
        <v>44</v>
      </c>
      <c r="H419" s="22" t="s">
        <v>21</v>
      </c>
      <c r="I419" s="87"/>
      <c r="J419" s="88"/>
      <c r="K419" s="89">
        <f>[2]!Tableau1573[[#This Row],[QUANTITE]]*[2]!Tableau1573[[#This Row],[Prix unitaire (€ HT) en chiffres]]</f>
        <v>0</v>
      </c>
    </row>
    <row r="420" spans="1:11" ht="28.5" x14ac:dyDescent="0.25">
      <c r="A420" s="5" t="s">
        <v>24</v>
      </c>
      <c r="B420" s="6" t="s">
        <v>42</v>
      </c>
      <c r="C420" s="25">
        <v>13</v>
      </c>
      <c r="D420" s="24">
        <v>3</v>
      </c>
      <c r="E420" s="24">
        <v>2</v>
      </c>
      <c r="F420" s="24"/>
      <c r="G420" s="23" t="s">
        <v>43</v>
      </c>
      <c r="H420" s="22" t="s">
        <v>21</v>
      </c>
      <c r="I420" s="87"/>
      <c r="J420" s="88"/>
      <c r="K420" s="89">
        <f>[2]!Tableau1573[[#This Row],[QUANTITE]]*[2]!Tableau1573[[#This Row],[Prix unitaire (€ HT) en chiffres]]</f>
        <v>0</v>
      </c>
    </row>
    <row r="421" spans="1:11" ht="28.5" x14ac:dyDescent="0.25">
      <c r="A421" s="5" t="s">
        <v>24</v>
      </c>
      <c r="B421" s="6" t="s">
        <v>42</v>
      </c>
      <c r="C421" s="25">
        <v>13</v>
      </c>
      <c r="D421" s="24">
        <v>3</v>
      </c>
      <c r="E421" s="24">
        <v>3</v>
      </c>
      <c r="F421" s="24"/>
      <c r="G421" s="23" t="s">
        <v>41</v>
      </c>
      <c r="H421" s="22" t="s">
        <v>21</v>
      </c>
      <c r="I421" s="87"/>
      <c r="J421" s="88"/>
      <c r="K421" s="89">
        <f>[2]!Tableau1573[[#This Row],[QUANTITE]]*[2]!Tableau1573[[#This Row],[Prix unitaire (€ HT) en chiffres]]</f>
        <v>0</v>
      </c>
    </row>
    <row r="422" spans="1:11" ht="15.75" x14ac:dyDescent="0.25">
      <c r="A422" s="5" t="s">
        <v>24</v>
      </c>
      <c r="B422" s="6" t="s">
        <v>34</v>
      </c>
      <c r="C422" s="31">
        <v>13</v>
      </c>
      <c r="D422" s="31">
        <v>4</v>
      </c>
      <c r="E422" s="31"/>
      <c r="F422" s="30"/>
      <c r="G422" s="29" t="s">
        <v>40</v>
      </c>
      <c r="H422" s="28"/>
      <c r="I422" s="27"/>
      <c r="J422" s="26"/>
      <c r="K422" s="26"/>
    </row>
    <row r="423" spans="1:11" ht="15" x14ac:dyDescent="0.25">
      <c r="A423" s="5" t="s">
        <v>24</v>
      </c>
      <c r="B423" s="6" t="s">
        <v>34</v>
      </c>
      <c r="C423" s="25">
        <v>13</v>
      </c>
      <c r="D423" s="24">
        <v>4</v>
      </c>
      <c r="E423" s="24">
        <v>1</v>
      </c>
      <c r="F423" s="24"/>
      <c r="G423" s="23" t="s">
        <v>39</v>
      </c>
      <c r="H423" s="22" t="s">
        <v>21</v>
      </c>
      <c r="I423" s="87"/>
      <c r="J423" s="90"/>
      <c r="K423" s="89">
        <f>[2]!Tableau1573[[#This Row],[QUANTITE]]*[2]!Tableau1573[[#This Row],[Prix unitaire (€ HT) en chiffres]]</f>
        <v>0</v>
      </c>
    </row>
    <row r="424" spans="1:11" ht="15" x14ac:dyDescent="0.25">
      <c r="A424" s="5" t="s">
        <v>24</v>
      </c>
      <c r="B424" s="6" t="s">
        <v>34</v>
      </c>
      <c r="C424" s="25">
        <v>13</v>
      </c>
      <c r="D424" s="24">
        <v>4</v>
      </c>
      <c r="E424" s="24">
        <v>2</v>
      </c>
      <c r="F424" s="24"/>
      <c r="G424" s="23" t="s">
        <v>38</v>
      </c>
      <c r="H424" s="22" t="s">
        <v>21</v>
      </c>
      <c r="I424" s="87"/>
      <c r="J424" s="90"/>
      <c r="K424" s="89">
        <f>[2]!Tableau1573[[#This Row],[QUANTITE]]*[2]!Tableau1573[[#This Row],[Prix unitaire (€ HT) en chiffres]]</f>
        <v>0</v>
      </c>
    </row>
    <row r="425" spans="1:11" ht="15" x14ac:dyDescent="0.25">
      <c r="A425" s="5" t="s">
        <v>24</v>
      </c>
      <c r="B425" s="6" t="s">
        <v>34</v>
      </c>
      <c r="C425" s="25">
        <v>13</v>
      </c>
      <c r="D425" s="24">
        <v>4</v>
      </c>
      <c r="E425" s="24">
        <v>3</v>
      </c>
      <c r="F425" s="24"/>
      <c r="G425" s="23" t="s">
        <v>37</v>
      </c>
      <c r="H425" s="22" t="s">
        <v>21</v>
      </c>
      <c r="I425" s="87"/>
      <c r="J425" s="90"/>
      <c r="K425" s="89">
        <f>[2]!Tableau1573[[#This Row],[QUANTITE]]*[2]!Tableau1573[[#This Row],[Prix unitaire (€ HT) en chiffres]]</f>
        <v>0</v>
      </c>
    </row>
    <row r="426" spans="1:11" ht="15.75" x14ac:dyDescent="0.25">
      <c r="A426" s="5" t="s">
        <v>24</v>
      </c>
      <c r="B426" s="6" t="s">
        <v>34</v>
      </c>
      <c r="C426" s="31">
        <v>13</v>
      </c>
      <c r="D426" s="31">
        <v>5</v>
      </c>
      <c r="E426" s="31"/>
      <c r="F426" s="30"/>
      <c r="G426" s="29" t="s">
        <v>36</v>
      </c>
      <c r="H426" s="28"/>
      <c r="I426" s="27"/>
      <c r="J426" s="26"/>
      <c r="K426" s="26"/>
    </row>
    <row r="427" spans="1:11" ht="15" x14ac:dyDescent="0.25">
      <c r="A427" s="5" t="s">
        <v>24</v>
      </c>
      <c r="B427" s="6" t="s">
        <v>34</v>
      </c>
      <c r="C427" s="25">
        <v>13</v>
      </c>
      <c r="D427" s="24">
        <v>5</v>
      </c>
      <c r="E427" s="24">
        <v>1</v>
      </c>
      <c r="F427" s="24"/>
      <c r="G427" s="23" t="s">
        <v>35</v>
      </c>
      <c r="H427" s="22" t="s">
        <v>21</v>
      </c>
      <c r="I427" s="87"/>
      <c r="J427" s="90"/>
      <c r="K427" s="89">
        <f>[2]!Tableau1573[[#This Row],[QUANTITE]]*[2]!Tableau1573[[#This Row],[Prix unitaire (€ HT) en chiffres]]</f>
        <v>0</v>
      </c>
    </row>
    <row r="428" spans="1:11" ht="15" x14ac:dyDescent="0.25">
      <c r="A428" s="5" t="s">
        <v>24</v>
      </c>
      <c r="B428" s="6" t="s">
        <v>34</v>
      </c>
      <c r="C428" s="25">
        <v>13</v>
      </c>
      <c r="D428" s="24">
        <v>5</v>
      </c>
      <c r="E428" s="24">
        <v>2</v>
      </c>
      <c r="F428" s="24"/>
      <c r="G428" s="23" t="s">
        <v>33</v>
      </c>
      <c r="H428" s="22" t="s">
        <v>21</v>
      </c>
      <c r="I428" s="87"/>
      <c r="J428" s="90"/>
      <c r="K428" s="89">
        <f>[2]!Tableau1573[[#This Row],[QUANTITE]]*[2]!Tableau1573[[#This Row],[Prix unitaire (€ HT) en chiffres]]</f>
        <v>0</v>
      </c>
    </row>
    <row r="429" spans="1:11" ht="15.75" x14ac:dyDescent="0.25">
      <c r="A429" s="5" t="s">
        <v>24</v>
      </c>
      <c r="B429" s="6" t="s">
        <v>29</v>
      </c>
      <c r="C429" s="31">
        <v>13</v>
      </c>
      <c r="D429" s="31">
        <v>6</v>
      </c>
      <c r="E429" s="31"/>
      <c r="F429" s="30"/>
      <c r="G429" s="29" t="s">
        <v>32</v>
      </c>
      <c r="H429" s="28"/>
      <c r="I429" s="27"/>
      <c r="J429" s="26"/>
      <c r="K429" s="26"/>
    </row>
    <row r="430" spans="1:11" ht="15" x14ac:dyDescent="0.25">
      <c r="A430" s="5" t="s">
        <v>24</v>
      </c>
      <c r="B430" s="6" t="s">
        <v>29</v>
      </c>
      <c r="C430" s="25">
        <v>13</v>
      </c>
      <c r="D430" s="24">
        <v>6</v>
      </c>
      <c r="E430" s="24">
        <v>1</v>
      </c>
      <c r="F430" s="24"/>
      <c r="G430" s="23" t="s">
        <v>31</v>
      </c>
      <c r="H430" s="22" t="s">
        <v>21</v>
      </c>
      <c r="I430" s="87"/>
      <c r="J430" s="88"/>
      <c r="K430" s="89">
        <f>[2]!Tableau1573[[#This Row],[QUANTITE]]*[2]!Tableau1573[[#This Row],[Prix unitaire (€ HT) en chiffres]]</f>
        <v>0</v>
      </c>
    </row>
    <row r="431" spans="1:11" ht="15" x14ac:dyDescent="0.25">
      <c r="A431" s="5" t="s">
        <v>24</v>
      </c>
      <c r="B431" s="6" t="s">
        <v>29</v>
      </c>
      <c r="C431" s="25">
        <v>13</v>
      </c>
      <c r="D431" s="24">
        <v>6</v>
      </c>
      <c r="E431" s="24">
        <v>2</v>
      </c>
      <c r="F431" s="24"/>
      <c r="G431" s="23" t="s">
        <v>30</v>
      </c>
      <c r="H431" s="22" t="s">
        <v>21</v>
      </c>
      <c r="I431" s="87"/>
      <c r="J431" s="88"/>
      <c r="K431" s="89">
        <f>[2]!Tableau1573[[#This Row],[QUANTITE]]*[2]!Tableau1573[[#This Row],[Prix unitaire (€ HT) en chiffres]]</f>
        <v>0</v>
      </c>
    </row>
    <row r="432" spans="1:11" ht="15" x14ac:dyDescent="0.25">
      <c r="A432" s="5" t="s">
        <v>24</v>
      </c>
      <c r="B432" s="6" t="s">
        <v>29</v>
      </c>
      <c r="C432" s="25">
        <v>13</v>
      </c>
      <c r="D432" s="24">
        <v>6</v>
      </c>
      <c r="E432" s="24">
        <v>3</v>
      </c>
      <c r="F432" s="24"/>
      <c r="G432" s="23" t="s">
        <v>28</v>
      </c>
      <c r="H432" s="22" t="s">
        <v>21</v>
      </c>
      <c r="I432" s="87"/>
      <c r="J432" s="88"/>
      <c r="K432" s="89">
        <f>[2]!Tableau1573[[#This Row],[QUANTITE]]*[2]!Tableau1573[[#This Row],[Prix unitaire (€ HT) en chiffres]]</f>
        <v>0</v>
      </c>
    </row>
    <row r="433" spans="1:11" ht="15.75" x14ac:dyDescent="0.25">
      <c r="A433" s="5" t="s">
        <v>24</v>
      </c>
      <c r="B433" s="6" t="s">
        <v>23</v>
      </c>
      <c r="C433" s="31">
        <v>13</v>
      </c>
      <c r="D433" s="31">
        <v>7</v>
      </c>
      <c r="E433" s="31"/>
      <c r="F433" s="30"/>
      <c r="G433" s="29" t="s">
        <v>27</v>
      </c>
      <c r="H433" s="28"/>
      <c r="I433" s="27"/>
      <c r="J433" s="26"/>
      <c r="K433" s="26"/>
    </row>
    <row r="434" spans="1:11" ht="28.5" x14ac:dyDescent="0.25">
      <c r="A434" s="5" t="s">
        <v>24</v>
      </c>
      <c r="B434" s="6" t="s">
        <v>23</v>
      </c>
      <c r="C434" s="25">
        <v>13</v>
      </c>
      <c r="D434" s="24">
        <v>7</v>
      </c>
      <c r="E434" s="24">
        <v>1</v>
      </c>
      <c r="F434" s="24"/>
      <c r="G434" s="23" t="s">
        <v>26</v>
      </c>
      <c r="H434" s="22" t="s">
        <v>21</v>
      </c>
      <c r="I434" s="87"/>
      <c r="J434" s="90"/>
      <c r="K434" s="89">
        <f>[2]!Tableau1573[[#This Row],[QUANTITE]]*[2]!Tableau1573[[#This Row],[Prix unitaire (€ HT) en chiffres]]</f>
        <v>0</v>
      </c>
    </row>
    <row r="435" spans="1:11" ht="15" x14ac:dyDescent="0.25">
      <c r="A435" s="5" t="s">
        <v>24</v>
      </c>
      <c r="B435" s="6" t="s">
        <v>23</v>
      </c>
      <c r="C435" s="25">
        <v>13</v>
      </c>
      <c r="D435" s="24">
        <v>7</v>
      </c>
      <c r="E435" s="24">
        <v>2</v>
      </c>
      <c r="F435" s="24"/>
      <c r="G435" s="23" t="s">
        <v>25</v>
      </c>
      <c r="H435" s="22" t="s">
        <v>21</v>
      </c>
      <c r="I435" s="87"/>
      <c r="J435" s="90"/>
      <c r="K435" s="89">
        <f>[2]!Tableau1573[[#This Row],[QUANTITE]]*[2]!Tableau1573[[#This Row],[Prix unitaire (€ HT) en chiffres]]</f>
        <v>0</v>
      </c>
    </row>
    <row r="436" spans="1:11" ht="15" x14ac:dyDescent="0.25">
      <c r="A436" s="5" t="s">
        <v>24</v>
      </c>
      <c r="B436" s="6" t="s">
        <v>23</v>
      </c>
      <c r="C436" s="25">
        <v>13</v>
      </c>
      <c r="D436" s="24">
        <v>7</v>
      </c>
      <c r="E436" s="24">
        <v>3</v>
      </c>
      <c r="F436" s="24"/>
      <c r="G436" s="23" t="s">
        <v>22</v>
      </c>
      <c r="H436" s="22" t="s">
        <v>21</v>
      </c>
      <c r="I436" s="87"/>
      <c r="J436" s="90"/>
      <c r="K436" s="89">
        <f>[2]!Tableau1573[[#This Row],[QUANTITE]]*[2]!Tableau1573[[#This Row],[Prix unitaire (€ HT) en chiffres]]</f>
        <v>0</v>
      </c>
    </row>
    <row r="437" spans="1:11" ht="45" x14ac:dyDescent="0.25">
      <c r="A437" s="5" t="s">
        <v>10</v>
      </c>
      <c r="B437" s="5" t="s">
        <v>9</v>
      </c>
      <c r="C437" s="19">
        <v>14</v>
      </c>
      <c r="D437" s="18"/>
      <c r="E437" s="18"/>
      <c r="F437" s="18"/>
      <c r="G437" s="17" t="s">
        <v>20</v>
      </c>
      <c r="H437" s="16"/>
      <c r="I437" s="15"/>
      <c r="J437" s="14"/>
      <c r="K437" s="14"/>
    </row>
    <row r="438" spans="1:11" ht="45" x14ac:dyDescent="0.25">
      <c r="A438" s="5" t="s">
        <v>10</v>
      </c>
      <c r="B438" s="6" t="s">
        <v>9</v>
      </c>
      <c r="C438" s="31">
        <v>14</v>
      </c>
      <c r="D438" s="31">
        <v>1</v>
      </c>
      <c r="E438" s="31"/>
      <c r="F438" s="30"/>
      <c r="G438" s="29" t="s">
        <v>19</v>
      </c>
      <c r="H438" s="28"/>
      <c r="I438" s="27"/>
      <c r="J438" s="26"/>
      <c r="K438" s="26"/>
    </row>
    <row r="439" spans="1:11" ht="15" x14ac:dyDescent="0.25">
      <c r="A439" s="5" t="s">
        <v>10</v>
      </c>
      <c r="B439" s="6" t="s">
        <v>9</v>
      </c>
      <c r="C439" s="25">
        <v>14</v>
      </c>
      <c r="D439" s="24">
        <v>1</v>
      </c>
      <c r="E439" s="24" t="s">
        <v>18</v>
      </c>
      <c r="F439" s="24"/>
      <c r="G439" s="23" t="s">
        <v>17</v>
      </c>
      <c r="H439" s="22" t="s">
        <v>6</v>
      </c>
      <c r="I439" s="87"/>
      <c r="J439" s="88"/>
      <c r="K439" s="89">
        <f>[2]!Tableau1573[[#This Row],[QUANTITE]]*[2]!Tableau1573[[#This Row],[Prix unitaire (€ HT) en chiffres]]</f>
        <v>0</v>
      </c>
    </row>
    <row r="440" spans="1:11" ht="15" x14ac:dyDescent="0.25">
      <c r="A440" s="5" t="s">
        <v>10</v>
      </c>
      <c r="B440" s="6" t="s">
        <v>9</v>
      </c>
      <c r="C440" s="25">
        <v>14</v>
      </c>
      <c r="D440" s="24">
        <v>1</v>
      </c>
      <c r="E440" s="24" t="s">
        <v>16</v>
      </c>
      <c r="F440" s="24"/>
      <c r="G440" s="23" t="s">
        <v>15</v>
      </c>
      <c r="H440" s="22" t="s">
        <v>6</v>
      </c>
      <c r="I440" s="87"/>
      <c r="J440" s="88"/>
      <c r="K440" s="89">
        <f>[2]!Tableau1573[[#This Row],[QUANTITE]]*[2]!Tableau1573[[#This Row],[Prix unitaire (€ HT) en chiffres]]</f>
        <v>0</v>
      </c>
    </row>
    <row r="441" spans="1:11" ht="15" x14ac:dyDescent="0.25">
      <c r="A441" s="5" t="s">
        <v>10</v>
      </c>
      <c r="B441" s="6" t="s">
        <v>9</v>
      </c>
      <c r="C441" s="25">
        <v>14</v>
      </c>
      <c r="D441" s="24">
        <v>1</v>
      </c>
      <c r="E441" s="24" t="s">
        <v>14</v>
      </c>
      <c r="F441" s="24"/>
      <c r="G441" s="23" t="s">
        <v>13</v>
      </c>
      <c r="H441" s="22" t="s">
        <v>6</v>
      </c>
      <c r="I441" s="87"/>
      <c r="J441" s="88"/>
      <c r="K441" s="89">
        <f>[2]!Tableau1573[[#This Row],[QUANTITE]]*[2]!Tableau1573[[#This Row],[Prix unitaire (€ HT) en chiffres]]</f>
        <v>0</v>
      </c>
    </row>
    <row r="442" spans="1:11" ht="15" x14ac:dyDescent="0.25">
      <c r="A442" s="5" t="s">
        <v>10</v>
      </c>
      <c r="B442" s="6" t="s">
        <v>9</v>
      </c>
      <c r="C442" s="25">
        <v>14</v>
      </c>
      <c r="D442" s="24">
        <v>1</v>
      </c>
      <c r="E442" s="24" t="s">
        <v>12</v>
      </c>
      <c r="F442" s="24"/>
      <c r="G442" s="23" t="s">
        <v>11</v>
      </c>
      <c r="H442" s="22" t="s">
        <v>6</v>
      </c>
      <c r="I442" s="87"/>
      <c r="J442" s="88"/>
      <c r="K442" s="89">
        <f>[2]!Tableau1573[[#This Row],[QUANTITE]]*[2]!Tableau1573[[#This Row],[Prix unitaire (€ HT) en chiffres]]</f>
        <v>0</v>
      </c>
    </row>
    <row r="443" spans="1:11" ht="15" x14ac:dyDescent="0.25">
      <c r="A443" s="5" t="s">
        <v>10</v>
      </c>
      <c r="B443" s="6" t="s">
        <v>9</v>
      </c>
      <c r="C443" s="25">
        <v>14</v>
      </c>
      <c r="D443" s="24">
        <v>1</v>
      </c>
      <c r="E443" s="24" t="s">
        <v>8</v>
      </c>
      <c r="F443" s="24"/>
      <c r="G443" s="23" t="s">
        <v>7</v>
      </c>
      <c r="H443" s="22" t="s">
        <v>6</v>
      </c>
      <c r="I443" s="87"/>
      <c r="J443" s="88"/>
      <c r="K443" s="89">
        <f>[2]!Tableau1573[[#This Row],[QUANTITE]]*[2]!Tableau1573[[#This Row],[Prix unitaire (€ HT) en chiffres]]</f>
        <v>0</v>
      </c>
    </row>
    <row r="444" spans="1:11" ht="15" x14ac:dyDescent="0.25">
      <c r="A444" s="5" t="s">
        <v>5</v>
      </c>
      <c r="B444" s="5" t="s">
        <v>3</v>
      </c>
      <c r="C444" s="19">
        <v>15</v>
      </c>
      <c r="D444" s="18"/>
      <c r="E444" s="18"/>
      <c r="F444" s="18"/>
      <c r="G444" s="34" t="s">
        <v>524</v>
      </c>
      <c r="H444" s="16"/>
      <c r="I444" s="15"/>
      <c r="J444" s="14"/>
      <c r="K444" s="14"/>
    </row>
    <row r="445" spans="1:11" ht="28.5" x14ac:dyDescent="0.25">
      <c r="A445" s="13" t="s">
        <v>4</v>
      </c>
      <c r="B445" s="13" t="s">
        <v>3</v>
      </c>
      <c r="C445" s="25">
        <v>15</v>
      </c>
      <c r="D445" s="24">
        <v>1</v>
      </c>
      <c r="E445" s="24">
        <v>1</v>
      </c>
      <c r="F445" s="24"/>
      <c r="G445" s="35" t="s">
        <v>2</v>
      </c>
      <c r="H445" s="22" t="s">
        <v>6</v>
      </c>
      <c r="I445" s="12">
        <v>1</v>
      </c>
      <c r="J445" s="11"/>
      <c r="K445" s="73">
        <f>[2]!Tableau1573[[#This Row],[QUANTITE]]*[2]!Tableau1573[[#This Row],[Prix unitaire (€ HT) en chiffres]]</f>
        <v>0</v>
      </c>
    </row>
    <row r="446" spans="1:11" ht="15" x14ac:dyDescent="0.25">
      <c r="A446" s="64"/>
      <c r="B446" s="64"/>
      <c r="C446" s="65">
        <v>16</v>
      </c>
      <c r="D446" s="66"/>
      <c r="E446" s="66"/>
      <c r="F446" s="66"/>
      <c r="G446" s="67" t="s">
        <v>525</v>
      </c>
      <c r="H446" s="68"/>
      <c r="I446" s="68"/>
      <c r="J446" s="14"/>
      <c r="K446" s="14"/>
    </row>
    <row r="447" spans="1:11" ht="28.5" x14ac:dyDescent="0.25">
      <c r="A447" s="64"/>
      <c r="B447" s="64"/>
      <c r="C447" s="69">
        <v>16</v>
      </c>
      <c r="D447" s="70">
        <v>1</v>
      </c>
      <c r="E447" s="70"/>
      <c r="F447" s="70"/>
      <c r="G447" s="71" t="s">
        <v>526</v>
      </c>
      <c r="H447" s="72" t="s">
        <v>527</v>
      </c>
      <c r="I447" s="92"/>
      <c r="J447" s="93"/>
      <c r="K447" s="94">
        <f>[2]!Tableau1573[[#This Row],[QUANTITE]]*[2]!Tableau1573[[#This Row],[Prix unitaire (€ HT) en chiffres]]</f>
        <v>0</v>
      </c>
    </row>
    <row r="448" spans="1:11" x14ac:dyDescent="0.25">
      <c r="G448" s="10"/>
      <c r="I448" s="9"/>
    </row>
    <row r="449" spans="10:11" x14ac:dyDescent="0.25">
      <c r="J449" s="8" t="s">
        <v>1</v>
      </c>
      <c r="K449" s="7">
        <f>SUM(K8:K447)</f>
        <v>0</v>
      </c>
    </row>
    <row r="450" spans="10:11" x14ac:dyDescent="0.25">
      <c r="J450" s="8" t="s">
        <v>0</v>
      </c>
      <c r="K450" s="7">
        <f>K449*1.2</f>
        <v>0</v>
      </c>
    </row>
  </sheetData>
  <sheetProtection sort="0" autoFilter="0"/>
  <mergeCells count="1">
    <mergeCell ref="C1:J1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73" fitToHeight="0" orientation="landscape" horizontalDpi="4294967292" r:id="rId1"/>
  <headerFooter alignWithMargins="0">
    <oddFooter>&amp;C&amp;P</oddFooter>
  </headerFooter>
  <colBreaks count="1" manualBreakCount="1">
    <brk id="10" max="1048575" man="1"/>
  </colBreaks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A01931-01D3-47C5-8C42-AA3B65CBC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E9E065-FD06-4085-BA50-D746B63731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3AFB9F-E5BB-43B3-8CB8-51C50E141DF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DQEO </vt:lpstr>
      <vt:lpstr>'DQEO 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MORGE Alexandre ATP 2CL MINDEF</dc:creator>
  <cp:lastModifiedBy>KLEIN Cecilia SA CS MINDEF</cp:lastModifiedBy>
  <dcterms:created xsi:type="dcterms:W3CDTF">2024-10-21T13:19:42Z</dcterms:created>
  <dcterms:modified xsi:type="dcterms:W3CDTF">2025-01-14T10:08:20Z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