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AI\COMMUN\BAM\AC MASSIFIES\BAM2\TRAVAUX\DAF_2024_001193- AC BDC PLOMBERIE\CONSULTATION\1_DCE\DCE INITIAL\LOT 11 - LXL\"/>
    </mc:Choice>
  </mc:AlternateContent>
  <bookViews>
    <workbookView xWindow="0" yWindow="0" windowWidth="28800" windowHeight="11700"/>
  </bookViews>
  <sheets>
    <sheet name="Page de garde DQEO" sheetId="2" r:id="rId1"/>
    <sheet name="DQEO" sheetId="1" r:id="rId2"/>
  </sheets>
  <externalReferences>
    <externalReference r:id="rId3"/>
    <externalReference r:id="rId4"/>
    <externalReference r:id="rId5"/>
  </externalReferences>
  <definedNames>
    <definedName name="_lot2" localSheetId="1">#REF!</definedName>
    <definedName name="_lot2">#REF!</definedName>
    <definedName name="_lot3" localSheetId="1">#REF!</definedName>
    <definedName name="_lot3">#REF!</definedName>
    <definedName name="ACPRODEFBPU2" localSheetId="1">#REF!</definedName>
    <definedName name="ACPRODEFBPU2">#REF!</definedName>
    <definedName name="Segment_Catégories221">#N/A</definedName>
    <definedName name="Segment_Catégories2211">#N/A</definedName>
    <definedName name="Segment_Catégories231">#N/A</definedName>
    <definedName name="Segment_Sous_catégories221">#N/A</definedName>
    <definedName name="Segment_Sous_catégories2211">#N/A</definedName>
    <definedName name="Segment_Sous_catégories231">#N/A</definedName>
    <definedName name="_xlnm.Print_Area" localSheetId="1">DQEO!$A$1:$K$286</definedName>
  </definedNames>
  <calcPr calcId="162913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6"/>
        <x14:slicerCache r:id="rId7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9" i="1" l="1"/>
  <c r="I289" i="1"/>
  <c r="K286" i="1"/>
  <c r="I286" i="1"/>
  <c r="K285" i="1"/>
  <c r="I285" i="1"/>
  <c r="K284" i="1"/>
  <c r="I284" i="1"/>
  <c r="K282" i="1"/>
  <c r="I282" i="1"/>
  <c r="K281" i="1"/>
  <c r="I281" i="1"/>
  <c r="K280" i="1"/>
  <c r="I280" i="1"/>
  <c r="K278" i="1"/>
  <c r="I278" i="1"/>
  <c r="K277" i="1"/>
  <c r="I277" i="1"/>
  <c r="K275" i="1"/>
  <c r="I275" i="1"/>
  <c r="K274" i="1"/>
  <c r="I274" i="1"/>
  <c r="K273" i="1"/>
  <c r="I273" i="1"/>
  <c r="K271" i="1"/>
  <c r="I271" i="1"/>
  <c r="K270" i="1"/>
  <c r="I270" i="1"/>
  <c r="K269" i="1"/>
  <c r="I269" i="1"/>
  <c r="K267" i="1"/>
  <c r="I267" i="1"/>
  <c r="K266" i="1"/>
  <c r="I266" i="1"/>
  <c r="K264" i="1"/>
  <c r="I264" i="1"/>
  <c r="K263" i="1"/>
  <c r="I263" i="1"/>
  <c r="K260" i="1"/>
  <c r="I260" i="1"/>
  <c r="K259" i="1"/>
  <c r="I259" i="1"/>
  <c r="K258" i="1"/>
  <c r="I258" i="1"/>
  <c r="K257" i="1"/>
  <c r="I257" i="1"/>
  <c r="K255" i="1"/>
  <c r="I255" i="1"/>
  <c r="K254" i="1"/>
  <c r="I254" i="1"/>
  <c r="K253" i="1"/>
  <c r="I253" i="1"/>
  <c r="K252" i="1"/>
  <c r="I252" i="1"/>
  <c r="K251" i="1"/>
  <c r="I251" i="1"/>
  <c r="K249" i="1"/>
  <c r="I249" i="1"/>
  <c r="K248" i="1"/>
  <c r="I248" i="1"/>
  <c r="K247" i="1"/>
  <c r="I247" i="1"/>
  <c r="K246" i="1"/>
  <c r="I246" i="1"/>
  <c r="K245" i="1"/>
  <c r="I245" i="1"/>
  <c r="K244" i="1"/>
  <c r="I244" i="1"/>
  <c r="K243" i="1"/>
  <c r="I243" i="1"/>
  <c r="K242" i="1"/>
  <c r="I242" i="1"/>
  <c r="K241" i="1"/>
  <c r="I241" i="1"/>
  <c r="K240" i="1"/>
  <c r="I240" i="1"/>
  <c r="K239" i="1"/>
  <c r="I239" i="1"/>
  <c r="K238" i="1"/>
  <c r="I238" i="1"/>
  <c r="K236" i="1"/>
  <c r="I236" i="1"/>
  <c r="K235" i="1"/>
  <c r="I235" i="1"/>
  <c r="K234" i="1"/>
  <c r="I234" i="1"/>
  <c r="K233" i="1"/>
  <c r="I233" i="1"/>
  <c r="K232" i="1"/>
  <c r="I232" i="1"/>
  <c r="K231" i="1"/>
  <c r="I231" i="1"/>
  <c r="K228" i="1"/>
  <c r="I228" i="1"/>
  <c r="K227" i="1"/>
  <c r="I227" i="1"/>
  <c r="K226" i="1"/>
  <c r="I226" i="1"/>
  <c r="K224" i="1"/>
  <c r="I224" i="1"/>
  <c r="K223" i="1"/>
  <c r="I223" i="1"/>
  <c r="K222" i="1"/>
  <c r="I222" i="1"/>
  <c r="K221" i="1"/>
  <c r="I221" i="1"/>
  <c r="K220" i="1"/>
  <c r="I220" i="1"/>
  <c r="K219" i="1"/>
  <c r="I219" i="1"/>
  <c r="K218" i="1"/>
  <c r="I218" i="1"/>
  <c r="K217" i="1"/>
  <c r="I217" i="1"/>
  <c r="K216" i="1"/>
  <c r="I216" i="1"/>
  <c r="K215" i="1"/>
  <c r="I215" i="1"/>
  <c r="K214" i="1"/>
  <c r="I214" i="1"/>
  <c r="K213" i="1"/>
  <c r="I213" i="1"/>
  <c r="K212" i="1"/>
  <c r="I212" i="1"/>
  <c r="K211" i="1"/>
  <c r="I211" i="1"/>
  <c r="K208" i="1"/>
  <c r="I208" i="1"/>
  <c r="K207" i="1"/>
  <c r="I207" i="1"/>
  <c r="K206" i="1"/>
  <c r="I206" i="1"/>
  <c r="K205" i="1"/>
  <c r="I205" i="1"/>
  <c r="K204" i="1"/>
  <c r="I204" i="1"/>
  <c r="K202" i="1"/>
  <c r="I202" i="1"/>
  <c r="K201" i="1"/>
  <c r="I201" i="1"/>
  <c r="K199" i="1"/>
  <c r="I199" i="1"/>
  <c r="K198" i="1"/>
  <c r="I198" i="1"/>
  <c r="K196" i="1"/>
  <c r="I196" i="1"/>
  <c r="K195" i="1"/>
  <c r="I195" i="1"/>
  <c r="K192" i="1"/>
  <c r="I192" i="1"/>
  <c r="K191" i="1"/>
  <c r="I191" i="1"/>
  <c r="K190" i="1"/>
  <c r="I190" i="1"/>
  <c r="K189" i="1"/>
  <c r="I189" i="1"/>
  <c r="K188" i="1"/>
  <c r="I188" i="1"/>
  <c r="K187" i="1"/>
  <c r="I187" i="1"/>
  <c r="K186" i="1"/>
  <c r="I186" i="1"/>
  <c r="K184" i="1"/>
  <c r="I184" i="1"/>
  <c r="K183" i="1"/>
  <c r="I183" i="1"/>
  <c r="K182" i="1"/>
  <c r="I182" i="1"/>
  <c r="K180" i="1"/>
  <c r="I180" i="1"/>
  <c r="K178" i="1"/>
  <c r="I178" i="1"/>
  <c r="K177" i="1"/>
  <c r="I177" i="1"/>
  <c r="K175" i="1"/>
  <c r="I175" i="1"/>
  <c r="K174" i="1"/>
  <c r="I174" i="1"/>
  <c r="K173" i="1"/>
  <c r="I173" i="1"/>
  <c r="K172" i="1"/>
  <c r="I172" i="1"/>
  <c r="K171" i="1"/>
  <c r="I171" i="1"/>
  <c r="K168" i="1"/>
  <c r="I168" i="1"/>
  <c r="K167" i="1"/>
  <c r="I167" i="1"/>
  <c r="K166" i="1"/>
  <c r="I166" i="1"/>
  <c r="K165" i="1"/>
  <c r="I165" i="1"/>
  <c r="K164" i="1"/>
  <c r="I164" i="1"/>
  <c r="K163" i="1"/>
  <c r="I163" i="1"/>
  <c r="K161" i="1"/>
  <c r="I161" i="1"/>
  <c r="K160" i="1"/>
  <c r="I160" i="1"/>
  <c r="K158" i="1"/>
  <c r="I158" i="1"/>
  <c r="K157" i="1"/>
  <c r="I157" i="1"/>
  <c r="K156" i="1"/>
  <c r="I156" i="1"/>
  <c r="K155" i="1"/>
  <c r="I155" i="1"/>
  <c r="K154" i="1"/>
  <c r="I154" i="1"/>
  <c r="K151" i="1"/>
  <c r="I151" i="1"/>
  <c r="K150" i="1"/>
  <c r="I150" i="1"/>
  <c r="K148" i="1"/>
  <c r="I148" i="1"/>
  <c r="K147" i="1"/>
  <c r="I147" i="1"/>
  <c r="K146" i="1"/>
  <c r="I146" i="1"/>
  <c r="K145" i="1"/>
  <c r="I145" i="1"/>
  <c r="K144" i="1"/>
  <c r="I144" i="1"/>
  <c r="K143" i="1"/>
  <c r="I143" i="1"/>
  <c r="K142" i="1"/>
  <c r="I142" i="1"/>
  <c r="K141" i="1"/>
  <c r="I141" i="1"/>
  <c r="K140" i="1"/>
  <c r="I140" i="1"/>
  <c r="K137" i="1"/>
  <c r="I137" i="1"/>
  <c r="K136" i="1"/>
  <c r="I136" i="1"/>
  <c r="K134" i="1"/>
  <c r="I134" i="1"/>
  <c r="K133" i="1"/>
  <c r="I133" i="1"/>
  <c r="K132" i="1"/>
  <c r="I132" i="1"/>
  <c r="K131" i="1"/>
  <c r="I131" i="1"/>
  <c r="K130" i="1"/>
  <c r="I130" i="1"/>
  <c r="K129" i="1"/>
  <c r="I129" i="1"/>
  <c r="K126" i="1"/>
  <c r="I126" i="1"/>
  <c r="K125" i="1"/>
  <c r="I125" i="1"/>
  <c r="K124" i="1"/>
  <c r="I124" i="1"/>
  <c r="K123" i="1"/>
  <c r="I123" i="1"/>
  <c r="K122" i="1"/>
  <c r="I122" i="1"/>
  <c r="K121" i="1"/>
  <c r="I121" i="1"/>
  <c r="K119" i="1"/>
  <c r="I119" i="1"/>
  <c r="K118" i="1"/>
  <c r="I118" i="1"/>
  <c r="K117" i="1"/>
  <c r="I117" i="1"/>
  <c r="K116" i="1"/>
  <c r="I116" i="1"/>
  <c r="K115" i="1"/>
  <c r="I115" i="1"/>
  <c r="K114" i="1"/>
  <c r="I114" i="1"/>
  <c r="K113" i="1"/>
  <c r="I113" i="1"/>
  <c r="K112" i="1"/>
  <c r="I112" i="1"/>
  <c r="K111" i="1"/>
  <c r="I111" i="1"/>
  <c r="K110" i="1"/>
  <c r="I110" i="1"/>
  <c r="K109" i="1"/>
  <c r="I109" i="1"/>
  <c r="K108" i="1"/>
  <c r="I108" i="1"/>
  <c r="K107" i="1"/>
  <c r="I107" i="1"/>
  <c r="K106" i="1"/>
  <c r="I106" i="1"/>
  <c r="K104" i="1"/>
  <c r="I104" i="1"/>
  <c r="K103" i="1"/>
  <c r="I103" i="1"/>
  <c r="K102" i="1"/>
  <c r="I102" i="1"/>
  <c r="K101" i="1"/>
  <c r="I101" i="1"/>
  <c r="K100" i="1"/>
  <c r="I100" i="1"/>
  <c r="K99" i="1"/>
  <c r="I99" i="1"/>
  <c r="K98" i="1"/>
  <c r="I98" i="1"/>
  <c r="K97" i="1"/>
  <c r="I97" i="1"/>
  <c r="K96" i="1"/>
  <c r="I96" i="1"/>
  <c r="K95" i="1"/>
  <c r="I95" i="1"/>
  <c r="K94" i="1"/>
  <c r="I94" i="1"/>
  <c r="K93" i="1"/>
  <c r="I93" i="1"/>
  <c r="K92" i="1"/>
  <c r="I92" i="1"/>
  <c r="K90" i="1"/>
  <c r="I90" i="1"/>
  <c r="K89" i="1"/>
  <c r="I89" i="1"/>
  <c r="K88" i="1"/>
  <c r="I88" i="1"/>
  <c r="K87" i="1"/>
  <c r="I87" i="1"/>
  <c r="K86" i="1"/>
  <c r="I86" i="1"/>
  <c r="K84" i="1"/>
  <c r="I84" i="1"/>
  <c r="K83" i="1"/>
  <c r="I83" i="1"/>
  <c r="K82" i="1"/>
  <c r="I82" i="1"/>
  <c r="K81" i="1"/>
  <c r="I81" i="1"/>
  <c r="K80" i="1"/>
  <c r="I80" i="1"/>
  <c r="K79" i="1"/>
  <c r="I79" i="1"/>
  <c r="K78" i="1"/>
  <c r="I78" i="1"/>
  <c r="K77" i="1"/>
  <c r="I77" i="1"/>
  <c r="K76" i="1"/>
  <c r="I76" i="1"/>
  <c r="K75" i="1"/>
  <c r="I75" i="1"/>
  <c r="K73" i="1"/>
  <c r="I73" i="1"/>
  <c r="K72" i="1"/>
  <c r="I72" i="1"/>
  <c r="K71" i="1"/>
  <c r="I71" i="1"/>
  <c r="K70" i="1"/>
  <c r="I70" i="1"/>
  <c r="K69" i="1"/>
  <c r="I69" i="1"/>
  <c r="K68" i="1"/>
  <c r="I68" i="1"/>
  <c r="K67" i="1"/>
  <c r="I67" i="1"/>
  <c r="K66" i="1"/>
  <c r="I66" i="1"/>
  <c r="K64" i="1"/>
  <c r="I64" i="1"/>
  <c r="K63" i="1"/>
  <c r="I63" i="1"/>
  <c r="K62" i="1"/>
  <c r="I62" i="1"/>
  <c r="K61" i="1"/>
  <c r="I61" i="1"/>
  <c r="K60" i="1"/>
  <c r="I60" i="1"/>
  <c r="K59" i="1"/>
  <c r="I59" i="1"/>
  <c r="K58" i="1"/>
  <c r="I58" i="1"/>
  <c r="K57" i="1"/>
  <c r="I57" i="1"/>
  <c r="K56" i="1"/>
  <c r="I56" i="1"/>
  <c r="K53" i="1"/>
  <c r="I53" i="1"/>
  <c r="K52" i="1"/>
  <c r="I52" i="1"/>
  <c r="K51" i="1"/>
  <c r="I51" i="1"/>
  <c r="K50" i="1"/>
  <c r="I50" i="1"/>
  <c r="K48" i="1"/>
  <c r="I48" i="1"/>
  <c r="K47" i="1"/>
  <c r="I47" i="1"/>
  <c r="K46" i="1"/>
  <c r="I46" i="1"/>
  <c r="K45" i="1"/>
  <c r="I45" i="1"/>
  <c r="K43" i="1"/>
  <c r="I43" i="1"/>
  <c r="K42" i="1"/>
  <c r="I42" i="1"/>
  <c r="K41" i="1"/>
  <c r="I41" i="1"/>
  <c r="K40" i="1"/>
  <c r="I40" i="1"/>
  <c r="K39" i="1"/>
  <c r="I39" i="1"/>
  <c r="K36" i="1"/>
  <c r="I36" i="1"/>
  <c r="K35" i="1"/>
  <c r="I35" i="1"/>
  <c r="K34" i="1"/>
  <c r="I34" i="1"/>
  <c r="K33" i="1"/>
  <c r="I33" i="1"/>
  <c r="K32" i="1"/>
  <c r="I32" i="1"/>
  <c r="K31" i="1"/>
  <c r="I31" i="1"/>
  <c r="K30" i="1"/>
  <c r="I30" i="1"/>
  <c r="K29" i="1"/>
  <c r="I29" i="1"/>
  <c r="K27" i="1"/>
  <c r="I27" i="1"/>
  <c r="K25" i="1"/>
  <c r="I25" i="1"/>
  <c r="K24" i="1"/>
  <c r="I24" i="1"/>
  <c r="K23" i="1"/>
  <c r="I23" i="1"/>
  <c r="K22" i="1"/>
  <c r="I22" i="1"/>
  <c r="K21" i="1"/>
  <c r="I21" i="1"/>
  <c r="K20" i="1"/>
  <c r="I20" i="1"/>
  <c r="K18" i="1"/>
  <c r="I18" i="1"/>
  <c r="K17" i="1"/>
  <c r="I17" i="1"/>
  <c r="K16" i="1"/>
  <c r="I16" i="1"/>
  <c r="K15" i="1"/>
  <c r="I15" i="1"/>
  <c r="K14" i="1"/>
  <c r="I14" i="1"/>
  <c r="K13" i="1"/>
  <c r="I13" i="1"/>
  <c r="K11" i="1"/>
  <c r="I11" i="1"/>
  <c r="K10" i="1"/>
  <c r="I10" i="1"/>
  <c r="K8" i="1"/>
  <c r="K290" i="1" s="1"/>
  <c r="I8" i="1"/>
  <c r="B149" i="1" l="1"/>
  <c r="B209" i="1"/>
  <c r="B230" i="1"/>
  <c r="B237" i="1"/>
  <c r="B250" i="1"/>
  <c r="B262" i="1"/>
  <c r="B265" i="1"/>
  <c r="B268" i="1"/>
</calcChain>
</file>

<file path=xl/sharedStrings.xml><?xml version="1.0" encoding="utf-8"?>
<sst xmlns="http://schemas.openxmlformats.org/spreadsheetml/2006/main" count="1299" uniqueCount="362">
  <si>
    <t>TOTAL (€ HT) DQEO</t>
  </si>
  <si>
    <t>K</t>
  </si>
  <si>
    <t>Coefficient K</t>
  </si>
  <si>
    <t>01</t>
  </si>
  <si>
    <t>11 Prestations hors BPU</t>
  </si>
  <si>
    <t>COEFFICIENT sur les factures d’achat de matériel et de pose pour toutes prestations non prévus dans le BPU</t>
  </si>
  <si>
    <t>PRESTATION HORS BPU</t>
  </si>
  <si>
    <t>Prestations hors BPU</t>
  </si>
  <si>
    <t>ml</t>
  </si>
  <si>
    <t>F + P de tous accessoires et fixations compris conduit en tôle d'aluminium de 250  mm</t>
  </si>
  <si>
    <t>Conduit rigide en alu</t>
  </si>
  <si>
    <t>10 Ventilation</t>
  </si>
  <si>
    <t>F + P de tous accessoires et fixations compris conduit en tôle d'aluminium de 200  mm</t>
  </si>
  <si>
    <t>F + P de tous accessoires et fixations compris conduit en tôle d'aluminium de 125 à 160 mm</t>
  </si>
  <si>
    <t xml:space="preserve">Conduit rigide en tôle d'aluminium </t>
  </si>
  <si>
    <t>Conduit en aluminium de 250 à 315 mm, tous accessoires et fixations compris</t>
  </si>
  <si>
    <t xml:space="preserve">Conduit flexible en aluminium </t>
  </si>
  <si>
    <t xml:space="preserve">Conduit en aluminium  de 160 à 200 mm, tous accessoires et fixations compris </t>
  </si>
  <si>
    <t>Conduit en aluminium  de 100 à 125 mm, tous accessoires et fixations compris</t>
  </si>
  <si>
    <t>Conduit flexible en aluminium</t>
  </si>
  <si>
    <t>Diamètre 125 mm</t>
  </si>
  <si>
    <t>Conduit flexible</t>
  </si>
  <si>
    <t>Diamètre 100 mm</t>
  </si>
  <si>
    <t>Conduit flexible isolé acoustique M0/M1</t>
  </si>
  <si>
    <t>Diamètre 200 mm</t>
  </si>
  <si>
    <t>Diamètre 160 mm</t>
  </si>
  <si>
    <t>Diamètre 100 et 125 mm</t>
  </si>
  <si>
    <t>Conduit flexible métallique M0</t>
  </si>
  <si>
    <t>Acier galvanisé de 250  mm</t>
  </si>
  <si>
    <t>Conduit rigide en acier galvanisé</t>
  </si>
  <si>
    <t>Acier galvanisé de 200  mm</t>
  </si>
  <si>
    <t>Acier galvanisé de 125 à 160 mm</t>
  </si>
  <si>
    <t>un</t>
  </si>
  <si>
    <t>F + P et raccordement bouche d'extraction à débit fixe pour sanitaires, de 45 m3/h, diamètre  80 mm y compris raccordement au collecteur par conduit flexible  diamètre  80 mm à 125 mm et étanchéité</t>
  </si>
  <si>
    <t xml:space="preserve">Bouches d'extraction </t>
  </si>
  <si>
    <t>F + P et raccordement bouche d'extraction à débit fixe pour sanitaires, de 30 m3/h, diamètre  80 mm y compris raccordement au collecteur par conduit flexible  diamètre  80 mm à 125 mm et étanchéité</t>
  </si>
  <si>
    <t>Installation kit VMC simple flux à 5 à 6 entrées et une sortie, débit 150 à 300 m3/h  avec bouches, manchettes et 4 liaisons acoustiques</t>
  </si>
  <si>
    <t>02</t>
  </si>
  <si>
    <t xml:space="preserve">Caissons </t>
  </si>
  <si>
    <t>Installation kit VMC simple flux à 3 à 4 entrées et une sortie, débit 90 à 200 m3/h avec bouches, manchettes et 3 liaisons acoustiques</t>
  </si>
  <si>
    <t xml:space="preserve">VENTILATION
Toutes les prestations comprennent la fourniture, la pose, les raccordements, les branchements y compris  fixations et toutes sujétions éventuelles </t>
  </si>
  <si>
    <t>Ventilation</t>
  </si>
  <si>
    <t>Isolement de réseau de chauffage enterré en acier galvanisé par bouchonnage, fouille non comprise</t>
  </si>
  <si>
    <t>04</t>
  </si>
  <si>
    <t>Desembouage</t>
  </si>
  <si>
    <t>09 Chauffage</t>
  </si>
  <si>
    <t>Isolement de réseau de chauffage enterré en fer par bouchonnage, fouille non comprise</t>
  </si>
  <si>
    <t>03</t>
  </si>
  <si>
    <t>Désembouage de l'installation y compris canalisations</t>
  </si>
  <si>
    <t>Désembouage d'un radiateur jusqu'à 20 éléments</t>
  </si>
  <si>
    <t>Desembouage et isolement de réseaux</t>
  </si>
  <si>
    <t>Remplacement de purgeur de radiateur</t>
  </si>
  <si>
    <t>05</t>
  </si>
  <si>
    <t>Accessoires</t>
  </si>
  <si>
    <t>Remplacement de robinet de radiateur par un robinet thermostatique à bulbe incorporé</t>
  </si>
  <si>
    <t>Remplacement de robinet de radiateur simple réglage</t>
  </si>
  <si>
    <t>Fourniture et pose de Té de réglage de radiateur, en bronze, avec réalisation des joints, 20/27mm</t>
  </si>
  <si>
    <t>Fourniture et pose de Té de réglage de radiateur, en bronze, avec réalisation des joints, jusqu'à 15/21mm</t>
  </si>
  <si>
    <t xml:space="preserve">Radiateur à plis en acier à panneaux horizontaux double ou à lames verticales doubles, puissance 3000 W </t>
  </si>
  <si>
    <t>12</t>
  </si>
  <si>
    <t>Radiateurs acier</t>
  </si>
  <si>
    <t xml:space="preserve">Radiateur à plis en acier à panneaux horizontaux double ou à lames verticales doubles, puissance 2500 W </t>
  </si>
  <si>
    <t>11</t>
  </si>
  <si>
    <t xml:space="preserve">Radiateur à plis en acier à panneaux horizontaux double ou à lames verticales doubles, puissance 2000 W </t>
  </si>
  <si>
    <t>10</t>
  </si>
  <si>
    <t xml:space="preserve">Radiateur à plis en acier à panneaux horizontaux double ou à lames verticales doubles, puissance 1500 W </t>
  </si>
  <si>
    <t>09</t>
  </si>
  <si>
    <t xml:space="preserve">Radiateur à plis en acier à panneaux horizontaux double ou à lames verticales doubles, puissance 1000 W </t>
  </si>
  <si>
    <t>08</t>
  </si>
  <si>
    <t xml:space="preserve">Radiateur à plis en acier à panneaux horizontaux double ou à lames verticales doubles, puissance 500 W </t>
  </si>
  <si>
    <t>07</t>
  </si>
  <si>
    <t xml:space="preserve">Radiateur à plis en acier à panneau horizontal ou à lames verticales simples, puissance 3000 W </t>
  </si>
  <si>
    <t>06</t>
  </si>
  <si>
    <t xml:space="preserve">Radiateur à plis en acier à panneau horizontal ou à lames verticales simples, puissance 2500 W </t>
  </si>
  <si>
    <t>Radiateur à plis en acier à panneau horizontal ou à lames verticales simples, puissance 2000 W</t>
  </si>
  <si>
    <t xml:space="preserve">Radiateur à plis en acier à panneau horizontal ou à lames verticales simples, puissance 1500 W </t>
  </si>
  <si>
    <t xml:space="preserve">Radiateur à plis en acier à panneau horizontal ou à lames verticales simples, puissance 1000 W </t>
  </si>
  <si>
    <t xml:space="preserve">Radiateur à plis en acier à panneau horizontal ou à lames verticales simples, puissance 500 W </t>
  </si>
  <si>
    <t xml:space="preserve">Radiateur en fonte type rideau, puissance 3000 W </t>
  </si>
  <si>
    <t>Radiateurs fonte</t>
  </si>
  <si>
    <t>Radiateur en fonte type rideau, puissance 2500 W</t>
  </si>
  <si>
    <t>Radiateur en fonte type rideau, puissance 2000 W</t>
  </si>
  <si>
    <t xml:space="preserve">Radiateur en fonte type rideau, puissance 1500 W </t>
  </si>
  <si>
    <t xml:space="preserve">Radiateur en fonte type rideau, puissance 1000 W </t>
  </si>
  <si>
    <t xml:space="preserve">Radiateur en fonte type rideau, puissance 500 W </t>
  </si>
  <si>
    <t xml:space="preserve">Radiateurs
Toutes les prestations comprennent la fourniture, la pose, les raccordements, les branchements y compris raccords, joints, té de réglage,purgeur,robinet simple réglage, supports de consoles scéllés et toutes sujetions éventuelles </t>
  </si>
  <si>
    <t>Radiateurs</t>
  </si>
  <si>
    <t>Robinet d'arrêt gaz à boisseau sphérique - Diamètre 50 x 60 mm</t>
  </si>
  <si>
    <t>Raccordement gaz</t>
  </si>
  <si>
    <t>Robinet d'arrêt gaz à boisseau sphérique - Diamètre 33 x 42 mm ou 40 x 49 mm</t>
  </si>
  <si>
    <t>Robinet d'arrêt gaz à boisseau sphérique - Diamètre 20 x 27 mm ou 26 x 34 mm</t>
  </si>
  <si>
    <t>Réseau de distribution gaz en tube T3 de 80/90</t>
  </si>
  <si>
    <t>14</t>
  </si>
  <si>
    <t>Tube acier noir</t>
  </si>
  <si>
    <t>Réseau de distribution gaz en tube T3 de 66/76</t>
  </si>
  <si>
    <t>13</t>
  </si>
  <si>
    <t xml:space="preserve">Réseau de distribution gaz en tube T3 de 50x60 </t>
  </si>
  <si>
    <t xml:space="preserve">Réseau de distribution gaz en tube T3 de 40x49 </t>
  </si>
  <si>
    <t xml:space="preserve">Réseau de distribution gaz en tube T3 de 33x42 </t>
  </si>
  <si>
    <t xml:space="preserve">Réseau de distribution gaz en tube T3 15x21, 20x27 et 26x34 </t>
  </si>
  <si>
    <t xml:space="preserve">Réseau de chauffage en tube T10 de 102/114 </t>
  </si>
  <si>
    <t xml:space="preserve">Réseau de chauffage en tube T10 de 90/102 </t>
  </si>
  <si>
    <t>Réseau de chauffage en tube T10 de 80/90</t>
  </si>
  <si>
    <t>Réseau de chauffage en tube T10 de 66/76</t>
  </si>
  <si>
    <t xml:space="preserve">Réseau de chauffage en tube T10 de 50x60 </t>
  </si>
  <si>
    <t xml:space="preserve">Réseau de chauffage en tube T1 de 40x49 </t>
  </si>
  <si>
    <t xml:space="preserve">Réseau de chauffage en tube T1de 33x42 </t>
  </si>
  <si>
    <t xml:space="preserve">Réseau de chauffage en tube T1 15x21, 20x27 et 26x34 </t>
  </si>
  <si>
    <t>Distribution intérieure en tube acier noir
Toutes les prestations comprennent la fourniture, la pose, coudes,  T,  manchons,  raccords,  façonnage,  fixations,  soudures,  vissages, collage et toutes sujetions éventuelles y compris 2 couches de peinture antirouille</t>
  </si>
  <si>
    <t>CHAUFFAGE</t>
  </si>
  <si>
    <t xml:space="preserve">Brosse et porte brosse WC inxo </t>
  </si>
  <si>
    <t>08 WC - Urinois - Equipements</t>
  </si>
  <si>
    <t>Distributeur de papier toilette inox</t>
  </si>
  <si>
    <t>Barre de maintien coudée à 90° 450 mm x 750 mm Ø 32 mm en inox, 3 points d'attache</t>
  </si>
  <si>
    <t>Barre d'appui coudée à 135° 400 x 400 mm ø 32 mm en inox, 3 points d'attache</t>
  </si>
  <si>
    <t xml:space="preserve">Barre de maintien en "U" longueur 500 mm hauteur 240 mm ø 32 mm finition inox </t>
  </si>
  <si>
    <t xml:space="preserve"> </t>
  </si>
  <si>
    <t>Séparateur d'urinoir composite minimum 70 x 40 cm</t>
  </si>
  <si>
    <t xml:space="preserve">Séparations d'urinoirs </t>
  </si>
  <si>
    <t>Séparateur d'urinoir céramique minimum 70 x 40 cm</t>
  </si>
  <si>
    <t xml:space="preserve">Urinoir d'angle en céramique blanc avec robinet de chasse temporisé, bonde et siphon </t>
  </si>
  <si>
    <t xml:space="preserve">Urinoirs </t>
  </si>
  <si>
    <t xml:space="preserve">Urinoir de face en céramique blanc avec robinet de chasse temporisé, bonde et siphon </t>
  </si>
  <si>
    <t>Cuvette WC PMR avec réservoir de chasse céramique attenant, mécanisme à bouton poussoir 3/6 litres, robinet d'arrêt, abattant double blanc, y compris robinetterie de chasse, tuyau d'alimentation eau et branchements divers</t>
  </si>
  <si>
    <t xml:space="preserve">W-C </t>
  </si>
  <si>
    <t>Cuvette WC avec réservoir de chasse céramique attenant, mécanisme à bouton poussoir 3/6 litres, robinet d'arrêt, abattant double blanc, y compris robinetterie de chasse, tuyau d'alimentation eau et branchements divers</t>
  </si>
  <si>
    <r>
      <t>W-C  URINOIRS ET EQUIPEMENTS</t>
    </r>
    <r>
      <rPr>
        <b/>
        <sz val="12"/>
        <rFont val="Arial"/>
        <family val="2"/>
      </rPr>
      <t xml:space="preserve">
Toutes les prestations comprennent la fourniture, la pose, la fixation, les raccordements, branchements et toutes sujétions éventuelles </t>
    </r>
  </si>
  <si>
    <t>WC - Urinois - Equipements</t>
  </si>
  <si>
    <t>Patère double inox</t>
  </si>
  <si>
    <t>07 Lavabos - lave-mains</t>
  </si>
  <si>
    <t>Sèche main électrique, commande automatique, sur alimentation électrique existante</t>
  </si>
  <si>
    <t>Distributeur de savon liquide en inox à contrôle de niveau, verrouilage du boîtier par écrou spécial ou à clé</t>
  </si>
  <si>
    <t xml:space="preserve">Miroir PMR dimensions mini 600x600mm </t>
  </si>
  <si>
    <t xml:space="preserve">Miroir dimensions mini 600x600mm </t>
  </si>
  <si>
    <t>Tablette de lavabo en céramique mini 600mm</t>
  </si>
  <si>
    <t>Robinetterie mélangeuse à bec mobile pour poste d'eau</t>
  </si>
  <si>
    <t>Poste d'eau</t>
  </si>
  <si>
    <t>Mitigeur de lave mains chromé à cartouche céramique</t>
  </si>
  <si>
    <t>Robinetterie de lavabo</t>
  </si>
  <si>
    <t>Mitigeur de lavabos chromé à cartouche céramique</t>
  </si>
  <si>
    <t>Robinetterie</t>
  </si>
  <si>
    <t>Poste d'eau, vidoir mural en céramique, équipé grille porte seau chromée et amovible dimensions 450 x 350mm avec bonde, siphon  et grille amovible pour bonde</t>
  </si>
  <si>
    <t xml:space="preserve">Lave-mains suspendu d'angle en céramique  de 34x34cm de largeur avec bonde et siphon à culot démontable </t>
  </si>
  <si>
    <t>Lave mains</t>
  </si>
  <si>
    <t xml:space="preserve">Lave-mains suspendu droit en céramique de 45x35 cm de largeur avec bonde et siphon à culot démontable </t>
  </si>
  <si>
    <t>Meuble avec vasque céramique incorporée avec bonde et siphon à culot démontable de dimensions 800 mm * 520 mm</t>
  </si>
  <si>
    <t>Lavabos</t>
  </si>
  <si>
    <t>Meuble avec vasque céramique incorporée avec bonde et siphon à culot démontable de dimensions 650 mm * 520 mm</t>
  </si>
  <si>
    <t>Lavabo-plan PMR  de 0,60m avec bonde et  siphon à culot démontable</t>
  </si>
  <si>
    <t>Lavabo céramique sur colonne de 0,70m de large avec bonde et siphon à culot démontable</t>
  </si>
  <si>
    <t>Lavabo céramique sur colonne de 0,60m de large avec bonde et siphon à culot démontable</t>
  </si>
  <si>
    <r>
      <t>LAVABOS - LAVE MAINS - VIDOIRS ET EQUIPEMENTS</t>
    </r>
    <r>
      <rPr>
        <b/>
        <sz val="12"/>
        <rFont val="Arial"/>
        <family val="2"/>
      </rPr>
      <t xml:space="preserve">
Toutes les prestations comprennent la fourniture, la pose, la fixation, les raccordements, branchements et toutes sujétions éventuelles </t>
    </r>
  </si>
  <si>
    <t>Lavabos - lave-mains</t>
  </si>
  <si>
    <t>Parois de douche de 96,5 à 102,5 x 185 cm, accès d'angle, à panneaux en verre sérigraphié sur cadre aluminium profilés argent</t>
  </si>
  <si>
    <t>Parois et cabines de douche</t>
  </si>
  <si>
    <t>06 Douches - équipements</t>
  </si>
  <si>
    <t>Parois de douche de 90 x 185 cm, accès d'angle, à panneaux en verre sérigraphié sur cadre aluminium profilés argent</t>
  </si>
  <si>
    <t>Parois de douche de 80 x 185 cm, accès d'angle, à panneaux en verre sérigraphié sur cadre aluminium profilés argent</t>
  </si>
  <si>
    <t>Parois de douche de 80 x 185 cm, accès d'angle, à panneaux arrondi en verre sérigraphié sur cadre aluminium profilés argent</t>
  </si>
  <si>
    <t>Parois de douche, accès une face par porte battante ou coulissante à panneaux en verre sérigraphié  sur cadre alu, profilés argent de 0,90 x 1,85 m</t>
  </si>
  <si>
    <t>Parois de douche, accès une face par porte battante ou coulissante à panneaux en verre sérigraphié  sur cadre alu, profilés argent de 0,80 x 1,85 m</t>
  </si>
  <si>
    <t>Mitigeur de douche chromé à cartouche céramique</t>
  </si>
  <si>
    <t xml:space="preserve">Combiné et panneaux </t>
  </si>
  <si>
    <t>Combiné de douche comprenant: une barre de minimum 0,60m, un flexible de minimum 1,50m, une douchette réglable, un porte-savon.</t>
  </si>
  <si>
    <t>Combiné et robinetterie</t>
  </si>
  <si>
    <t xml:space="preserve">Receveur de douche d'angle (arrondi)  céramique à poser de 80/80 y compris vidage et siphon visitable </t>
  </si>
  <si>
    <t xml:space="preserve">Receveur de douches </t>
  </si>
  <si>
    <t xml:space="preserve">Receveur de douche extra-plat en céramique à poser de 90x90 y compris vidage et siphon visitable </t>
  </si>
  <si>
    <t xml:space="preserve">Receveur de douche extra-plat en céramique à poser de 80x80 y compris vidage et siphon visitable </t>
  </si>
  <si>
    <t>Receveur de douche en céramique à encastrer de 90x90 y compris vidage et siphon visitable</t>
  </si>
  <si>
    <t>Receveur de douche en céramique à encastrer de 80x80 y compris vidage et siphon visitable</t>
  </si>
  <si>
    <r>
      <t>DOUCHES - EQUIPEMENTS</t>
    </r>
    <r>
      <rPr>
        <b/>
        <sz val="12"/>
        <rFont val="Arial"/>
        <family val="2"/>
      </rPr>
      <t xml:space="preserve">
Toutes les prestations comprennent la fourniture, la pose, la fixation, les raccordements, branchements et toutes sujétions éventuelles </t>
    </r>
  </si>
  <si>
    <t>Douches - équipements</t>
  </si>
  <si>
    <t>Circulateur simple pour ECS à vitesse variable, débit jusqu'à 7 m3/h, hauteur mano. jusqu'à 8 m CE</t>
  </si>
  <si>
    <t>Circulateurs ECS</t>
  </si>
  <si>
    <t>05 ECS</t>
  </si>
  <si>
    <t>Circulateur simple pour ECS à vitesse variable, débit jusqu'à 3 m3/h, hauteur mano. jusqu'à 5 m CE</t>
  </si>
  <si>
    <t>Remplacement groupe de sécurité pour chauffe eau jusqu'à 300 litres</t>
  </si>
  <si>
    <t>Chauffe-eau élec</t>
  </si>
  <si>
    <t>Remplacement un thermostat pour chauffe eau jusqu'à 300 litres</t>
  </si>
  <si>
    <t xml:space="preserve">Chauffe-eau électrique vertical de 300 litres à chauffe normale avec groupe de sécurité </t>
  </si>
  <si>
    <t xml:space="preserve">Chauffe-eau électrique vertical de 200 litres à chauffe normale avec groupe de sécurité </t>
  </si>
  <si>
    <t>Chauffe-eau électrique vertical de 150 litres à chauffe normale avec groupe de sécurité</t>
  </si>
  <si>
    <t>Chauffe-eau électrique vertical de 100 litres à chauffe normale avec groupe de sécurité</t>
  </si>
  <si>
    <t>Chauffe-eau électrique vertical de 50 litres à chauffe rapide avec groupe de sécurité</t>
  </si>
  <si>
    <t xml:space="preserve">Chauffe-eau électrique vertical de 15 litres à chauffe rapide avec groupe de sécurité </t>
  </si>
  <si>
    <t>Chauffe-eau électrique instantané pour mitigeur</t>
  </si>
  <si>
    <t>Chauffe eau électrique-ballon ECS</t>
  </si>
  <si>
    <t xml:space="preserve">E.C.S.
Toutes les prestations comprennent la fourniture, la pose, la fixation, les raccordements (arrivée, départ et évacuation), les branchements électriques et toutes sujétions éventuelles. </t>
  </si>
  <si>
    <t>ECS</t>
  </si>
  <si>
    <t>Fourniture et pose siphon de sol en PVC diam. jusqu'à 100 mm</t>
  </si>
  <si>
    <t>Divers</t>
  </si>
  <si>
    <t>04 Réseau d'évacuation</t>
  </si>
  <si>
    <t>Fourniture et pose siphon de sol en fonte diam. jusqu'à 100 mm</t>
  </si>
  <si>
    <t>Aérateur à membrane jusqu'à 50 &gt; diam. &lt; 110mm</t>
  </si>
  <si>
    <t>Canalisations en PVC</t>
  </si>
  <si>
    <t>Aérateur à membrane diam. jusqu'à 50mm</t>
  </si>
  <si>
    <t>Canalisations en PVC diamètre de 140 à 200 mm</t>
  </si>
  <si>
    <t>Canalisations en PVC diamètre de 110  à 125 mm</t>
  </si>
  <si>
    <t>Canalisations en PVC diamètre de 75 à 100 mm</t>
  </si>
  <si>
    <t>Canalisations en PVC jusqu'au diamètre 63 mm</t>
  </si>
  <si>
    <r>
      <t>RESEAU D'EVACUATION</t>
    </r>
    <r>
      <rPr>
        <b/>
        <sz val="12"/>
        <rFont val="Arial"/>
        <family val="2"/>
      </rPr>
      <t xml:space="preserve">
Toutes les prestations comprennent la fourniture, la pose, coudes, Tés,  manchons,  raccords, joints,  façonnage,  fixations,  soudures,  vissages, collage et toutes sujetions éventuelles (sauf pour les T et culottes fonte qui sont payés en sus)</t>
    </r>
  </si>
  <si>
    <t>Réseau d'évacuation</t>
  </si>
  <si>
    <t>Emetteur à impulsion</t>
  </si>
  <si>
    <t>Compteurs</t>
  </si>
  <si>
    <t>03 Réseau de distribution</t>
  </si>
  <si>
    <t>Fourniture et pose compteur eau froide volumétrique émetteur d'impulsions DN 100</t>
  </si>
  <si>
    <t>Fourniture et pose compteur eau froide volumétrique émetteur d'impulsions DN 80</t>
  </si>
  <si>
    <t>Fourniture et pose compteur eau froide volumétrique émetteur d'impulsions DN 50 &amp; 65</t>
  </si>
  <si>
    <t>Fourniture et pose compteur eau froide volumétrique émetteur d'impulsions DN 32 &amp; 40</t>
  </si>
  <si>
    <t>Fourniture et pose compteur eau froide volumétrique émetteur d'impulsions DN 20 &amp; 25</t>
  </si>
  <si>
    <t>Compteurs d'eau</t>
  </si>
  <si>
    <t>Filtre à tamis pour disconnecteur de type BA. A visser de 40/49 à 50/60mm</t>
  </si>
  <si>
    <t>Disconnecteurs</t>
  </si>
  <si>
    <t>Filtre à tamis pour disconnecteur de type BA.  A visser de 26/34 à 33/42mm</t>
  </si>
  <si>
    <t>Filtre à tamis pour disconnecteur de type BA. A visser de 15/21 à 20/27mm</t>
  </si>
  <si>
    <t>Disconnecteur non contrôlable de type CA. A visser de 40/49 à 50/60mm</t>
  </si>
  <si>
    <t>Disconnecteur non contrôlable de type CA. A visser de 26/34 à 33/42mm</t>
  </si>
  <si>
    <t>Disconnecteur non contrôlable de type CA. A visser de 15/21 à 20/27mm</t>
  </si>
  <si>
    <t>Disconnecteur contrôlable de type BA. A brides 80 à 100mm</t>
  </si>
  <si>
    <t>Disconnecteur contrôlable de type BA. A visser de 40/49 à 50/60mm</t>
  </si>
  <si>
    <t>Disconnecteur contrôlable de type BA. A visser de 26/34 à 33/42mm</t>
  </si>
  <si>
    <t>Disconnecteur contrôlable de type BA. A visser de 15/21 à 20/27mm</t>
  </si>
  <si>
    <t>Clapet antipollution contrôlable de type EA. A brides 80 à 100mm</t>
  </si>
  <si>
    <t>Clapet antipollution contrôlable de type EA. A visser de 40/49 à 50/60mm</t>
  </si>
  <si>
    <t>Clapet antipollution contrôlable de type EA. A visser de 26/34 à 33/42mm</t>
  </si>
  <si>
    <t>Clapet antipollution contrôlable de type EA. A visser de 15/21 à 20/27mm</t>
  </si>
  <si>
    <t>Clapets antipollution et disconnecteurs en fourniture et pose y compris joints.
Conformes à la NF EN 1717 du 05.03.2001</t>
  </si>
  <si>
    <t>Réducteur de pression sur canalisation jusqu'à 33/42</t>
  </si>
  <si>
    <t>Réseau (accessoires)</t>
  </si>
  <si>
    <t>Réducteur de pression sur canalisation jusqu'à 20/27</t>
  </si>
  <si>
    <t>Anti-bélier pneumatique  jusqu'à 33/42</t>
  </si>
  <si>
    <t>Anti-bélier pneumatique  jusqu'à 20/27</t>
  </si>
  <si>
    <t xml:space="preserve">Vanne d'arrêt tous types (minimun 8 bars) 33/42 à 50/60 </t>
  </si>
  <si>
    <t xml:space="preserve">Vanne d'arrêt tous types (minimun 8 bars) 12/17 à 26/34 </t>
  </si>
  <si>
    <t>Robinet à polyfuser de 63</t>
  </si>
  <si>
    <t>Robinet à polyfuser de 50</t>
  </si>
  <si>
    <t>Robinet à polyfuser de 40</t>
  </si>
  <si>
    <t>Robinet à polyfuser de 32</t>
  </si>
  <si>
    <t>Robinet à polyfuser de 20</t>
  </si>
  <si>
    <t>Robinet tous types 33/42 à 50/60</t>
  </si>
  <si>
    <t>Robinet tous types 12/17 à 26/34</t>
  </si>
  <si>
    <t>Accessoires et équipements des réseaux</t>
  </si>
  <si>
    <t>Canalisation polyéthylène/aluminium/polyéthylène diamètre 63 mm</t>
  </si>
  <si>
    <t>Réseau multicouches</t>
  </si>
  <si>
    <t>Canalisation polyéthylène/aluminium/polyéthylène diamètre 50 mm</t>
  </si>
  <si>
    <t>Canalisation polyéthylène/aluminium/polyéthylène diamètre 40 mm</t>
  </si>
  <si>
    <t>Canalisation polyéthylène/aluminium/polyéthylène diamètre. 26 mm et 32 mm</t>
  </si>
  <si>
    <t>Canalisation polyéthylène/aluminium/polyéthylène diamètre 14 mm, 16mm et 20 mm</t>
  </si>
  <si>
    <t>Canalisation polyéthylène/aluminium/polyéthylène (MULTICOUCHES)</t>
  </si>
  <si>
    <t>Réseau de distribution en polyéthylène à polyfuser de 63</t>
  </si>
  <si>
    <t>Réseau PER</t>
  </si>
  <si>
    <t>Réseau de distribution en polyéthylène à polyfuser de 50</t>
  </si>
  <si>
    <t>Réseau de distribution en polyéthylène à polyfuser de 40</t>
  </si>
  <si>
    <t>Réseau de distribution en polyéthylène à polyfuser de 32</t>
  </si>
  <si>
    <t>Réseau de distribution en polyéthylène à polyfuser de 20</t>
  </si>
  <si>
    <t xml:space="preserve">Réseau de distribution en polyéthylène nu de 50/63  </t>
  </si>
  <si>
    <t xml:space="preserve">Réseau de distribution en polyéthylène nu de 40/50 </t>
  </si>
  <si>
    <t>Réseau de distribution en polyéthylène réticulé de 40 à 50 dans gaine annelée pour distribution EF et EC</t>
  </si>
  <si>
    <t>Réseau de distribution en polyéthylène réticulé de 25 à 32 dans gaine annelée pour distribution EF et EC</t>
  </si>
  <si>
    <t>Réseau de distribution en polyéthylène réticulé de 12 à 20 dans gaine annelée pour distribution EF et EC</t>
  </si>
  <si>
    <t>Réseau en polyéthylène (PER et à polyfuser)</t>
  </si>
  <si>
    <t>Réseau de distribution intérieure en tubes acier galvanisé de 82x89</t>
  </si>
  <si>
    <t>Réseau galvanisé</t>
  </si>
  <si>
    <t>Réseau de distribution intérieure en tubes acier galvanisé de 70x76</t>
  </si>
  <si>
    <t>Réseau de distribution intérieure en tubes acier galvanisé de 50x60</t>
  </si>
  <si>
    <t>Réseau de distribution intérieure en tubes acier galvanisé de 40x49</t>
  </si>
  <si>
    <t>Réseau de distribution intérieure en tubes acier galvanisé de 33x42</t>
  </si>
  <si>
    <t>Réseau de distribution intérieure en tubes acier galvanisé de 26x34</t>
  </si>
  <si>
    <t>Réseau de distribution intérieure en tubes acier galvanisé de 20x27</t>
  </si>
  <si>
    <t>Réseau de distribution intérieure en tubes acier galvanisé de 15x21</t>
  </si>
  <si>
    <t>Réseau acier galvanisé</t>
  </si>
  <si>
    <t>Fourniture et pose de réseau de distribution intérieur EF en tube recuit auto protégé, noyé en chape ou dallage compris façonnage, raccords et gaine - Diamètre 18x20 et 20x22</t>
  </si>
  <si>
    <t xml:space="preserve">Réseau cuivre </t>
  </si>
  <si>
    <t>Fourniture et pose de réseau de distribution intérieur EF en tube recuit auto protégé, noyé en chape ou dallage compris façonnage, raccords et gaine - Diamètre 14x16 et 16x18</t>
  </si>
  <si>
    <t>Fourniture et pose de réseau de distribution intérieur EF en tube recuit auto protégé, noyé en chape ou dallage compris façonnage, raccords et gaine - Diamètre 8x10 à 12x14</t>
  </si>
  <si>
    <t>Réseau de distribution intérieure et raccordement d'appareils EC, EF en cuivre écroui de 50x52 et 52x54</t>
  </si>
  <si>
    <t>Réseau de distribution intérieure et raccordement d'appareils EC, EF en cuivre écroui de 38x40 et 40x42</t>
  </si>
  <si>
    <t>Réseau de distribution intérieure et raccordement d'appareils EC, EF en cuivre écroui de 30x32 et 34x36</t>
  </si>
  <si>
    <t>Réseau de distribution intérieure et raccordement d'appareils EC, EF en cuivre écroui de 26x28</t>
  </si>
  <si>
    <t>Réseau de distribution intérieure et raccordement d'appareils EC, EF en cuivre écroui de 16x18, 18x20 et 20x22</t>
  </si>
  <si>
    <t xml:space="preserve">Réseau de distribution intérieure et raccordement d'appareils EC, EF en cuivre écroui de 8x10, 10x12, 12x14 et 14x16 </t>
  </si>
  <si>
    <r>
      <t>RESEAU DE DISTRIBUTION</t>
    </r>
    <r>
      <rPr>
        <b/>
        <sz val="12"/>
        <rFont val="Arial"/>
        <family val="2"/>
      </rPr>
      <t xml:space="preserve">
Toutes les prestations comprennent la fourniture, la pose, les coudes, tés, manchons, raccords, façonnage, soudures, collage et toutes prestations et sujétions éventuelles  </t>
    </r>
  </si>
  <si>
    <t>Réseau de distribution</t>
  </si>
  <si>
    <t>Isolation en coquilles de laine de verre de 40 mm avec protection en PVC,  collerettes et repérage pour canalisations de plus de 76 mm jusqu'au diamètre 160 mm</t>
  </si>
  <si>
    <t>Coquille isolation habillage P.V.C.</t>
  </si>
  <si>
    <t>02 Isolation thermique canalisations</t>
  </si>
  <si>
    <t>Isolation en coquilles de laine de verre de 30 mm avec protection en PVC,  collerettes et repérage pour canalisations de plus de 50 mm jusqu'au diamètre 76 mm</t>
  </si>
  <si>
    <t>Isolation en coquilles de laine de verre de 30 mm avec protection en PVC,  collerettes et repérage pour canalisations de plus de 28 mm jusqu'au diamètre 49 mm</t>
  </si>
  <si>
    <t>Isolation en coquilles de laine de verre de 30 mm avec protection en PVC,  collerettes et repérage pour canalisations jusqu'à diamètre 28 mm</t>
  </si>
  <si>
    <t>Coquille isolation habillage PVC</t>
  </si>
  <si>
    <t>Isolation en coquilles de laine de verre de 40 mm avec tôle d'aluminium,  collerettes et repérage pour canalisations de plus de 76 mm jusqu'au diamètre 160 mm</t>
  </si>
  <si>
    <t>Coquille isolation habillage aluminium</t>
  </si>
  <si>
    <t>Isolation en coquilles de laine de verre de 30 mm avec tôle d'aluminium,  collerettes et repérage pour canalisations de plus de 50 mm jusqu'au diamètre 76 mm</t>
  </si>
  <si>
    <t>Isolation en coquilles de laine de verre de 30 mm avec tôle d'aluminium,  collerettes et repérage pour canalisations de plus de 28 mm jusqu'au diamètre 49 mm</t>
  </si>
  <si>
    <t>Isolation en coquilles de laine de verre de 30 mm avec tôle d'aluminium,  collerettes et repérage pour canalisations jusqu'à diamètre 28 mm</t>
  </si>
  <si>
    <t>Gaines isolantes, flexibles, en mousse de polyuréthane de 32 mm d'épaisseur pour canalisation de diamètre extérieur supérieur à 56 mm et inférieur à 75 mm</t>
  </si>
  <si>
    <t>Mousse de polyuréthane</t>
  </si>
  <si>
    <t>Gaines isolantes, flexibles, en mousse de polyuréthane de 32 mm d'épaisseur pour canalisation de diamètre extérieur supérieur à 49 mm et inférieur à 56 mm</t>
  </si>
  <si>
    <t>Gaines isolantes, flexibles, en mousse de polyuréthane de 19 mm d'épaisseur pour canalisation de diamètre extérieur supérieur à 32 mm et inférieur à 45 mm</t>
  </si>
  <si>
    <t>Gaines isolantes, flexibles, en mousse de polyuréthane de 19 mm d'épaisseur pour canalisation de diamètre extérieur supérieur à 18 mm et inférieur à 32 mm</t>
  </si>
  <si>
    <t>Gaines isolantes, flexibles, en mousse de polyuréthane de 19 mm d'épaisseur pour canalisation de diamètre extérieur jusqu'à 18 mm</t>
  </si>
  <si>
    <t xml:space="preserve">ISOLATION THERMIQUE DES CANALISATIONS
Toutes les prestations comprennent la fourniture, la pose, les coudes, le façonnage, collage et toutes sujetions éventuelles  </t>
  </si>
  <si>
    <t>Isolation thermique canalisations</t>
  </si>
  <si>
    <t>Rebouchage de saignées de tous types</t>
  </si>
  <si>
    <t>Percements saignées</t>
  </si>
  <si>
    <t>01 Prescriptions communes</t>
  </si>
  <si>
    <t>Saignées dans mur en maçonnerie traditionnelle</t>
  </si>
  <si>
    <t>Saignées dans parois béton</t>
  </si>
  <si>
    <t>Rebouchage de réservations de tous types</t>
  </si>
  <si>
    <t>Percements de mur en maçonnerie tradionnelle d'épaisseur supérieur à 20 cm - Diamètre ≤ 20 cm</t>
  </si>
  <si>
    <t>Percements de mur en maçonnerie traditionnelle d'épaisseur inférieure à 20 cm - Diamètre ≤ 20 cm</t>
  </si>
  <si>
    <t>Percements de paroi en béton (dalle, voile) d'épaisseur supérieur à 20 cm - Diamètre ≤ 20 cm</t>
  </si>
  <si>
    <t>Percements de paroi en béton (dalle, voile) d'épaisseur inférieure à 20 cm - Diamètre ≤ 20 cm</t>
  </si>
  <si>
    <t>Percements, saignées et fouilles y compris enlèvement et évacuation des gravois</t>
  </si>
  <si>
    <t>m²</t>
  </si>
  <si>
    <t>Dépose de faux plafonds pour le passage de canalisation ou de gaines, y compris la repose</t>
  </si>
  <si>
    <t>Dépose faux plafond</t>
  </si>
  <si>
    <t>Dépose et repose de faux plafonds pour réutilisation</t>
  </si>
  <si>
    <t>Dépose de radiateurs tous types</t>
  </si>
  <si>
    <t>Dépose démolition</t>
  </si>
  <si>
    <t>Dépose d'appareils sanitaires tous types</t>
  </si>
  <si>
    <t>Dépose de gaine aéraulique métallique toutes sections</t>
  </si>
  <si>
    <t>Dépose de gaine aéraulique plastique toutes sections</t>
  </si>
  <si>
    <t>Dépose canalisation cuivre, acier, fer, fonte, etc.. tous diamètres</t>
  </si>
  <si>
    <t>Dépose canalisation PVC et polyéthylène tous diamètres</t>
  </si>
  <si>
    <t xml:space="preserve">Dépose en démolition y compris arrêt des eaux, vidange et évacuation à la décharge </t>
  </si>
  <si>
    <t>J</t>
  </si>
  <si>
    <t>Location de nacelle jusqu'à 15 m de hauteur y compris chauffeur</t>
  </si>
  <si>
    <t>Echaffaudage Nacelle</t>
  </si>
  <si>
    <t>1/2 J</t>
  </si>
  <si>
    <t>Location de nacelle jusqu'à 6 m de hauteur y compris chauffeur</t>
  </si>
  <si>
    <t>Echafaudage : plus value par tranche supplémentaire de 1 m de hauteur</t>
  </si>
  <si>
    <t>Echafaudage roulant jusqu'à 3 m de hauteur</t>
  </si>
  <si>
    <t>Echafaudage et Nacelle
Installation, location, entretien et repliement en fin de chantier y compris double transport.</t>
  </si>
  <si>
    <t>Transmission de plan de recollement</t>
  </si>
  <si>
    <t xml:space="preserve">Divers </t>
  </si>
  <si>
    <t>Installation de chantier, y compris amenée, signalétique, repli et nettoyage de la zone</t>
  </si>
  <si>
    <t>Installations de chantier - Divers</t>
  </si>
  <si>
    <t>he</t>
  </si>
  <si>
    <t>Ouvrier spécialisé - Intervention pendant les heures ouvrées (HO)</t>
  </si>
  <si>
    <t xml:space="preserve">Travaux à l'heure </t>
  </si>
  <si>
    <t>PRESCRIPTIONS COMMUNES</t>
  </si>
  <si>
    <t>Prix Total (€ HT)</t>
  </si>
  <si>
    <t>Quantité</t>
  </si>
  <si>
    <t>Prix unitaire (€ HT) en chiffres</t>
  </si>
  <si>
    <t>Unité</t>
  </si>
  <si>
    <t>DÉSIGNATION DES OUVRAGES</t>
  </si>
  <si>
    <t>Niv 4</t>
  </si>
  <si>
    <t>Niv 3</t>
  </si>
  <si>
    <t>Niv 2</t>
  </si>
  <si>
    <t>Niv 1</t>
  </si>
  <si>
    <t>Sous-catégories</t>
  </si>
  <si>
    <t>Catégories</t>
  </si>
  <si>
    <t>ACCORD-CADRE POUR LA REALISATION DE TRAVAUX DE PLOMBERIE, CHAUFFAGE ET VENTILATION
Devis quantitatif estimatif ouvert 
Lot n°11 : Base de Défense de Luxeuil-les-Bains – Sites de Luxeuil-les-Bains (70) et Epinal (88)</t>
  </si>
  <si>
    <t>MINISTERE DES ARMEES</t>
  </si>
  <si>
    <t>SECRETARIAT GENERAL POUR L’ADMINISTRATION</t>
  </si>
  <si>
    <t>Projet DAF_2024_001193</t>
  </si>
  <si>
    <t>SERVICE D'INFRASTRUCTURE DE LA DEFENSE NORD-EST</t>
  </si>
  <si>
    <t>DEVIS QUANTITATIF ESTIMATIF OUVERT (DQEO)</t>
  </si>
  <si>
    <r>
      <t xml:space="preserve">   </t>
    </r>
    <r>
      <rPr>
        <b/>
        <u/>
        <sz val="14"/>
        <rFont val="Arial"/>
        <family val="2"/>
      </rPr>
      <t>Objet</t>
    </r>
    <r>
      <rPr>
        <b/>
        <sz val="14"/>
        <rFont val="Arial"/>
        <family val="2"/>
      </rPr>
      <t xml:space="preserve"> : Accord-cadre à bons de commande pour l’exécution des TRAVAUX de plomberie, chauffage et ventilation
Lot n°11 : Base de Défense de Luxeuil-les-Bains – Sites de Luxeuil-les-Bains (70) et Epinal (88) </t>
    </r>
  </si>
  <si>
    <r>
      <rPr>
        <b/>
        <u/>
        <sz val="14"/>
        <rFont val="Arial"/>
        <family val="2"/>
      </rPr>
      <t>NOTA</t>
    </r>
    <r>
      <rPr>
        <b/>
        <sz val="14"/>
        <rFont val="Arial"/>
        <family val="2"/>
      </rPr>
      <t xml:space="preserve"> :</t>
    </r>
    <r>
      <rPr>
        <sz val="14"/>
        <rFont val="Arial"/>
        <family val="2"/>
      </rPr>
      <t xml:space="preserve">
</t>
    </r>
    <r>
      <rPr>
        <b/>
        <sz val="14"/>
        <rFont val="Arial"/>
        <family val="2"/>
      </rPr>
      <t>Les lignes grisées ne doivent pas être remplies.
Pour les autres lignes, ne sont pas admis :</t>
    </r>
    <r>
      <rPr>
        <sz val="14"/>
        <rFont val="Arial"/>
        <family val="2"/>
      </rPr>
      <t xml:space="preserve">
- Les postes « non chiffrés »
- Les postes « pour mémoire »
- Les postes « inclus »
- Les ajouts et modifications de postes
</t>
    </r>
    <r>
      <rPr>
        <b/>
        <sz val="16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</si>
</sst>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€"/>
    <numFmt numFmtId="165" formatCode="#,##0.00\ _F"/>
    <numFmt numFmtId="166" formatCode="00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i/>
      <sz val="11"/>
      <name val="Times New Roman"/>
      <family val="1"/>
    </font>
    <font>
      <sz val="10"/>
      <name val="Arial Narrow"/>
      <family val="2"/>
    </font>
    <font>
      <b/>
      <sz val="11"/>
      <name val="Times New Roman"/>
      <family val="1"/>
    </font>
    <font>
      <i/>
      <sz val="9"/>
      <name val="Times New Roman"/>
      <family val="1"/>
    </font>
    <font>
      <sz val="10"/>
      <color theme="1"/>
      <name val="Arial"/>
      <family val="2"/>
    </font>
    <font>
      <b/>
      <u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14999847407452621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6" fillId="0" borderId="0"/>
  </cellStyleXfs>
  <cellXfs count="98">
    <xf numFmtId="0" fontId="0" fillId="0" borderId="0" xfId="0"/>
    <xf numFmtId="0" fontId="2" fillId="0" borderId="0" xfId="1" applyFont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3" fillId="0" borderId="0" xfId="1" applyFont="1" applyFill="1" applyBorder="1" applyAlignment="1" applyProtection="1">
      <alignment horizontal="left" vertical="center" wrapText="1"/>
    </xf>
    <xf numFmtId="164" fontId="2" fillId="0" borderId="0" xfId="1" applyNumberFormat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165" fontId="4" fillId="0" borderId="0" xfId="1" applyNumberFormat="1" applyFont="1" applyFill="1" applyAlignment="1" applyProtection="1">
      <alignment horizontal="left" vertical="center" wrapText="1"/>
      <protection locked="0"/>
    </xf>
    <xf numFmtId="2" fontId="4" fillId="0" borderId="0" xfId="1" applyNumberFormat="1" applyFont="1" applyFill="1" applyAlignment="1" applyProtection="1">
      <alignment horizontal="center" vertical="center" wrapText="1"/>
      <protection locked="0"/>
    </xf>
    <xf numFmtId="2" fontId="5" fillId="0" borderId="0" xfId="1" applyNumberFormat="1" applyFont="1" applyFill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center" vertical="center" wrapText="1"/>
    </xf>
    <xf numFmtId="0" fontId="5" fillId="0" borderId="0" xfId="1" applyFont="1" applyFill="1" applyAlignment="1" applyProtection="1">
      <alignment horizontal="left" vertical="center" wrapText="1"/>
    </xf>
    <xf numFmtId="166" fontId="5" fillId="0" borderId="0" xfId="1" applyNumberFormat="1" applyFont="1" applyFill="1" applyAlignment="1" applyProtection="1">
      <alignment horizontal="center" vertical="center" wrapText="1"/>
    </xf>
    <xf numFmtId="166" fontId="6" fillId="0" borderId="0" xfId="1" applyNumberFormat="1" applyFont="1" applyFill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left" vertical="center" wrapText="1"/>
    </xf>
    <xf numFmtId="166" fontId="7" fillId="0" borderId="0" xfId="1" applyNumberFormat="1" applyFont="1" applyFill="1" applyBorder="1" applyAlignment="1" applyProtection="1">
      <alignment horizontal="center" vertical="center" wrapText="1"/>
    </xf>
    <xf numFmtId="166" fontId="4" fillId="0" borderId="0" xfId="1" applyNumberFormat="1" applyFont="1" applyFill="1" applyBorder="1" applyAlignment="1" applyProtection="1">
      <alignment horizontal="center" vertical="center" wrapText="1"/>
    </xf>
    <xf numFmtId="0" fontId="7" fillId="0" borderId="0" xfId="1" applyFont="1" applyBorder="1" applyAlignment="1" applyProtection="1">
      <alignment horizontal="center" vertical="center" wrapText="1"/>
    </xf>
    <xf numFmtId="165" fontId="4" fillId="2" borderId="0" xfId="1" applyNumberFormat="1" applyFont="1" applyFill="1" applyBorder="1" applyAlignment="1" applyProtection="1">
      <alignment horizontal="center" vertical="center" wrapText="1"/>
      <protection locked="0"/>
    </xf>
    <xf numFmtId="2" fontId="4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1" applyFont="1" applyFill="1" applyBorder="1" applyAlignment="1" applyProtection="1">
      <alignment horizontal="center" vertical="center" wrapText="1"/>
    </xf>
    <xf numFmtId="0" fontId="4" fillId="2" borderId="0" xfId="1" applyFont="1" applyFill="1" applyBorder="1" applyAlignment="1" applyProtection="1">
      <alignment horizontal="left" vertical="center" wrapText="1"/>
    </xf>
    <xf numFmtId="49" fontId="4" fillId="2" borderId="0" xfId="1" applyNumberFormat="1" applyFont="1" applyFill="1" applyBorder="1" applyAlignment="1" applyProtection="1">
      <alignment horizontal="center" vertical="center" wrapText="1"/>
    </xf>
    <xf numFmtId="166" fontId="4" fillId="2" borderId="0" xfId="1" applyNumberFormat="1" applyFont="1" applyFill="1" applyBorder="1" applyAlignment="1" applyProtection="1">
      <alignment horizontal="center" vertical="center" wrapText="1"/>
    </xf>
    <xf numFmtId="165" fontId="7" fillId="3" borderId="0" xfId="1" applyNumberFormat="1" applyFont="1" applyFill="1" applyBorder="1" applyAlignment="1" applyProtection="1">
      <alignment horizontal="left" vertical="center" wrapText="1"/>
      <protection locked="0"/>
    </xf>
    <xf numFmtId="2" fontId="7" fillId="3" borderId="0" xfId="1" applyNumberFormat="1" applyFont="1" applyFill="1" applyBorder="1" applyAlignment="1" applyProtection="1">
      <alignment horizontal="center" vertical="center" wrapText="1"/>
      <protection locked="0"/>
    </xf>
    <xf numFmtId="0" fontId="7" fillId="3" borderId="0" xfId="1" applyFont="1" applyFill="1" applyBorder="1" applyAlignment="1" applyProtection="1">
      <alignment horizontal="center" vertical="center" wrapText="1"/>
    </xf>
    <xf numFmtId="49" fontId="4" fillId="3" borderId="0" xfId="1" applyNumberFormat="1" applyFont="1" applyFill="1" applyBorder="1" applyAlignment="1" applyProtection="1">
      <alignment horizontal="left" vertical="center" wrapText="1"/>
    </xf>
    <xf numFmtId="166" fontId="7" fillId="3" borderId="0" xfId="1" applyNumberFormat="1" applyFont="1" applyFill="1" applyBorder="1" applyAlignment="1" applyProtection="1">
      <alignment horizontal="center" vertical="center" wrapText="1"/>
    </xf>
    <xf numFmtId="166" fontId="4" fillId="3" borderId="0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0" fontId="7" fillId="2" borderId="0" xfId="1" applyFont="1" applyFill="1" applyBorder="1" applyAlignment="1" applyProtection="1">
      <alignment horizontal="center" vertical="center" wrapText="1"/>
    </xf>
    <xf numFmtId="49" fontId="4" fillId="2" borderId="0" xfId="1" applyNumberFormat="1" applyFont="1" applyFill="1" applyBorder="1" applyAlignment="1" applyProtection="1">
      <alignment horizontal="left" vertical="center" wrapText="1"/>
    </xf>
    <xf numFmtId="166" fontId="7" fillId="2" borderId="0" xfId="1" applyNumberFormat="1" applyFont="1" applyFill="1" applyBorder="1" applyAlignment="1" applyProtection="1">
      <alignment horizontal="center" vertical="center" wrapText="1"/>
    </xf>
    <xf numFmtId="49" fontId="8" fillId="3" borderId="0" xfId="1" applyNumberFormat="1" applyFont="1" applyFill="1" applyBorder="1" applyAlignment="1" applyProtection="1">
      <alignment horizontal="left" vertical="center" wrapText="1"/>
    </xf>
    <xf numFmtId="166" fontId="7" fillId="0" borderId="0" xfId="1" applyNumberFormat="1" applyFont="1" applyFill="1" applyAlignment="1" applyProtection="1">
      <alignment horizontal="center" vertical="center" wrapText="1"/>
    </xf>
    <xf numFmtId="166" fontId="4" fillId="0" borderId="0" xfId="1" applyNumberFormat="1" applyFont="1" applyFill="1" applyAlignment="1" applyProtection="1">
      <alignment horizontal="center" vertical="center" wrapText="1"/>
    </xf>
    <xf numFmtId="0" fontId="7" fillId="0" borderId="0" xfId="1" applyFont="1" applyFill="1" applyAlignment="1" applyProtection="1">
      <alignment horizontal="left" vertical="center" wrapText="1"/>
    </xf>
    <xf numFmtId="0" fontId="4" fillId="2" borderId="0" xfId="1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left" vertical="center" wrapText="1"/>
    </xf>
    <xf numFmtId="166" fontId="9" fillId="0" borderId="0" xfId="1" applyNumberFormat="1" applyFont="1" applyFill="1" applyAlignment="1" applyProtection="1">
      <alignment horizontal="center" vertical="center" wrapText="1"/>
    </xf>
    <xf numFmtId="166" fontId="9" fillId="0" borderId="0" xfId="1" applyNumberFormat="1" applyFont="1" applyFill="1" applyBorder="1" applyAlignment="1" applyProtection="1">
      <alignment horizontal="center" vertical="center" wrapText="1"/>
    </xf>
    <xf numFmtId="166" fontId="10" fillId="0" borderId="0" xfId="1" applyNumberFormat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49" fontId="9" fillId="0" borderId="0" xfId="1" applyNumberFormat="1" applyFont="1" applyFill="1" applyBorder="1" applyAlignment="1" applyProtection="1">
      <alignment horizontal="center" vertical="center" wrapText="1"/>
    </xf>
    <xf numFmtId="0" fontId="9" fillId="0" borderId="0" xfId="1" applyFont="1" applyFill="1" applyAlignment="1" applyProtection="1">
      <alignment horizontal="left" vertical="center" wrapText="1"/>
    </xf>
    <xf numFmtId="0" fontId="7" fillId="0" borderId="0" xfId="1" applyFont="1" applyBorder="1" applyAlignment="1" applyProtection="1">
      <alignment vertical="center" wrapText="1"/>
    </xf>
    <xf numFmtId="49" fontId="4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49" fontId="11" fillId="0" borderId="0" xfId="1" applyNumberFormat="1" applyFont="1" applyFill="1" applyBorder="1" applyAlignment="1" applyProtection="1">
      <alignment horizontal="center" vertical="center" wrapText="1"/>
    </xf>
    <xf numFmtId="49" fontId="12" fillId="0" borderId="0" xfId="1" applyNumberFormat="1" applyFont="1" applyFill="1" applyBorder="1" applyAlignment="1" applyProtection="1">
      <alignment horizontal="left" vertical="center" wrapText="1"/>
    </xf>
    <xf numFmtId="49" fontId="12" fillId="0" borderId="0" xfId="1" applyNumberFormat="1" applyFont="1" applyFill="1" applyBorder="1" applyAlignment="1" applyProtection="1">
      <alignment horizontal="center" vertical="center" wrapText="1"/>
    </xf>
    <xf numFmtId="2" fontId="13" fillId="0" borderId="0" xfId="1" applyNumberFormat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left" vertical="center" wrapText="1"/>
    </xf>
    <xf numFmtId="0" fontId="14" fillId="0" borderId="0" xfId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center" vertical="center" wrapText="1"/>
    </xf>
    <xf numFmtId="0" fontId="17" fillId="0" borderId="4" xfId="2" applyFont="1" applyBorder="1" applyAlignment="1"/>
    <xf numFmtId="1" fontId="18" fillId="0" borderId="0" xfId="2" applyNumberFormat="1" applyFont="1" applyBorder="1"/>
    <xf numFmtId="0" fontId="18" fillId="0" borderId="0" xfId="2" applyFont="1" applyBorder="1"/>
    <xf numFmtId="0" fontId="1" fillId="0" borderId="0" xfId="2" applyBorder="1"/>
    <xf numFmtId="1" fontId="18" fillId="0" borderId="0" xfId="2" applyNumberFormat="1" applyFont="1" applyBorder="1" applyAlignment="1">
      <alignment horizontal="center"/>
    </xf>
    <xf numFmtId="0" fontId="19" fillId="0" borderId="0" xfId="1" applyFont="1" applyAlignment="1">
      <alignment horizontal="left" vertical="center"/>
    </xf>
    <xf numFmtId="0" fontId="18" fillId="0" borderId="0" xfId="2" applyFont="1" applyBorder="1" applyAlignment="1">
      <alignment horizontal="center"/>
    </xf>
    <xf numFmtId="0" fontId="19" fillId="0" borderId="0" xfId="1" applyFont="1" applyAlignment="1">
      <alignment horizontal="center" vertical="center"/>
    </xf>
    <xf numFmtId="0" fontId="17" fillId="0" borderId="4" xfId="2" applyFont="1" applyBorder="1" applyAlignment="1">
      <alignment horizontal="left"/>
    </xf>
    <xf numFmtId="0" fontId="17" fillId="0" borderId="0" xfId="2" applyFont="1" applyBorder="1" applyAlignment="1">
      <alignment horizontal="left"/>
    </xf>
    <xf numFmtId="0" fontId="20" fillId="0" borderId="0" xfId="2" applyFont="1" applyBorder="1" applyAlignment="1">
      <alignment horizontal="left"/>
    </xf>
    <xf numFmtId="0" fontId="21" fillId="0" borderId="0" xfId="3" applyFont="1" applyBorder="1" applyAlignment="1">
      <alignment horizontal="center" vertical="center" wrapText="1"/>
    </xf>
    <xf numFmtId="0" fontId="25" fillId="0" borderId="0" xfId="2" applyNumberFormat="1" applyFont="1" applyBorder="1"/>
    <xf numFmtId="1" fontId="1" fillId="0" borderId="0" xfId="2" applyNumberFormat="1" applyFont="1" applyBorder="1"/>
    <xf numFmtId="0" fontId="1" fillId="0" borderId="0" xfId="2" applyFont="1" applyBorder="1"/>
    <xf numFmtId="1" fontId="1" fillId="0" borderId="0" xfId="2" applyNumberFormat="1" applyBorder="1"/>
    <xf numFmtId="2" fontId="13" fillId="0" borderId="5" xfId="0" applyNumberFormat="1" applyFont="1" applyFill="1" applyBorder="1" applyAlignment="1" applyProtection="1">
      <alignment horizontal="center" vertical="center" wrapText="1"/>
    </xf>
    <xf numFmtId="166" fontId="5" fillId="0" borderId="0" xfId="1" applyNumberFormat="1" applyFont="1" applyFill="1" applyBorder="1" applyAlignment="1" applyProtection="1">
      <alignment horizontal="center" vertical="center" wrapText="1"/>
    </xf>
    <xf numFmtId="0" fontId="15" fillId="0" borderId="3" xfId="2" applyNumberFormat="1" applyFont="1" applyBorder="1" applyAlignment="1">
      <alignment horizontal="center" vertical="center" wrapText="1"/>
    </xf>
    <xf numFmtId="0" fontId="15" fillId="0" borderId="2" xfId="2" applyNumberFormat="1" applyFont="1" applyBorder="1" applyAlignment="1">
      <alignment horizontal="center" vertical="center" wrapText="1"/>
    </xf>
    <xf numFmtId="0" fontId="15" fillId="0" borderId="1" xfId="2" applyNumberFormat="1" applyFont="1" applyBorder="1" applyAlignment="1">
      <alignment horizontal="center" vertical="center" wrapText="1"/>
    </xf>
    <xf numFmtId="0" fontId="23" fillId="0" borderId="3" xfId="2" applyNumberFormat="1" applyFont="1" applyBorder="1" applyAlignment="1">
      <alignment horizontal="center" vertical="center" wrapText="1"/>
    </xf>
    <xf numFmtId="0" fontId="23" fillId="0" borderId="2" xfId="2" applyNumberFormat="1" applyFont="1" applyBorder="1" applyAlignment="1">
      <alignment horizontal="center" vertical="center" wrapText="1"/>
    </xf>
    <xf numFmtId="0" fontId="23" fillId="0" borderId="1" xfId="2" applyNumberFormat="1" applyFont="1" applyBorder="1" applyAlignment="1">
      <alignment horizontal="center" vertical="center" wrapText="1"/>
    </xf>
    <xf numFmtId="0" fontId="24" fillId="0" borderId="3" xfId="2" quotePrefix="1" applyFont="1" applyBorder="1" applyAlignment="1">
      <alignment horizontal="left" vertical="top" wrapText="1"/>
    </xf>
    <xf numFmtId="0" fontId="24" fillId="0" borderId="2" xfId="2" quotePrefix="1" applyFont="1" applyBorder="1" applyAlignment="1">
      <alignment horizontal="left" vertical="top" wrapText="1"/>
    </xf>
    <xf numFmtId="0" fontId="24" fillId="0" borderId="1" xfId="2" quotePrefix="1" applyFont="1" applyBorder="1" applyAlignment="1">
      <alignment horizontal="left" vertical="top" wrapText="1"/>
    </xf>
    <xf numFmtId="0" fontId="15" fillId="0" borderId="3" xfId="1" applyFont="1" applyFill="1" applyBorder="1" applyAlignment="1" applyProtection="1">
      <alignment horizontal="center" vertical="center" wrapText="1"/>
    </xf>
    <xf numFmtId="0" fontId="15" fillId="0" borderId="2" xfId="1" applyFont="1" applyFill="1" applyBorder="1" applyAlignment="1" applyProtection="1">
      <alignment horizontal="center" vertical="center" wrapText="1"/>
    </xf>
    <xf numFmtId="0" fontId="15" fillId="0" borderId="1" xfId="1" applyFont="1" applyFill="1" applyBorder="1" applyAlignment="1" applyProtection="1">
      <alignment horizontal="center" vertical="center" wrapText="1"/>
    </xf>
    <xf numFmtId="2" fontId="5" fillId="3" borderId="0" xfId="1" applyNumberFormat="1" applyFont="1" applyFill="1" applyBorder="1" applyAlignment="1" applyProtection="1">
      <alignment horizontal="center" vertical="center" wrapText="1"/>
      <protection locked="0"/>
    </xf>
    <xf numFmtId="165" fontId="5" fillId="3" borderId="0" xfId="1" applyNumberFormat="1" applyFont="1" applyFill="1" applyBorder="1" applyAlignment="1" applyProtection="1">
      <alignment horizontal="left" vertical="center" wrapText="1"/>
      <protection locked="0"/>
    </xf>
    <xf numFmtId="2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165" fontId="5" fillId="0" borderId="0" xfId="1" applyNumberFormat="1" applyFont="1" applyFill="1" applyBorder="1" applyAlignment="1" applyProtection="1">
      <alignment horizontal="left" vertical="center" wrapText="1"/>
      <protection locked="0"/>
    </xf>
    <xf numFmtId="2" fontId="5" fillId="4" borderId="0" xfId="1" applyNumberFormat="1" applyFont="1" applyFill="1" applyBorder="1" applyAlignment="1" applyProtection="1">
      <alignment horizontal="center" vertical="center" wrapText="1"/>
      <protection locked="0"/>
    </xf>
    <xf numFmtId="165" fontId="5" fillId="4" borderId="0" xfId="1" applyNumberFormat="1" applyFont="1" applyFill="1" applyBorder="1" applyAlignment="1" applyProtection="1">
      <alignment horizontal="left" vertical="center" wrapText="1"/>
      <protection locked="0"/>
    </xf>
    <xf numFmtId="0" fontId="5" fillId="3" borderId="0" xfId="1" applyFont="1" applyFill="1" applyBorder="1" applyAlignment="1" applyProtection="1">
      <alignment horizontal="center" vertical="center" wrapText="1"/>
      <protection locked="0"/>
    </xf>
    <xf numFmtId="2" fontId="5" fillId="2" borderId="0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0" xfId="1" applyNumberFormat="1" applyFont="1" applyFill="1" applyBorder="1" applyAlignment="1" applyProtection="1">
      <alignment horizontal="left" vertical="center" wrapText="1"/>
      <protection locked="0"/>
    </xf>
  </cellXfs>
  <cellStyles count="4">
    <cellStyle name="Normal" xfId="0" builtinId="0"/>
    <cellStyle name="Normal 2 3" xfId="3"/>
    <cellStyle name="Normal 3" xfId="1"/>
    <cellStyle name="Normal_DE Mbc LOT 4 Couvertures, Charpentes, Etanchéité terrasse, bardages" xfId="2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#,##0.00\ _F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#,##0.00\ _F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_€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_€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 style="thin">
          <color theme="4" tint="0.3999755851924192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6" formatCode="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6" formatCode="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6" formatCode="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6" formatCode="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6" formatCode="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6" formatCode="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6" formatCode="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6" formatCode="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color auto="1"/>
      </font>
      <alignment vertical="center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microsoft.com/office/2007/relationships/slicerCache" Target="slicerCaches/slicerCache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91108</xdr:rowOff>
    </xdr:from>
    <xdr:to>
      <xdr:col>1</xdr:col>
      <xdr:colOff>847727</xdr:colOff>
      <xdr:row>3</xdr:row>
      <xdr:rowOff>159026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1108"/>
          <a:ext cx="1609727" cy="6584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8753</xdr:colOff>
      <xdr:row>0</xdr:row>
      <xdr:rowOff>349250</xdr:rowOff>
    </xdr:from>
    <xdr:to>
      <xdr:col>17</xdr:col>
      <xdr:colOff>698499</xdr:colOff>
      <xdr:row>9</xdr:row>
      <xdr:rowOff>31751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15896453" y="349250"/>
          <a:ext cx="4499746" cy="2959101"/>
          <a:chOff x="14128659" y="767949"/>
          <a:chExt cx="1837443" cy="5258984"/>
        </a:xfrm>
      </xdr:grpSpPr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3" name="Catégories 7">
                <a:extLst>
                  <a:ext uri="{FF2B5EF4-FFF2-40B4-BE49-F238E27FC236}">
                    <a16:creationId xmlns:a16="http://schemas.microsoft.com/office/drawing/2014/main" id="{00000000-0008-0000-0100-000003000000}"/>
                  </a:ext>
                </a:extLst>
              </xdr:cNvPr>
              <xdr:cNvGraphicFramePr/>
            </xdr:nvGraphicFramePr>
            <xdr:xfrm>
              <a:off x="14137302" y="767949"/>
              <a:ext cx="1828800" cy="2638984"/>
            </xdr:xfrm>
            <a:graphic>
              <a:graphicData uri="http://schemas.microsoft.com/office/drawing/2010/slicer">
                <sle:slicer xmlns:sle="http://schemas.microsoft.com/office/drawing/2010/slicer" name="Catégories 7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20011252" y="349250"/>
                <a:ext cx="4478580" cy="1120573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fr-FR" sz="1100"/>
                  <a:t>Cette forme représente un segment de table. Les segments de table sont pris en charge dans Excel ou version ultérieure.
En revanche, si la forme a été modifiée dans une version précédente d’Excel, ou si le classeur a été enregistré dans Excel 2007 ou une version précédente, vous ne pouvez pas utiliser le segment.</a:t>
                </a:r>
              </a:p>
            </xdr:txBody>
          </xdr:sp>
        </mc:Fallback>
      </mc:AlternateContent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4" name="Sous-catégories 7">
                <a:extLst>
                  <a:ext uri="{FF2B5EF4-FFF2-40B4-BE49-F238E27FC236}">
                    <a16:creationId xmlns:a16="http://schemas.microsoft.com/office/drawing/2014/main" id="{00000000-0008-0000-0100-000004000000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14128659" y="3387949"/>
              <a:ext cx="1828800" cy="2638984"/>
            </xdr:xfrm>
            <a:graphic>
              <a:graphicData uri="http://schemas.microsoft.com/office/drawing/2010/slicer">
                <sle:slicer xmlns:sle="http://schemas.microsoft.com/office/drawing/2010/slicer" name="Sous-catégories 7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9990086" y="1461761"/>
                <a:ext cx="4478580" cy="1120573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fr-FR" sz="1100"/>
                  <a:t>Cette forme représente un segment de table. Les segments de table sont pris en charge dans Excel ou version ultérieure.
En revanche, si la forme a été modifiée dans une version précédente d’Excel, ou si le classeur a été enregistré dans Excel 2007 ou une version précédente, vous ne pouvez pas utiliser le segment.</a:t>
                </a:r>
              </a:p>
            </xdr:txBody>
          </xdr:sp>
        </mc:Fallback>
      </mc:AlternateContent>
    </xdr:grp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M/COMMUN/05_BUREAU%20TECHNIQUE/02-March&#233;s/2-Travaux/8-%20Plomberie/March&#233;%20&#224;%20venir%202025/DCE/3-USID%20LXL/FRU_Cycle2_TVX%20PLOMBERIE%20-%20USID%20LXL%20-%20BPU%20-%20DQEO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RNOULDALE\Documents\NbLettre.xla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.klein1\AppData\Local\Temp\7zO8C3BC6CF\DQEO-Lot%2011%20Luxeuil-les-Bai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 BPU"/>
      <sheetName val="BPU"/>
      <sheetName val="FRU_Cycle2_TVX PLOMBERIE - USID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NbLettre"/>
    </sheetNames>
    <definedNames>
      <definedName name="ConvNumberLetter"/>
    </defined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 DQEO"/>
      <sheetName val="DQEO"/>
    </sheetNames>
    <sheetDataSet>
      <sheetData sheetId="0" refreshError="1"/>
      <sheetData sheetId="1"/>
    </sheetDataSet>
  </externalBook>
</externalLink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Catégories231" sourceName="Catégories">
  <extLst>
    <x:ext xmlns:x15="http://schemas.microsoft.com/office/spreadsheetml/2010/11/main" uri="{2F2917AC-EB37-4324-AD4E-5DD8C200BD13}">
      <x15:tableSlicerCache tableId="1" column="1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Sous_catégories231" sourceName="Sous-catégories">
  <extLst>
    <x:ext xmlns:x15="http://schemas.microsoft.com/office/spreadsheetml/2010/11/main" uri="{2F2917AC-EB37-4324-AD4E-5DD8C200BD13}">
      <x15:tableSlicerCache tableId="1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Catégories 7" cache="Segment_Catégories231" caption="Catégories" rowHeight="225425"/>
  <slicer name="Sous-catégories 7" cache="Segment_Sous_catégories231" caption="Sous-catégories" startItem="11" style="SlicerStyleLight2" rowHeight="225425"/>
</slicers>
</file>

<file path=xl/tables/table1.xml><?xml version="1.0" encoding="utf-8"?>
<table xmlns="http://schemas.openxmlformats.org/spreadsheetml/2006/main" id="1" name="Tableau1573" displayName="Tableau1573" ref="A5:K290" totalsRowShown="0" headerRowDxfId="23" dataDxfId="22">
  <autoFilter ref="A5:K290"/>
  <tableColumns count="11">
    <tableColumn id="1" name="Catégories" dataDxfId="21" totalsRowDxfId="20" dataCellStyle="Normal 3"/>
    <tableColumn id="2" name="Sous-catégories" dataDxfId="19" totalsRowDxfId="18" dataCellStyle="Normal 3"/>
    <tableColumn id="4" name="Niv 1" dataDxfId="17" totalsRowDxfId="16" dataCellStyle="Normal 3"/>
    <tableColumn id="5" name="Niv 2" dataDxfId="15" totalsRowDxfId="14" dataCellStyle="Normal 3"/>
    <tableColumn id="6" name="Niv 3" dataDxfId="13" totalsRowDxfId="12" dataCellStyle="Normal 3"/>
    <tableColumn id="7" name="Niv 4" dataDxfId="11" totalsRowDxfId="10" dataCellStyle="Normal 3"/>
    <tableColumn id="8" name="DÉSIGNATION DES OUVRAGES" dataDxfId="9" totalsRowDxfId="8" dataCellStyle="Normal 3"/>
    <tableColumn id="9" name="Unité" dataDxfId="7" totalsRowDxfId="6" dataCellStyle="Normal 3"/>
    <tableColumn id="10" name="Prix unitaire (€ HT) en chiffres" dataDxfId="5" totalsRowDxfId="4" dataCellStyle="Normal 3"/>
    <tableColumn id="3" name="Quantité" dataDxfId="3" totalsRowDxfId="2" dataCellStyle="Normal 3"/>
    <tableColumn id="11" name="Prix Total (€ HT)" dataDxfId="1" totalsRowDxfId="0" dataCellStyle="Normal 3">
      <calculatedColumnFormula>[2]!ConvNumberLetter(Tableau1573[[#This Row],[Prix unitaire (€ HT) en chiffres]])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topLeftCell="A8" zoomScale="86" zoomScaleNormal="86" workbookViewId="0">
      <selection activeCell="A9" sqref="A9:H9"/>
    </sheetView>
  </sheetViews>
  <sheetFormatPr baseColWidth="10" defaultRowHeight="12.75" x14ac:dyDescent="0.2"/>
  <cols>
    <col min="1" max="1" width="11.42578125" style="62"/>
    <col min="2" max="2" width="13" style="74" customWidth="1"/>
    <col min="3" max="3" width="19" style="62" customWidth="1"/>
    <col min="4" max="4" width="11.42578125" style="62"/>
    <col min="5" max="5" width="11.42578125" style="62" customWidth="1"/>
    <col min="6" max="6" width="19" style="62" customWidth="1"/>
    <col min="7" max="7" width="15.140625" style="62" customWidth="1"/>
    <col min="8" max="8" width="12.28515625" style="62" customWidth="1"/>
    <col min="9" max="257" width="11.42578125" style="62"/>
    <col min="258" max="258" width="13" style="62" customWidth="1"/>
    <col min="259" max="259" width="19" style="62" customWidth="1"/>
    <col min="260" max="260" width="11.42578125" style="62"/>
    <col min="261" max="261" width="11.42578125" style="62" customWidth="1"/>
    <col min="262" max="262" width="11.42578125" style="62"/>
    <col min="263" max="263" width="14.42578125" style="62" customWidth="1"/>
    <col min="264" max="264" width="11.42578125" style="62" customWidth="1"/>
    <col min="265" max="513" width="11.42578125" style="62"/>
    <col min="514" max="514" width="13" style="62" customWidth="1"/>
    <col min="515" max="515" width="19" style="62" customWidth="1"/>
    <col min="516" max="516" width="11.42578125" style="62"/>
    <col min="517" max="517" width="11.42578125" style="62" customWidth="1"/>
    <col min="518" max="518" width="11.42578125" style="62"/>
    <col min="519" max="519" width="14.42578125" style="62" customWidth="1"/>
    <col min="520" max="520" width="11.42578125" style="62" customWidth="1"/>
    <col min="521" max="769" width="11.42578125" style="62"/>
    <col min="770" max="770" width="13" style="62" customWidth="1"/>
    <col min="771" max="771" width="19" style="62" customWidth="1"/>
    <col min="772" max="772" width="11.42578125" style="62"/>
    <col min="773" max="773" width="11.42578125" style="62" customWidth="1"/>
    <col min="774" max="774" width="11.42578125" style="62"/>
    <col min="775" max="775" width="14.42578125" style="62" customWidth="1"/>
    <col min="776" max="776" width="11.42578125" style="62" customWidth="1"/>
    <col min="777" max="1025" width="11.42578125" style="62"/>
    <col min="1026" max="1026" width="13" style="62" customWidth="1"/>
    <col min="1027" max="1027" width="19" style="62" customWidth="1"/>
    <col min="1028" max="1028" width="11.42578125" style="62"/>
    <col min="1029" max="1029" width="11.42578125" style="62" customWidth="1"/>
    <col min="1030" max="1030" width="11.42578125" style="62"/>
    <col min="1031" max="1031" width="14.42578125" style="62" customWidth="1"/>
    <col min="1032" max="1032" width="11.42578125" style="62" customWidth="1"/>
    <col min="1033" max="1281" width="11.42578125" style="62"/>
    <col min="1282" max="1282" width="13" style="62" customWidth="1"/>
    <col min="1283" max="1283" width="19" style="62" customWidth="1"/>
    <col min="1284" max="1284" width="11.42578125" style="62"/>
    <col min="1285" max="1285" width="11.42578125" style="62" customWidth="1"/>
    <col min="1286" max="1286" width="11.42578125" style="62"/>
    <col min="1287" max="1287" width="14.42578125" style="62" customWidth="1"/>
    <col min="1288" max="1288" width="11.42578125" style="62" customWidth="1"/>
    <col min="1289" max="1537" width="11.42578125" style="62"/>
    <col min="1538" max="1538" width="13" style="62" customWidth="1"/>
    <col min="1539" max="1539" width="19" style="62" customWidth="1"/>
    <col min="1540" max="1540" width="11.42578125" style="62"/>
    <col min="1541" max="1541" width="11.42578125" style="62" customWidth="1"/>
    <col min="1542" max="1542" width="11.42578125" style="62"/>
    <col min="1543" max="1543" width="14.42578125" style="62" customWidth="1"/>
    <col min="1544" max="1544" width="11.42578125" style="62" customWidth="1"/>
    <col min="1545" max="1793" width="11.42578125" style="62"/>
    <col min="1794" max="1794" width="13" style="62" customWidth="1"/>
    <col min="1795" max="1795" width="19" style="62" customWidth="1"/>
    <col min="1796" max="1796" width="11.42578125" style="62"/>
    <col min="1797" max="1797" width="11.42578125" style="62" customWidth="1"/>
    <col min="1798" max="1798" width="11.42578125" style="62"/>
    <col min="1799" max="1799" width="14.42578125" style="62" customWidth="1"/>
    <col min="1800" max="1800" width="11.42578125" style="62" customWidth="1"/>
    <col min="1801" max="2049" width="11.42578125" style="62"/>
    <col min="2050" max="2050" width="13" style="62" customWidth="1"/>
    <col min="2051" max="2051" width="19" style="62" customWidth="1"/>
    <col min="2052" max="2052" width="11.42578125" style="62"/>
    <col min="2053" max="2053" width="11.42578125" style="62" customWidth="1"/>
    <col min="2054" max="2054" width="11.42578125" style="62"/>
    <col min="2055" max="2055" width="14.42578125" style="62" customWidth="1"/>
    <col min="2056" max="2056" width="11.42578125" style="62" customWidth="1"/>
    <col min="2057" max="2305" width="11.42578125" style="62"/>
    <col min="2306" max="2306" width="13" style="62" customWidth="1"/>
    <col min="2307" max="2307" width="19" style="62" customWidth="1"/>
    <col min="2308" max="2308" width="11.42578125" style="62"/>
    <col min="2309" max="2309" width="11.42578125" style="62" customWidth="1"/>
    <col min="2310" max="2310" width="11.42578125" style="62"/>
    <col min="2311" max="2311" width="14.42578125" style="62" customWidth="1"/>
    <col min="2312" max="2312" width="11.42578125" style="62" customWidth="1"/>
    <col min="2313" max="2561" width="11.42578125" style="62"/>
    <col min="2562" max="2562" width="13" style="62" customWidth="1"/>
    <col min="2563" max="2563" width="19" style="62" customWidth="1"/>
    <col min="2564" max="2564" width="11.42578125" style="62"/>
    <col min="2565" max="2565" width="11.42578125" style="62" customWidth="1"/>
    <col min="2566" max="2566" width="11.42578125" style="62"/>
    <col min="2567" max="2567" width="14.42578125" style="62" customWidth="1"/>
    <col min="2568" max="2568" width="11.42578125" style="62" customWidth="1"/>
    <col min="2569" max="2817" width="11.42578125" style="62"/>
    <col min="2818" max="2818" width="13" style="62" customWidth="1"/>
    <col min="2819" max="2819" width="19" style="62" customWidth="1"/>
    <col min="2820" max="2820" width="11.42578125" style="62"/>
    <col min="2821" max="2821" width="11.42578125" style="62" customWidth="1"/>
    <col min="2822" max="2822" width="11.42578125" style="62"/>
    <col min="2823" max="2823" width="14.42578125" style="62" customWidth="1"/>
    <col min="2824" max="2824" width="11.42578125" style="62" customWidth="1"/>
    <col min="2825" max="3073" width="11.42578125" style="62"/>
    <col min="3074" max="3074" width="13" style="62" customWidth="1"/>
    <col min="3075" max="3075" width="19" style="62" customWidth="1"/>
    <col min="3076" max="3076" width="11.42578125" style="62"/>
    <col min="3077" max="3077" width="11.42578125" style="62" customWidth="1"/>
    <col min="3078" max="3078" width="11.42578125" style="62"/>
    <col min="3079" max="3079" width="14.42578125" style="62" customWidth="1"/>
    <col min="3080" max="3080" width="11.42578125" style="62" customWidth="1"/>
    <col min="3081" max="3329" width="11.42578125" style="62"/>
    <col min="3330" max="3330" width="13" style="62" customWidth="1"/>
    <col min="3331" max="3331" width="19" style="62" customWidth="1"/>
    <col min="3332" max="3332" width="11.42578125" style="62"/>
    <col min="3333" max="3333" width="11.42578125" style="62" customWidth="1"/>
    <col min="3334" max="3334" width="11.42578125" style="62"/>
    <col min="3335" max="3335" width="14.42578125" style="62" customWidth="1"/>
    <col min="3336" max="3336" width="11.42578125" style="62" customWidth="1"/>
    <col min="3337" max="3585" width="11.42578125" style="62"/>
    <col min="3586" max="3586" width="13" style="62" customWidth="1"/>
    <col min="3587" max="3587" width="19" style="62" customWidth="1"/>
    <col min="3588" max="3588" width="11.42578125" style="62"/>
    <col min="3589" max="3589" width="11.42578125" style="62" customWidth="1"/>
    <col min="3590" max="3590" width="11.42578125" style="62"/>
    <col min="3591" max="3591" width="14.42578125" style="62" customWidth="1"/>
    <col min="3592" max="3592" width="11.42578125" style="62" customWidth="1"/>
    <col min="3593" max="3841" width="11.42578125" style="62"/>
    <col min="3842" max="3842" width="13" style="62" customWidth="1"/>
    <col min="3843" max="3843" width="19" style="62" customWidth="1"/>
    <col min="3844" max="3844" width="11.42578125" style="62"/>
    <col min="3845" max="3845" width="11.42578125" style="62" customWidth="1"/>
    <col min="3846" max="3846" width="11.42578125" style="62"/>
    <col min="3847" max="3847" width="14.42578125" style="62" customWidth="1"/>
    <col min="3848" max="3848" width="11.42578125" style="62" customWidth="1"/>
    <col min="3849" max="4097" width="11.42578125" style="62"/>
    <col min="4098" max="4098" width="13" style="62" customWidth="1"/>
    <col min="4099" max="4099" width="19" style="62" customWidth="1"/>
    <col min="4100" max="4100" width="11.42578125" style="62"/>
    <col min="4101" max="4101" width="11.42578125" style="62" customWidth="1"/>
    <col min="4102" max="4102" width="11.42578125" style="62"/>
    <col min="4103" max="4103" width="14.42578125" style="62" customWidth="1"/>
    <col min="4104" max="4104" width="11.42578125" style="62" customWidth="1"/>
    <col min="4105" max="4353" width="11.42578125" style="62"/>
    <col min="4354" max="4354" width="13" style="62" customWidth="1"/>
    <col min="4355" max="4355" width="19" style="62" customWidth="1"/>
    <col min="4356" max="4356" width="11.42578125" style="62"/>
    <col min="4357" max="4357" width="11.42578125" style="62" customWidth="1"/>
    <col min="4358" max="4358" width="11.42578125" style="62"/>
    <col min="4359" max="4359" width="14.42578125" style="62" customWidth="1"/>
    <col min="4360" max="4360" width="11.42578125" style="62" customWidth="1"/>
    <col min="4361" max="4609" width="11.42578125" style="62"/>
    <col min="4610" max="4610" width="13" style="62" customWidth="1"/>
    <col min="4611" max="4611" width="19" style="62" customWidth="1"/>
    <col min="4612" max="4612" width="11.42578125" style="62"/>
    <col min="4613" max="4613" width="11.42578125" style="62" customWidth="1"/>
    <col min="4614" max="4614" width="11.42578125" style="62"/>
    <col min="4615" max="4615" width="14.42578125" style="62" customWidth="1"/>
    <col min="4616" max="4616" width="11.42578125" style="62" customWidth="1"/>
    <col min="4617" max="4865" width="11.42578125" style="62"/>
    <col min="4866" max="4866" width="13" style="62" customWidth="1"/>
    <col min="4867" max="4867" width="19" style="62" customWidth="1"/>
    <col min="4868" max="4868" width="11.42578125" style="62"/>
    <col min="4869" max="4869" width="11.42578125" style="62" customWidth="1"/>
    <col min="4870" max="4870" width="11.42578125" style="62"/>
    <col min="4871" max="4871" width="14.42578125" style="62" customWidth="1"/>
    <col min="4872" max="4872" width="11.42578125" style="62" customWidth="1"/>
    <col min="4873" max="5121" width="11.42578125" style="62"/>
    <col min="5122" max="5122" width="13" style="62" customWidth="1"/>
    <col min="5123" max="5123" width="19" style="62" customWidth="1"/>
    <col min="5124" max="5124" width="11.42578125" style="62"/>
    <col min="5125" max="5125" width="11.42578125" style="62" customWidth="1"/>
    <col min="5126" max="5126" width="11.42578125" style="62"/>
    <col min="5127" max="5127" width="14.42578125" style="62" customWidth="1"/>
    <col min="5128" max="5128" width="11.42578125" style="62" customWidth="1"/>
    <col min="5129" max="5377" width="11.42578125" style="62"/>
    <col min="5378" max="5378" width="13" style="62" customWidth="1"/>
    <col min="5379" max="5379" width="19" style="62" customWidth="1"/>
    <col min="5380" max="5380" width="11.42578125" style="62"/>
    <col min="5381" max="5381" width="11.42578125" style="62" customWidth="1"/>
    <col min="5382" max="5382" width="11.42578125" style="62"/>
    <col min="5383" max="5383" width="14.42578125" style="62" customWidth="1"/>
    <col min="5384" max="5384" width="11.42578125" style="62" customWidth="1"/>
    <col min="5385" max="5633" width="11.42578125" style="62"/>
    <col min="5634" max="5634" width="13" style="62" customWidth="1"/>
    <col min="5635" max="5635" width="19" style="62" customWidth="1"/>
    <col min="5636" max="5636" width="11.42578125" style="62"/>
    <col min="5637" max="5637" width="11.42578125" style="62" customWidth="1"/>
    <col min="5638" max="5638" width="11.42578125" style="62"/>
    <col min="5639" max="5639" width="14.42578125" style="62" customWidth="1"/>
    <col min="5640" max="5640" width="11.42578125" style="62" customWidth="1"/>
    <col min="5641" max="5889" width="11.42578125" style="62"/>
    <col min="5890" max="5890" width="13" style="62" customWidth="1"/>
    <col min="5891" max="5891" width="19" style="62" customWidth="1"/>
    <col min="5892" max="5892" width="11.42578125" style="62"/>
    <col min="5893" max="5893" width="11.42578125" style="62" customWidth="1"/>
    <col min="5894" max="5894" width="11.42578125" style="62"/>
    <col min="5895" max="5895" width="14.42578125" style="62" customWidth="1"/>
    <col min="5896" max="5896" width="11.42578125" style="62" customWidth="1"/>
    <col min="5897" max="6145" width="11.42578125" style="62"/>
    <col min="6146" max="6146" width="13" style="62" customWidth="1"/>
    <col min="6147" max="6147" width="19" style="62" customWidth="1"/>
    <col min="6148" max="6148" width="11.42578125" style="62"/>
    <col min="6149" max="6149" width="11.42578125" style="62" customWidth="1"/>
    <col min="6150" max="6150" width="11.42578125" style="62"/>
    <col min="6151" max="6151" width="14.42578125" style="62" customWidth="1"/>
    <col min="6152" max="6152" width="11.42578125" style="62" customWidth="1"/>
    <col min="6153" max="6401" width="11.42578125" style="62"/>
    <col min="6402" max="6402" width="13" style="62" customWidth="1"/>
    <col min="6403" max="6403" width="19" style="62" customWidth="1"/>
    <col min="6404" max="6404" width="11.42578125" style="62"/>
    <col min="6405" max="6405" width="11.42578125" style="62" customWidth="1"/>
    <col min="6406" max="6406" width="11.42578125" style="62"/>
    <col min="6407" max="6407" width="14.42578125" style="62" customWidth="1"/>
    <col min="6408" max="6408" width="11.42578125" style="62" customWidth="1"/>
    <col min="6409" max="6657" width="11.42578125" style="62"/>
    <col min="6658" max="6658" width="13" style="62" customWidth="1"/>
    <col min="6659" max="6659" width="19" style="62" customWidth="1"/>
    <col min="6660" max="6660" width="11.42578125" style="62"/>
    <col min="6661" max="6661" width="11.42578125" style="62" customWidth="1"/>
    <col min="6662" max="6662" width="11.42578125" style="62"/>
    <col min="6663" max="6663" width="14.42578125" style="62" customWidth="1"/>
    <col min="6664" max="6664" width="11.42578125" style="62" customWidth="1"/>
    <col min="6665" max="6913" width="11.42578125" style="62"/>
    <col min="6914" max="6914" width="13" style="62" customWidth="1"/>
    <col min="6915" max="6915" width="19" style="62" customWidth="1"/>
    <col min="6916" max="6916" width="11.42578125" style="62"/>
    <col min="6917" max="6917" width="11.42578125" style="62" customWidth="1"/>
    <col min="6918" max="6918" width="11.42578125" style="62"/>
    <col min="6919" max="6919" width="14.42578125" style="62" customWidth="1"/>
    <col min="6920" max="6920" width="11.42578125" style="62" customWidth="1"/>
    <col min="6921" max="7169" width="11.42578125" style="62"/>
    <col min="7170" max="7170" width="13" style="62" customWidth="1"/>
    <col min="7171" max="7171" width="19" style="62" customWidth="1"/>
    <col min="7172" max="7172" width="11.42578125" style="62"/>
    <col min="7173" max="7173" width="11.42578125" style="62" customWidth="1"/>
    <col min="7174" max="7174" width="11.42578125" style="62"/>
    <col min="7175" max="7175" width="14.42578125" style="62" customWidth="1"/>
    <col min="7176" max="7176" width="11.42578125" style="62" customWidth="1"/>
    <col min="7177" max="7425" width="11.42578125" style="62"/>
    <col min="7426" max="7426" width="13" style="62" customWidth="1"/>
    <col min="7427" max="7427" width="19" style="62" customWidth="1"/>
    <col min="7428" max="7428" width="11.42578125" style="62"/>
    <col min="7429" max="7429" width="11.42578125" style="62" customWidth="1"/>
    <col min="7430" max="7430" width="11.42578125" style="62"/>
    <col min="7431" max="7431" width="14.42578125" style="62" customWidth="1"/>
    <col min="7432" max="7432" width="11.42578125" style="62" customWidth="1"/>
    <col min="7433" max="7681" width="11.42578125" style="62"/>
    <col min="7682" max="7682" width="13" style="62" customWidth="1"/>
    <col min="7683" max="7683" width="19" style="62" customWidth="1"/>
    <col min="7684" max="7684" width="11.42578125" style="62"/>
    <col min="7685" max="7685" width="11.42578125" style="62" customWidth="1"/>
    <col min="7686" max="7686" width="11.42578125" style="62"/>
    <col min="7687" max="7687" width="14.42578125" style="62" customWidth="1"/>
    <col min="7688" max="7688" width="11.42578125" style="62" customWidth="1"/>
    <col min="7689" max="7937" width="11.42578125" style="62"/>
    <col min="7938" max="7938" width="13" style="62" customWidth="1"/>
    <col min="7939" max="7939" width="19" style="62" customWidth="1"/>
    <col min="7940" max="7940" width="11.42578125" style="62"/>
    <col min="7941" max="7941" width="11.42578125" style="62" customWidth="1"/>
    <col min="7942" max="7942" width="11.42578125" style="62"/>
    <col min="7943" max="7943" width="14.42578125" style="62" customWidth="1"/>
    <col min="7944" max="7944" width="11.42578125" style="62" customWidth="1"/>
    <col min="7945" max="8193" width="11.42578125" style="62"/>
    <col min="8194" max="8194" width="13" style="62" customWidth="1"/>
    <col min="8195" max="8195" width="19" style="62" customWidth="1"/>
    <col min="8196" max="8196" width="11.42578125" style="62"/>
    <col min="8197" max="8197" width="11.42578125" style="62" customWidth="1"/>
    <col min="8198" max="8198" width="11.42578125" style="62"/>
    <col min="8199" max="8199" width="14.42578125" style="62" customWidth="1"/>
    <col min="8200" max="8200" width="11.42578125" style="62" customWidth="1"/>
    <col min="8201" max="8449" width="11.42578125" style="62"/>
    <col min="8450" max="8450" width="13" style="62" customWidth="1"/>
    <col min="8451" max="8451" width="19" style="62" customWidth="1"/>
    <col min="8452" max="8452" width="11.42578125" style="62"/>
    <col min="8453" max="8453" width="11.42578125" style="62" customWidth="1"/>
    <col min="8454" max="8454" width="11.42578125" style="62"/>
    <col min="8455" max="8455" width="14.42578125" style="62" customWidth="1"/>
    <col min="8456" max="8456" width="11.42578125" style="62" customWidth="1"/>
    <col min="8457" max="8705" width="11.42578125" style="62"/>
    <col min="8706" max="8706" width="13" style="62" customWidth="1"/>
    <col min="8707" max="8707" width="19" style="62" customWidth="1"/>
    <col min="8708" max="8708" width="11.42578125" style="62"/>
    <col min="8709" max="8709" width="11.42578125" style="62" customWidth="1"/>
    <col min="8710" max="8710" width="11.42578125" style="62"/>
    <col min="8711" max="8711" width="14.42578125" style="62" customWidth="1"/>
    <col min="8712" max="8712" width="11.42578125" style="62" customWidth="1"/>
    <col min="8713" max="8961" width="11.42578125" style="62"/>
    <col min="8962" max="8962" width="13" style="62" customWidth="1"/>
    <col min="8963" max="8963" width="19" style="62" customWidth="1"/>
    <col min="8964" max="8964" width="11.42578125" style="62"/>
    <col min="8965" max="8965" width="11.42578125" style="62" customWidth="1"/>
    <col min="8966" max="8966" width="11.42578125" style="62"/>
    <col min="8967" max="8967" width="14.42578125" style="62" customWidth="1"/>
    <col min="8968" max="8968" width="11.42578125" style="62" customWidth="1"/>
    <col min="8969" max="9217" width="11.42578125" style="62"/>
    <col min="9218" max="9218" width="13" style="62" customWidth="1"/>
    <col min="9219" max="9219" width="19" style="62" customWidth="1"/>
    <col min="9220" max="9220" width="11.42578125" style="62"/>
    <col min="9221" max="9221" width="11.42578125" style="62" customWidth="1"/>
    <col min="9222" max="9222" width="11.42578125" style="62"/>
    <col min="9223" max="9223" width="14.42578125" style="62" customWidth="1"/>
    <col min="9224" max="9224" width="11.42578125" style="62" customWidth="1"/>
    <col min="9225" max="9473" width="11.42578125" style="62"/>
    <col min="9474" max="9474" width="13" style="62" customWidth="1"/>
    <col min="9475" max="9475" width="19" style="62" customWidth="1"/>
    <col min="9476" max="9476" width="11.42578125" style="62"/>
    <col min="9477" max="9477" width="11.42578125" style="62" customWidth="1"/>
    <col min="9478" max="9478" width="11.42578125" style="62"/>
    <col min="9479" max="9479" width="14.42578125" style="62" customWidth="1"/>
    <col min="9480" max="9480" width="11.42578125" style="62" customWidth="1"/>
    <col min="9481" max="9729" width="11.42578125" style="62"/>
    <col min="9730" max="9730" width="13" style="62" customWidth="1"/>
    <col min="9731" max="9731" width="19" style="62" customWidth="1"/>
    <col min="9732" max="9732" width="11.42578125" style="62"/>
    <col min="9733" max="9733" width="11.42578125" style="62" customWidth="1"/>
    <col min="9734" max="9734" width="11.42578125" style="62"/>
    <col min="9735" max="9735" width="14.42578125" style="62" customWidth="1"/>
    <col min="9736" max="9736" width="11.42578125" style="62" customWidth="1"/>
    <col min="9737" max="9985" width="11.42578125" style="62"/>
    <col min="9986" max="9986" width="13" style="62" customWidth="1"/>
    <col min="9987" max="9987" width="19" style="62" customWidth="1"/>
    <col min="9988" max="9988" width="11.42578125" style="62"/>
    <col min="9989" max="9989" width="11.42578125" style="62" customWidth="1"/>
    <col min="9990" max="9990" width="11.42578125" style="62"/>
    <col min="9991" max="9991" width="14.42578125" style="62" customWidth="1"/>
    <col min="9992" max="9992" width="11.42578125" style="62" customWidth="1"/>
    <col min="9993" max="10241" width="11.42578125" style="62"/>
    <col min="10242" max="10242" width="13" style="62" customWidth="1"/>
    <col min="10243" max="10243" width="19" style="62" customWidth="1"/>
    <col min="10244" max="10244" width="11.42578125" style="62"/>
    <col min="10245" max="10245" width="11.42578125" style="62" customWidth="1"/>
    <col min="10246" max="10246" width="11.42578125" style="62"/>
    <col min="10247" max="10247" width="14.42578125" style="62" customWidth="1"/>
    <col min="10248" max="10248" width="11.42578125" style="62" customWidth="1"/>
    <col min="10249" max="10497" width="11.42578125" style="62"/>
    <col min="10498" max="10498" width="13" style="62" customWidth="1"/>
    <col min="10499" max="10499" width="19" style="62" customWidth="1"/>
    <col min="10500" max="10500" width="11.42578125" style="62"/>
    <col min="10501" max="10501" width="11.42578125" style="62" customWidth="1"/>
    <col min="10502" max="10502" width="11.42578125" style="62"/>
    <col min="10503" max="10503" width="14.42578125" style="62" customWidth="1"/>
    <col min="10504" max="10504" width="11.42578125" style="62" customWidth="1"/>
    <col min="10505" max="10753" width="11.42578125" style="62"/>
    <col min="10754" max="10754" width="13" style="62" customWidth="1"/>
    <col min="10755" max="10755" width="19" style="62" customWidth="1"/>
    <col min="10756" max="10756" width="11.42578125" style="62"/>
    <col min="10757" max="10757" width="11.42578125" style="62" customWidth="1"/>
    <col min="10758" max="10758" width="11.42578125" style="62"/>
    <col min="10759" max="10759" width="14.42578125" style="62" customWidth="1"/>
    <col min="10760" max="10760" width="11.42578125" style="62" customWidth="1"/>
    <col min="10761" max="11009" width="11.42578125" style="62"/>
    <col min="11010" max="11010" width="13" style="62" customWidth="1"/>
    <col min="11011" max="11011" width="19" style="62" customWidth="1"/>
    <col min="11012" max="11012" width="11.42578125" style="62"/>
    <col min="11013" max="11013" width="11.42578125" style="62" customWidth="1"/>
    <col min="11014" max="11014" width="11.42578125" style="62"/>
    <col min="11015" max="11015" width="14.42578125" style="62" customWidth="1"/>
    <col min="11016" max="11016" width="11.42578125" style="62" customWidth="1"/>
    <col min="11017" max="11265" width="11.42578125" style="62"/>
    <col min="11266" max="11266" width="13" style="62" customWidth="1"/>
    <col min="11267" max="11267" width="19" style="62" customWidth="1"/>
    <col min="11268" max="11268" width="11.42578125" style="62"/>
    <col min="11269" max="11269" width="11.42578125" style="62" customWidth="1"/>
    <col min="11270" max="11270" width="11.42578125" style="62"/>
    <col min="11271" max="11271" width="14.42578125" style="62" customWidth="1"/>
    <col min="11272" max="11272" width="11.42578125" style="62" customWidth="1"/>
    <col min="11273" max="11521" width="11.42578125" style="62"/>
    <col min="11522" max="11522" width="13" style="62" customWidth="1"/>
    <col min="11523" max="11523" width="19" style="62" customWidth="1"/>
    <col min="11524" max="11524" width="11.42578125" style="62"/>
    <col min="11525" max="11525" width="11.42578125" style="62" customWidth="1"/>
    <col min="11526" max="11526" width="11.42578125" style="62"/>
    <col min="11527" max="11527" width="14.42578125" style="62" customWidth="1"/>
    <col min="11528" max="11528" width="11.42578125" style="62" customWidth="1"/>
    <col min="11529" max="11777" width="11.42578125" style="62"/>
    <col min="11778" max="11778" width="13" style="62" customWidth="1"/>
    <col min="11779" max="11779" width="19" style="62" customWidth="1"/>
    <col min="11780" max="11780" width="11.42578125" style="62"/>
    <col min="11781" max="11781" width="11.42578125" style="62" customWidth="1"/>
    <col min="11782" max="11782" width="11.42578125" style="62"/>
    <col min="11783" max="11783" width="14.42578125" style="62" customWidth="1"/>
    <col min="11784" max="11784" width="11.42578125" style="62" customWidth="1"/>
    <col min="11785" max="12033" width="11.42578125" style="62"/>
    <col min="12034" max="12034" width="13" style="62" customWidth="1"/>
    <col min="12035" max="12035" width="19" style="62" customWidth="1"/>
    <col min="12036" max="12036" width="11.42578125" style="62"/>
    <col min="12037" max="12037" width="11.42578125" style="62" customWidth="1"/>
    <col min="12038" max="12038" width="11.42578125" style="62"/>
    <col min="12039" max="12039" width="14.42578125" style="62" customWidth="1"/>
    <col min="12040" max="12040" width="11.42578125" style="62" customWidth="1"/>
    <col min="12041" max="12289" width="11.42578125" style="62"/>
    <col min="12290" max="12290" width="13" style="62" customWidth="1"/>
    <col min="12291" max="12291" width="19" style="62" customWidth="1"/>
    <col min="12292" max="12292" width="11.42578125" style="62"/>
    <col min="12293" max="12293" width="11.42578125" style="62" customWidth="1"/>
    <col min="12294" max="12294" width="11.42578125" style="62"/>
    <col min="12295" max="12295" width="14.42578125" style="62" customWidth="1"/>
    <col min="12296" max="12296" width="11.42578125" style="62" customWidth="1"/>
    <col min="12297" max="12545" width="11.42578125" style="62"/>
    <col min="12546" max="12546" width="13" style="62" customWidth="1"/>
    <col min="12547" max="12547" width="19" style="62" customWidth="1"/>
    <col min="12548" max="12548" width="11.42578125" style="62"/>
    <col min="12549" max="12549" width="11.42578125" style="62" customWidth="1"/>
    <col min="12550" max="12550" width="11.42578125" style="62"/>
    <col min="12551" max="12551" width="14.42578125" style="62" customWidth="1"/>
    <col min="12552" max="12552" width="11.42578125" style="62" customWidth="1"/>
    <col min="12553" max="12801" width="11.42578125" style="62"/>
    <col min="12802" max="12802" width="13" style="62" customWidth="1"/>
    <col min="12803" max="12803" width="19" style="62" customWidth="1"/>
    <col min="12804" max="12804" width="11.42578125" style="62"/>
    <col min="12805" max="12805" width="11.42578125" style="62" customWidth="1"/>
    <col min="12806" max="12806" width="11.42578125" style="62"/>
    <col min="12807" max="12807" width="14.42578125" style="62" customWidth="1"/>
    <col min="12808" max="12808" width="11.42578125" style="62" customWidth="1"/>
    <col min="12809" max="13057" width="11.42578125" style="62"/>
    <col min="13058" max="13058" width="13" style="62" customWidth="1"/>
    <col min="13059" max="13059" width="19" style="62" customWidth="1"/>
    <col min="13060" max="13060" width="11.42578125" style="62"/>
    <col min="13061" max="13061" width="11.42578125" style="62" customWidth="1"/>
    <col min="13062" max="13062" width="11.42578125" style="62"/>
    <col min="13063" max="13063" width="14.42578125" style="62" customWidth="1"/>
    <col min="13064" max="13064" width="11.42578125" style="62" customWidth="1"/>
    <col min="13065" max="13313" width="11.42578125" style="62"/>
    <col min="13314" max="13314" width="13" style="62" customWidth="1"/>
    <col min="13315" max="13315" width="19" style="62" customWidth="1"/>
    <col min="13316" max="13316" width="11.42578125" style="62"/>
    <col min="13317" max="13317" width="11.42578125" style="62" customWidth="1"/>
    <col min="13318" max="13318" width="11.42578125" style="62"/>
    <col min="13319" max="13319" width="14.42578125" style="62" customWidth="1"/>
    <col min="13320" max="13320" width="11.42578125" style="62" customWidth="1"/>
    <col min="13321" max="13569" width="11.42578125" style="62"/>
    <col min="13570" max="13570" width="13" style="62" customWidth="1"/>
    <col min="13571" max="13571" width="19" style="62" customWidth="1"/>
    <col min="13572" max="13572" width="11.42578125" style="62"/>
    <col min="13573" max="13573" width="11.42578125" style="62" customWidth="1"/>
    <col min="13574" max="13574" width="11.42578125" style="62"/>
    <col min="13575" max="13575" width="14.42578125" style="62" customWidth="1"/>
    <col min="13576" max="13576" width="11.42578125" style="62" customWidth="1"/>
    <col min="13577" max="13825" width="11.42578125" style="62"/>
    <col min="13826" max="13826" width="13" style="62" customWidth="1"/>
    <col min="13827" max="13827" width="19" style="62" customWidth="1"/>
    <col min="13828" max="13828" width="11.42578125" style="62"/>
    <col min="13829" max="13829" width="11.42578125" style="62" customWidth="1"/>
    <col min="13830" max="13830" width="11.42578125" style="62"/>
    <col min="13831" max="13831" width="14.42578125" style="62" customWidth="1"/>
    <col min="13832" max="13832" width="11.42578125" style="62" customWidth="1"/>
    <col min="13833" max="14081" width="11.42578125" style="62"/>
    <col min="14082" max="14082" width="13" style="62" customWidth="1"/>
    <col min="14083" max="14083" width="19" style="62" customWidth="1"/>
    <col min="14084" max="14084" width="11.42578125" style="62"/>
    <col min="14085" max="14085" width="11.42578125" style="62" customWidth="1"/>
    <col min="14086" max="14086" width="11.42578125" style="62"/>
    <col min="14087" max="14087" width="14.42578125" style="62" customWidth="1"/>
    <col min="14088" max="14088" width="11.42578125" style="62" customWidth="1"/>
    <col min="14089" max="14337" width="11.42578125" style="62"/>
    <col min="14338" max="14338" width="13" style="62" customWidth="1"/>
    <col min="14339" max="14339" width="19" style="62" customWidth="1"/>
    <col min="14340" max="14340" width="11.42578125" style="62"/>
    <col min="14341" max="14341" width="11.42578125" style="62" customWidth="1"/>
    <col min="14342" max="14342" width="11.42578125" style="62"/>
    <col min="14343" max="14343" width="14.42578125" style="62" customWidth="1"/>
    <col min="14344" max="14344" width="11.42578125" style="62" customWidth="1"/>
    <col min="14345" max="14593" width="11.42578125" style="62"/>
    <col min="14594" max="14594" width="13" style="62" customWidth="1"/>
    <col min="14595" max="14595" width="19" style="62" customWidth="1"/>
    <col min="14596" max="14596" width="11.42578125" style="62"/>
    <col min="14597" max="14597" width="11.42578125" style="62" customWidth="1"/>
    <col min="14598" max="14598" width="11.42578125" style="62"/>
    <col min="14599" max="14599" width="14.42578125" style="62" customWidth="1"/>
    <col min="14600" max="14600" width="11.42578125" style="62" customWidth="1"/>
    <col min="14601" max="14849" width="11.42578125" style="62"/>
    <col min="14850" max="14850" width="13" style="62" customWidth="1"/>
    <col min="14851" max="14851" width="19" style="62" customWidth="1"/>
    <col min="14852" max="14852" width="11.42578125" style="62"/>
    <col min="14853" max="14853" width="11.42578125" style="62" customWidth="1"/>
    <col min="14854" max="14854" width="11.42578125" style="62"/>
    <col min="14855" max="14855" width="14.42578125" style="62" customWidth="1"/>
    <col min="14856" max="14856" width="11.42578125" style="62" customWidth="1"/>
    <col min="14857" max="15105" width="11.42578125" style="62"/>
    <col min="15106" max="15106" width="13" style="62" customWidth="1"/>
    <col min="15107" max="15107" width="19" style="62" customWidth="1"/>
    <col min="15108" max="15108" width="11.42578125" style="62"/>
    <col min="15109" max="15109" width="11.42578125" style="62" customWidth="1"/>
    <col min="15110" max="15110" width="11.42578125" style="62"/>
    <col min="15111" max="15111" width="14.42578125" style="62" customWidth="1"/>
    <col min="15112" max="15112" width="11.42578125" style="62" customWidth="1"/>
    <col min="15113" max="15361" width="11.42578125" style="62"/>
    <col min="15362" max="15362" width="13" style="62" customWidth="1"/>
    <col min="15363" max="15363" width="19" style="62" customWidth="1"/>
    <col min="15364" max="15364" width="11.42578125" style="62"/>
    <col min="15365" max="15365" width="11.42578125" style="62" customWidth="1"/>
    <col min="15366" max="15366" width="11.42578125" style="62"/>
    <col min="15367" max="15367" width="14.42578125" style="62" customWidth="1"/>
    <col min="15368" max="15368" width="11.42578125" style="62" customWidth="1"/>
    <col min="15369" max="15617" width="11.42578125" style="62"/>
    <col min="15618" max="15618" width="13" style="62" customWidth="1"/>
    <col min="15619" max="15619" width="19" style="62" customWidth="1"/>
    <col min="15620" max="15620" width="11.42578125" style="62"/>
    <col min="15621" max="15621" width="11.42578125" style="62" customWidth="1"/>
    <col min="15622" max="15622" width="11.42578125" style="62"/>
    <col min="15623" max="15623" width="14.42578125" style="62" customWidth="1"/>
    <col min="15624" max="15624" width="11.42578125" style="62" customWidth="1"/>
    <col min="15625" max="15873" width="11.42578125" style="62"/>
    <col min="15874" max="15874" width="13" style="62" customWidth="1"/>
    <col min="15875" max="15875" width="19" style="62" customWidth="1"/>
    <col min="15876" max="15876" width="11.42578125" style="62"/>
    <col min="15877" max="15877" width="11.42578125" style="62" customWidth="1"/>
    <col min="15878" max="15878" width="11.42578125" style="62"/>
    <col min="15879" max="15879" width="14.42578125" style="62" customWidth="1"/>
    <col min="15880" max="15880" width="11.42578125" style="62" customWidth="1"/>
    <col min="15881" max="16129" width="11.42578125" style="62"/>
    <col min="16130" max="16130" width="13" style="62" customWidth="1"/>
    <col min="16131" max="16131" width="19" style="62" customWidth="1"/>
    <col min="16132" max="16132" width="11.42578125" style="62"/>
    <col min="16133" max="16133" width="11.42578125" style="62" customWidth="1"/>
    <col min="16134" max="16134" width="11.42578125" style="62"/>
    <col min="16135" max="16135" width="14.42578125" style="62" customWidth="1"/>
    <col min="16136" max="16136" width="11.42578125" style="62" customWidth="1"/>
    <col min="16137" max="16384" width="11.42578125" style="62"/>
  </cols>
  <sheetData>
    <row r="1" spans="1:8" ht="15" x14ac:dyDescent="0.25">
      <c r="A1" s="59"/>
      <c r="B1" s="60"/>
      <c r="C1" s="61"/>
      <c r="D1" s="61"/>
      <c r="E1" s="61"/>
      <c r="F1" s="61"/>
    </row>
    <row r="2" spans="1:8" ht="23.25" customHeight="1" x14ac:dyDescent="0.25">
      <c r="A2" s="59"/>
      <c r="B2" s="63"/>
      <c r="C2" s="64" t="s">
        <v>355</v>
      </c>
      <c r="D2" s="65"/>
      <c r="E2" s="65"/>
      <c r="F2" s="66"/>
    </row>
    <row r="3" spans="1:8" ht="23.25" customHeight="1" x14ac:dyDescent="0.25">
      <c r="A3" s="59"/>
      <c r="B3" s="63"/>
      <c r="C3" s="64" t="s">
        <v>356</v>
      </c>
      <c r="D3" s="65"/>
      <c r="E3" s="65"/>
      <c r="F3" s="66"/>
    </row>
    <row r="4" spans="1:8" ht="23.25" customHeight="1" x14ac:dyDescent="0.25">
      <c r="A4" s="59"/>
      <c r="B4" s="63"/>
      <c r="C4" s="64" t="s">
        <v>358</v>
      </c>
      <c r="D4" s="65"/>
      <c r="E4" s="65"/>
      <c r="F4" s="66"/>
    </row>
    <row r="5" spans="1:8" ht="23.25" customHeight="1" x14ac:dyDescent="0.25">
      <c r="A5" s="67"/>
      <c r="B5" s="68"/>
      <c r="C5" s="68"/>
      <c r="D5" s="68"/>
      <c r="E5" s="68"/>
      <c r="F5" s="61"/>
    </row>
    <row r="6" spans="1:8" x14ac:dyDescent="0.2">
      <c r="A6" s="69"/>
      <c r="B6" s="70"/>
      <c r="C6" s="70"/>
      <c r="D6" s="70"/>
      <c r="E6" s="70"/>
      <c r="F6" s="70"/>
    </row>
    <row r="7" spans="1:8" ht="133.5" customHeight="1" x14ac:dyDescent="0.2">
      <c r="A7" s="77" t="s">
        <v>360</v>
      </c>
      <c r="B7" s="78"/>
      <c r="C7" s="78"/>
      <c r="D7" s="78"/>
      <c r="E7" s="78"/>
      <c r="F7" s="78"/>
      <c r="G7" s="78"/>
      <c r="H7" s="79"/>
    </row>
    <row r="8" spans="1:8" ht="63" customHeight="1" x14ac:dyDescent="0.2">
      <c r="A8" s="80" t="s">
        <v>359</v>
      </c>
      <c r="B8" s="81"/>
      <c r="C8" s="81"/>
      <c r="D8" s="81"/>
      <c r="E8" s="81"/>
      <c r="F8" s="81"/>
      <c r="G8" s="81"/>
      <c r="H8" s="82"/>
    </row>
    <row r="9" spans="1:8" ht="409.5" customHeight="1" x14ac:dyDescent="0.2">
      <c r="A9" s="83" t="s">
        <v>361</v>
      </c>
      <c r="B9" s="84"/>
      <c r="C9" s="84"/>
      <c r="D9" s="84"/>
      <c r="E9" s="84"/>
      <c r="F9" s="84"/>
      <c r="G9" s="84"/>
      <c r="H9" s="85"/>
    </row>
    <row r="10" spans="1:8" x14ac:dyDescent="0.2">
      <c r="A10" s="71"/>
      <c r="B10" s="72"/>
      <c r="C10" s="73"/>
      <c r="D10" s="73"/>
      <c r="E10" s="73"/>
      <c r="F10" s="73"/>
    </row>
    <row r="11" spans="1:8" x14ac:dyDescent="0.2">
      <c r="A11" s="73"/>
      <c r="B11" s="72"/>
      <c r="C11" s="73"/>
      <c r="D11" s="73"/>
      <c r="E11" s="73"/>
      <c r="F11" s="73"/>
    </row>
    <row r="12" spans="1:8" x14ac:dyDescent="0.2">
      <c r="A12" s="73"/>
      <c r="B12" s="72"/>
      <c r="C12" s="73"/>
      <c r="D12" s="73"/>
      <c r="E12" s="73"/>
      <c r="F12" s="73"/>
    </row>
    <row r="13" spans="1:8" x14ac:dyDescent="0.2">
      <c r="A13" s="73"/>
      <c r="B13" s="72"/>
      <c r="C13" s="73"/>
      <c r="D13" s="73"/>
      <c r="E13" s="73"/>
      <c r="F13" s="73"/>
    </row>
    <row r="14" spans="1:8" x14ac:dyDescent="0.2">
      <c r="A14" s="73"/>
      <c r="B14" s="72"/>
      <c r="C14" s="73"/>
      <c r="D14" s="73"/>
      <c r="E14" s="73"/>
      <c r="F14" s="73"/>
    </row>
    <row r="15" spans="1:8" x14ac:dyDescent="0.2">
      <c r="A15" s="73"/>
      <c r="B15" s="72"/>
      <c r="C15" s="73"/>
      <c r="D15" s="73"/>
      <c r="E15" s="73"/>
      <c r="F15" s="73"/>
    </row>
    <row r="16" spans="1:8" x14ac:dyDescent="0.2">
      <c r="A16" s="73"/>
      <c r="B16" s="72"/>
      <c r="C16" s="73"/>
      <c r="D16" s="73"/>
      <c r="E16" s="73"/>
      <c r="F16" s="73"/>
    </row>
    <row r="17" spans="1:6" x14ac:dyDescent="0.2">
      <c r="A17" s="73"/>
      <c r="B17" s="72"/>
      <c r="C17" s="73"/>
      <c r="D17" s="73"/>
      <c r="E17" s="73"/>
      <c r="F17" s="73"/>
    </row>
    <row r="18" spans="1:6" x14ac:dyDescent="0.2">
      <c r="A18" s="73"/>
      <c r="B18" s="72"/>
      <c r="C18" s="73"/>
      <c r="D18" s="73"/>
      <c r="E18" s="73"/>
      <c r="F18" s="73"/>
    </row>
  </sheetData>
  <mergeCells count="3">
    <mergeCell ref="A7:H7"/>
    <mergeCell ref="A8:H8"/>
    <mergeCell ref="A9:H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0"/>
  <sheetViews>
    <sheetView topLeftCell="C1" zoomScale="50" zoomScaleNormal="50" zoomScaleSheetLayoutView="85" workbookViewId="0">
      <selection activeCell="H10" sqref="H10"/>
    </sheetView>
  </sheetViews>
  <sheetFormatPr baseColWidth="10" defaultColWidth="11.42578125" defaultRowHeight="14.25" outlineLevelCol="1" x14ac:dyDescent="0.25"/>
  <cols>
    <col min="1" max="1" width="36.140625" style="5" hidden="1" customWidth="1" outlineLevel="1"/>
    <col min="2" max="2" width="38.42578125" style="6" hidden="1" customWidth="1" outlineLevel="1"/>
    <col min="3" max="3" width="11" style="5" bestFit="1" customWidth="1" collapsed="1"/>
    <col min="4" max="4" width="11" style="2" bestFit="1" customWidth="1"/>
    <col min="5" max="5" width="11" style="5" bestFit="1" customWidth="1"/>
    <col min="6" max="6" width="11" style="4" bestFit="1" customWidth="1"/>
    <col min="7" max="7" width="84" style="3" customWidth="1"/>
    <col min="8" max="8" width="12.140625" style="2" customWidth="1"/>
    <col min="9" max="10" width="23" style="2" customWidth="1"/>
    <col min="11" max="11" width="39.5703125" style="2" customWidth="1"/>
    <col min="12" max="16384" width="11.42578125" style="1"/>
  </cols>
  <sheetData>
    <row r="1" spans="1:11" ht="60.75" customHeight="1" x14ac:dyDescent="0.25">
      <c r="C1" s="86" t="s">
        <v>354</v>
      </c>
      <c r="D1" s="87"/>
      <c r="E1" s="87"/>
      <c r="F1" s="87"/>
      <c r="G1" s="87"/>
      <c r="H1" s="87"/>
      <c r="I1" s="87"/>
      <c r="J1" s="87"/>
      <c r="K1" s="88"/>
    </row>
    <row r="3" spans="1:11" ht="15.75" x14ac:dyDescent="0.25">
      <c r="C3" s="58"/>
      <c r="D3" s="57"/>
      <c r="E3" s="57"/>
      <c r="F3" s="57"/>
      <c r="G3" s="56"/>
      <c r="H3" s="55"/>
      <c r="I3" s="54"/>
      <c r="J3" s="54"/>
      <c r="K3" s="75" t="s">
        <v>357</v>
      </c>
    </row>
    <row r="4" spans="1:11" ht="15" x14ac:dyDescent="0.25">
      <c r="C4" s="53"/>
      <c r="D4" s="53"/>
      <c r="E4" s="51"/>
      <c r="F4" s="51"/>
      <c r="G4" s="52"/>
      <c r="H4" s="51"/>
      <c r="I4" s="51"/>
      <c r="J4" s="51"/>
      <c r="K4" s="51"/>
    </row>
    <row r="5" spans="1:11" ht="30" customHeight="1" x14ac:dyDescent="0.25">
      <c r="A5" s="14" t="s">
        <v>353</v>
      </c>
      <c r="B5" s="18" t="s">
        <v>352</v>
      </c>
      <c r="C5" s="17" t="s">
        <v>351</v>
      </c>
      <c r="D5" s="17" t="s">
        <v>350</v>
      </c>
      <c r="E5" s="17" t="s">
        <v>349</v>
      </c>
      <c r="F5" s="49" t="s">
        <v>348</v>
      </c>
      <c r="G5" s="50" t="s">
        <v>347</v>
      </c>
      <c r="H5" s="50" t="s">
        <v>346</v>
      </c>
      <c r="I5" s="50" t="s">
        <v>345</v>
      </c>
      <c r="J5" s="50" t="s">
        <v>344</v>
      </c>
      <c r="K5" s="50" t="s">
        <v>343</v>
      </c>
    </row>
    <row r="6" spans="1:11" ht="30" customHeight="1" x14ac:dyDescent="0.25">
      <c r="A6" s="14" t="s">
        <v>306</v>
      </c>
      <c r="B6" s="18" t="s">
        <v>341</v>
      </c>
      <c r="C6" s="30">
        <v>1</v>
      </c>
      <c r="D6" s="29"/>
      <c r="E6" s="29"/>
      <c r="F6" s="29"/>
      <c r="G6" s="35" t="s">
        <v>342</v>
      </c>
      <c r="H6" s="27"/>
      <c r="I6" s="26"/>
      <c r="J6" s="26"/>
      <c r="K6" s="25"/>
    </row>
    <row r="7" spans="1:11" ht="30" customHeight="1" x14ac:dyDescent="0.25">
      <c r="A7" s="14" t="s">
        <v>306</v>
      </c>
      <c r="B7" s="18" t="s">
        <v>341</v>
      </c>
      <c r="C7" s="24">
        <v>1</v>
      </c>
      <c r="D7" s="24">
        <v>1</v>
      </c>
      <c r="E7" s="24"/>
      <c r="F7" s="23"/>
      <c r="G7" s="22" t="s">
        <v>341</v>
      </c>
      <c r="H7" s="21"/>
      <c r="I7" s="20"/>
      <c r="J7" s="20"/>
      <c r="K7" s="19"/>
    </row>
    <row r="8" spans="1:11" ht="30" customHeight="1" x14ac:dyDescent="0.25">
      <c r="A8" s="14" t="s">
        <v>306</v>
      </c>
      <c r="B8" s="18" t="s">
        <v>341</v>
      </c>
      <c r="C8" s="17">
        <v>1</v>
      </c>
      <c r="D8" s="16">
        <v>1</v>
      </c>
      <c r="E8" s="16" t="s">
        <v>3</v>
      </c>
      <c r="F8" s="31"/>
      <c r="G8" s="15" t="s">
        <v>340</v>
      </c>
      <c r="H8" s="14" t="s">
        <v>339</v>
      </c>
      <c r="I8" s="91" t="e">
        <f>[1]!Tableau157[[#This Row],[Prix unitaire (€ HT) en chiffres]]</f>
        <v>#REF!</v>
      </c>
      <c r="J8" s="91">
        <v>100</v>
      </c>
      <c r="K8" s="92" t="e">
        <f>[3]!Tableau1573[[#This Row],[Prix unitaire (€ HT) en chiffres]]*[3]!Tableau1573[[#This Row],[Quantité]]</f>
        <v>#REF!</v>
      </c>
    </row>
    <row r="9" spans="1:11" ht="30" customHeight="1" x14ac:dyDescent="0.25">
      <c r="A9" s="14" t="s">
        <v>306</v>
      </c>
      <c r="B9" s="18" t="s">
        <v>336</v>
      </c>
      <c r="C9" s="24">
        <v>1</v>
      </c>
      <c r="D9" s="24">
        <v>2</v>
      </c>
      <c r="E9" s="24"/>
      <c r="F9" s="23"/>
      <c r="G9" s="22" t="s">
        <v>338</v>
      </c>
      <c r="H9" s="21"/>
      <c r="I9" s="20"/>
      <c r="J9" s="20"/>
      <c r="K9" s="19"/>
    </row>
    <row r="10" spans="1:11" ht="30" customHeight="1" x14ac:dyDescent="0.25">
      <c r="A10" s="14" t="s">
        <v>306</v>
      </c>
      <c r="B10" s="18" t="s">
        <v>336</v>
      </c>
      <c r="C10" s="17">
        <v>1</v>
      </c>
      <c r="D10" s="16">
        <v>2</v>
      </c>
      <c r="E10" s="16" t="s">
        <v>3</v>
      </c>
      <c r="F10" s="16"/>
      <c r="G10" s="15" t="s">
        <v>337</v>
      </c>
      <c r="H10" s="14" t="s">
        <v>32</v>
      </c>
      <c r="I10" s="93" t="e">
        <f>[1]!Tableau157[[#This Row],[Prix unitaire (€ HT) en chiffres]]</f>
        <v>#REF!</v>
      </c>
      <c r="J10" s="93"/>
      <c r="K10" s="94">
        <f>[3]!Tableau1573[[#This Row],[Prix unitaire (€ HT) en chiffres]]*[3]!Tableau1573[[#This Row],[Quantité]]</f>
        <v>0</v>
      </c>
    </row>
    <row r="11" spans="1:11" ht="30" customHeight="1" x14ac:dyDescent="0.25">
      <c r="A11" s="14" t="s">
        <v>306</v>
      </c>
      <c r="B11" s="18" t="s">
        <v>336</v>
      </c>
      <c r="C11" s="17">
        <v>1</v>
      </c>
      <c r="D11" s="16">
        <v>2</v>
      </c>
      <c r="E11" s="16">
        <v>2</v>
      </c>
      <c r="F11" s="16"/>
      <c r="G11" s="15" t="s">
        <v>335</v>
      </c>
      <c r="H11" s="14" t="s">
        <v>32</v>
      </c>
      <c r="I11" s="93" t="e">
        <f>[1]!Tableau157[[#This Row],[Prix unitaire (€ HT) en chiffres]]</f>
        <v>#REF!</v>
      </c>
      <c r="J11" s="93"/>
      <c r="K11" s="94">
        <f>[3]!Tableau1573[[#This Row],[Prix unitaire (€ HT) en chiffres]]*[3]!Tableau1573[[#This Row],[Quantité]]</f>
        <v>0</v>
      </c>
    </row>
    <row r="12" spans="1:11" ht="30" customHeight="1" x14ac:dyDescent="0.25">
      <c r="A12" s="14" t="s">
        <v>306</v>
      </c>
      <c r="B12" s="18" t="s">
        <v>329</v>
      </c>
      <c r="C12" s="24">
        <v>1</v>
      </c>
      <c r="D12" s="24">
        <v>3</v>
      </c>
      <c r="E12" s="24"/>
      <c r="F12" s="23"/>
      <c r="G12" s="22" t="s">
        <v>334</v>
      </c>
      <c r="H12" s="21"/>
      <c r="I12" s="20"/>
      <c r="J12" s="20"/>
      <c r="K12" s="19"/>
    </row>
    <row r="13" spans="1:11" ht="30" customHeight="1" x14ac:dyDescent="0.25">
      <c r="A13" s="14" t="s">
        <v>306</v>
      </c>
      <c r="B13" s="18" t="s">
        <v>329</v>
      </c>
      <c r="C13" s="17">
        <v>1</v>
      </c>
      <c r="D13" s="16">
        <v>3</v>
      </c>
      <c r="E13" s="16" t="s">
        <v>3</v>
      </c>
      <c r="F13" s="31"/>
      <c r="G13" s="15" t="s">
        <v>333</v>
      </c>
      <c r="H13" s="14" t="s">
        <v>327</v>
      </c>
      <c r="I13" s="93" t="e">
        <f>[1]!Tableau157[[#This Row],[Prix unitaire (€ HT) en chiffres]]</f>
        <v>#REF!</v>
      </c>
      <c r="J13" s="93"/>
      <c r="K13" s="94">
        <f>[3]!Tableau1573[[#This Row],[Prix unitaire (€ HT) en chiffres]]*[3]!Tableau1573[[#This Row],[Quantité]]</f>
        <v>0</v>
      </c>
    </row>
    <row r="14" spans="1:11" ht="30" customHeight="1" x14ac:dyDescent="0.25">
      <c r="A14" s="14" t="s">
        <v>306</v>
      </c>
      <c r="B14" s="18" t="s">
        <v>329</v>
      </c>
      <c r="C14" s="17">
        <v>1</v>
      </c>
      <c r="D14" s="16">
        <v>3</v>
      </c>
      <c r="E14" s="16" t="s">
        <v>37</v>
      </c>
      <c r="F14" s="31"/>
      <c r="G14" s="15" t="s">
        <v>332</v>
      </c>
      <c r="H14" s="14" t="s">
        <v>327</v>
      </c>
      <c r="I14" s="93" t="e">
        <f>[1]!Tableau157[[#This Row],[Prix unitaire (€ HT) en chiffres]]</f>
        <v>#REF!</v>
      </c>
      <c r="J14" s="93"/>
      <c r="K14" s="94">
        <f>[3]!Tableau1573[[#This Row],[Prix unitaire (€ HT) en chiffres]]*[3]!Tableau1573[[#This Row],[Quantité]]</f>
        <v>0</v>
      </c>
    </row>
    <row r="15" spans="1:11" ht="30" customHeight="1" x14ac:dyDescent="0.25">
      <c r="A15" s="14" t="s">
        <v>306</v>
      </c>
      <c r="B15" s="18" t="s">
        <v>329</v>
      </c>
      <c r="C15" s="17">
        <v>1</v>
      </c>
      <c r="D15" s="16">
        <v>3</v>
      </c>
      <c r="E15" s="16" t="s">
        <v>47</v>
      </c>
      <c r="F15" s="16"/>
      <c r="G15" s="15" t="s">
        <v>331</v>
      </c>
      <c r="H15" s="14" t="s">
        <v>330</v>
      </c>
      <c r="I15" s="93" t="e">
        <f>[1]!Tableau157[[#This Row],[Prix unitaire (€ HT) en chiffres]]</f>
        <v>#REF!</v>
      </c>
      <c r="J15" s="93"/>
      <c r="K15" s="94">
        <f>[3]!Tableau1573[[#This Row],[Prix unitaire (€ HT) en chiffres]]*[3]!Tableau1573[[#This Row],[Quantité]]</f>
        <v>0</v>
      </c>
    </row>
    <row r="16" spans="1:11" ht="30" customHeight="1" x14ac:dyDescent="0.25">
      <c r="A16" s="14" t="s">
        <v>306</v>
      </c>
      <c r="B16" s="18" t="s">
        <v>329</v>
      </c>
      <c r="C16" s="17">
        <v>1</v>
      </c>
      <c r="D16" s="16">
        <v>3</v>
      </c>
      <c r="E16" s="16" t="s">
        <v>43</v>
      </c>
      <c r="F16" s="16"/>
      <c r="G16" s="15" t="s">
        <v>331</v>
      </c>
      <c r="H16" s="14" t="s">
        <v>327</v>
      </c>
      <c r="I16" s="93" t="e">
        <f>[1]!Tableau157[[#This Row],[Prix unitaire (€ HT) en chiffres]]</f>
        <v>#REF!</v>
      </c>
      <c r="J16" s="93"/>
      <c r="K16" s="94">
        <f>[3]!Tableau1573[[#This Row],[Prix unitaire (€ HT) en chiffres]]*[3]!Tableau1573[[#This Row],[Quantité]]</f>
        <v>0</v>
      </c>
    </row>
    <row r="17" spans="1:11" ht="30" customHeight="1" x14ac:dyDescent="0.25">
      <c r="A17" s="14" t="s">
        <v>306</v>
      </c>
      <c r="B17" s="18" t="s">
        <v>329</v>
      </c>
      <c r="C17" s="17">
        <v>1</v>
      </c>
      <c r="D17" s="16">
        <v>3</v>
      </c>
      <c r="E17" s="16" t="s">
        <v>52</v>
      </c>
      <c r="F17" s="31"/>
      <c r="G17" s="15" t="s">
        <v>328</v>
      </c>
      <c r="H17" s="14" t="s">
        <v>330</v>
      </c>
      <c r="I17" s="93" t="e">
        <f>[1]!Tableau157[[#This Row],[Prix unitaire (€ HT) en chiffres]]</f>
        <v>#REF!</v>
      </c>
      <c r="J17" s="93"/>
      <c r="K17" s="94">
        <f>[3]!Tableau1573[[#This Row],[Prix unitaire (€ HT) en chiffres]]*[3]!Tableau1573[[#This Row],[Quantité]]</f>
        <v>0</v>
      </c>
    </row>
    <row r="18" spans="1:11" ht="30" customHeight="1" x14ac:dyDescent="0.25">
      <c r="A18" s="14" t="s">
        <v>306</v>
      </c>
      <c r="B18" s="18" t="s">
        <v>329</v>
      </c>
      <c r="C18" s="17">
        <v>1</v>
      </c>
      <c r="D18" s="16">
        <v>3</v>
      </c>
      <c r="E18" s="16" t="s">
        <v>72</v>
      </c>
      <c r="F18" s="31"/>
      <c r="G18" s="15" t="s">
        <v>328</v>
      </c>
      <c r="H18" s="14" t="s">
        <v>327</v>
      </c>
      <c r="I18" s="93" t="e">
        <f>[1]!Tableau157[[#This Row],[Prix unitaire (€ HT) en chiffres]]</f>
        <v>#REF!</v>
      </c>
      <c r="J18" s="93"/>
      <c r="K18" s="94">
        <f>[3]!Tableau1573[[#This Row],[Prix unitaire (€ HT) en chiffres]]*[3]!Tableau1573[[#This Row],[Quantité]]</f>
        <v>0</v>
      </c>
    </row>
    <row r="19" spans="1:11" ht="30" customHeight="1" x14ac:dyDescent="0.25">
      <c r="A19" s="14" t="s">
        <v>306</v>
      </c>
      <c r="B19" s="18" t="s">
        <v>320</v>
      </c>
      <c r="C19" s="24">
        <v>1</v>
      </c>
      <c r="D19" s="24">
        <v>4</v>
      </c>
      <c r="E19" s="24"/>
      <c r="F19" s="23"/>
      <c r="G19" s="22" t="s">
        <v>326</v>
      </c>
      <c r="H19" s="21"/>
      <c r="I19" s="20"/>
      <c r="J19" s="20"/>
      <c r="K19" s="19"/>
    </row>
    <row r="20" spans="1:11" ht="30" customHeight="1" x14ac:dyDescent="0.25">
      <c r="A20" s="14" t="s">
        <v>306</v>
      </c>
      <c r="B20" s="18" t="s">
        <v>320</v>
      </c>
      <c r="C20" s="17">
        <v>1</v>
      </c>
      <c r="D20" s="16">
        <v>4</v>
      </c>
      <c r="E20" s="16" t="s">
        <v>3</v>
      </c>
      <c r="F20" s="31"/>
      <c r="G20" s="15" t="s">
        <v>325</v>
      </c>
      <c r="H20" s="14" t="s">
        <v>8</v>
      </c>
      <c r="I20" s="93" t="e">
        <f>[1]!Tableau157[[#This Row],[Prix unitaire (€ HT) en chiffres]]</f>
        <v>#REF!</v>
      </c>
      <c r="J20" s="93"/>
      <c r="K20" s="94">
        <f>[3]!Tableau1573[[#This Row],[Prix unitaire (€ HT) en chiffres]]*[3]!Tableau1573[[#This Row],[Quantité]]</f>
        <v>0</v>
      </c>
    </row>
    <row r="21" spans="1:11" ht="30" customHeight="1" x14ac:dyDescent="0.25">
      <c r="A21" s="14" t="s">
        <v>306</v>
      </c>
      <c r="B21" s="18" t="s">
        <v>320</v>
      </c>
      <c r="C21" s="17">
        <v>1</v>
      </c>
      <c r="D21" s="16">
        <v>4</v>
      </c>
      <c r="E21" s="16" t="s">
        <v>37</v>
      </c>
      <c r="F21" s="31"/>
      <c r="G21" s="15" t="s">
        <v>324</v>
      </c>
      <c r="H21" s="14" t="s">
        <v>8</v>
      </c>
      <c r="I21" s="93" t="e">
        <f>[1]!Tableau157[[#This Row],[Prix unitaire (€ HT) en chiffres]]</f>
        <v>#REF!</v>
      </c>
      <c r="J21" s="93"/>
      <c r="K21" s="94">
        <f>[3]!Tableau1573[[#This Row],[Prix unitaire (€ HT) en chiffres]]*[3]!Tableau1573[[#This Row],[Quantité]]</f>
        <v>0</v>
      </c>
    </row>
    <row r="22" spans="1:11" ht="30" customHeight="1" x14ac:dyDescent="0.25">
      <c r="A22" s="14" t="s">
        <v>306</v>
      </c>
      <c r="B22" s="18" t="s">
        <v>320</v>
      </c>
      <c r="C22" s="17">
        <v>1</v>
      </c>
      <c r="D22" s="16">
        <v>4</v>
      </c>
      <c r="E22" s="16" t="s">
        <v>47</v>
      </c>
      <c r="F22" s="31"/>
      <c r="G22" s="15" t="s">
        <v>323</v>
      </c>
      <c r="H22" s="14" t="s">
        <v>8</v>
      </c>
      <c r="I22" s="93" t="e">
        <f>[1]!Tableau157[[#This Row],[Prix unitaire (€ HT) en chiffres]]</f>
        <v>#REF!</v>
      </c>
      <c r="J22" s="93"/>
      <c r="K22" s="94">
        <f>[3]!Tableau1573[[#This Row],[Prix unitaire (€ HT) en chiffres]]*[3]!Tableau1573[[#This Row],[Quantité]]</f>
        <v>0</v>
      </c>
    </row>
    <row r="23" spans="1:11" ht="30" customHeight="1" x14ac:dyDescent="0.25">
      <c r="A23" s="14" t="s">
        <v>306</v>
      </c>
      <c r="B23" s="18" t="s">
        <v>320</v>
      </c>
      <c r="C23" s="17">
        <v>1</v>
      </c>
      <c r="D23" s="16">
        <v>4</v>
      </c>
      <c r="E23" s="16" t="s">
        <v>43</v>
      </c>
      <c r="F23" s="31"/>
      <c r="G23" s="15" t="s">
        <v>322</v>
      </c>
      <c r="H23" s="14" t="s">
        <v>8</v>
      </c>
      <c r="I23" s="93" t="e">
        <f>[1]!Tableau157[[#This Row],[Prix unitaire (€ HT) en chiffres]]</f>
        <v>#REF!</v>
      </c>
      <c r="J23" s="93"/>
      <c r="K23" s="94">
        <f>[3]!Tableau1573[[#This Row],[Prix unitaire (€ HT) en chiffres]]*[3]!Tableau1573[[#This Row],[Quantité]]</f>
        <v>0</v>
      </c>
    </row>
    <row r="24" spans="1:11" ht="30" customHeight="1" x14ac:dyDescent="0.25">
      <c r="A24" s="14" t="s">
        <v>306</v>
      </c>
      <c r="B24" s="18" t="s">
        <v>320</v>
      </c>
      <c r="C24" s="17">
        <v>1</v>
      </c>
      <c r="D24" s="16">
        <v>4</v>
      </c>
      <c r="E24" s="16" t="s">
        <v>52</v>
      </c>
      <c r="F24" s="31"/>
      <c r="G24" s="15" t="s">
        <v>321</v>
      </c>
      <c r="H24" s="14" t="s">
        <v>32</v>
      </c>
      <c r="I24" s="93" t="e">
        <f>[1]!Tableau157[[#This Row],[Prix unitaire (€ HT) en chiffres]]</f>
        <v>#REF!</v>
      </c>
      <c r="J24" s="93"/>
      <c r="K24" s="94">
        <f>[3]!Tableau1573[[#This Row],[Prix unitaire (€ HT) en chiffres]]*[3]!Tableau1573[[#This Row],[Quantité]]</f>
        <v>0</v>
      </c>
    </row>
    <row r="25" spans="1:11" ht="30" customHeight="1" x14ac:dyDescent="0.25">
      <c r="A25" s="14" t="s">
        <v>306</v>
      </c>
      <c r="B25" s="18" t="s">
        <v>320</v>
      </c>
      <c r="C25" s="17">
        <v>1</v>
      </c>
      <c r="D25" s="16">
        <v>4</v>
      </c>
      <c r="E25" s="16" t="s">
        <v>72</v>
      </c>
      <c r="F25" s="31"/>
      <c r="G25" s="15" t="s">
        <v>319</v>
      </c>
      <c r="H25" s="14" t="s">
        <v>32</v>
      </c>
      <c r="I25" s="93" t="e">
        <f>[1]!Tableau157[[#This Row],[Prix unitaire (€ HT) en chiffres]]</f>
        <v>#REF!</v>
      </c>
      <c r="J25" s="93"/>
      <c r="K25" s="94">
        <f>[3]!Tableau1573[[#This Row],[Prix unitaire (€ HT) en chiffres]]*[3]!Tableau1573[[#This Row],[Quantité]]</f>
        <v>0</v>
      </c>
    </row>
    <row r="26" spans="1:11" ht="30" customHeight="1" x14ac:dyDescent="0.25">
      <c r="A26" s="14" t="s">
        <v>306</v>
      </c>
      <c r="B26" s="18" t="s">
        <v>317</v>
      </c>
      <c r="C26" s="24">
        <v>1</v>
      </c>
      <c r="D26" s="24">
        <v>5</v>
      </c>
      <c r="E26" s="24"/>
      <c r="F26" s="23"/>
      <c r="G26" s="22" t="s">
        <v>318</v>
      </c>
      <c r="H26" s="21"/>
      <c r="I26" s="20"/>
      <c r="J26" s="20"/>
      <c r="K26" s="19"/>
    </row>
    <row r="27" spans="1:11" ht="30" customHeight="1" x14ac:dyDescent="0.25">
      <c r="A27" s="14" t="s">
        <v>306</v>
      </c>
      <c r="B27" s="18" t="s">
        <v>317</v>
      </c>
      <c r="C27" s="17">
        <v>1</v>
      </c>
      <c r="D27" s="16">
        <v>5</v>
      </c>
      <c r="E27" s="16">
        <v>1</v>
      </c>
      <c r="F27" s="31"/>
      <c r="G27" s="15" t="s">
        <v>316</v>
      </c>
      <c r="H27" s="14" t="s">
        <v>315</v>
      </c>
      <c r="I27" s="93" t="e">
        <f>[1]!Tableau157[[#This Row],[Prix unitaire (€ HT) en chiffres]]</f>
        <v>#REF!</v>
      </c>
      <c r="J27" s="93"/>
      <c r="K27" s="94">
        <f>[3]!Tableau1573[[#This Row],[Prix unitaire (€ HT) en chiffres]]*[3]!Tableau1573[[#This Row],[Quantité]]</f>
        <v>0</v>
      </c>
    </row>
    <row r="28" spans="1:11" ht="30" customHeight="1" x14ac:dyDescent="0.25">
      <c r="A28" s="14" t="s">
        <v>306</v>
      </c>
      <c r="B28" s="18" t="s">
        <v>305</v>
      </c>
      <c r="C28" s="24">
        <v>1</v>
      </c>
      <c r="D28" s="24">
        <v>6</v>
      </c>
      <c r="E28" s="24"/>
      <c r="F28" s="23"/>
      <c r="G28" s="22" t="s">
        <v>314</v>
      </c>
      <c r="H28" s="21"/>
      <c r="I28" s="20"/>
      <c r="J28" s="20"/>
      <c r="K28" s="19"/>
    </row>
    <row r="29" spans="1:11" ht="30" customHeight="1" x14ac:dyDescent="0.25">
      <c r="A29" s="14" t="s">
        <v>306</v>
      </c>
      <c r="B29" s="18" t="s">
        <v>305</v>
      </c>
      <c r="C29" s="17">
        <v>1</v>
      </c>
      <c r="D29" s="16">
        <v>6</v>
      </c>
      <c r="E29" s="16" t="s">
        <v>3</v>
      </c>
      <c r="F29" s="31"/>
      <c r="G29" s="15" t="s">
        <v>313</v>
      </c>
      <c r="H29" s="14" t="s">
        <v>32</v>
      </c>
      <c r="I29" s="93" t="e">
        <f>[1]!Tableau157[[#This Row],[Prix unitaire (€ HT) en chiffres]]</f>
        <v>#REF!</v>
      </c>
      <c r="J29" s="93"/>
      <c r="K29" s="94">
        <f>[3]!Tableau1573[[#This Row],[Prix unitaire (€ HT) en chiffres]]*[3]!Tableau1573[[#This Row],[Quantité]]</f>
        <v>0</v>
      </c>
    </row>
    <row r="30" spans="1:11" ht="30" customHeight="1" x14ac:dyDescent="0.25">
      <c r="A30" s="14" t="s">
        <v>306</v>
      </c>
      <c r="B30" s="18" t="s">
        <v>305</v>
      </c>
      <c r="C30" s="17">
        <v>1</v>
      </c>
      <c r="D30" s="16">
        <v>6</v>
      </c>
      <c r="E30" s="16" t="s">
        <v>37</v>
      </c>
      <c r="F30" s="31"/>
      <c r="G30" s="15" t="s">
        <v>312</v>
      </c>
      <c r="H30" s="14" t="s">
        <v>32</v>
      </c>
      <c r="I30" s="93" t="e">
        <f>[1]!Tableau157[[#This Row],[Prix unitaire (€ HT) en chiffres]]</f>
        <v>#REF!</v>
      </c>
      <c r="J30" s="93"/>
      <c r="K30" s="94">
        <f>[3]!Tableau1573[[#This Row],[Prix unitaire (€ HT) en chiffres]]*[3]!Tableau1573[[#This Row],[Quantité]]</f>
        <v>0</v>
      </c>
    </row>
    <row r="31" spans="1:11" ht="30" customHeight="1" x14ac:dyDescent="0.25">
      <c r="A31" s="14" t="s">
        <v>306</v>
      </c>
      <c r="B31" s="18" t="s">
        <v>305</v>
      </c>
      <c r="C31" s="17">
        <v>1</v>
      </c>
      <c r="D31" s="16">
        <v>6</v>
      </c>
      <c r="E31" s="16" t="s">
        <v>47</v>
      </c>
      <c r="F31" s="31"/>
      <c r="G31" s="15" t="s">
        <v>311</v>
      </c>
      <c r="H31" s="14" t="s">
        <v>32</v>
      </c>
      <c r="I31" s="93" t="e">
        <f>[1]!Tableau157[[#This Row],[Prix unitaire (€ HT) en chiffres]]</f>
        <v>#REF!</v>
      </c>
      <c r="J31" s="93"/>
      <c r="K31" s="94">
        <f>[3]!Tableau1573[[#This Row],[Prix unitaire (€ HT) en chiffres]]*[3]!Tableau1573[[#This Row],[Quantité]]</f>
        <v>0</v>
      </c>
    </row>
    <row r="32" spans="1:11" ht="30" customHeight="1" x14ac:dyDescent="0.25">
      <c r="A32" s="14" t="s">
        <v>306</v>
      </c>
      <c r="B32" s="18" t="s">
        <v>305</v>
      </c>
      <c r="C32" s="17">
        <v>1</v>
      </c>
      <c r="D32" s="16">
        <v>6</v>
      </c>
      <c r="E32" s="16" t="s">
        <v>43</v>
      </c>
      <c r="F32" s="31"/>
      <c r="G32" s="15" t="s">
        <v>310</v>
      </c>
      <c r="H32" s="14" t="s">
        <v>32</v>
      </c>
      <c r="I32" s="93" t="e">
        <f>[1]!Tableau157[[#This Row],[Prix unitaire (€ HT) en chiffres]]</f>
        <v>#REF!</v>
      </c>
      <c r="J32" s="93"/>
      <c r="K32" s="94">
        <f>[3]!Tableau1573[[#This Row],[Prix unitaire (€ HT) en chiffres]]*[3]!Tableau1573[[#This Row],[Quantité]]</f>
        <v>0</v>
      </c>
    </row>
    <row r="33" spans="1:11" ht="30" customHeight="1" x14ac:dyDescent="0.25">
      <c r="A33" s="14" t="s">
        <v>306</v>
      </c>
      <c r="B33" s="18" t="s">
        <v>305</v>
      </c>
      <c r="C33" s="17">
        <v>1</v>
      </c>
      <c r="D33" s="16">
        <v>6</v>
      </c>
      <c r="E33" s="16" t="s">
        <v>52</v>
      </c>
      <c r="F33" s="31"/>
      <c r="G33" s="15" t="s">
        <v>309</v>
      </c>
      <c r="H33" s="14" t="s">
        <v>32</v>
      </c>
      <c r="I33" s="93" t="e">
        <f>[1]!Tableau157[[#This Row],[Prix unitaire (€ HT) en chiffres]]</f>
        <v>#REF!</v>
      </c>
      <c r="J33" s="93"/>
      <c r="K33" s="94">
        <f>[3]!Tableau1573[[#This Row],[Prix unitaire (€ HT) en chiffres]]*[3]!Tableau1573[[#This Row],[Quantité]]</f>
        <v>0</v>
      </c>
    </row>
    <row r="34" spans="1:11" ht="30" customHeight="1" x14ac:dyDescent="0.25">
      <c r="A34" s="14" t="s">
        <v>306</v>
      </c>
      <c r="B34" s="18" t="s">
        <v>305</v>
      </c>
      <c r="C34" s="17">
        <v>1</v>
      </c>
      <c r="D34" s="16">
        <v>6</v>
      </c>
      <c r="E34" s="16" t="s">
        <v>72</v>
      </c>
      <c r="F34" s="31"/>
      <c r="G34" s="15" t="s">
        <v>308</v>
      </c>
      <c r="H34" s="14" t="s">
        <v>8</v>
      </c>
      <c r="I34" s="93" t="e">
        <f>[1]!Tableau157[[#This Row],[Prix unitaire (€ HT) en chiffres]]</f>
        <v>#REF!</v>
      </c>
      <c r="J34" s="93"/>
      <c r="K34" s="94">
        <f>[3]!Tableau1573[[#This Row],[Prix unitaire (€ HT) en chiffres]]*[3]!Tableau1573[[#This Row],[Quantité]]</f>
        <v>0</v>
      </c>
    </row>
    <row r="35" spans="1:11" ht="30" customHeight="1" x14ac:dyDescent="0.25">
      <c r="A35" s="14" t="s">
        <v>306</v>
      </c>
      <c r="B35" s="18" t="s">
        <v>305</v>
      </c>
      <c r="C35" s="17">
        <v>1</v>
      </c>
      <c r="D35" s="16">
        <v>6</v>
      </c>
      <c r="E35" s="16" t="s">
        <v>70</v>
      </c>
      <c r="F35" s="31"/>
      <c r="G35" s="15" t="s">
        <v>307</v>
      </c>
      <c r="H35" s="14" t="s">
        <v>8</v>
      </c>
      <c r="I35" s="93" t="e">
        <f>[1]!Tableau157[[#This Row],[Prix unitaire (€ HT) en chiffres]]</f>
        <v>#REF!</v>
      </c>
      <c r="J35" s="93"/>
      <c r="K35" s="94">
        <f>[3]!Tableau1573[[#This Row],[Prix unitaire (€ HT) en chiffres]]*[3]!Tableau1573[[#This Row],[Quantité]]</f>
        <v>0</v>
      </c>
    </row>
    <row r="36" spans="1:11" ht="30" customHeight="1" x14ac:dyDescent="0.25">
      <c r="A36" s="14" t="s">
        <v>306</v>
      </c>
      <c r="B36" s="18" t="s">
        <v>305</v>
      </c>
      <c r="C36" s="17">
        <v>1</v>
      </c>
      <c r="D36" s="16">
        <v>6</v>
      </c>
      <c r="E36" s="16" t="s">
        <v>68</v>
      </c>
      <c r="F36" s="31"/>
      <c r="G36" s="15" t="s">
        <v>304</v>
      </c>
      <c r="H36" s="14" t="s">
        <v>8</v>
      </c>
      <c r="I36" s="93" t="e">
        <f>[1]!Tableau157[[#This Row],[Prix unitaire (€ HT) en chiffres]]</f>
        <v>#REF!</v>
      </c>
      <c r="J36" s="93"/>
      <c r="K36" s="94">
        <f>[3]!Tableau1573[[#This Row],[Prix unitaire (€ HT) en chiffres]]*[3]!Tableau1573[[#This Row],[Quantité]]</f>
        <v>0</v>
      </c>
    </row>
    <row r="37" spans="1:11" ht="30" customHeight="1" x14ac:dyDescent="0.25">
      <c r="A37" s="14" t="s">
        <v>286</v>
      </c>
      <c r="B37" s="14" t="s">
        <v>303</v>
      </c>
      <c r="C37" s="30">
        <v>2</v>
      </c>
      <c r="D37" s="29"/>
      <c r="E37" s="29"/>
      <c r="F37" s="29"/>
      <c r="G37" s="35" t="s">
        <v>302</v>
      </c>
      <c r="H37" s="27"/>
      <c r="I37" s="89"/>
      <c r="J37" s="89"/>
      <c r="K37" s="90"/>
    </row>
    <row r="38" spans="1:11" ht="30" customHeight="1" x14ac:dyDescent="0.25">
      <c r="A38" s="14" t="s">
        <v>286</v>
      </c>
      <c r="B38" s="18" t="s">
        <v>297</v>
      </c>
      <c r="C38" s="24">
        <v>2</v>
      </c>
      <c r="D38" s="24">
        <v>1</v>
      </c>
      <c r="E38" s="24"/>
      <c r="F38" s="23"/>
      <c r="G38" s="22" t="s">
        <v>297</v>
      </c>
      <c r="H38" s="21"/>
      <c r="I38" s="20"/>
      <c r="J38" s="20"/>
      <c r="K38" s="19"/>
    </row>
    <row r="39" spans="1:11" ht="30" customHeight="1" x14ac:dyDescent="0.25">
      <c r="A39" s="14" t="s">
        <v>286</v>
      </c>
      <c r="B39" s="18" t="s">
        <v>297</v>
      </c>
      <c r="C39" s="17">
        <v>2</v>
      </c>
      <c r="D39" s="16">
        <v>1</v>
      </c>
      <c r="E39" s="16" t="s">
        <v>3</v>
      </c>
      <c r="F39" s="31"/>
      <c r="G39" s="15" t="s">
        <v>301</v>
      </c>
      <c r="H39" s="14" t="s">
        <v>8</v>
      </c>
      <c r="I39" s="93" t="e">
        <f>[1]!Tableau157[[#This Row],[Prix unitaire (€ HT) en chiffres]]</f>
        <v>#REF!</v>
      </c>
      <c r="J39" s="93"/>
      <c r="K39" s="94">
        <f>[3]!Tableau1573[[#This Row],[Prix unitaire (€ HT) en chiffres]]*[3]!Tableau1573[[#This Row],[Quantité]]</f>
        <v>0</v>
      </c>
    </row>
    <row r="40" spans="1:11" ht="30" customHeight="1" x14ac:dyDescent="0.25">
      <c r="A40" s="14" t="s">
        <v>286</v>
      </c>
      <c r="B40" s="18" t="s">
        <v>297</v>
      </c>
      <c r="C40" s="17">
        <v>2</v>
      </c>
      <c r="D40" s="16">
        <v>1</v>
      </c>
      <c r="E40" s="16" t="s">
        <v>37</v>
      </c>
      <c r="F40" s="31"/>
      <c r="G40" s="15" t="s">
        <v>300</v>
      </c>
      <c r="H40" s="14" t="s">
        <v>8</v>
      </c>
      <c r="I40" s="93" t="e">
        <f>[1]!Tableau157[[#This Row],[Prix unitaire (€ HT) en chiffres]]</f>
        <v>#REF!</v>
      </c>
      <c r="J40" s="93"/>
      <c r="K40" s="94">
        <f>[3]!Tableau1573[[#This Row],[Prix unitaire (€ HT) en chiffres]]*[3]!Tableau1573[[#This Row],[Quantité]]</f>
        <v>0</v>
      </c>
    </row>
    <row r="41" spans="1:11" ht="30" customHeight="1" x14ac:dyDescent="0.25">
      <c r="A41" s="14" t="s">
        <v>286</v>
      </c>
      <c r="B41" s="18" t="s">
        <v>297</v>
      </c>
      <c r="C41" s="17">
        <v>2</v>
      </c>
      <c r="D41" s="16">
        <v>1</v>
      </c>
      <c r="E41" s="16" t="s">
        <v>47</v>
      </c>
      <c r="F41" s="31"/>
      <c r="G41" s="15" t="s">
        <v>299</v>
      </c>
      <c r="H41" s="14" t="s">
        <v>8</v>
      </c>
      <c r="I41" s="93" t="e">
        <f>[1]!Tableau157[[#This Row],[Prix unitaire (€ HT) en chiffres]]</f>
        <v>#REF!</v>
      </c>
      <c r="J41" s="93"/>
      <c r="K41" s="94">
        <f>[3]!Tableau1573[[#This Row],[Prix unitaire (€ HT) en chiffres]]*[3]!Tableau1573[[#This Row],[Quantité]]</f>
        <v>0</v>
      </c>
    </row>
    <row r="42" spans="1:11" ht="30" customHeight="1" x14ac:dyDescent="0.25">
      <c r="A42" s="14" t="s">
        <v>286</v>
      </c>
      <c r="B42" s="18" t="s">
        <v>297</v>
      </c>
      <c r="C42" s="17">
        <v>2</v>
      </c>
      <c r="D42" s="16">
        <v>1</v>
      </c>
      <c r="E42" s="16" t="s">
        <v>43</v>
      </c>
      <c r="F42" s="31"/>
      <c r="G42" s="15" t="s">
        <v>298</v>
      </c>
      <c r="H42" s="14" t="s">
        <v>8</v>
      </c>
      <c r="I42" s="93" t="e">
        <f>[1]!Tableau157[[#This Row],[Prix unitaire (€ HT) en chiffres]]</f>
        <v>#REF!</v>
      </c>
      <c r="J42" s="93"/>
      <c r="K42" s="94">
        <f>[3]!Tableau1573[[#This Row],[Prix unitaire (€ HT) en chiffres]]*[3]!Tableau1573[[#This Row],[Quantité]]</f>
        <v>0</v>
      </c>
    </row>
    <row r="43" spans="1:11" ht="30" customHeight="1" x14ac:dyDescent="0.25">
      <c r="A43" s="14" t="s">
        <v>286</v>
      </c>
      <c r="B43" s="18" t="s">
        <v>297</v>
      </c>
      <c r="C43" s="17">
        <v>2</v>
      </c>
      <c r="D43" s="16">
        <v>1</v>
      </c>
      <c r="E43" s="16" t="s">
        <v>52</v>
      </c>
      <c r="F43" s="31"/>
      <c r="G43" s="15" t="s">
        <v>296</v>
      </c>
      <c r="H43" s="14" t="s">
        <v>8</v>
      </c>
      <c r="I43" s="93" t="e">
        <f>[1]!Tableau157[[#This Row],[Prix unitaire (€ HT) en chiffres]]</f>
        <v>#REF!</v>
      </c>
      <c r="J43" s="93"/>
      <c r="K43" s="94">
        <f>[3]!Tableau1573[[#This Row],[Prix unitaire (€ HT) en chiffres]]*[3]!Tableau1573[[#This Row],[Quantité]]</f>
        <v>0</v>
      </c>
    </row>
    <row r="44" spans="1:11" ht="30" customHeight="1" x14ac:dyDescent="0.25">
      <c r="A44" s="14" t="s">
        <v>286</v>
      </c>
      <c r="B44" s="18" t="s">
        <v>292</v>
      </c>
      <c r="C44" s="24">
        <v>2</v>
      </c>
      <c r="D44" s="24">
        <v>2</v>
      </c>
      <c r="E44" s="24"/>
      <c r="F44" s="23"/>
      <c r="G44" s="22" t="s">
        <v>292</v>
      </c>
      <c r="H44" s="21"/>
      <c r="I44" s="20"/>
      <c r="J44" s="20"/>
      <c r="K44" s="19"/>
    </row>
    <row r="45" spans="1:11" ht="30" customHeight="1" x14ac:dyDescent="0.25">
      <c r="A45" s="14" t="s">
        <v>286</v>
      </c>
      <c r="B45" s="18" t="s">
        <v>292</v>
      </c>
      <c r="C45" s="17">
        <v>2</v>
      </c>
      <c r="D45" s="16">
        <v>2</v>
      </c>
      <c r="E45" s="16" t="s">
        <v>3</v>
      </c>
      <c r="F45" s="31"/>
      <c r="G45" s="15" t="s">
        <v>295</v>
      </c>
      <c r="H45" s="14" t="s">
        <v>8</v>
      </c>
      <c r="I45" s="93" t="e">
        <f>[1]!Tableau157[[#This Row],[Prix unitaire (€ HT) en chiffres]]</f>
        <v>#REF!</v>
      </c>
      <c r="J45" s="93"/>
      <c r="K45" s="94">
        <f>[3]!Tableau1573[[#This Row],[Prix unitaire (€ HT) en chiffres]]*[3]!Tableau1573[[#This Row],[Quantité]]</f>
        <v>0</v>
      </c>
    </row>
    <row r="46" spans="1:11" ht="30" customHeight="1" x14ac:dyDescent="0.25">
      <c r="A46" s="14" t="s">
        <v>286</v>
      </c>
      <c r="B46" s="18" t="s">
        <v>292</v>
      </c>
      <c r="C46" s="17">
        <v>2</v>
      </c>
      <c r="D46" s="16">
        <v>2</v>
      </c>
      <c r="E46" s="16" t="s">
        <v>37</v>
      </c>
      <c r="F46" s="31"/>
      <c r="G46" s="15" t="s">
        <v>294</v>
      </c>
      <c r="H46" s="14" t="s">
        <v>8</v>
      </c>
      <c r="I46" s="93" t="e">
        <f>[1]!Tableau157[[#This Row],[Prix unitaire (€ HT) en chiffres]]</f>
        <v>#REF!</v>
      </c>
      <c r="J46" s="93"/>
      <c r="K46" s="94">
        <f>[3]!Tableau1573[[#This Row],[Prix unitaire (€ HT) en chiffres]]*[3]!Tableau1573[[#This Row],[Quantité]]</f>
        <v>0</v>
      </c>
    </row>
    <row r="47" spans="1:11" ht="30" customHeight="1" x14ac:dyDescent="0.25">
      <c r="A47" s="14" t="s">
        <v>286</v>
      </c>
      <c r="B47" s="18" t="s">
        <v>292</v>
      </c>
      <c r="C47" s="17">
        <v>2</v>
      </c>
      <c r="D47" s="16">
        <v>2</v>
      </c>
      <c r="E47" s="16" t="s">
        <v>47</v>
      </c>
      <c r="F47" s="31"/>
      <c r="G47" s="15" t="s">
        <v>293</v>
      </c>
      <c r="H47" s="14" t="s">
        <v>8</v>
      </c>
      <c r="I47" s="93" t="e">
        <f>[1]!Tableau157[[#This Row],[Prix unitaire (€ HT) en chiffres]]</f>
        <v>#REF!</v>
      </c>
      <c r="J47" s="93"/>
      <c r="K47" s="94">
        <f>[3]!Tableau1573[[#This Row],[Prix unitaire (€ HT) en chiffres]]*[3]!Tableau1573[[#This Row],[Quantité]]</f>
        <v>0</v>
      </c>
    </row>
    <row r="48" spans="1:11" ht="30" customHeight="1" x14ac:dyDescent="0.25">
      <c r="A48" s="14" t="s">
        <v>286</v>
      </c>
      <c r="B48" s="18" t="s">
        <v>292</v>
      </c>
      <c r="C48" s="17">
        <v>2</v>
      </c>
      <c r="D48" s="16">
        <v>2</v>
      </c>
      <c r="E48" s="16" t="s">
        <v>43</v>
      </c>
      <c r="F48" s="31"/>
      <c r="G48" s="15" t="s">
        <v>291</v>
      </c>
      <c r="H48" s="14" t="s">
        <v>8</v>
      </c>
      <c r="I48" s="93" t="e">
        <f>[1]!Tableau157[[#This Row],[Prix unitaire (€ HT) en chiffres]]</f>
        <v>#REF!</v>
      </c>
      <c r="J48" s="93"/>
      <c r="K48" s="94">
        <f>[3]!Tableau1573[[#This Row],[Prix unitaire (€ HT) en chiffres]]*[3]!Tableau1573[[#This Row],[Quantité]]</f>
        <v>0</v>
      </c>
    </row>
    <row r="49" spans="1:11" ht="30" customHeight="1" x14ac:dyDescent="0.25">
      <c r="A49" s="14" t="s">
        <v>286</v>
      </c>
      <c r="B49" s="18" t="s">
        <v>285</v>
      </c>
      <c r="C49" s="24">
        <v>2</v>
      </c>
      <c r="D49" s="24">
        <v>3</v>
      </c>
      <c r="E49" s="24"/>
      <c r="F49" s="23"/>
      <c r="G49" s="22" t="s">
        <v>290</v>
      </c>
      <c r="H49" s="21"/>
      <c r="I49" s="20"/>
      <c r="J49" s="20"/>
      <c r="K49" s="19"/>
    </row>
    <row r="50" spans="1:11" ht="30" customHeight="1" x14ac:dyDescent="0.25">
      <c r="A50" s="14" t="s">
        <v>286</v>
      </c>
      <c r="B50" s="18" t="s">
        <v>285</v>
      </c>
      <c r="C50" s="17">
        <v>2</v>
      </c>
      <c r="D50" s="16">
        <v>3</v>
      </c>
      <c r="E50" s="16" t="s">
        <v>3</v>
      </c>
      <c r="F50" s="31"/>
      <c r="G50" s="15" t="s">
        <v>289</v>
      </c>
      <c r="H50" s="14" t="s">
        <v>8</v>
      </c>
      <c r="I50" s="93" t="e">
        <f>[1]!Tableau157[[#This Row],[Prix unitaire (€ HT) en chiffres]]</f>
        <v>#REF!</v>
      </c>
      <c r="J50" s="93"/>
      <c r="K50" s="94">
        <f>[3]!Tableau1573[[#This Row],[Prix unitaire (€ HT) en chiffres]]*[3]!Tableau1573[[#This Row],[Quantité]]</f>
        <v>0</v>
      </c>
    </row>
    <row r="51" spans="1:11" ht="30" customHeight="1" x14ac:dyDescent="0.25">
      <c r="A51" s="14" t="s">
        <v>286</v>
      </c>
      <c r="B51" s="18" t="s">
        <v>285</v>
      </c>
      <c r="C51" s="17">
        <v>2</v>
      </c>
      <c r="D51" s="16">
        <v>3</v>
      </c>
      <c r="E51" s="16" t="s">
        <v>37</v>
      </c>
      <c r="F51" s="31"/>
      <c r="G51" s="15" t="s">
        <v>288</v>
      </c>
      <c r="H51" s="14" t="s">
        <v>8</v>
      </c>
      <c r="I51" s="93" t="e">
        <f>[1]!Tableau157[[#This Row],[Prix unitaire (€ HT) en chiffres]]</f>
        <v>#REF!</v>
      </c>
      <c r="J51" s="93"/>
      <c r="K51" s="94">
        <f>[3]!Tableau1573[[#This Row],[Prix unitaire (€ HT) en chiffres]]*[3]!Tableau1573[[#This Row],[Quantité]]</f>
        <v>0</v>
      </c>
    </row>
    <row r="52" spans="1:11" ht="30" customHeight="1" x14ac:dyDescent="0.25">
      <c r="A52" s="14" t="s">
        <v>286</v>
      </c>
      <c r="B52" s="18" t="s">
        <v>285</v>
      </c>
      <c r="C52" s="17">
        <v>2</v>
      </c>
      <c r="D52" s="16">
        <v>3</v>
      </c>
      <c r="E52" s="16" t="s">
        <v>47</v>
      </c>
      <c r="F52" s="31"/>
      <c r="G52" s="15" t="s">
        <v>287</v>
      </c>
      <c r="H52" s="14" t="s">
        <v>8</v>
      </c>
      <c r="I52" s="93" t="e">
        <f>[1]!Tableau157[[#This Row],[Prix unitaire (€ HT) en chiffres]]</f>
        <v>#REF!</v>
      </c>
      <c r="J52" s="93"/>
      <c r="K52" s="94">
        <f>[3]!Tableau1573[[#This Row],[Prix unitaire (€ HT) en chiffres]]*[3]!Tableau1573[[#This Row],[Quantité]]</f>
        <v>0</v>
      </c>
    </row>
    <row r="53" spans="1:11" ht="30" customHeight="1" x14ac:dyDescent="0.25">
      <c r="A53" s="14" t="s">
        <v>286</v>
      </c>
      <c r="B53" s="18" t="s">
        <v>285</v>
      </c>
      <c r="C53" s="17">
        <v>2</v>
      </c>
      <c r="D53" s="16">
        <v>3</v>
      </c>
      <c r="E53" s="16" t="s">
        <v>43</v>
      </c>
      <c r="F53" s="31"/>
      <c r="G53" s="15" t="s">
        <v>284</v>
      </c>
      <c r="H53" s="14" t="s">
        <v>8</v>
      </c>
      <c r="I53" s="93" t="e">
        <f>[1]!Tableau157[[#This Row],[Prix unitaire (€ HT) en chiffres]]</f>
        <v>#REF!</v>
      </c>
      <c r="J53" s="93"/>
      <c r="K53" s="94">
        <f>[3]!Tableau1573[[#This Row],[Prix unitaire (€ HT) en chiffres]]*[3]!Tableau1573[[#This Row],[Quantité]]</f>
        <v>0</v>
      </c>
    </row>
    <row r="54" spans="1:11" ht="30" customHeight="1" x14ac:dyDescent="0.25">
      <c r="A54" s="14" t="s">
        <v>205</v>
      </c>
      <c r="B54" s="14" t="s">
        <v>283</v>
      </c>
      <c r="C54" s="30" t="s">
        <v>47</v>
      </c>
      <c r="D54" s="29"/>
      <c r="E54" s="29"/>
      <c r="F54" s="29"/>
      <c r="G54" s="35" t="s">
        <v>282</v>
      </c>
      <c r="H54" s="27"/>
      <c r="I54" s="89"/>
      <c r="J54" s="89"/>
      <c r="K54" s="90"/>
    </row>
    <row r="55" spans="1:11" ht="30" customHeight="1" x14ac:dyDescent="0.25">
      <c r="A55" s="14" t="s">
        <v>205</v>
      </c>
      <c r="B55" s="18" t="s">
        <v>273</v>
      </c>
      <c r="C55" s="24">
        <v>3</v>
      </c>
      <c r="D55" s="24">
        <v>1</v>
      </c>
      <c r="E55" s="24"/>
      <c r="F55" s="23"/>
      <c r="G55" s="22" t="s">
        <v>273</v>
      </c>
      <c r="H55" s="21"/>
      <c r="I55" s="20"/>
      <c r="J55" s="20"/>
      <c r="K55" s="19"/>
    </row>
    <row r="56" spans="1:11" ht="30" customHeight="1" x14ac:dyDescent="0.25">
      <c r="A56" s="14" t="s">
        <v>205</v>
      </c>
      <c r="B56" s="18" t="s">
        <v>273</v>
      </c>
      <c r="C56" s="17">
        <v>3</v>
      </c>
      <c r="D56" s="16">
        <v>1</v>
      </c>
      <c r="E56" s="16" t="s">
        <v>3</v>
      </c>
      <c r="F56" s="31"/>
      <c r="G56" s="15" t="s">
        <v>281</v>
      </c>
      <c r="H56" s="14" t="s">
        <v>8</v>
      </c>
      <c r="I56" s="93" t="e">
        <f>[1]!Tableau157[[#This Row],[Prix unitaire (€ HT) en chiffres]]</f>
        <v>#REF!</v>
      </c>
      <c r="J56" s="93"/>
      <c r="K56" s="94">
        <f>[3]!Tableau1573[[#This Row],[Prix unitaire (€ HT) en chiffres]]*[3]!Tableau1573[[#This Row],[Quantité]]</f>
        <v>0</v>
      </c>
    </row>
    <row r="57" spans="1:11" ht="30" customHeight="1" x14ac:dyDescent="0.25">
      <c r="A57" s="14" t="s">
        <v>205</v>
      </c>
      <c r="B57" s="18" t="s">
        <v>273</v>
      </c>
      <c r="C57" s="17">
        <v>3</v>
      </c>
      <c r="D57" s="16">
        <v>1</v>
      </c>
      <c r="E57" s="16" t="s">
        <v>37</v>
      </c>
      <c r="F57" s="31"/>
      <c r="G57" s="15" t="s">
        <v>280</v>
      </c>
      <c r="H57" s="14" t="s">
        <v>8</v>
      </c>
      <c r="I57" s="93" t="e">
        <f>[1]!Tableau157[[#This Row],[Prix unitaire (€ HT) en chiffres]]</f>
        <v>#REF!</v>
      </c>
      <c r="J57" s="93"/>
      <c r="K57" s="94">
        <f>[3]!Tableau1573[[#This Row],[Prix unitaire (€ HT) en chiffres]]*[3]!Tableau1573[[#This Row],[Quantité]]</f>
        <v>0</v>
      </c>
    </row>
    <row r="58" spans="1:11" ht="30" customHeight="1" x14ac:dyDescent="0.25">
      <c r="A58" s="14" t="s">
        <v>205</v>
      </c>
      <c r="B58" s="18" t="s">
        <v>273</v>
      </c>
      <c r="C58" s="17">
        <v>3</v>
      </c>
      <c r="D58" s="16">
        <v>1</v>
      </c>
      <c r="E58" s="16" t="s">
        <v>47</v>
      </c>
      <c r="F58" s="31"/>
      <c r="G58" s="15" t="s">
        <v>279</v>
      </c>
      <c r="H58" s="14" t="s">
        <v>8</v>
      </c>
      <c r="I58" s="93" t="e">
        <f>[1]!Tableau157[[#This Row],[Prix unitaire (€ HT) en chiffres]]</f>
        <v>#REF!</v>
      </c>
      <c r="J58" s="93"/>
      <c r="K58" s="94">
        <f>[3]!Tableau1573[[#This Row],[Prix unitaire (€ HT) en chiffres]]*[3]!Tableau1573[[#This Row],[Quantité]]</f>
        <v>0</v>
      </c>
    </row>
    <row r="59" spans="1:11" ht="30" customHeight="1" x14ac:dyDescent="0.25">
      <c r="A59" s="14" t="s">
        <v>205</v>
      </c>
      <c r="B59" s="18" t="s">
        <v>273</v>
      </c>
      <c r="C59" s="17">
        <v>3</v>
      </c>
      <c r="D59" s="16">
        <v>1</v>
      </c>
      <c r="E59" s="16" t="s">
        <v>43</v>
      </c>
      <c r="F59" s="31"/>
      <c r="G59" s="15" t="s">
        <v>278</v>
      </c>
      <c r="H59" s="14" t="s">
        <v>8</v>
      </c>
      <c r="I59" s="93" t="e">
        <f>[1]!Tableau157[[#This Row],[Prix unitaire (€ HT) en chiffres]]</f>
        <v>#REF!</v>
      </c>
      <c r="J59" s="93"/>
      <c r="K59" s="94">
        <f>[3]!Tableau1573[[#This Row],[Prix unitaire (€ HT) en chiffres]]*[3]!Tableau1573[[#This Row],[Quantité]]</f>
        <v>0</v>
      </c>
    </row>
    <row r="60" spans="1:11" ht="30" customHeight="1" x14ac:dyDescent="0.25">
      <c r="A60" s="14" t="s">
        <v>205</v>
      </c>
      <c r="B60" s="18" t="s">
        <v>273</v>
      </c>
      <c r="C60" s="17">
        <v>3</v>
      </c>
      <c r="D60" s="16">
        <v>1</v>
      </c>
      <c r="E60" s="16" t="s">
        <v>52</v>
      </c>
      <c r="F60" s="31"/>
      <c r="G60" s="15" t="s">
        <v>277</v>
      </c>
      <c r="H60" s="14" t="s">
        <v>8</v>
      </c>
      <c r="I60" s="93" t="e">
        <f>[1]!Tableau157[[#This Row],[Prix unitaire (€ HT) en chiffres]]</f>
        <v>#REF!</v>
      </c>
      <c r="J60" s="93"/>
      <c r="K60" s="94">
        <f>[3]!Tableau1573[[#This Row],[Prix unitaire (€ HT) en chiffres]]*[3]!Tableau1573[[#This Row],[Quantité]]</f>
        <v>0</v>
      </c>
    </row>
    <row r="61" spans="1:11" ht="30" customHeight="1" x14ac:dyDescent="0.25">
      <c r="A61" s="14" t="s">
        <v>205</v>
      </c>
      <c r="B61" s="18" t="s">
        <v>273</v>
      </c>
      <c r="C61" s="17">
        <v>3</v>
      </c>
      <c r="D61" s="16">
        <v>1</v>
      </c>
      <c r="E61" s="16" t="s">
        <v>72</v>
      </c>
      <c r="F61" s="31"/>
      <c r="G61" s="15" t="s">
        <v>276</v>
      </c>
      <c r="H61" s="14" t="s">
        <v>8</v>
      </c>
      <c r="I61" s="93" t="e">
        <f>[1]!Tableau157[[#This Row],[Prix unitaire (€ HT) en chiffres]]</f>
        <v>#REF!</v>
      </c>
      <c r="J61" s="93"/>
      <c r="K61" s="94">
        <f>[3]!Tableau1573[[#This Row],[Prix unitaire (€ HT) en chiffres]]*[3]!Tableau1573[[#This Row],[Quantité]]</f>
        <v>0</v>
      </c>
    </row>
    <row r="62" spans="1:11" ht="30" customHeight="1" x14ac:dyDescent="0.25">
      <c r="A62" s="14" t="s">
        <v>205</v>
      </c>
      <c r="B62" s="18" t="s">
        <v>273</v>
      </c>
      <c r="C62" s="17">
        <v>3</v>
      </c>
      <c r="D62" s="16">
        <v>1</v>
      </c>
      <c r="E62" s="16" t="s">
        <v>70</v>
      </c>
      <c r="F62" s="16"/>
      <c r="G62" s="15" t="s">
        <v>275</v>
      </c>
      <c r="H62" s="14" t="s">
        <v>8</v>
      </c>
      <c r="I62" s="93" t="e">
        <f>[1]!Tableau157[[#This Row],[Prix unitaire (€ HT) en chiffres]]</f>
        <v>#REF!</v>
      </c>
      <c r="J62" s="93"/>
      <c r="K62" s="94">
        <f>[3]!Tableau1573[[#This Row],[Prix unitaire (€ HT) en chiffres]]*[3]!Tableau1573[[#This Row],[Quantité]]</f>
        <v>0</v>
      </c>
    </row>
    <row r="63" spans="1:11" ht="30" customHeight="1" x14ac:dyDescent="0.25">
      <c r="A63" s="14" t="s">
        <v>205</v>
      </c>
      <c r="B63" s="18" t="s">
        <v>273</v>
      </c>
      <c r="C63" s="17">
        <v>3</v>
      </c>
      <c r="D63" s="16">
        <v>1</v>
      </c>
      <c r="E63" s="16" t="s">
        <v>68</v>
      </c>
      <c r="F63" s="16"/>
      <c r="G63" s="15" t="s">
        <v>274</v>
      </c>
      <c r="H63" s="14" t="s">
        <v>8</v>
      </c>
      <c r="I63" s="93" t="e">
        <f>[1]!Tableau157[[#This Row],[Prix unitaire (€ HT) en chiffres]]</f>
        <v>#REF!</v>
      </c>
      <c r="J63" s="93"/>
      <c r="K63" s="94">
        <f>[3]!Tableau1573[[#This Row],[Prix unitaire (€ HT) en chiffres]]*[3]!Tableau1573[[#This Row],[Quantité]]</f>
        <v>0</v>
      </c>
    </row>
    <row r="64" spans="1:11" ht="30" customHeight="1" x14ac:dyDescent="0.25">
      <c r="A64" s="14" t="s">
        <v>205</v>
      </c>
      <c r="B64" s="18" t="s">
        <v>273</v>
      </c>
      <c r="C64" s="17">
        <v>3</v>
      </c>
      <c r="D64" s="16">
        <v>1</v>
      </c>
      <c r="E64" s="16" t="s">
        <v>66</v>
      </c>
      <c r="F64" s="16"/>
      <c r="G64" s="15" t="s">
        <v>272</v>
      </c>
      <c r="H64" s="14" t="s">
        <v>8</v>
      </c>
      <c r="I64" s="93" t="e">
        <f>[1]!Tableau157[[#This Row],[Prix unitaire (€ HT) en chiffres]]</f>
        <v>#REF!</v>
      </c>
      <c r="J64" s="93"/>
      <c r="K64" s="94">
        <f>[3]!Tableau1573[[#This Row],[Prix unitaire (€ HT) en chiffres]]*[3]!Tableau1573[[#This Row],[Quantité]]</f>
        <v>0</v>
      </c>
    </row>
    <row r="65" spans="1:11" ht="30" customHeight="1" x14ac:dyDescent="0.25">
      <c r="A65" s="14" t="s">
        <v>205</v>
      </c>
      <c r="B65" s="18" t="s">
        <v>263</v>
      </c>
      <c r="C65" s="24">
        <v>3</v>
      </c>
      <c r="D65" s="24">
        <v>2</v>
      </c>
      <c r="E65" s="24"/>
      <c r="F65" s="23"/>
      <c r="G65" s="22" t="s">
        <v>271</v>
      </c>
      <c r="H65" s="21"/>
      <c r="I65" s="20"/>
      <c r="J65" s="20"/>
      <c r="K65" s="19"/>
    </row>
    <row r="66" spans="1:11" ht="30" customHeight="1" x14ac:dyDescent="0.25">
      <c r="A66" s="14" t="s">
        <v>205</v>
      </c>
      <c r="B66" s="18" t="s">
        <v>263</v>
      </c>
      <c r="C66" s="17">
        <v>3</v>
      </c>
      <c r="D66" s="16">
        <v>2</v>
      </c>
      <c r="E66" s="16" t="s">
        <v>3</v>
      </c>
      <c r="F66" s="31"/>
      <c r="G66" s="15" t="s">
        <v>270</v>
      </c>
      <c r="H66" s="14" t="s">
        <v>8</v>
      </c>
      <c r="I66" s="93" t="e">
        <f>[1]!Tableau157[[#This Row],[Prix unitaire (€ HT) en chiffres]]</f>
        <v>#REF!</v>
      </c>
      <c r="J66" s="93"/>
      <c r="K66" s="94">
        <f>[3]!Tableau1573[[#This Row],[Prix unitaire (€ HT) en chiffres]]*[3]!Tableau1573[[#This Row],[Quantité]]</f>
        <v>0</v>
      </c>
    </row>
    <row r="67" spans="1:11" ht="30" customHeight="1" x14ac:dyDescent="0.25">
      <c r="A67" s="14" t="s">
        <v>205</v>
      </c>
      <c r="B67" s="18" t="s">
        <v>263</v>
      </c>
      <c r="C67" s="17">
        <v>3</v>
      </c>
      <c r="D67" s="16">
        <v>2</v>
      </c>
      <c r="E67" s="16" t="s">
        <v>37</v>
      </c>
      <c r="F67" s="31"/>
      <c r="G67" s="15" t="s">
        <v>269</v>
      </c>
      <c r="H67" s="14" t="s">
        <v>8</v>
      </c>
      <c r="I67" s="93" t="e">
        <f>[1]!Tableau157[[#This Row],[Prix unitaire (€ HT) en chiffres]]</f>
        <v>#REF!</v>
      </c>
      <c r="J67" s="93"/>
      <c r="K67" s="94">
        <f>[3]!Tableau1573[[#This Row],[Prix unitaire (€ HT) en chiffres]]*[3]!Tableau1573[[#This Row],[Quantité]]</f>
        <v>0</v>
      </c>
    </row>
    <row r="68" spans="1:11" ht="30" customHeight="1" x14ac:dyDescent="0.25">
      <c r="A68" s="14" t="s">
        <v>205</v>
      </c>
      <c r="B68" s="18" t="s">
        <v>263</v>
      </c>
      <c r="C68" s="17">
        <v>3</v>
      </c>
      <c r="D68" s="16">
        <v>2</v>
      </c>
      <c r="E68" s="16" t="s">
        <v>47</v>
      </c>
      <c r="F68" s="31"/>
      <c r="G68" s="15" t="s">
        <v>268</v>
      </c>
      <c r="H68" s="14" t="s">
        <v>8</v>
      </c>
      <c r="I68" s="93" t="e">
        <f>[1]!Tableau157[[#This Row],[Prix unitaire (€ HT) en chiffres]]</f>
        <v>#REF!</v>
      </c>
      <c r="J68" s="93"/>
      <c r="K68" s="94">
        <f>[3]!Tableau1573[[#This Row],[Prix unitaire (€ HT) en chiffres]]*[3]!Tableau1573[[#This Row],[Quantité]]</f>
        <v>0</v>
      </c>
    </row>
    <row r="69" spans="1:11" ht="30" customHeight="1" x14ac:dyDescent="0.25">
      <c r="A69" s="14" t="s">
        <v>205</v>
      </c>
      <c r="B69" s="18" t="s">
        <v>263</v>
      </c>
      <c r="C69" s="17">
        <v>3</v>
      </c>
      <c r="D69" s="16">
        <v>2</v>
      </c>
      <c r="E69" s="16" t="s">
        <v>43</v>
      </c>
      <c r="F69" s="31"/>
      <c r="G69" s="15" t="s">
        <v>267</v>
      </c>
      <c r="H69" s="14" t="s">
        <v>8</v>
      </c>
      <c r="I69" s="93" t="e">
        <f>[1]!Tableau157[[#This Row],[Prix unitaire (€ HT) en chiffres]]</f>
        <v>#REF!</v>
      </c>
      <c r="J69" s="93"/>
      <c r="K69" s="94">
        <f>[3]!Tableau1573[[#This Row],[Prix unitaire (€ HT) en chiffres]]*[3]!Tableau1573[[#This Row],[Quantité]]</f>
        <v>0</v>
      </c>
    </row>
    <row r="70" spans="1:11" ht="30" customHeight="1" x14ac:dyDescent="0.25">
      <c r="A70" s="14" t="s">
        <v>205</v>
      </c>
      <c r="B70" s="18" t="s">
        <v>263</v>
      </c>
      <c r="C70" s="17">
        <v>3</v>
      </c>
      <c r="D70" s="16">
        <v>2</v>
      </c>
      <c r="E70" s="16" t="s">
        <v>52</v>
      </c>
      <c r="F70" s="31"/>
      <c r="G70" s="15" t="s">
        <v>266</v>
      </c>
      <c r="H70" s="14" t="s">
        <v>8</v>
      </c>
      <c r="I70" s="93" t="e">
        <f>[1]!Tableau157[[#This Row],[Prix unitaire (€ HT) en chiffres]]</f>
        <v>#REF!</v>
      </c>
      <c r="J70" s="93"/>
      <c r="K70" s="94">
        <f>[3]!Tableau1573[[#This Row],[Prix unitaire (€ HT) en chiffres]]*[3]!Tableau1573[[#This Row],[Quantité]]</f>
        <v>0</v>
      </c>
    </row>
    <row r="71" spans="1:11" ht="30" customHeight="1" x14ac:dyDescent="0.25">
      <c r="A71" s="14" t="s">
        <v>205</v>
      </c>
      <c r="B71" s="18" t="s">
        <v>263</v>
      </c>
      <c r="C71" s="17">
        <v>3</v>
      </c>
      <c r="D71" s="16">
        <v>2</v>
      </c>
      <c r="E71" s="16" t="s">
        <v>72</v>
      </c>
      <c r="F71" s="31"/>
      <c r="G71" s="15" t="s">
        <v>265</v>
      </c>
      <c r="H71" s="14" t="s">
        <v>8</v>
      </c>
      <c r="I71" s="93" t="e">
        <f>[1]!Tableau157[[#This Row],[Prix unitaire (€ HT) en chiffres]]</f>
        <v>#REF!</v>
      </c>
      <c r="J71" s="93"/>
      <c r="K71" s="94">
        <f>[3]!Tableau1573[[#This Row],[Prix unitaire (€ HT) en chiffres]]*[3]!Tableau1573[[#This Row],[Quantité]]</f>
        <v>0</v>
      </c>
    </row>
    <row r="72" spans="1:11" ht="30" customHeight="1" x14ac:dyDescent="0.25">
      <c r="A72" s="14" t="s">
        <v>205</v>
      </c>
      <c r="B72" s="18" t="s">
        <v>263</v>
      </c>
      <c r="C72" s="17">
        <v>3</v>
      </c>
      <c r="D72" s="16">
        <v>2</v>
      </c>
      <c r="E72" s="16" t="s">
        <v>70</v>
      </c>
      <c r="F72" s="31"/>
      <c r="G72" s="15" t="s">
        <v>264</v>
      </c>
      <c r="H72" s="14" t="s">
        <v>8</v>
      </c>
      <c r="I72" s="93" t="e">
        <f>[1]!Tableau157[[#This Row],[Prix unitaire (€ HT) en chiffres]]</f>
        <v>#REF!</v>
      </c>
      <c r="J72" s="93"/>
      <c r="K72" s="94">
        <f>[3]!Tableau1573[[#This Row],[Prix unitaire (€ HT) en chiffres]]*[3]!Tableau1573[[#This Row],[Quantité]]</f>
        <v>0</v>
      </c>
    </row>
    <row r="73" spans="1:11" ht="30" customHeight="1" x14ac:dyDescent="0.25">
      <c r="A73" s="14" t="s">
        <v>205</v>
      </c>
      <c r="B73" s="18" t="s">
        <v>263</v>
      </c>
      <c r="C73" s="17">
        <v>3</v>
      </c>
      <c r="D73" s="16">
        <v>2</v>
      </c>
      <c r="E73" s="16" t="s">
        <v>68</v>
      </c>
      <c r="F73" s="31"/>
      <c r="G73" s="15" t="s">
        <v>262</v>
      </c>
      <c r="H73" s="14" t="s">
        <v>8</v>
      </c>
      <c r="I73" s="93" t="e">
        <f>[1]!Tableau157[[#This Row],[Prix unitaire (€ HT) en chiffres]]</f>
        <v>#REF!</v>
      </c>
      <c r="J73" s="93"/>
      <c r="K73" s="94">
        <f>[3]!Tableau1573[[#This Row],[Prix unitaire (€ HT) en chiffres]]*[3]!Tableau1573[[#This Row],[Quantité]]</f>
        <v>0</v>
      </c>
    </row>
    <row r="74" spans="1:11" ht="30" customHeight="1" x14ac:dyDescent="0.25">
      <c r="A74" s="14" t="s">
        <v>205</v>
      </c>
      <c r="B74" s="18" t="s">
        <v>251</v>
      </c>
      <c r="C74" s="24">
        <v>3</v>
      </c>
      <c r="D74" s="24">
        <v>3</v>
      </c>
      <c r="E74" s="24"/>
      <c r="F74" s="23"/>
      <c r="G74" s="22" t="s">
        <v>261</v>
      </c>
      <c r="H74" s="21"/>
      <c r="I74" s="20"/>
      <c r="J74" s="20"/>
      <c r="K74" s="19"/>
    </row>
    <row r="75" spans="1:11" ht="30" customHeight="1" x14ac:dyDescent="0.25">
      <c r="A75" s="14" t="s">
        <v>205</v>
      </c>
      <c r="B75" s="18" t="s">
        <v>251</v>
      </c>
      <c r="C75" s="17">
        <v>3</v>
      </c>
      <c r="D75" s="16">
        <v>3</v>
      </c>
      <c r="E75" s="16" t="s">
        <v>3</v>
      </c>
      <c r="F75" s="49"/>
      <c r="G75" s="15" t="s">
        <v>260</v>
      </c>
      <c r="H75" s="14" t="s">
        <v>8</v>
      </c>
      <c r="I75" s="93" t="e">
        <f>[1]!Tableau157[[#This Row],[Prix unitaire (€ HT) en chiffres]]</f>
        <v>#REF!</v>
      </c>
      <c r="J75" s="93"/>
      <c r="K75" s="94">
        <f>[3]!Tableau1573[[#This Row],[Prix unitaire (€ HT) en chiffres]]*[3]!Tableau1573[[#This Row],[Quantité]]</f>
        <v>0</v>
      </c>
    </row>
    <row r="76" spans="1:11" ht="30" customHeight="1" x14ac:dyDescent="0.25">
      <c r="A76" s="14" t="s">
        <v>205</v>
      </c>
      <c r="B76" s="18" t="s">
        <v>251</v>
      </c>
      <c r="C76" s="17">
        <v>3</v>
      </c>
      <c r="D76" s="16">
        <v>3</v>
      </c>
      <c r="E76" s="16" t="s">
        <v>37</v>
      </c>
      <c r="F76" s="49"/>
      <c r="G76" s="15" t="s">
        <v>259</v>
      </c>
      <c r="H76" s="14" t="s">
        <v>8</v>
      </c>
      <c r="I76" s="93" t="e">
        <f>[1]!Tableau157[[#This Row],[Prix unitaire (€ HT) en chiffres]]</f>
        <v>#REF!</v>
      </c>
      <c r="J76" s="93"/>
      <c r="K76" s="94">
        <f>[3]!Tableau1573[[#This Row],[Prix unitaire (€ HT) en chiffres]]*[3]!Tableau1573[[#This Row],[Quantité]]</f>
        <v>0</v>
      </c>
    </row>
    <row r="77" spans="1:11" ht="30" customHeight="1" x14ac:dyDescent="0.25">
      <c r="A77" s="14" t="s">
        <v>205</v>
      </c>
      <c r="B77" s="18" t="s">
        <v>251</v>
      </c>
      <c r="C77" s="17">
        <v>3</v>
      </c>
      <c r="D77" s="16">
        <v>3</v>
      </c>
      <c r="E77" s="16" t="s">
        <v>47</v>
      </c>
      <c r="F77" s="49"/>
      <c r="G77" s="15" t="s">
        <v>258</v>
      </c>
      <c r="H77" s="14" t="s">
        <v>8</v>
      </c>
      <c r="I77" s="93" t="e">
        <f>[1]!Tableau157[[#This Row],[Prix unitaire (€ HT) en chiffres]]</f>
        <v>#REF!</v>
      </c>
      <c r="J77" s="93"/>
      <c r="K77" s="94">
        <f>[3]!Tableau1573[[#This Row],[Prix unitaire (€ HT) en chiffres]]*[3]!Tableau1573[[#This Row],[Quantité]]</f>
        <v>0</v>
      </c>
    </row>
    <row r="78" spans="1:11" ht="30" customHeight="1" x14ac:dyDescent="0.25">
      <c r="A78" s="14" t="s">
        <v>205</v>
      </c>
      <c r="B78" s="18" t="s">
        <v>251</v>
      </c>
      <c r="C78" s="17">
        <v>3</v>
      </c>
      <c r="D78" s="16">
        <v>3</v>
      </c>
      <c r="E78" s="16" t="s">
        <v>43</v>
      </c>
      <c r="F78" s="49"/>
      <c r="G78" s="15" t="s">
        <v>257</v>
      </c>
      <c r="H78" s="14" t="s">
        <v>8</v>
      </c>
      <c r="I78" s="93" t="e">
        <f>[1]!Tableau157[[#This Row],[Prix unitaire (€ HT) en chiffres]]</f>
        <v>#REF!</v>
      </c>
      <c r="J78" s="93"/>
      <c r="K78" s="94">
        <f>[3]!Tableau1573[[#This Row],[Prix unitaire (€ HT) en chiffres]]*[3]!Tableau1573[[#This Row],[Quantité]]</f>
        <v>0</v>
      </c>
    </row>
    <row r="79" spans="1:11" ht="30" customHeight="1" x14ac:dyDescent="0.25">
      <c r="A79" s="14" t="s">
        <v>205</v>
      </c>
      <c r="B79" s="18" t="s">
        <v>251</v>
      </c>
      <c r="C79" s="17">
        <v>3</v>
      </c>
      <c r="D79" s="16">
        <v>3</v>
      </c>
      <c r="E79" s="16" t="s">
        <v>52</v>
      </c>
      <c r="F79" s="49"/>
      <c r="G79" s="15" t="s">
        <v>256</v>
      </c>
      <c r="H79" s="14" t="s">
        <v>8</v>
      </c>
      <c r="I79" s="93" t="e">
        <f>[1]!Tableau157[[#This Row],[Prix unitaire (€ HT) en chiffres]]</f>
        <v>#REF!</v>
      </c>
      <c r="J79" s="93"/>
      <c r="K79" s="94">
        <f>[3]!Tableau1573[[#This Row],[Prix unitaire (€ HT) en chiffres]]*[3]!Tableau1573[[#This Row],[Quantité]]</f>
        <v>0</v>
      </c>
    </row>
    <row r="80" spans="1:11" ht="30" customHeight="1" x14ac:dyDescent="0.25">
      <c r="A80" s="14" t="s">
        <v>205</v>
      </c>
      <c r="B80" s="18" t="s">
        <v>251</v>
      </c>
      <c r="C80" s="17">
        <v>3</v>
      </c>
      <c r="D80" s="16">
        <v>3</v>
      </c>
      <c r="E80" s="16" t="s">
        <v>72</v>
      </c>
      <c r="F80" s="31"/>
      <c r="G80" s="15" t="s">
        <v>255</v>
      </c>
      <c r="H80" s="14" t="s">
        <v>8</v>
      </c>
      <c r="I80" s="93" t="e">
        <f>[1]!Tableau157[[#This Row],[Prix unitaire (€ HT) en chiffres]]</f>
        <v>#REF!</v>
      </c>
      <c r="J80" s="93"/>
      <c r="K80" s="94">
        <f>[3]!Tableau1573[[#This Row],[Prix unitaire (€ HT) en chiffres]]*[3]!Tableau1573[[#This Row],[Quantité]]</f>
        <v>0</v>
      </c>
    </row>
    <row r="81" spans="1:11" ht="30" customHeight="1" x14ac:dyDescent="0.25">
      <c r="A81" s="14" t="s">
        <v>205</v>
      </c>
      <c r="B81" s="18" t="s">
        <v>251</v>
      </c>
      <c r="C81" s="17">
        <v>3</v>
      </c>
      <c r="D81" s="16">
        <v>3</v>
      </c>
      <c r="E81" s="16" t="s">
        <v>70</v>
      </c>
      <c r="F81" s="31"/>
      <c r="G81" s="15" t="s">
        <v>254</v>
      </c>
      <c r="H81" s="14" t="s">
        <v>8</v>
      </c>
      <c r="I81" s="93" t="e">
        <f>[1]!Tableau157[[#This Row],[Prix unitaire (€ HT) en chiffres]]</f>
        <v>#REF!</v>
      </c>
      <c r="J81" s="93"/>
      <c r="K81" s="94">
        <f>[3]!Tableau1573[[#This Row],[Prix unitaire (€ HT) en chiffres]]*[3]!Tableau1573[[#This Row],[Quantité]]</f>
        <v>0</v>
      </c>
    </row>
    <row r="82" spans="1:11" ht="30" customHeight="1" x14ac:dyDescent="0.25">
      <c r="A82" s="14" t="s">
        <v>205</v>
      </c>
      <c r="B82" s="18" t="s">
        <v>251</v>
      </c>
      <c r="C82" s="17">
        <v>3</v>
      </c>
      <c r="D82" s="16">
        <v>3</v>
      </c>
      <c r="E82" s="16" t="s">
        <v>68</v>
      </c>
      <c r="F82" s="31"/>
      <c r="G82" s="15" t="s">
        <v>253</v>
      </c>
      <c r="H82" s="14" t="s">
        <v>8</v>
      </c>
      <c r="I82" s="93" t="e">
        <f>[1]!Tableau157[[#This Row],[Prix unitaire (€ HT) en chiffres]]</f>
        <v>#REF!</v>
      </c>
      <c r="J82" s="93"/>
      <c r="K82" s="94">
        <f>[3]!Tableau1573[[#This Row],[Prix unitaire (€ HT) en chiffres]]*[3]!Tableau1573[[#This Row],[Quantité]]</f>
        <v>0</v>
      </c>
    </row>
    <row r="83" spans="1:11" ht="30" customHeight="1" x14ac:dyDescent="0.25">
      <c r="A83" s="14" t="s">
        <v>205</v>
      </c>
      <c r="B83" s="18" t="s">
        <v>251</v>
      </c>
      <c r="C83" s="17">
        <v>3</v>
      </c>
      <c r="D83" s="16">
        <v>3</v>
      </c>
      <c r="E83" s="16" t="s">
        <v>66</v>
      </c>
      <c r="F83" s="31"/>
      <c r="G83" s="15" t="s">
        <v>252</v>
      </c>
      <c r="H83" s="14" t="s">
        <v>8</v>
      </c>
      <c r="I83" s="93" t="e">
        <f>[1]!Tableau157[[#This Row],[Prix unitaire (€ HT) en chiffres]]</f>
        <v>#REF!</v>
      </c>
      <c r="J83" s="93"/>
      <c r="K83" s="94">
        <f>[3]!Tableau1573[[#This Row],[Prix unitaire (€ HT) en chiffres]]*[3]!Tableau1573[[#This Row],[Quantité]]</f>
        <v>0</v>
      </c>
    </row>
    <row r="84" spans="1:11" ht="30" customHeight="1" x14ac:dyDescent="0.25">
      <c r="A84" s="14" t="s">
        <v>205</v>
      </c>
      <c r="B84" s="18" t="s">
        <v>251</v>
      </c>
      <c r="C84" s="17">
        <v>3</v>
      </c>
      <c r="D84" s="16">
        <v>3</v>
      </c>
      <c r="E84" s="16" t="s">
        <v>64</v>
      </c>
      <c r="F84" s="31"/>
      <c r="G84" s="15" t="s">
        <v>250</v>
      </c>
      <c r="H84" s="14" t="s">
        <v>8</v>
      </c>
      <c r="I84" s="93" t="e">
        <f>[1]!Tableau157[[#This Row],[Prix unitaire (€ HT) en chiffres]]</f>
        <v>#REF!</v>
      </c>
      <c r="J84" s="93"/>
      <c r="K84" s="94">
        <f>[3]!Tableau1573[[#This Row],[Prix unitaire (€ HT) en chiffres]]*[3]!Tableau1573[[#This Row],[Quantité]]</f>
        <v>0</v>
      </c>
    </row>
    <row r="85" spans="1:11" ht="30" customHeight="1" x14ac:dyDescent="0.25">
      <c r="A85" s="14" t="s">
        <v>205</v>
      </c>
      <c r="B85" s="18" t="s">
        <v>244</v>
      </c>
      <c r="C85" s="24">
        <v>3</v>
      </c>
      <c r="D85" s="24">
        <v>4</v>
      </c>
      <c r="E85" s="24"/>
      <c r="F85" s="23"/>
      <c r="G85" s="22" t="s">
        <v>249</v>
      </c>
      <c r="H85" s="21"/>
      <c r="I85" s="20"/>
      <c r="J85" s="20"/>
      <c r="K85" s="19"/>
    </row>
    <row r="86" spans="1:11" ht="30" customHeight="1" x14ac:dyDescent="0.25">
      <c r="A86" s="14" t="s">
        <v>205</v>
      </c>
      <c r="B86" s="18" t="s">
        <v>244</v>
      </c>
      <c r="C86" s="17">
        <v>3</v>
      </c>
      <c r="D86" s="16">
        <v>4</v>
      </c>
      <c r="E86" s="16" t="s">
        <v>3</v>
      </c>
      <c r="F86" s="49"/>
      <c r="G86" s="15" t="s">
        <v>248</v>
      </c>
      <c r="H86" s="14" t="s">
        <v>8</v>
      </c>
      <c r="I86" s="93" t="e">
        <f>[1]!Tableau157[[#This Row],[Prix unitaire (€ HT) en chiffres]]</f>
        <v>#REF!</v>
      </c>
      <c r="J86" s="93"/>
      <c r="K86" s="94">
        <f>[3]!Tableau1573[[#This Row],[Prix unitaire (€ HT) en chiffres]]*[3]!Tableau1573[[#This Row],[Quantité]]</f>
        <v>0</v>
      </c>
    </row>
    <row r="87" spans="1:11" ht="30" customHeight="1" x14ac:dyDescent="0.25">
      <c r="A87" s="14" t="s">
        <v>205</v>
      </c>
      <c r="B87" s="18" t="s">
        <v>244</v>
      </c>
      <c r="C87" s="17">
        <v>3</v>
      </c>
      <c r="D87" s="16">
        <v>4</v>
      </c>
      <c r="E87" s="16" t="s">
        <v>37</v>
      </c>
      <c r="F87" s="49"/>
      <c r="G87" s="15" t="s">
        <v>247</v>
      </c>
      <c r="H87" s="14" t="s">
        <v>8</v>
      </c>
      <c r="I87" s="93" t="e">
        <f>[1]!Tableau157[[#This Row],[Prix unitaire (€ HT) en chiffres]]</f>
        <v>#REF!</v>
      </c>
      <c r="J87" s="93"/>
      <c r="K87" s="94">
        <f>[3]!Tableau1573[[#This Row],[Prix unitaire (€ HT) en chiffres]]*[3]!Tableau1573[[#This Row],[Quantité]]</f>
        <v>0</v>
      </c>
    </row>
    <row r="88" spans="1:11" ht="30" customHeight="1" x14ac:dyDescent="0.25">
      <c r="A88" s="14" t="s">
        <v>205</v>
      </c>
      <c r="B88" s="18" t="s">
        <v>244</v>
      </c>
      <c r="C88" s="17">
        <v>3</v>
      </c>
      <c r="D88" s="16">
        <v>4</v>
      </c>
      <c r="E88" s="16" t="s">
        <v>47</v>
      </c>
      <c r="F88" s="49"/>
      <c r="G88" s="15" t="s">
        <v>246</v>
      </c>
      <c r="H88" s="14" t="s">
        <v>8</v>
      </c>
      <c r="I88" s="93" t="e">
        <f>[1]!Tableau157[[#This Row],[Prix unitaire (€ HT) en chiffres]]</f>
        <v>#REF!</v>
      </c>
      <c r="J88" s="93"/>
      <c r="K88" s="94">
        <f>[3]!Tableau1573[[#This Row],[Prix unitaire (€ HT) en chiffres]]*[3]!Tableau1573[[#This Row],[Quantité]]</f>
        <v>0</v>
      </c>
    </row>
    <row r="89" spans="1:11" ht="30" customHeight="1" x14ac:dyDescent="0.25">
      <c r="A89" s="14" t="s">
        <v>205</v>
      </c>
      <c r="B89" s="18" t="s">
        <v>244</v>
      </c>
      <c r="C89" s="17">
        <v>3</v>
      </c>
      <c r="D89" s="16">
        <v>4</v>
      </c>
      <c r="E89" s="16" t="s">
        <v>43</v>
      </c>
      <c r="F89" s="49"/>
      <c r="G89" s="15" t="s">
        <v>245</v>
      </c>
      <c r="H89" s="14" t="s">
        <v>8</v>
      </c>
      <c r="I89" s="93" t="e">
        <f>[1]!Tableau157[[#This Row],[Prix unitaire (€ HT) en chiffres]]</f>
        <v>#REF!</v>
      </c>
      <c r="J89" s="93"/>
      <c r="K89" s="94">
        <f>[3]!Tableau1573[[#This Row],[Prix unitaire (€ HT) en chiffres]]*[3]!Tableau1573[[#This Row],[Quantité]]</f>
        <v>0</v>
      </c>
    </row>
    <row r="90" spans="1:11" ht="30" customHeight="1" x14ac:dyDescent="0.25">
      <c r="A90" s="14" t="s">
        <v>205</v>
      </c>
      <c r="B90" s="18" t="s">
        <v>244</v>
      </c>
      <c r="C90" s="17">
        <v>3</v>
      </c>
      <c r="D90" s="16">
        <v>4</v>
      </c>
      <c r="E90" s="16" t="s">
        <v>52</v>
      </c>
      <c r="F90" s="49"/>
      <c r="G90" s="15" t="s">
        <v>243</v>
      </c>
      <c r="H90" s="14" t="s">
        <v>8</v>
      </c>
      <c r="I90" s="93" t="e">
        <f>[1]!Tableau157[[#This Row],[Prix unitaire (€ HT) en chiffres]]</f>
        <v>#REF!</v>
      </c>
      <c r="J90" s="93"/>
      <c r="K90" s="94">
        <f>[3]!Tableau1573[[#This Row],[Prix unitaire (€ HT) en chiffres]]*[3]!Tableau1573[[#This Row],[Quantité]]</f>
        <v>0</v>
      </c>
    </row>
    <row r="91" spans="1:11" s="48" customFormat="1" ht="30" customHeight="1" x14ac:dyDescent="0.25">
      <c r="A91" s="14" t="s">
        <v>205</v>
      </c>
      <c r="B91" s="18" t="s">
        <v>229</v>
      </c>
      <c r="C91" s="24">
        <v>3</v>
      </c>
      <c r="D91" s="24">
        <v>5</v>
      </c>
      <c r="E91" s="24"/>
      <c r="F91" s="23"/>
      <c r="G91" s="22" t="s">
        <v>242</v>
      </c>
      <c r="H91" s="21"/>
      <c r="I91" s="20"/>
      <c r="J91" s="20"/>
      <c r="K91" s="19"/>
    </row>
    <row r="92" spans="1:11" ht="30" customHeight="1" x14ac:dyDescent="0.25">
      <c r="A92" s="14" t="s">
        <v>205</v>
      </c>
      <c r="B92" s="18" t="s">
        <v>229</v>
      </c>
      <c r="C92" s="17">
        <v>3</v>
      </c>
      <c r="D92" s="16">
        <v>5</v>
      </c>
      <c r="E92" s="16" t="s">
        <v>3</v>
      </c>
      <c r="F92" s="31"/>
      <c r="G92" s="15" t="s">
        <v>241</v>
      </c>
      <c r="H92" s="14" t="s">
        <v>32</v>
      </c>
      <c r="I92" s="91" t="e">
        <f>[1]!Tableau157[[#This Row],[Prix unitaire (€ HT) en chiffres]]</f>
        <v>#REF!</v>
      </c>
      <c r="J92" s="91">
        <v>5</v>
      </c>
      <c r="K92" s="92">
        <f>[3]!Tableau1573[[#This Row],[Prix unitaire (€ HT) en chiffres]]*[3]!Tableau1573[[#This Row],[Quantité]]</f>
        <v>0</v>
      </c>
    </row>
    <row r="93" spans="1:11" ht="30" customHeight="1" x14ac:dyDescent="0.25">
      <c r="A93" s="14" t="s">
        <v>205</v>
      </c>
      <c r="B93" s="18" t="s">
        <v>229</v>
      </c>
      <c r="C93" s="17">
        <v>3</v>
      </c>
      <c r="D93" s="16">
        <v>5</v>
      </c>
      <c r="E93" s="16" t="s">
        <v>37</v>
      </c>
      <c r="F93" s="31"/>
      <c r="G93" s="15" t="s">
        <v>240</v>
      </c>
      <c r="H93" s="14" t="s">
        <v>32</v>
      </c>
      <c r="I93" s="93" t="e">
        <f>[1]!Tableau157[[#This Row],[Prix unitaire (€ HT) en chiffres]]</f>
        <v>#REF!</v>
      </c>
      <c r="J93" s="93"/>
      <c r="K93" s="94">
        <f>[3]!Tableau1573[[#This Row],[Prix unitaire (€ HT) en chiffres]]*[3]!Tableau1573[[#This Row],[Quantité]]</f>
        <v>0</v>
      </c>
    </row>
    <row r="94" spans="1:11" ht="30" customHeight="1" x14ac:dyDescent="0.25">
      <c r="A94" s="14" t="s">
        <v>205</v>
      </c>
      <c r="B94" s="18" t="s">
        <v>229</v>
      </c>
      <c r="C94" s="17">
        <v>3</v>
      </c>
      <c r="D94" s="16">
        <v>5</v>
      </c>
      <c r="E94" s="16" t="s">
        <v>47</v>
      </c>
      <c r="F94" s="31"/>
      <c r="G94" s="15" t="s">
        <v>239</v>
      </c>
      <c r="H94" s="14" t="s">
        <v>32</v>
      </c>
      <c r="I94" s="93" t="e">
        <f>[1]!Tableau157[[#This Row],[Prix unitaire (€ HT) en chiffres]]</f>
        <v>#REF!</v>
      </c>
      <c r="J94" s="93"/>
      <c r="K94" s="94">
        <f>[3]!Tableau1573[[#This Row],[Prix unitaire (€ HT) en chiffres]]*[3]!Tableau1573[[#This Row],[Quantité]]</f>
        <v>0</v>
      </c>
    </row>
    <row r="95" spans="1:11" ht="30" customHeight="1" x14ac:dyDescent="0.25">
      <c r="A95" s="14" t="s">
        <v>205</v>
      </c>
      <c r="B95" s="18" t="s">
        <v>229</v>
      </c>
      <c r="C95" s="17">
        <v>3</v>
      </c>
      <c r="D95" s="16">
        <v>5</v>
      </c>
      <c r="E95" s="16" t="s">
        <v>43</v>
      </c>
      <c r="F95" s="31"/>
      <c r="G95" s="15" t="s">
        <v>238</v>
      </c>
      <c r="H95" s="14" t="s">
        <v>32</v>
      </c>
      <c r="I95" s="93" t="e">
        <f>[1]!Tableau157[[#This Row],[Prix unitaire (€ HT) en chiffres]]</f>
        <v>#REF!</v>
      </c>
      <c r="J95" s="93"/>
      <c r="K95" s="94">
        <f>[3]!Tableau1573[[#This Row],[Prix unitaire (€ HT) en chiffres]]*[3]!Tableau1573[[#This Row],[Quantité]]</f>
        <v>0</v>
      </c>
    </row>
    <row r="96" spans="1:11" ht="30" customHeight="1" x14ac:dyDescent="0.25">
      <c r="A96" s="14" t="s">
        <v>205</v>
      </c>
      <c r="B96" s="18" t="s">
        <v>229</v>
      </c>
      <c r="C96" s="17">
        <v>3</v>
      </c>
      <c r="D96" s="16">
        <v>5</v>
      </c>
      <c r="E96" s="16" t="s">
        <v>52</v>
      </c>
      <c r="F96" s="31"/>
      <c r="G96" s="15" t="s">
        <v>237</v>
      </c>
      <c r="H96" s="14" t="s">
        <v>32</v>
      </c>
      <c r="I96" s="93" t="e">
        <f>[1]!Tableau157[[#This Row],[Prix unitaire (€ HT) en chiffres]]</f>
        <v>#REF!</v>
      </c>
      <c r="J96" s="93"/>
      <c r="K96" s="94">
        <f>[3]!Tableau1573[[#This Row],[Prix unitaire (€ HT) en chiffres]]*[3]!Tableau1573[[#This Row],[Quantité]]</f>
        <v>0</v>
      </c>
    </row>
    <row r="97" spans="1:11" ht="30" customHeight="1" x14ac:dyDescent="0.25">
      <c r="A97" s="14" t="s">
        <v>205</v>
      </c>
      <c r="B97" s="18" t="s">
        <v>229</v>
      </c>
      <c r="C97" s="17">
        <v>3</v>
      </c>
      <c r="D97" s="16">
        <v>5</v>
      </c>
      <c r="E97" s="16" t="s">
        <v>72</v>
      </c>
      <c r="F97" s="31"/>
      <c r="G97" s="15" t="s">
        <v>236</v>
      </c>
      <c r="H97" s="14" t="s">
        <v>32</v>
      </c>
      <c r="I97" s="93" t="e">
        <f>[1]!Tableau157[[#This Row],[Prix unitaire (€ HT) en chiffres]]</f>
        <v>#REF!</v>
      </c>
      <c r="J97" s="93"/>
      <c r="K97" s="94">
        <f>[3]!Tableau1573[[#This Row],[Prix unitaire (€ HT) en chiffres]]*[3]!Tableau1573[[#This Row],[Quantité]]</f>
        <v>0</v>
      </c>
    </row>
    <row r="98" spans="1:11" ht="30" customHeight="1" x14ac:dyDescent="0.25">
      <c r="A98" s="14" t="s">
        <v>205</v>
      </c>
      <c r="B98" s="18" t="s">
        <v>229</v>
      </c>
      <c r="C98" s="17">
        <v>3</v>
      </c>
      <c r="D98" s="16">
        <v>5</v>
      </c>
      <c r="E98" s="16" t="s">
        <v>70</v>
      </c>
      <c r="F98" s="31"/>
      <c r="G98" s="15" t="s">
        <v>235</v>
      </c>
      <c r="H98" s="14" t="s">
        <v>32</v>
      </c>
      <c r="I98" s="93" t="e">
        <f>[1]!Tableau157[[#This Row],[Prix unitaire (€ HT) en chiffres]]</f>
        <v>#REF!</v>
      </c>
      <c r="J98" s="93"/>
      <c r="K98" s="94">
        <f>[3]!Tableau1573[[#This Row],[Prix unitaire (€ HT) en chiffres]]*[3]!Tableau1573[[#This Row],[Quantité]]</f>
        <v>0</v>
      </c>
    </row>
    <row r="99" spans="1:11" ht="30" customHeight="1" x14ac:dyDescent="0.25">
      <c r="A99" s="14" t="s">
        <v>205</v>
      </c>
      <c r="B99" s="18" t="s">
        <v>229</v>
      </c>
      <c r="C99" s="17">
        <v>3</v>
      </c>
      <c r="D99" s="16">
        <v>5</v>
      </c>
      <c r="E99" s="16" t="s">
        <v>68</v>
      </c>
      <c r="F99" s="31"/>
      <c r="G99" s="15" t="s">
        <v>234</v>
      </c>
      <c r="H99" s="14" t="s">
        <v>32</v>
      </c>
      <c r="I99" s="91" t="e">
        <f>[1]!Tableau157[[#This Row],[Prix unitaire (€ HT) en chiffres]]</f>
        <v>#REF!</v>
      </c>
      <c r="J99" s="91">
        <v>10</v>
      </c>
      <c r="K99" s="92">
        <f>[3]!Tableau1573[[#This Row],[Prix unitaire (€ HT) en chiffres]]*[3]!Tableau1573[[#This Row],[Quantité]]</f>
        <v>0</v>
      </c>
    </row>
    <row r="100" spans="1:11" ht="30" customHeight="1" x14ac:dyDescent="0.25">
      <c r="A100" s="14" t="s">
        <v>205</v>
      </c>
      <c r="B100" s="18" t="s">
        <v>229</v>
      </c>
      <c r="C100" s="17">
        <v>3</v>
      </c>
      <c r="D100" s="16">
        <v>5</v>
      </c>
      <c r="E100" s="16" t="s">
        <v>66</v>
      </c>
      <c r="F100" s="31"/>
      <c r="G100" s="15" t="s">
        <v>233</v>
      </c>
      <c r="H100" s="14" t="s">
        <v>32</v>
      </c>
      <c r="I100" s="93" t="e">
        <f>[1]!Tableau157[[#This Row],[Prix unitaire (€ HT) en chiffres]]</f>
        <v>#REF!</v>
      </c>
      <c r="J100" s="93"/>
      <c r="K100" s="94">
        <f>[3]!Tableau1573[[#This Row],[Prix unitaire (€ HT) en chiffres]]*[3]!Tableau1573[[#This Row],[Quantité]]</f>
        <v>0</v>
      </c>
    </row>
    <row r="101" spans="1:11" ht="30" customHeight="1" x14ac:dyDescent="0.25">
      <c r="A101" s="14" t="s">
        <v>205</v>
      </c>
      <c r="B101" s="18" t="s">
        <v>229</v>
      </c>
      <c r="C101" s="17">
        <v>3</v>
      </c>
      <c r="D101" s="16">
        <v>5</v>
      </c>
      <c r="E101" s="16" t="s">
        <v>64</v>
      </c>
      <c r="F101" s="31"/>
      <c r="G101" s="15" t="s">
        <v>232</v>
      </c>
      <c r="H101" s="14" t="s">
        <v>32</v>
      </c>
      <c r="I101" s="93" t="e">
        <f>[1]!Tableau157[[#This Row],[Prix unitaire (€ HT) en chiffres]]</f>
        <v>#REF!</v>
      </c>
      <c r="J101" s="93"/>
      <c r="K101" s="94">
        <f>[3]!Tableau1573[[#This Row],[Prix unitaire (€ HT) en chiffres]]*[3]!Tableau1573[[#This Row],[Quantité]]</f>
        <v>0</v>
      </c>
    </row>
    <row r="102" spans="1:11" ht="30" customHeight="1" x14ac:dyDescent="0.25">
      <c r="A102" s="14" t="s">
        <v>205</v>
      </c>
      <c r="B102" s="18" t="s">
        <v>229</v>
      </c>
      <c r="C102" s="17">
        <v>3</v>
      </c>
      <c r="D102" s="16">
        <v>5</v>
      </c>
      <c r="E102" s="16" t="s">
        <v>62</v>
      </c>
      <c r="F102" s="31"/>
      <c r="G102" s="15" t="s">
        <v>231</v>
      </c>
      <c r="H102" s="14" t="s">
        <v>32</v>
      </c>
      <c r="I102" s="93" t="e">
        <f>[1]!Tableau157[[#This Row],[Prix unitaire (€ HT) en chiffres]]</f>
        <v>#REF!</v>
      </c>
      <c r="J102" s="93"/>
      <c r="K102" s="94">
        <f>[3]!Tableau1573[[#This Row],[Prix unitaire (€ HT) en chiffres]]*[3]!Tableau1573[[#This Row],[Quantité]]</f>
        <v>0</v>
      </c>
    </row>
    <row r="103" spans="1:11" ht="30" customHeight="1" x14ac:dyDescent="0.25">
      <c r="A103" s="14" t="s">
        <v>205</v>
      </c>
      <c r="B103" s="18" t="s">
        <v>229</v>
      </c>
      <c r="C103" s="17">
        <v>3</v>
      </c>
      <c r="D103" s="16">
        <v>5</v>
      </c>
      <c r="E103" s="16" t="s">
        <v>59</v>
      </c>
      <c r="F103" s="31"/>
      <c r="G103" s="15" t="s">
        <v>230</v>
      </c>
      <c r="H103" s="14" t="s">
        <v>32</v>
      </c>
      <c r="I103" s="93" t="e">
        <f>[1]!Tableau157[[#This Row],[Prix unitaire (€ HT) en chiffres]]</f>
        <v>#REF!</v>
      </c>
      <c r="J103" s="93"/>
      <c r="K103" s="94">
        <f>[3]!Tableau1573[[#This Row],[Prix unitaire (€ HT) en chiffres]]*[3]!Tableau1573[[#This Row],[Quantité]]</f>
        <v>0</v>
      </c>
    </row>
    <row r="104" spans="1:11" ht="30" customHeight="1" x14ac:dyDescent="0.25">
      <c r="A104" s="14" t="s">
        <v>205</v>
      </c>
      <c r="B104" s="18" t="s">
        <v>229</v>
      </c>
      <c r="C104" s="17">
        <v>3</v>
      </c>
      <c r="D104" s="16">
        <v>5</v>
      </c>
      <c r="E104" s="16" t="s">
        <v>95</v>
      </c>
      <c r="F104" s="31"/>
      <c r="G104" s="15" t="s">
        <v>228</v>
      </c>
      <c r="H104" s="14" t="s">
        <v>32</v>
      </c>
      <c r="I104" s="93" t="e">
        <f>[1]!Tableau157[[#This Row],[Prix unitaire (€ HT) en chiffres]]</f>
        <v>#REF!</v>
      </c>
      <c r="J104" s="93"/>
      <c r="K104" s="94">
        <f>[3]!Tableau1573[[#This Row],[Prix unitaire (€ HT) en chiffres]]*[3]!Tableau1573[[#This Row],[Quantité]]</f>
        <v>0</v>
      </c>
    </row>
    <row r="105" spans="1:11" ht="30" customHeight="1" x14ac:dyDescent="0.25">
      <c r="A105" s="14" t="s">
        <v>205</v>
      </c>
      <c r="B105" s="18" t="s">
        <v>213</v>
      </c>
      <c r="C105" s="24">
        <v>3</v>
      </c>
      <c r="D105" s="24">
        <v>6</v>
      </c>
      <c r="E105" s="24"/>
      <c r="F105" s="23"/>
      <c r="G105" s="22" t="s">
        <v>227</v>
      </c>
      <c r="H105" s="21"/>
      <c r="I105" s="20"/>
      <c r="J105" s="20"/>
      <c r="K105" s="19"/>
    </row>
    <row r="106" spans="1:11" ht="30" customHeight="1" x14ac:dyDescent="0.25">
      <c r="A106" s="14" t="s">
        <v>205</v>
      </c>
      <c r="B106" s="18" t="s">
        <v>213</v>
      </c>
      <c r="C106" s="17">
        <v>3</v>
      </c>
      <c r="D106" s="16">
        <v>6</v>
      </c>
      <c r="E106" s="16" t="s">
        <v>3</v>
      </c>
      <c r="F106" s="31"/>
      <c r="G106" s="15" t="s">
        <v>226</v>
      </c>
      <c r="H106" s="14" t="s">
        <v>32</v>
      </c>
      <c r="I106" s="93" t="e">
        <f>[1]!Tableau157[[#This Row],[Prix unitaire (€ HT) en chiffres]]</f>
        <v>#REF!</v>
      </c>
      <c r="J106" s="93"/>
      <c r="K106" s="94">
        <f>[3]!Tableau1573[[#This Row],[Prix unitaire (€ HT) en chiffres]]*[3]!Tableau1573[[#This Row],[Quantité]]</f>
        <v>0</v>
      </c>
    </row>
    <row r="107" spans="1:11" ht="30" customHeight="1" x14ac:dyDescent="0.25">
      <c r="A107" s="14" t="s">
        <v>205</v>
      </c>
      <c r="B107" s="18" t="s">
        <v>213</v>
      </c>
      <c r="C107" s="17">
        <v>3</v>
      </c>
      <c r="D107" s="16">
        <v>6</v>
      </c>
      <c r="E107" s="16" t="s">
        <v>37</v>
      </c>
      <c r="F107" s="31"/>
      <c r="G107" s="15" t="s">
        <v>225</v>
      </c>
      <c r="H107" s="14" t="s">
        <v>32</v>
      </c>
      <c r="I107" s="93" t="e">
        <f>[1]!Tableau157[[#This Row],[Prix unitaire (€ HT) en chiffres]]</f>
        <v>#REF!</v>
      </c>
      <c r="J107" s="93"/>
      <c r="K107" s="94">
        <f>[3]!Tableau1573[[#This Row],[Prix unitaire (€ HT) en chiffres]]*[3]!Tableau1573[[#This Row],[Quantité]]</f>
        <v>0</v>
      </c>
    </row>
    <row r="108" spans="1:11" ht="30" customHeight="1" x14ac:dyDescent="0.25">
      <c r="A108" s="14" t="s">
        <v>205</v>
      </c>
      <c r="B108" s="18" t="s">
        <v>213</v>
      </c>
      <c r="C108" s="17">
        <v>3</v>
      </c>
      <c r="D108" s="16">
        <v>6</v>
      </c>
      <c r="E108" s="16" t="s">
        <v>47</v>
      </c>
      <c r="F108" s="31"/>
      <c r="G108" s="15" t="s">
        <v>224</v>
      </c>
      <c r="H108" s="14" t="s">
        <v>32</v>
      </c>
      <c r="I108" s="93" t="e">
        <f>[1]!Tableau157[[#This Row],[Prix unitaire (€ HT) en chiffres]]</f>
        <v>#REF!</v>
      </c>
      <c r="J108" s="93"/>
      <c r="K108" s="94">
        <f>[3]!Tableau1573[[#This Row],[Prix unitaire (€ HT) en chiffres]]*[3]!Tableau1573[[#This Row],[Quantité]]</f>
        <v>0</v>
      </c>
    </row>
    <row r="109" spans="1:11" ht="30" customHeight="1" x14ac:dyDescent="0.25">
      <c r="A109" s="14" t="s">
        <v>205</v>
      </c>
      <c r="B109" s="18" t="s">
        <v>213</v>
      </c>
      <c r="C109" s="17">
        <v>3</v>
      </c>
      <c r="D109" s="16">
        <v>6</v>
      </c>
      <c r="E109" s="16" t="s">
        <v>43</v>
      </c>
      <c r="F109" s="31"/>
      <c r="G109" s="15" t="s">
        <v>223</v>
      </c>
      <c r="H109" s="14" t="s">
        <v>32</v>
      </c>
      <c r="I109" s="93" t="e">
        <f>[1]!Tableau157[[#This Row],[Prix unitaire (€ HT) en chiffres]]</f>
        <v>#REF!</v>
      </c>
      <c r="J109" s="93"/>
      <c r="K109" s="94">
        <f>[3]!Tableau1573[[#This Row],[Prix unitaire (€ HT) en chiffres]]*[3]!Tableau1573[[#This Row],[Quantité]]</f>
        <v>0</v>
      </c>
    </row>
    <row r="110" spans="1:11" ht="30" customHeight="1" x14ac:dyDescent="0.25">
      <c r="A110" s="14" t="s">
        <v>205</v>
      </c>
      <c r="B110" s="18" t="s">
        <v>213</v>
      </c>
      <c r="C110" s="17">
        <v>3</v>
      </c>
      <c r="D110" s="16">
        <v>6</v>
      </c>
      <c r="E110" s="16" t="s">
        <v>52</v>
      </c>
      <c r="F110" s="31"/>
      <c r="G110" s="15" t="s">
        <v>222</v>
      </c>
      <c r="H110" s="14" t="s">
        <v>32</v>
      </c>
      <c r="I110" s="93" t="e">
        <f>[1]!Tableau157[[#This Row],[Prix unitaire (€ HT) en chiffres]]</f>
        <v>#REF!</v>
      </c>
      <c r="J110" s="93"/>
      <c r="K110" s="94">
        <f>[3]!Tableau1573[[#This Row],[Prix unitaire (€ HT) en chiffres]]*[3]!Tableau1573[[#This Row],[Quantité]]</f>
        <v>0</v>
      </c>
    </row>
    <row r="111" spans="1:11" ht="30" customHeight="1" x14ac:dyDescent="0.25">
      <c r="A111" s="14" t="s">
        <v>205</v>
      </c>
      <c r="B111" s="18" t="s">
        <v>213</v>
      </c>
      <c r="C111" s="17">
        <v>3</v>
      </c>
      <c r="D111" s="16">
        <v>6</v>
      </c>
      <c r="E111" s="16" t="s">
        <v>72</v>
      </c>
      <c r="F111" s="31"/>
      <c r="G111" s="15" t="s">
        <v>221</v>
      </c>
      <c r="H111" s="14" t="s">
        <v>32</v>
      </c>
      <c r="I111" s="93" t="e">
        <f>[1]!Tableau157[[#This Row],[Prix unitaire (€ HT) en chiffres]]</f>
        <v>#REF!</v>
      </c>
      <c r="J111" s="93"/>
      <c r="K111" s="94">
        <f>[3]!Tableau1573[[#This Row],[Prix unitaire (€ HT) en chiffres]]*[3]!Tableau1573[[#This Row],[Quantité]]</f>
        <v>0</v>
      </c>
    </row>
    <row r="112" spans="1:11" ht="30" customHeight="1" x14ac:dyDescent="0.25">
      <c r="A112" s="14" t="s">
        <v>205</v>
      </c>
      <c r="B112" s="18" t="s">
        <v>213</v>
      </c>
      <c r="C112" s="17">
        <v>3</v>
      </c>
      <c r="D112" s="16">
        <v>6</v>
      </c>
      <c r="E112" s="16" t="s">
        <v>70</v>
      </c>
      <c r="F112" s="31"/>
      <c r="G112" s="15" t="s">
        <v>220</v>
      </c>
      <c r="H112" s="14" t="s">
        <v>32</v>
      </c>
      <c r="I112" s="93" t="e">
        <f>[1]!Tableau157[[#This Row],[Prix unitaire (€ HT) en chiffres]]</f>
        <v>#REF!</v>
      </c>
      <c r="J112" s="93"/>
      <c r="K112" s="94">
        <f>[3]!Tableau1573[[#This Row],[Prix unitaire (€ HT) en chiffres]]*[3]!Tableau1573[[#This Row],[Quantité]]</f>
        <v>0</v>
      </c>
    </row>
    <row r="113" spans="1:11" ht="30" customHeight="1" x14ac:dyDescent="0.25">
      <c r="A113" s="14" t="s">
        <v>205</v>
      </c>
      <c r="B113" s="18" t="s">
        <v>213</v>
      </c>
      <c r="C113" s="17">
        <v>3</v>
      </c>
      <c r="D113" s="16">
        <v>6</v>
      </c>
      <c r="E113" s="16" t="s">
        <v>68</v>
      </c>
      <c r="F113" s="31"/>
      <c r="G113" s="15" t="s">
        <v>219</v>
      </c>
      <c r="H113" s="14" t="s">
        <v>32</v>
      </c>
      <c r="I113" s="93" t="e">
        <f>[1]!Tableau157[[#This Row],[Prix unitaire (€ HT) en chiffres]]</f>
        <v>#REF!</v>
      </c>
      <c r="J113" s="93"/>
      <c r="K113" s="94">
        <f>[3]!Tableau1573[[#This Row],[Prix unitaire (€ HT) en chiffres]]*[3]!Tableau1573[[#This Row],[Quantité]]</f>
        <v>0</v>
      </c>
    </row>
    <row r="114" spans="1:11" ht="30" customHeight="1" x14ac:dyDescent="0.25">
      <c r="A114" s="14" t="s">
        <v>205</v>
      </c>
      <c r="B114" s="18" t="s">
        <v>213</v>
      </c>
      <c r="C114" s="17">
        <v>3</v>
      </c>
      <c r="D114" s="16">
        <v>6</v>
      </c>
      <c r="E114" s="16" t="s">
        <v>66</v>
      </c>
      <c r="F114" s="16"/>
      <c r="G114" s="15" t="s">
        <v>218</v>
      </c>
      <c r="H114" s="14" t="s">
        <v>32</v>
      </c>
      <c r="I114" s="93" t="e">
        <f>[1]!Tableau157[[#This Row],[Prix unitaire (€ HT) en chiffres]]</f>
        <v>#REF!</v>
      </c>
      <c r="J114" s="93"/>
      <c r="K114" s="94">
        <f>[3]!Tableau1573[[#This Row],[Prix unitaire (€ HT) en chiffres]]*[3]!Tableau1573[[#This Row],[Quantité]]</f>
        <v>0</v>
      </c>
    </row>
    <row r="115" spans="1:11" ht="30" customHeight="1" x14ac:dyDescent="0.25">
      <c r="A115" s="14" t="s">
        <v>205</v>
      </c>
      <c r="B115" s="18" t="s">
        <v>213</v>
      </c>
      <c r="C115" s="17">
        <v>3</v>
      </c>
      <c r="D115" s="16">
        <v>6</v>
      </c>
      <c r="E115" s="16" t="s">
        <v>64</v>
      </c>
      <c r="F115" s="16"/>
      <c r="G115" s="15" t="s">
        <v>217</v>
      </c>
      <c r="H115" s="14" t="s">
        <v>32</v>
      </c>
      <c r="I115" s="93" t="e">
        <f>[1]!Tableau157[[#This Row],[Prix unitaire (€ HT) en chiffres]]</f>
        <v>#REF!</v>
      </c>
      <c r="J115" s="93"/>
      <c r="K115" s="94">
        <f>[3]!Tableau1573[[#This Row],[Prix unitaire (€ HT) en chiffres]]*[3]!Tableau1573[[#This Row],[Quantité]]</f>
        <v>0</v>
      </c>
    </row>
    <row r="116" spans="1:11" ht="30" customHeight="1" x14ac:dyDescent="0.25">
      <c r="A116" s="14" t="s">
        <v>205</v>
      </c>
      <c r="B116" s="18" t="s">
        <v>213</v>
      </c>
      <c r="C116" s="17">
        <v>3</v>
      </c>
      <c r="D116" s="16">
        <v>6</v>
      </c>
      <c r="E116" s="16" t="s">
        <v>62</v>
      </c>
      <c r="F116" s="16"/>
      <c r="G116" s="15" t="s">
        <v>216</v>
      </c>
      <c r="H116" s="14" t="s">
        <v>32</v>
      </c>
      <c r="I116" s="93" t="e">
        <f>[1]!Tableau157[[#This Row],[Prix unitaire (€ HT) en chiffres]]</f>
        <v>#REF!</v>
      </c>
      <c r="J116" s="93"/>
      <c r="K116" s="94">
        <f>[3]!Tableau1573[[#This Row],[Prix unitaire (€ HT) en chiffres]]*[3]!Tableau1573[[#This Row],[Quantité]]</f>
        <v>0</v>
      </c>
    </row>
    <row r="117" spans="1:11" ht="30" customHeight="1" x14ac:dyDescent="0.25">
      <c r="A117" s="14" t="s">
        <v>205</v>
      </c>
      <c r="B117" s="18" t="s">
        <v>213</v>
      </c>
      <c r="C117" s="17">
        <v>3</v>
      </c>
      <c r="D117" s="16">
        <v>6</v>
      </c>
      <c r="E117" s="16" t="s">
        <v>59</v>
      </c>
      <c r="F117" s="31"/>
      <c r="G117" s="15" t="s">
        <v>215</v>
      </c>
      <c r="H117" s="14" t="s">
        <v>32</v>
      </c>
      <c r="I117" s="93" t="e">
        <f>[1]!Tableau157[[#This Row],[Prix unitaire (€ HT) en chiffres]]</f>
        <v>#REF!</v>
      </c>
      <c r="J117" s="93"/>
      <c r="K117" s="94">
        <f>[3]!Tableau1573[[#This Row],[Prix unitaire (€ HT) en chiffres]]*[3]!Tableau1573[[#This Row],[Quantité]]</f>
        <v>0</v>
      </c>
    </row>
    <row r="118" spans="1:11" ht="30" customHeight="1" x14ac:dyDescent="0.25">
      <c r="A118" s="14" t="s">
        <v>205</v>
      </c>
      <c r="B118" s="18" t="s">
        <v>213</v>
      </c>
      <c r="C118" s="17">
        <v>3</v>
      </c>
      <c r="D118" s="16">
        <v>6</v>
      </c>
      <c r="E118" s="16" t="s">
        <v>95</v>
      </c>
      <c r="F118" s="31"/>
      <c r="G118" s="15" t="s">
        <v>214</v>
      </c>
      <c r="H118" s="14" t="s">
        <v>32</v>
      </c>
      <c r="I118" s="93" t="e">
        <f>[1]!Tableau157[[#This Row],[Prix unitaire (€ HT) en chiffres]]</f>
        <v>#REF!</v>
      </c>
      <c r="J118" s="93"/>
      <c r="K118" s="94">
        <f>[3]!Tableau1573[[#This Row],[Prix unitaire (€ HT) en chiffres]]*[3]!Tableau1573[[#This Row],[Quantité]]</f>
        <v>0</v>
      </c>
    </row>
    <row r="119" spans="1:11" ht="30" customHeight="1" x14ac:dyDescent="0.25">
      <c r="A119" s="14" t="s">
        <v>205</v>
      </c>
      <c r="B119" s="18" t="s">
        <v>213</v>
      </c>
      <c r="C119" s="17">
        <v>3</v>
      </c>
      <c r="D119" s="16">
        <v>6</v>
      </c>
      <c r="E119" s="16" t="s">
        <v>92</v>
      </c>
      <c r="F119" s="31"/>
      <c r="G119" s="15" t="s">
        <v>212</v>
      </c>
      <c r="H119" s="14" t="s">
        <v>32</v>
      </c>
      <c r="I119" s="93" t="e">
        <f>[1]!Tableau157[[#This Row],[Prix unitaire (€ HT) en chiffres]]</f>
        <v>#REF!</v>
      </c>
      <c r="J119" s="93"/>
      <c r="K119" s="94">
        <f>[3]!Tableau1573[[#This Row],[Prix unitaire (€ HT) en chiffres]]*[3]!Tableau1573[[#This Row],[Quantité]]</f>
        <v>0</v>
      </c>
    </row>
    <row r="120" spans="1:11" ht="30" customHeight="1" x14ac:dyDescent="0.25">
      <c r="A120" s="14" t="s">
        <v>205</v>
      </c>
      <c r="B120" s="18" t="s">
        <v>204</v>
      </c>
      <c r="C120" s="24">
        <v>3</v>
      </c>
      <c r="D120" s="24">
        <v>7</v>
      </c>
      <c r="E120" s="24"/>
      <c r="F120" s="23"/>
      <c r="G120" s="22" t="s">
        <v>211</v>
      </c>
      <c r="H120" s="21"/>
      <c r="I120" s="20"/>
      <c r="J120" s="20"/>
      <c r="K120" s="19"/>
    </row>
    <row r="121" spans="1:11" ht="30" customHeight="1" x14ac:dyDescent="0.25">
      <c r="A121" s="14" t="s">
        <v>205</v>
      </c>
      <c r="B121" s="18" t="s">
        <v>204</v>
      </c>
      <c r="C121" s="17">
        <v>3</v>
      </c>
      <c r="D121" s="16">
        <v>7</v>
      </c>
      <c r="E121" s="16" t="s">
        <v>3</v>
      </c>
      <c r="F121" s="31"/>
      <c r="G121" s="15" t="s">
        <v>210</v>
      </c>
      <c r="H121" s="14" t="s">
        <v>32</v>
      </c>
      <c r="I121" s="93" t="e">
        <f>[1]!Tableau157[[#This Row],[Prix unitaire (€ HT) en chiffres]]</f>
        <v>#REF!</v>
      </c>
      <c r="J121" s="93"/>
      <c r="K121" s="94">
        <f>[3]!Tableau1573[[#This Row],[Prix unitaire (€ HT) en chiffres]]*[3]!Tableau1573[[#This Row],[Quantité]]</f>
        <v>0</v>
      </c>
    </row>
    <row r="122" spans="1:11" ht="30" customHeight="1" x14ac:dyDescent="0.25">
      <c r="A122" s="14" t="s">
        <v>205</v>
      </c>
      <c r="B122" s="18" t="s">
        <v>204</v>
      </c>
      <c r="C122" s="17">
        <v>3</v>
      </c>
      <c r="D122" s="16">
        <v>7</v>
      </c>
      <c r="E122" s="16" t="s">
        <v>37</v>
      </c>
      <c r="F122" s="31"/>
      <c r="G122" s="15" t="s">
        <v>209</v>
      </c>
      <c r="H122" s="14" t="s">
        <v>32</v>
      </c>
      <c r="I122" s="93" t="e">
        <f>[1]!Tableau157[[#This Row],[Prix unitaire (€ HT) en chiffres]]</f>
        <v>#REF!</v>
      </c>
      <c r="J122" s="93"/>
      <c r="K122" s="94">
        <f>[3]!Tableau1573[[#This Row],[Prix unitaire (€ HT) en chiffres]]*[3]!Tableau1573[[#This Row],[Quantité]]</f>
        <v>0</v>
      </c>
    </row>
    <row r="123" spans="1:11" ht="30" customHeight="1" x14ac:dyDescent="0.25">
      <c r="A123" s="14" t="s">
        <v>205</v>
      </c>
      <c r="B123" s="18" t="s">
        <v>204</v>
      </c>
      <c r="C123" s="17">
        <v>3</v>
      </c>
      <c r="D123" s="16">
        <v>7</v>
      </c>
      <c r="E123" s="16" t="s">
        <v>47</v>
      </c>
      <c r="F123" s="31"/>
      <c r="G123" s="15" t="s">
        <v>208</v>
      </c>
      <c r="H123" s="14" t="s">
        <v>32</v>
      </c>
      <c r="I123" s="93" t="e">
        <f>[1]!Tableau157[[#This Row],[Prix unitaire (€ HT) en chiffres]]</f>
        <v>#REF!</v>
      </c>
      <c r="J123" s="93"/>
      <c r="K123" s="94">
        <f>[3]!Tableau1573[[#This Row],[Prix unitaire (€ HT) en chiffres]]*[3]!Tableau1573[[#This Row],[Quantité]]</f>
        <v>0</v>
      </c>
    </row>
    <row r="124" spans="1:11" ht="30" customHeight="1" x14ac:dyDescent="0.25">
      <c r="A124" s="14" t="s">
        <v>205</v>
      </c>
      <c r="B124" s="18" t="s">
        <v>204</v>
      </c>
      <c r="C124" s="17">
        <v>3</v>
      </c>
      <c r="D124" s="16">
        <v>7</v>
      </c>
      <c r="E124" s="16" t="s">
        <v>43</v>
      </c>
      <c r="F124" s="31"/>
      <c r="G124" s="15" t="s">
        <v>207</v>
      </c>
      <c r="H124" s="14" t="s">
        <v>32</v>
      </c>
      <c r="I124" s="93" t="e">
        <f>[1]!Tableau157[[#This Row],[Prix unitaire (€ HT) en chiffres]]</f>
        <v>#REF!</v>
      </c>
      <c r="J124" s="93"/>
      <c r="K124" s="94">
        <f>[3]!Tableau1573[[#This Row],[Prix unitaire (€ HT) en chiffres]]*[3]!Tableau1573[[#This Row],[Quantité]]</f>
        <v>0</v>
      </c>
    </row>
    <row r="125" spans="1:11" ht="30" customHeight="1" x14ac:dyDescent="0.25">
      <c r="A125" s="14" t="s">
        <v>205</v>
      </c>
      <c r="B125" s="18" t="s">
        <v>204</v>
      </c>
      <c r="C125" s="17">
        <v>3</v>
      </c>
      <c r="D125" s="16">
        <v>7</v>
      </c>
      <c r="E125" s="16" t="s">
        <v>52</v>
      </c>
      <c r="F125" s="31"/>
      <c r="G125" s="15" t="s">
        <v>206</v>
      </c>
      <c r="H125" s="14" t="s">
        <v>32</v>
      </c>
      <c r="I125" s="93" t="e">
        <f>[1]!Tableau157[[#This Row],[Prix unitaire (€ HT) en chiffres]]</f>
        <v>#REF!</v>
      </c>
      <c r="J125" s="93"/>
      <c r="K125" s="94">
        <f>[3]!Tableau1573[[#This Row],[Prix unitaire (€ HT) en chiffres]]*[3]!Tableau1573[[#This Row],[Quantité]]</f>
        <v>0</v>
      </c>
    </row>
    <row r="126" spans="1:11" ht="30" customHeight="1" x14ac:dyDescent="0.25">
      <c r="A126" s="14" t="s">
        <v>205</v>
      </c>
      <c r="B126" s="18" t="s">
        <v>204</v>
      </c>
      <c r="C126" s="17">
        <v>3</v>
      </c>
      <c r="D126" s="16">
        <v>7</v>
      </c>
      <c r="E126" s="16" t="s">
        <v>72</v>
      </c>
      <c r="F126" s="31"/>
      <c r="G126" s="15" t="s">
        <v>203</v>
      </c>
      <c r="H126" s="14" t="s">
        <v>32</v>
      </c>
      <c r="I126" s="93" t="e">
        <f>[1]!Tableau157[[#This Row],[Prix unitaire (€ HT) en chiffres]]</f>
        <v>#REF!</v>
      </c>
      <c r="J126" s="93"/>
      <c r="K126" s="94">
        <f>[3]!Tableau1573[[#This Row],[Prix unitaire (€ HT) en chiffres]]*[3]!Tableau1573[[#This Row],[Quantité]]</f>
        <v>0</v>
      </c>
    </row>
    <row r="127" spans="1:11" ht="30" customHeight="1" x14ac:dyDescent="0.25">
      <c r="A127" s="14" t="s">
        <v>192</v>
      </c>
      <c r="B127" s="14" t="s">
        <v>202</v>
      </c>
      <c r="C127" s="30" t="s">
        <v>43</v>
      </c>
      <c r="D127" s="29"/>
      <c r="E127" s="29"/>
      <c r="F127" s="29"/>
      <c r="G127" s="35" t="s">
        <v>201</v>
      </c>
      <c r="H127" s="27"/>
      <c r="I127" s="89"/>
      <c r="J127" s="89"/>
      <c r="K127" s="90"/>
    </row>
    <row r="128" spans="1:11" ht="30" customHeight="1" x14ac:dyDescent="0.25">
      <c r="A128" s="14" t="s">
        <v>192</v>
      </c>
      <c r="B128" s="18" t="s">
        <v>195</v>
      </c>
      <c r="C128" s="24">
        <v>4</v>
      </c>
      <c r="D128" s="24">
        <v>1</v>
      </c>
      <c r="E128" s="24"/>
      <c r="F128" s="23"/>
      <c r="G128" s="22" t="s">
        <v>195</v>
      </c>
      <c r="H128" s="21"/>
      <c r="I128" s="20"/>
      <c r="J128" s="20"/>
      <c r="K128" s="19"/>
    </row>
    <row r="129" spans="1:11" ht="30" customHeight="1" x14ac:dyDescent="0.25">
      <c r="A129" s="14" t="s">
        <v>192</v>
      </c>
      <c r="B129" s="18" t="s">
        <v>195</v>
      </c>
      <c r="C129" s="17">
        <v>4</v>
      </c>
      <c r="D129" s="16">
        <v>1</v>
      </c>
      <c r="E129" s="16" t="s">
        <v>3</v>
      </c>
      <c r="F129" s="31"/>
      <c r="G129" s="15" t="s">
        <v>200</v>
      </c>
      <c r="H129" s="14" t="s">
        <v>8</v>
      </c>
      <c r="I129" s="91" t="e">
        <f>[1]!Tableau157[[#This Row],[Prix unitaire (€ HT) en chiffres]]</f>
        <v>#REF!</v>
      </c>
      <c r="J129" s="91">
        <v>20</v>
      </c>
      <c r="K129" s="92">
        <f>[3]!Tableau1573[[#This Row],[Prix unitaire (€ HT) en chiffres]]*[3]!Tableau1573[[#This Row],[Quantité]]</f>
        <v>0</v>
      </c>
    </row>
    <row r="130" spans="1:11" ht="30" customHeight="1" x14ac:dyDescent="0.25">
      <c r="A130" s="14" t="s">
        <v>192</v>
      </c>
      <c r="B130" s="18" t="s">
        <v>195</v>
      </c>
      <c r="C130" s="17">
        <v>4</v>
      </c>
      <c r="D130" s="16">
        <v>1</v>
      </c>
      <c r="E130" s="16" t="s">
        <v>37</v>
      </c>
      <c r="F130" s="31"/>
      <c r="G130" s="15" t="s">
        <v>199</v>
      </c>
      <c r="H130" s="14" t="s">
        <v>8</v>
      </c>
      <c r="I130" s="91" t="e">
        <f>[1]!Tableau157[[#This Row],[Prix unitaire (€ HT) en chiffres]]</f>
        <v>#REF!</v>
      </c>
      <c r="J130" s="91">
        <v>50</v>
      </c>
      <c r="K130" s="92">
        <f>[3]!Tableau1573[[#This Row],[Prix unitaire (€ HT) en chiffres]]*[3]!Tableau1573[[#This Row],[Quantité]]</f>
        <v>0</v>
      </c>
    </row>
    <row r="131" spans="1:11" ht="30" customHeight="1" x14ac:dyDescent="0.25">
      <c r="A131" s="14" t="s">
        <v>192</v>
      </c>
      <c r="B131" s="18" t="s">
        <v>195</v>
      </c>
      <c r="C131" s="17">
        <v>4</v>
      </c>
      <c r="D131" s="16">
        <v>1</v>
      </c>
      <c r="E131" s="16" t="s">
        <v>47</v>
      </c>
      <c r="F131" s="31"/>
      <c r="G131" s="15" t="s">
        <v>198</v>
      </c>
      <c r="H131" s="14" t="s">
        <v>8</v>
      </c>
      <c r="I131" s="93" t="e">
        <f>[1]!Tableau157[[#This Row],[Prix unitaire (€ HT) en chiffres]]</f>
        <v>#REF!</v>
      </c>
      <c r="J131" s="93"/>
      <c r="K131" s="94">
        <f>[3]!Tableau1573[[#This Row],[Prix unitaire (€ HT) en chiffres]]*[3]!Tableau1573[[#This Row],[Quantité]]</f>
        <v>0</v>
      </c>
    </row>
    <row r="132" spans="1:11" ht="30" customHeight="1" x14ac:dyDescent="0.25">
      <c r="A132" s="14" t="s">
        <v>192</v>
      </c>
      <c r="B132" s="18" t="s">
        <v>195</v>
      </c>
      <c r="C132" s="17">
        <v>4</v>
      </c>
      <c r="D132" s="16">
        <v>1</v>
      </c>
      <c r="E132" s="16" t="s">
        <v>43</v>
      </c>
      <c r="F132" s="31"/>
      <c r="G132" s="15" t="s">
        <v>197</v>
      </c>
      <c r="H132" s="14" t="s">
        <v>8</v>
      </c>
      <c r="I132" s="93" t="e">
        <f>[1]!Tableau157[[#This Row],[Prix unitaire (€ HT) en chiffres]]</f>
        <v>#REF!</v>
      </c>
      <c r="J132" s="93"/>
      <c r="K132" s="94">
        <f>[3]!Tableau1573[[#This Row],[Prix unitaire (€ HT) en chiffres]]*[3]!Tableau1573[[#This Row],[Quantité]]</f>
        <v>0</v>
      </c>
    </row>
    <row r="133" spans="1:11" ht="30" customHeight="1" x14ac:dyDescent="0.25">
      <c r="A133" s="14" t="s">
        <v>192</v>
      </c>
      <c r="B133" s="18" t="s">
        <v>195</v>
      </c>
      <c r="C133" s="17">
        <v>4</v>
      </c>
      <c r="D133" s="16">
        <v>1</v>
      </c>
      <c r="E133" s="16" t="s">
        <v>52</v>
      </c>
      <c r="F133" s="31"/>
      <c r="G133" s="15" t="s">
        <v>196</v>
      </c>
      <c r="H133" s="14" t="s">
        <v>32</v>
      </c>
      <c r="I133" s="93" t="e">
        <f>[1]!Tableau157[[#This Row],[Prix unitaire (€ HT) en chiffres]]</f>
        <v>#REF!</v>
      </c>
      <c r="J133" s="93"/>
      <c r="K133" s="94">
        <f>[3]!Tableau1573[[#This Row],[Prix unitaire (€ HT) en chiffres]]*[3]!Tableau1573[[#This Row],[Quantité]]</f>
        <v>0</v>
      </c>
    </row>
    <row r="134" spans="1:11" ht="30" customHeight="1" x14ac:dyDescent="0.25">
      <c r="A134" s="14" t="s">
        <v>192</v>
      </c>
      <c r="B134" s="18" t="s">
        <v>195</v>
      </c>
      <c r="C134" s="17">
        <v>4</v>
      </c>
      <c r="D134" s="16">
        <v>1</v>
      </c>
      <c r="E134" s="16">
        <v>6</v>
      </c>
      <c r="F134" s="31"/>
      <c r="G134" s="15" t="s">
        <v>194</v>
      </c>
      <c r="H134" s="14" t="s">
        <v>32</v>
      </c>
      <c r="I134" s="93" t="e">
        <f>[1]!Tableau157[[#This Row],[Prix unitaire (€ HT) en chiffres]]</f>
        <v>#REF!</v>
      </c>
      <c r="J134" s="93"/>
      <c r="K134" s="94">
        <f>[3]!Tableau1573[[#This Row],[Prix unitaire (€ HT) en chiffres]]*[3]!Tableau1573[[#This Row],[Quantité]]</f>
        <v>0</v>
      </c>
    </row>
    <row r="135" spans="1:11" ht="30" customHeight="1" x14ac:dyDescent="0.25">
      <c r="A135" s="14" t="s">
        <v>192</v>
      </c>
      <c r="B135" s="18" t="s">
        <v>191</v>
      </c>
      <c r="C135" s="24">
        <v>4</v>
      </c>
      <c r="D135" s="24">
        <v>2</v>
      </c>
      <c r="E135" s="24"/>
      <c r="F135" s="23"/>
      <c r="G135" s="22" t="s">
        <v>191</v>
      </c>
      <c r="H135" s="21"/>
      <c r="I135" s="20"/>
      <c r="J135" s="20"/>
      <c r="K135" s="19"/>
    </row>
    <row r="136" spans="1:11" ht="30" customHeight="1" x14ac:dyDescent="0.25">
      <c r="A136" s="14" t="s">
        <v>192</v>
      </c>
      <c r="B136" s="18" t="s">
        <v>191</v>
      </c>
      <c r="C136" s="17">
        <v>4</v>
      </c>
      <c r="D136" s="16">
        <v>2</v>
      </c>
      <c r="E136" s="16" t="s">
        <v>3</v>
      </c>
      <c r="F136" s="31"/>
      <c r="G136" s="15" t="s">
        <v>193</v>
      </c>
      <c r="H136" s="14" t="s">
        <v>32</v>
      </c>
      <c r="I136" s="93" t="e">
        <f>[1]!Tableau157[[#This Row],[Prix unitaire (€ HT) en chiffres]]</f>
        <v>#REF!</v>
      </c>
      <c r="J136" s="93"/>
      <c r="K136" s="94">
        <f>[3]!Tableau1573[[#This Row],[Prix unitaire (€ HT) en chiffres]]*[3]!Tableau1573[[#This Row],[Quantité]]</f>
        <v>0</v>
      </c>
    </row>
    <row r="137" spans="1:11" ht="30" customHeight="1" x14ac:dyDescent="0.25">
      <c r="A137" s="14" t="s">
        <v>192</v>
      </c>
      <c r="B137" s="18" t="s">
        <v>191</v>
      </c>
      <c r="C137" s="17">
        <v>4</v>
      </c>
      <c r="D137" s="16">
        <v>2</v>
      </c>
      <c r="E137" s="16">
        <v>2</v>
      </c>
      <c r="F137" s="31"/>
      <c r="G137" s="15" t="s">
        <v>190</v>
      </c>
      <c r="H137" s="14" t="s">
        <v>32</v>
      </c>
      <c r="I137" s="91" t="e">
        <f>[1]!Tableau157[[#This Row],[Prix unitaire (€ HT) en chiffres]]</f>
        <v>#REF!</v>
      </c>
      <c r="J137" s="91">
        <v>10</v>
      </c>
      <c r="K137" s="92">
        <f>[3]!Tableau1573[[#This Row],[Prix unitaire (€ HT) en chiffres]]*[3]!Tableau1573[[#This Row],[Quantité]]</f>
        <v>0</v>
      </c>
    </row>
    <row r="138" spans="1:11" ht="30" customHeight="1" x14ac:dyDescent="0.25">
      <c r="A138" s="14" t="s">
        <v>175</v>
      </c>
      <c r="B138" s="14" t="s">
        <v>189</v>
      </c>
      <c r="C138" s="30">
        <v>5</v>
      </c>
      <c r="D138" s="29"/>
      <c r="E138" s="29"/>
      <c r="F138" s="29"/>
      <c r="G138" s="28" t="s">
        <v>188</v>
      </c>
      <c r="H138" s="27"/>
      <c r="I138" s="89"/>
      <c r="J138" s="89"/>
      <c r="K138" s="90"/>
    </row>
    <row r="139" spans="1:11" ht="30" customHeight="1" x14ac:dyDescent="0.25">
      <c r="A139" s="14" t="s">
        <v>175</v>
      </c>
      <c r="B139" s="18" t="s">
        <v>178</v>
      </c>
      <c r="C139" s="24">
        <v>5</v>
      </c>
      <c r="D139" s="24">
        <v>1</v>
      </c>
      <c r="E139" s="24"/>
      <c r="F139" s="23"/>
      <c r="G139" s="22" t="s">
        <v>187</v>
      </c>
      <c r="H139" s="21"/>
      <c r="I139" s="20"/>
      <c r="J139" s="20"/>
      <c r="K139" s="19"/>
    </row>
    <row r="140" spans="1:11" ht="30" customHeight="1" x14ac:dyDescent="0.25">
      <c r="A140" s="14" t="s">
        <v>175</v>
      </c>
      <c r="B140" s="18" t="s">
        <v>178</v>
      </c>
      <c r="C140" s="17">
        <v>5</v>
      </c>
      <c r="D140" s="16">
        <v>1</v>
      </c>
      <c r="E140" s="16" t="s">
        <v>3</v>
      </c>
      <c r="F140" s="31"/>
      <c r="G140" s="15" t="s">
        <v>186</v>
      </c>
      <c r="H140" s="14" t="s">
        <v>32</v>
      </c>
      <c r="I140" s="91" t="e">
        <f>[1]!Tableau157[[#This Row],[Prix unitaire (€ HT) en chiffres]]</f>
        <v>#REF!</v>
      </c>
      <c r="J140" s="91">
        <v>2</v>
      </c>
      <c r="K140" s="92">
        <f>[3]!Tableau1573[[#This Row],[Prix unitaire (€ HT) en chiffres]]*[3]!Tableau1573[[#This Row],[Quantité]]</f>
        <v>0</v>
      </c>
    </row>
    <row r="141" spans="1:11" ht="30" customHeight="1" x14ac:dyDescent="0.25">
      <c r="A141" s="14" t="s">
        <v>175</v>
      </c>
      <c r="B141" s="18" t="s">
        <v>178</v>
      </c>
      <c r="C141" s="17">
        <v>5</v>
      </c>
      <c r="D141" s="16">
        <v>1</v>
      </c>
      <c r="E141" s="16" t="s">
        <v>37</v>
      </c>
      <c r="F141" s="31"/>
      <c r="G141" s="15" t="s">
        <v>185</v>
      </c>
      <c r="H141" s="14" t="s">
        <v>32</v>
      </c>
      <c r="I141" s="93" t="e">
        <f>[1]!Tableau157[[#This Row],[Prix unitaire (€ HT) en chiffres]]</f>
        <v>#REF!</v>
      </c>
      <c r="J141" s="93"/>
      <c r="K141" s="94">
        <f>[3]!Tableau1573[[#This Row],[Prix unitaire (€ HT) en chiffres]]*[3]!Tableau1573[[#This Row],[Quantité]]</f>
        <v>0</v>
      </c>
    </row>
    <row r="142" spans="1:11" ht="30" customHeight="1" x14ac:dyDescent="0.25">
      <c r="A142" s="14" t="s">
        <v>175</v>
      </c>
      <c r="B142" s="18" t="s">
        <v>178</v>
      </c>
      <c r="C142" s="17">
        <v>5</v>
      </c>
      <c r="D142" s="16">
        <v>1</v>
      </c>
      <c r="E142" s="16" t="s">
        <v>47</v>
      </c>
      <c r="F142" s="16"/>
      <c r="G142" s="15" t="s">
        <v>184</v>
      </c>
      <c r="H142" s="14" t="s">
        <v>32</v>
      </c>
      <c r="I142" s="91" t="e">
        <f>[1]!Tableau157[[#This Row],[Prix unitaire (€ HT) en chiffres]]</f>
        <v>#REF!</v>
      </c>
      <c r="J142" s="91">
        <v>1</v>
      </c>
      <c r="K142" s="92">
        <f>[3]!Tableau1573[[#This Row],[Prix unitaire (€ HT) en chiffres]]*[3]!Tableau1573[[#This Row],[Quantité]]</f>
        <v>0</v>
      </c>
    </row>
    <row r="143" spans="1:11" ht="30" customHeight="1" x14ac:dyDescent="0.25">
      <c r="A143" s="14" t="s">
        <v>175</v>
      </c>
      <c r="B143" s="18" t="s">
        <v>178</v>
      </c>
      <c r="C143" s="17">
        <v>5</v>
      </c>
      <c r="D143" s="16">
        <v>1</v>
      </c>
      <c r="E143" s="16" t="s">
        <v>43</v>
      </c>
      <c r="F143" s="31"/>
      <c r="G143" s="15" t="s">
        <v>183</v>
      </c>
      <c r="H143" s="14" t="s">
        <v>32</v>
      </c>
      <c r="I143" s="93" t="e">
        <f>[1]!Tableau157[[#This Row],[Prix unitaire (€ HT) en chiffres]]</f>
        <v>#REF!</v>
      </c>
      <c r="J143" s="93"/>
      <c r="K143" s="94">
        <f>[3]!Tableau1573[[#This Row],[Prix unitaire (€ HT) en chiffres]]*[3]!Tableau1573[[#This Row],[Quantité]]</f>
        <v>0</v>
      </c>
    </row>
    <row r="144" spans="1:11" ht="30" customHeight="1" x14ac:dyDescent="0.25">
      <c r="A144" s="14" t="s">
        <v>175</v>
      </c>
      <c r="B144" s="18" t="s">
        <v>178</v>
      </c>
      <c r="C144" s="17">
        <v>5</v>
      </c>
      <c r="D144" s="16">
        <v>1</v>
      </c>
      <c r="E144" s="16" t="s">
        <v>52</v>
      </c>
      <c r="F144" s="31"/>
      <c r="G144" s="15" t="s">
        <v>182</v>
      </c>
      <c r="H144" s="14" t="s">
        <v>32</v>
      </c>
      <c r="I144" s="93" t="e">
        <f>[1]!Tableau157[[#This Row],[Prix unitaire (€ HT) en chiffres]]</f>
        <v>#REF!</v>
      </c>
      <c r="J144" s="93"/>
      <c r="K144" s="94">
        <f>[3]!Tableau1573[[#This Row],[Prix unitaire (€ HT) en chiffres]]*[3]!Tableau1573[[#This Row],[Quantité]]</f>
        <v>0</v>
      </c>
    </row>
    <row r="145" spans="1:11" ht="30" customHeight="1" x14ac:dyDescent="0.25">
      <c r="A145" s="14" t="s">
        <v>175</v>
      </c>
      <c r="B145" s="18" t="s">
        <v>178</v>
      </c>
      <c r="C145" s="17">
        <v>5</v>
      </c>
      <c r="D145" s="16">
        <v>1</v>
      </c>
      <c r="E145" s="16" t="s">
        <v>72</v>
      </c>
      <c r="F145" s="31"/>
      <c r="G145" s="15" t="s">
        <v>181</v>
      </c>
      <c r="H145" s="14" t="s">
        <v>32</v>
      </c>
      <c r="I145" s="93" t="e">
        <f>[1]!Tableau157[[#This Row],[Prix unitaire (€ HT) en chiffres]]</f>
        <v>#REF!</v>
      </c>
      <c r="J145" s="93"/>
      <c r="K145" s="94">
        <f>[3]!Tableau1573[[#This Row],[Prix unitaire (€ HT) en chiffres]]*[3]!Tableau1573[[#This Row],[Quantité]]</f>
        <v>0</v>
      </c>
    </row>
    <row r="146" spans="1:11" ht="30" customHeight="1" x14ac:dyDescent="0.25">
      <c r="A146" s="14" t="s">
        <v>175</v>
      </c>
      <c r="B146" s="18" t="s">
        <v>178</v>
      </c>
      <c r="C146" s="17">
        <v>5</v>
      </c>
      <c r="D146" s="16">
        <v>1</v>
      </c>
      <c r="E146" s="16" t="s">
        <v>70</v>
      </c>
      <c r="F146" s="31"/>
      <c r="G146" s="15" t="s">
        <v>180</v>
      </c>
      <c r="H146" s="14" t="s">
        <v>32</v>
      </c>
      <c r="I146" s="93" t="e">
        <f>[1]!Tableau157[[#This Row],[Prix unitaire (€ HT) en chiffres]]</f>
        <v>#REF!</v>
      </c>
      <c r="J146" s="93"/>
      <c r="K146" s="94">
        <f>[3]!Tableau1573[[#This Row],[Prix unitaire (€ HT) en chiffres]]*[3]!Tableau1573[[#This Row],[Quantité]]</f>
        <v>0</v>
      </c>
    </row>
    <row r="147" spans="1:11" ht="30" customHeight="1" x14ac:dyDescent="0.25">
      <c r="A147" s="14" t="s">
        <v>175</v>
      </c>
      <c r="B147" s="18" t="s">
        <v>178</v>
      </c>
      <c r="C147" s="17">
        <v>5</v>
      </c>
      <c r="D147" s="16">
        <v>1</v>
      </c>
      <c r="E147" s="16" t="s">
        <v>68</v>
      </c>
      <c r="F147" s="31"/>
      <c r="G147" s="15" t="s">
        <v>179</v>
      </c>
      <c r="H147" s="14" t="s">
        <v>32</v>
      </c>
      <c r="I147" s="91" t="e">
        <f>[1]!Tableau157[[#This Row],[Prix unitaire (€ HT) en chiffres]]</f>
        <v>#REF!</v>
      </c>
      <c r="J147" s="91">
        <v>1</v>
      </c>
      <c r="K147" s="92">
        <f>[3]!Tableau1573[[#This Row],[Prix unitaire (€ HT) en chiffres]]*[3]!Tableau1573[[#This Row],[Quantité]]</f>
        <v>0</v>
      </c>
    </row>
    <row r="148" spans="1:11" ht="30" customHeight="1" x14ac:dyDescent="0.25">
      <c r="A148" s="14" t="s">
        <v>175</v>
      </c>
      <c r="B148" s="18" t="s">
        <v>178</v>
      </c>
      <c r="C148" s="17">
        <v>5</v>
      </c>
      <c r="D148" s="16">
        <v>1</v>
      </c>
      <c r="E148" s="16" t="s">
        <v>66</v>
      </c>
      <c r="F148" s="31"/>
      <c r="G148" s="15" t="s">
        <v>177</v>
      </c>
      <c r="H148" s="14" t="s">
        <v>32</v>
      </c>
      <c r="I148" s="91" t="e">
        <f>[1]!Tableau157[[#This Row],[Prix unitaire (€ HT) en chiffres]]</f>
        <v>#REF!</v>
      </c>
      <c r="J148" s="91">
        <v>1</v>
      </c>
      <c r="K148" s="92">
        <f>[3]!Tableau1573[[#This Row],[Prix unitaire (€ HT) en chiffres]]*[3]!Tableau1573[[#This Row],[Quantité]]</f>
        <v>0</v>
      </c>
    </row>
    <row r="149" spans="1:11" ht="30" customHeight="1" x14ac:dyDescent="0.25">
      <c r="A149" s="14" t="s">
        <v>175</v>
      </c>
      <c r="B149" s="18" t="str">
        <f>IF(F149="",G149,0)</f>
        <v>Circulateurs ECS</v>
      </c>
      <c r="C149" s="24">
        <v>5</v>
      </c>
      <c r="D149" s="24">
        <v>2</v>
      </c>
      <c r="E149" s="24"/>
      <c r="F149" s="23"/>
      <c r="G149" s="22" t="s">
        <v>174</v>
      </c>
      <c r="H149" s="21"/>
      <c r="I149" s="20"/>
      <c r="J149" s="20"/>
      <c r="K149" s="19"/>
    </row>
    <row r="150" spans="1:11" ht="30" customHeight="1" x14ac:dyDescent="0.25">
      <c r="A150" s="14" t="s">
        <v>175</v>
      </c>
      <c r="B150" s="18" t="s">
        <v>174</v>
      </c>
      <c r="C150" s="17">
        <v>5</v>
      </c>
      <c r="D150" s="16">
        <v>2</v>
      </c>
      <c r="E150" s="16" t="s">
        <v>3</v>
      </c>
      <c r="F150" s="31"/>
      <c r="G150" s="15" t="s">
        <v>176</v>
      </c>
      <c r="H150" s="14" t="s">
        <v>32</v>
      </c>
      <c r="I150" s="93" t="e">
        <f>[1]!Tableau157[[#This Row],[Prix unitaire (€ HT) en chiffres]]</f>
        <v>#REF!</v>
      </c>
      <c r="J150" s="93"/>
      <c r="K150" s="94">
        <f>[3]!Tableau1573[[#This Row],[Prix unitaire (€ HT) en chiffres]]*[3]!Tableau1573[[#This Row],[Quantité]]</f>
        <v>0</v>
      </c>
    </row>
    <row r="151" spans="1:11" ht="30" customHeight="1" x14ac:dyDescent="0.25">
      <c r="A151" s="14" t="s">
        <v>175</v>
      </c>
      <c r="B151" s="18" t="s">
        <v>174</v>
      </c>
      <c r="C151" s="17">
        <v>5</v>
      </c>
      <c r="D151" s="16">
        <v>2</v>
      </c>
      <c r="E151" s="16" t="s">
        <v>37</v>
      </c>
      <c r="F151" s="31"/>
      <c r="G151" s="15" t="s">
        <v>173</v>
      </c>
      <c r="H151" s="14" t="s">
        <v>32</v>
      </c>
      <c r="I151" s="93" t="e">
        <f>[1]!Tableau157[[#This Row],[Prix unitaire (€ HT) en chiffres]]</f>
        <v>#REF!</v>
      </c>
      <c r="J151" s="93"/>
      <c r="K151" s="94">
        <f>[3]!Tableau1573[[#This Row],[Prix unitaire (€ HT) en chiffres]]*[3]!Tableau1573[[#This Row],[Quantité]]</f>
        <v>0</v>
      </c>
    </row>
    <row r="152" spans="1:11" ht="30" customHeight="1" x14ac:dyDescent="0.25">
      <c r="A152" s="14" t="s">
        <v>155</v>
      </c>
      <c r="B152" s="14" t="s">
        <v>172</v>
      </c>
      <c r="C152" s="30">
        <v>6</v>
      </c>
      <c r="D152" s="29"/>
      <c r="E152" s="29"/>
      <c r="F152" s="29"/>
      <c r="G152" s="35" t="s">
        <v>171</v>
      </c>
      <c r="H152" s="27"/>
      <c r="I152" s="95"/>
      <c r="J152" s="95"/>
      <c r="K152" s="95" t="s">
        <v>116</v>
      </c>
    </row>
    <row r="153" spans="1:11" ht="30" customHeight="1" x14ac:dyDescent="0.25">
      <c r="A153" s="14" t="s">
        <v>155</v>
      </c>
      <c r="B153" s="18" t="s">
        <v>166</v>
      </c>
      <c r="C153" s="24">
        <v>6</v>
      </c>
      <c r="D153" s="24">
        <v>1</v>
      </c>
      <c r="E153" s="24"/>
      <c r="F153" s="23"/>
      <c r="G153" s="22" t="s">
        <v>166</v>
      </c>
      <c r="H153" s="21"/>
      <c r="I153" s="39"/>
      <c r="J153" s="39"/>
      <c r="K153" s="39" t="s">
        <v>116</v>
      </c>
    </row>
    <row r="154" spans="1:11" ht="30" customHeight="1" x14ac:dyDescent="0.25">
      <c r="A154" s="14" t="s">
        <v>155</v>
      </c>
      <c r="B154" s="18" t="s">
        <v>166</v>
      </c>
      <c r="C154" s="17">
        <v>6</v>
      </c>
      <c r="D154" s="16">
        <v>1</v>
      </c>
      <c r="E154" s="16">
        <v>1</v>
      </c>
      <c r="F154" s="31"/>
      <c r="G154" s="15" t="s">
        <v>170</v>
      </c>
      <c r="H154" s="14" t="s">
        <v>32</v>
      </c>
      <c r="I154" s="93" t="e">
        <f>[1]!Tableau157[[#This Row],[Prix unitaire (€ HT) en chiffres]]</f>
        <v>#REF!</v>
      </c>
      <c r="J154" s="93"/>
      <c r="K154" s="94">
        <f>[3]!Tableau1573[[#This Row],[Prix unitaire (€ HT) en chiffres]]*[3]!Tableau1573[[#This Row],[Quantité]]</f>
        <v>0</v>
      </c>
    </row>
    <row r="155" spans="1:11" ht="30" customHeight="1" x14ac:dyDescent="0.25">
      <c r="A155" s="14" t="s">
        <v>155</v>
      </c>
      <c r="B155" s="18" t="s">
        <v>166</v>
      </c>
      <c r="C155" s="17">
        <v>6</v>
      </c>
      <c r="D155" s="16">
        <v>1</v>
      </c>
      <c r="E155" s="16">
        <v>2</v>
      </c>
      <c r="F155" s="31"/>
      <c r="G155" s="15" t="s">
        <v>169</v>
      </c>
      <c r="H155" s="14" t="s">
        <v>32</v>
      </c>
      <c r="I155" s="93" t="e">
        <f>[1]!Tableau157[[#This Row],[Prix unitaire (€ HT) en chiffres]]</f>
        <v>#REF!</v>
      </c>
      <c r="J155" s="93"/>
      <c r="K155" s="94">
        <f>[3]!Tableau1573[[#This Row],[Prix unitaire (€ HT) en chiffres]]*[3]!Tableau1573[[#This Row],[Quantité]]</f>
        <v>0</v>
      </c>
    </row>
    <row r="156" spans="1:11" ht="30" customHeight="1" x14ac:dyDescent="0.25">
      <c r="A156" s="14" t="s">
        <v>155</v>
      </c>
      <c r="B156" s="18" t="s">
        <v>166</v>
      </c>
      <c r="C156" s="17">
        <v>6</v>
      </c>
      <c r="D156" s="16">
        <v>1</v>
      </c>
      <c r="E156" s="16">
        <v>3</v>
      </c>
      <c r="F156" s="31"/>
      <c r="G156" s="15" t="s">
        <v>168</v>
      </c>
      <c r="H156" s="14" t="s">
        <v>32</v>
      </c>
      <c r="I156" s="93" t="e">
        <f>[1]!Tableau157[[#This Row],[Prix unitaire (€ HT) en chiffres]]</f>
        <v>#REF!</v>
      </c>
      <c r="J156" s="93"/>
      <c r="K156" s="94">
        <f>[3]!Tableau1573[[#This Row],[Prix unitaire (€ HT) en chiffres]]*[3]!Tableau1573[[#This Row],[Quantité]]</f>
        <v>0</v>
      </c>
    </row>
    <row r="157" spans="1:11" ht="30" customHeight="1" x14ac:dyDescent="0.25">
      <c r="A157" s="14" t="s">
        <v>155</v>
      </c>
      <c r="B157" s="18" t="s">
        <v>166</v>
      </c>
      <c r="C157" s="17">
        <v>6</v>
      </c>
      <c r="D157" s="16">
        <v>1</v>
      </c>
      <c r="E157" s="16">
        <v>4</v>
      </c>
      <c r="F157" s="31"/>
      <c r="G157" s="15" t="s">
        <v>167</v>
      </c>
      <c r="H157" s="14" t="s">
        <v>32</v>
      </c>
      <c r="I157" s="91" t="e">
        <f>[1]!Tableau157[[#This Row],[Prix unitaire (€ HT) en chiffres]]</f>
        <v>#REF!</v>
      </c>
      <c r="J157" s="91">
        <v>2</v>
      </c>
      <c r="K157" s="92">
        <f>[3]!Tableau1573[[#This Row],[Prix unitaire (€ HT) en chiffres]]*[3]!Tableau1573[[#This Row],[Quantité]]</f>
        <v>0</v>
      </c>
    </row>
    <row r="158" spans="1:11" ht="30" customHeight="1" x14ac:dyDescent="0.25">
      <c r="A158" s="45" t="s">
        <v>155</v>
      </c>
      <c r="B158" s="45" t="s">
        <v>166</v>
      </c>
      <c r="C158" s="44">
        <v>6</v>
      </c>
      <c r="D158" s="42">
        <v>1</v>
      </c>
      <c r="E158" s="42">
        <v>5</v>
      </c>
      <c r="F158" s="42"/>
      <c r="G158" s="47" t="s">
        <v>165</v>
      </c>
      <c r="H158" s="40" t="s">
        <v>32</v>
      </c>
      <c r="I158" s="93" t="e">
        <f>[1]!Tableau157[[#This Row],[Prix unitaire (€ HT) en chiffres]]</f>
        <v>#REF!</v>
      </c>
      <c r="J158" s="93"/>
      <c r="K158" s="94">
        <f>[3]!Tableau1573[[#This Row],[Prix unitaire (€ HT) en chiffres]]*[3]!Tableau1573[[#This Row],[Quantité]]</f>
        <v>0</v>
      </c>
    </row>
    <row r="159" spans="1:11" ht="30" customHeight="1" x14ac:dyDescent="0.25">
      <c r="A159" s="14" t="s">
        <v>155</v>
      </c>
      <c r="B159" s="18" t="s">
        <v>162</v>
      </c>
      <c r="C159" s="24">
        <v>6</v>
      </c>
      <c r="D159" s="24">
        <v>2</v>
      </c>
      <c r="E159" s="24"/>
      <c r="F159" s="23"/>
      <c r="G159" s="22" t="s">
        <v>164</v>
      </c>
      <c r="H159" s="21"/>
      <c r="I159" s="39"/>
      <c r="J159" s="39"/>
      <c r="K159" s="39" t="s">
        <v>116</v>
      </c>
    </row>
    <row r="160" spans="1:11" ht="30" customHeight="1" x14ac:dyDescent="0.25">
      <c r="A160" s="14" t="s">
        <v>155</v>
      </c>
      <c r="B160" s="18" t="s">
        <v>162</v>
      </c>
      <c r="C160" s="17">
        <v>6</v>
      </c>
      <c r="D160" s="16">
        <v>2</v>
      </c>
      <c r="E160" s="16">
        <v>1</v>
      </c>
      <c r="F160" s="31"/>
      <c r="G160" s="15" t="s">
        <v>163</v>
      </c>
      <c r="H160" s="14" t="s">
        <v>32</v>
      </c>
      <c r="I160" s="91" t="e">
        <f>[1]!Tableau157[[#This Row],[Prix unitaire (€ HT) en chiffres]]</f>
        <v>#REF!</v>
      </c>
      <c r="J160" s="91">
        <v>2</v>
      </c>
      <c r="K160" s="92">
        <f>[3]!Tableau1573[[#This Row],[Prix unitaire (€ HT) en chiffres]]*[3]!Tableau1573[[#This Row],[Quantité]]</f>
        <v>0</v>
      </c>
    </row>
    <row r="161" spans="1:11" ht="30" customHeight="1" x14ac:dyDescent="0.25">
      <c r="A161" s="14" t="s">
        <v>155</v>
      </c>
      <c r="B161" s="18" t="s">
        <v>162</v>
      </c>
      <c r="C161" s="17">
        <v>6</v>
      </c>
      <c r="D161" s="16">
        <v>2</v>
      </c>
      <c r="E161" s="16">
        <v>2</v>
      </c>
      <c r="F161" s="31"/>
      <c r="G161" s="15" t="s">
        <v>161</v>
      </c>
      <c r="H161" s="14" t="s">
        <v>32</v>
      </c>
      <c r="I161" s="91" t="e">
        <f>[1]!Tableau157[[#This Row],[Prix unitaire (€ HT) en chiffres]]</f>
        <v>#REF!</v>
      </c>
      <c r="J161" s="91">
        <v>2</v>
      </c>
      <c r="K161" s="92">
        <f>[3]!Tableau1573[[#This Row],[Prix unitaire (€ HT) en chiffres]]*[3]!Tableau1573[[#This Row],[Quantité]]</f>
        <v>0</v>
      </c>
    </row>
    <row r="162" spans="1:11" ht="30" customHeight="1" x14ac:dyDescent="0.25">
      <c r="A162" s="14" t="s">
        <v>155</v>
      </c>
      <c r="B162" s="18" t="s">
        <v>154</v>
      </c>
      <c r="C162" s="24">
        <v>6</v>
      </c>
      <c r="D162" s="24">
        <v>3</v>
      </c>
      <c r="E162" s="24"/>
      <c r="F162" s="23"/>
      <c r="G162" s="22" t="s">
        <v>154</v>
      </c>
      <c r="H162" s="21"/>
      <c r="I162" s="39"/>
      <c r="J162" s="39"/>
      <c r="K162" s="39" t="s">
        <v>116</v>
      </c>
    </row>
    <row r="163" spans="1:11" ht="30" customHeight="1" x14ac:dyDescent="0.25">
      <c r="A163" s="14" t="s">
        <v>155</v>
      </c>
      <c r="B163" s="18" t="s">
        <v>154</v>
      </c>
      <c r="C163" s="17">
        <v>6</v>
      </c>
      <c r="D163" s="16">
        <v>3</v>
      </c>
      <c r="E163" s="16" t="s">
        <v>3</v>
      </c>
      <c r="F163" s="31"/>
      <c r="G163" s="15" t="s">
        <v>160</v>
      </c>
      <c r="H163" s="14" t="s">
        <v>32</v>
      </c>
      <c r="I163" s="93" t="e">
        <f>[1]!Tableau157[[#This Row],[Prix unitaire (€ HT) en chiffres]]</f>
        <v>#REF!</v>
      </c>
      <c r="J163" s="93"/>
      <c r="K163" s="94">
        <f>[3]!Tableau1573[[#This Row],[Prix unitaire (€ HT) en chiffres]]*[3]!Tableau1573[[#This Row],[Quantité]]</f>
        <v>0</v>
      </c>
    </row>
    <row r="164" spans="1:11" ht="30" customHeight="1" x14ac:dyDescent="0.25">
      <c r="A164" s="14" t="s">
        <v>155</v>
      </c>
      <c r="B164" s="18" t="s">
        <v>154</v>
      </c>
      <c r="C164" s="17">
        <v>6</v>
      </c>
      <c r="D164" s="16">
        <v>3</v>
      </c>
      <c r="E164" s="16" t="s">
        <v>37</v>
      </c>
      <c r="F164" s="31"/>
      <c r="G164" s="15" t="s">
        <v>159</v>
      </c>
      <c r="H164" s="14" t="s">
        <v>32</v>
      </c>
      <c r="I164" s="93" t="e">
        <f>[1]!Tableau157[[#This Row],[Prix unitaire (€ HT) en chiffres]]</f>
        <v>#REF!</v>
      </c>
      <c r="J164" s="93"/>
      <c r="K164" s="94">
        <f>[3]!Tableau1573[[#This Row],[Prix unitaire (€ HT) en chiffres]]*[3]!Tableau1573[[#This Row],[Quantité]]</f>
        <v>0</v>
      </c>
    </row>
    <row r="165" spans="1:11" ht="30" customHeight="1" x14ac:dyDescent="0.25">
      <c r="A165" s="45" t="s">
        <v>155</v>
      </c>
      <c r="B165" s="45" t="s">
        <v>154</v>
      </c>
      <c r="C165" s="44">
        <v>6</v>
      </c>
      <c r="D165" s="43">
        <v>3</v>
      </c>
      <c r="E165" s="43" t="s">
        <v>47</v>
      </c>
      <c r="F165" s="46"/>
      <c r="G165" s="41" t="s">
        <v>158</v>
      </c>
      <c r="H165" s="45" t="s">
        <v>32</v>
      </c>
      <c r="I165" s="93" t="e">
        <f>[1]!Tableau157[[#This Row],[Prix unitaire (€ HT) en chiffres]]</f>
        <v>#REF!</v>
      </c>
      <c r="J165" s="93"/>
      <c r="K165" s="94">
        <f>[3]!Tableau1573[[#This Row],[Prix unitaire (€ HT) en chiffres]]*[3]!Tableau1573[[#This Row],[Quantité]]</f>
        <v>0</v>
      </c>
    </row>
    <row r="166" spans="1:11" ht="30" customHeight="1" x14ac:dyDescent="0.25">
      <c r="A166" s="45" t="s">
        <v>155</v>
      </c>
      <c r="B166" s="45" t="s">
        <v>154</v>
      </c>
      <c r="C166" s="44">
        <v>6</v>
      </c>
      <c r="D166" s="43">
        <v>3</v>
      </c>
      <c r="E166" s="43" t="s">
        <v>43</v>
      </c>
      <c r="F166" s="46"/>
      <c r="G166" s="41" t="s">
        <v>157</v>
      </c>
      <c r="H166" s="45" t="s">
        <v>32</v>
      </c>
      <c r="I166" s="93" t="e">
        <f>[1]!Tableau157[[#This Row],[Prix unitaire (€ HT) en chiffres]]</f>
        <v>#REF!</v>
      </c>
      <c r="J166" s="93"/>
      <c r="K166" s="94">
        <f>[3]!Tableau1573[[#This Row],[Prix unitaire (€ HT) en chiffres]]*[3]!Tableau1573[[#This Row],[Quantité]]</f>
        <v>0</v>
      </c>
    </row>
    <row r="167" spans="1:11" ht="30" customHeight="1" x14ac:dyDescent="0.25">
      <c r="A167" s="45" t="s">
        <v>155</v>
      </c>
      <c r="B167" s="45" t="s">
        <v>154</v>
      </c>
      <c r="C167" s="44">
        <v>6</v>
      </c>
      <c r="D167" s="43">
        <v>3</v>
      </c>
      <c r="E167" s="43" t="s">
        <v>43</v>
      </c>
      <c r="F167" s="46"/>
      <c r="G167" s="41" t="s">
        <v>156</v>
      </c>
      <c r="H167" s="45" t="s">
        <v>32</v>
      </c>
      <c r="I167" s="91" t="e">
        <f>[1]!Tableau157[[#This Row],[Prix unitaire (€ HT) en chiffres]]</f>
        <v>#REF!</v>
      </c>
      <c r="J167" s="91">
        <v>2</v>
      </c>
      <c r="K167" s="92">
        <f>[3]!Tableau1573[[#This Row],[Prix unitaire (€ HT) en chiffres]]*[3]!Tableau1573[[#This Row],[Quantité]]</f>
        <v>0</v>
      </c>
    </row>
    <row r="168" spans="1:11" ht="30" customHeight="1" x14ac:dyDescent="0.25">
      <c r="A168" s="45" t="s">
        <v>155</v>
      </c>
      <c r="B168" s="45" t="s">
        <v>154</v>
      </c>
      <c r="C168" s="44">
        <v>6</v>
      </c>
      <c r="D168" s="43">
        <v>3</v>
      </c>
      <c r="E168" s="43">
        <v>5</v>
      </c>
      <c r="F168" s="42"/>
      <c r="G168" s="41" t="s">
        <v>153</v>
      </c>
      <c r="H168" s="40" t="s">
        <v>32</v>
      </c>
      <c r="I168" s="93" t="e">
        <f>[1]!Tableau157[[#This Row],[Prix unitaire (€ HT) en chiffres]]</f>
        <v>#REF!</v>
      </c>
      <c r="J168" s="93"/>
      <c r="K168" s="94">
        <f>[3]!Tableau1573[[#This Row],[Prix unitaire (€ HT) en chiffres]]*[3]!Tableau1573[[#This Row],[Quantité]]</f>
        <v>0</v>
      </c>
    </row>
    <row r="169" spans="1:11" ht="30" customHeight="1" x14ac:dyDescent="0.25">
      <c r="A169" s="14" t="s">
        <v>129</v>
      </c>
      <c r="B169" s="14" t="s">
        <v>152</v>
      </c>
      <c r="C169" s="30">
        <v>7</v>
      </c>
      <c r="D169" s="29"/>
      <c r="E169" s="29"/>
      <c r="F169" s="29"/>
      <c r="G169" s="35" t="s">
        <v>151</v>
      </c>
      <c r="H169" s="27"/>
      <c r="I169" s="95"/>
      <c r="J169" s="95"/>
      <c r="K169" s="95" t="s">
        <v>116</v>
      </c>
    </row>
    <row r="170" spans="1:11" ht="30" customHeight="1" x14ac:dyDescent="0.25">
      <c r="A170" s="14" t="s">
        <v>129</v>
      </c>
      <c r="B170" s="18" t="s">
        <v>146</v>
      </c>
      <c r="C170" s="24">
        <v>7</v>
      </c>
      <c r="D170" s="24">
        <v>1</v>
      </c>
      <c r="E170" s="24"/>
      <c r="F170" s="23"/>
      <c r="G170" s="22" t="s">
        <v>146</v>
      </c>
      <c r="H170" s="21"/>
      <c r="I170" s="39"/>
      <c r="J170" s="39"/>
      <c r="K170" s="39" t="s">
        <v>116</v>
      </c>
    </row>
    <row r="171" spans="1:11" ht="30" customHeight="1" x14ac:dyDescent="0.25">
      <c r="A171" s="14" t="s">
        <v>129</v>
      </c>
      <c r="B171" s="18" t="s">
        <v>146</v>
      </c>
      <c r="C171" s="17">
        <v>7</v>
      </c>
      <c r="D171" s="16">
        <v>1</v>
      </c>
      <c r="E171" s="16" t="s">
        <v>3</v>
      </c>
      <c r="F171" s="31"/>
      <c r="G171" s="15" t="s">
        <v>150</v>
      </c>
      <c r="H171" s="14" t="s">
        <v>32</v>
      </c>
      <c r="I171" s="93" t="e">
        <f>[1]!Tableau157[[#This Row],[Prix unitaire (€ HT) en chiffres]]</f>
        <v>#REF!</v>
      </c>
      <c r="J171" s="93"/>
      <c r="K171" s="94">
        <f>[3]!Tableau1573[[#This Row],[Prix unitaire (€ HT) en chiffres]]*[3]!Tableau1573[[#This Row],[Quantité]]</f>
        <v>0</v>
      </c>
    </row>
    <row r="172" spans="1:11" ht="30" customHeight="1" x14ac:dyDescent="0.25">
      <c r="A172" s="14" t="s">
        <v>129</v>
      </c>
      <c r="B172" s="18" t="s">
        <v>146</v>
      </c>
      <c r="C172" s="17">
        <v>7</v>
      </c>
      <c r="D172" s="16">
        <v>1</v>
      </c>
      <c r="E172" s="16" t="s">
        <v>37</v>
      </c>
      <c r="F172" s="31"/>
      <c r="G172" s="15" t="s">
        <v>149</v>
      </c>
      <c r="H172" s="14" t="s">
        <v>32</v>
      </c>
      <c r="I172" s="91" t="e">
        <f>[1]!Tableau157[[#This Row],[Prix unitaire (€ HT) en chiffres]]</f>
        <v>#REF!</v>
      </c>
      <c r="J172" s="91">
        <v>2</v>
      </c>
      <c r="K172" s="92">
        <f>[3]!Tableau1573[[#This Row],[Prix unitaire (€ HT) en chiffres]]*[3]!Tableau1573[[#This Row],[Quantité]]</f>
        <v>0</v>
      </c>
    </row>
    <row r="173" spans="1:11" ht="30" customHeight="1" x14ac:dyDescent="0.25">
      <c r="A173" s="14" t="s">
        <v>129</v>
      </c>
      <c r="B173" s="18" t="s">
        <v>146</v>
      </c>
      <c r="C173" s="17">
        <v>7</v>
      </c>
      <c r="D173" s="16">
        <v>1</v>
      </c>
      <c r="E173" s="16" t="s">
        <v>47</v>
      </c>
      <c r="F173" s="31"/>
      <c r="G173" s="15" t="s">
        <v>148</v>
      </c>
      <c r="H173" s="14" t="s">
        <v>32</v>
      </c>
      <c r="I173" s="93" t="e">
        <f>[1]!Tableau157[[#This Row],[Prix unitaire (€ HT) en chiffres]]</f>
        <v>#REF!</v>
      </c>
      <c r="J173" s="93"/>
      <c r="K173" s="94">
        <f>[3]!Tableau1573[[#This Row],[Prix unitaire (€ HT) en chiffres]]*[3]!Tableau1573[[#This Row],[Quantité]]</f>
        <v>0</v>
      </c>
    </row>
    <row r="174" spans="1:11" ht="30" customHeight="1" x14ac:dyDescent="0.25">
      <c r="A174" s="14" t="s">
        <v>129</v>
      </c>
      <c r="B174" s="18" t="s">
        <v>146</v>
      </c>
      <c r="C174" s="17">
        <v>7</v>
      </c>
      <c r="D174" s="16">
        <v>1</v>
      </c>
      <c r="E174" s="16" t="s">
        <v>43</v>
      </c>
      <c r="F174" s="31"/>
      <c r="G174" s="15" t="s">
        <v>147</v>
      </c>
      <c r="H174" s="14" t="s">
        <v>32</v>
      </c>
      <c r="I174" s="93" t="e">
        <f>[1]!Tableau157[[#This Row],[Prix unitaire (€ HT) en chiffres]]</f>
        <v>#REF!</v>
      </c>
      <c r="J174" s="93"/>
      <c r="K174" s="94">
        <f>[3]!Tableau1573[[#This Row],[Prix unitaire (€ HT) en chiffres]]*[3]!Tableau1573[[#This Row],[Quantité]]</f>
        <v>0</v>
      </c>
    </row>
    <row r="175" spans="1:11" ht="30" customHeight="1" x14ac:dyDescent="0.25">
      <c r="A175" s="14" t="s">
        <v>129</v>
      </c>
      <c r="B175" s="18" t="s">
        <v>146</v>
      </c>
      <c r="C175" s="17">
        <v>7</v>
      </c>
      <c r="D175" s="16">
        <v>1</v>
      </c>
      <c r="E175" s="16" t="s">
        <v>52</v>
      </c>
      <c r="F175" s="31"/>
      <c r="G175" s="15" t="s">
        <v>145</v>
      </c>
      <c r="H175" s="14" t="s">
        <v>32</v>
      </c>
      <c r="I175" s="91" t="e">
        <f>[1]!Tableau157[[#This Row],[Prix unitaire (€ HT) en chiffres]]</f>
        <v>#REF!</v>
      </c>
      <c r="J175" s="91">
        <v>1</v>
      </c>
      <c r="K175" s="92">
        <f>[3]!Tableau1573[[#This Row],[Prix unitaire (€ HT) en chiffres]]*[3]!Tableau1573[[#This Row],[Quantité]]</f>
        <v>0</v>
      </c>
    </row>
    <row r="176" spans="1:11" ht="30" customHeight="1" x14ac:dyDescent="0.25">
      <c r="A176" s="14" t="s">
        <v>129</v>
      </c>
      <c r="B176" s="18" t="s">
        <v>143</v>
      </c>
      <c r="C176" s="24">
        <v>7</v>
      </c>
      <c r="D176" s="24">
        <v>2</v>
      </c>
      <c r="E176" s="24"/>
      <c r="F176" s="23"/>
      <c r="G176" s="22" t="s">
        <v>143</v>
      </c>
      <c r="H176" s="21"/>
      <c r="I176" s="39"/>
      <c r="J176" s="39"/>
      <c r="K176" s="39" t="s">
        <v>116</v>
      </c>
    </row>
    <row r="177" spans="1:11" ht="30" customHeight="1" x14ac:dyDescent="0.25">
      <c r="A177" s="14" t="s">
        <v>129</v>
      </c>
      <c r="B177" s="18" t="s">
        <v>143</v>
      </c>
      <c r="C177" s="17">
        <v>7</v>
      </c>
      <c r="D177" s="16">
        <v>2</v>
      </c>
      <c r="E177" s="16" t="s">
        <v>3</v>
      </c>
      <c r="F177" s="31"/>
      <c r="G177" s="15" t="s">
        <v>144</v>
      </c>
      <c r="H177" s="14" t="s">
        <v>32</v>
      </c>
      <c r="I177" s="93" t="e">
        <f>[1]!Tableau157[[#This Row],[Prix unitaire (€ HT) en chiffres]]</f>
        <v>#REF!</v>
      </c>
      <c r="J177" s="93"/>
      <c r="K177" s="94">
        <f>[3]!Tableau1573[[#This Row],[Prix unitaire (€ HT) en chiffres]]*[3]!Tableau1573[[#This Row],[Quantité]]</f>
        <v>0</v>
      </c>
    </row>
    <row r="178" spans="1:11" ht="30" customHeight="1" x14ac:dyDescent="0.25">
      <c r="A178" s="14" t="s">
        <v>129</v>
      </c>
      <c r="B178" s="18" t="s">
        <v>143</v>
      </c>
      <c r="C178" s="37">
        <v>7</v>
      </c>
      <c r="D178" s="36">
        <v>2</v>
      </c>
      <c r="E178" s="36">
        <v>2</v>
      </c>
      <c r="F178" s="36"/>
      <c r="G178" s="15" t="s">
        <v>142</v>
      </c>
      <c r="H178" s="14" t="s">
        <v>32</v>
      </c>
      <c r="I178" s="91" t="e">
        <f>[1]!Tableau157[[#This Row],[Prix unitaire (€ HT) en chiffres]]</f>
        <v>#REF!</v>
      </c>
      <c r="J178" s="91">
        <v>1</v>
      </c>
      <c r="K178" s="92">
        <f>[3]!Tableau1573[[#This Row],[Prix unitaire (€ HT) en chiffres]]*[3]!Tableau1573[[#This Row],[Quantité]]</f>
        <v>0</v>
      </c>
    </row>
    <row r="179" spans="1:11" ht="30" customHeight="1" x14ac:dyDescent="0.25">
      <c r="A179" s="14" t="s">
        <v>129</v>
      </c>
      <c r="B179" s="18" t="s">
        <v>136</v>
      </c>
      <c r="C179" s="24">
        <v>7</v>
      </c>
      <c r="D179" s="24">
        <v>3</v>
      </c>
      <c r="E179" s="24"/>
      <c r="F179" s="23"/>
      <c r="G179" s="22" t="s">
        <v>136</v>
      </c>
      <c r="H179" s="21"/>
      <c r="I179" s="39"/>
      <c r="J179" s="39"/>
      <c r="K179" s="39" t="s">
        <v>116</v>
      </c>
    </row>
    <row r="180" spans="1:11" ht="30" customHeight="1" x14ac:dyDescent="0.25">
      <c r="A180" s="14" t="s">
        <v>129</v>
      </c>
      <c r="B180" s="18" t="s">
        <v>136</v>
      </c>
      <c r="C180" s="17">
        <v>7</v>
      </c>
      <c r="D180" s="16">
        <v>3</v>
      </c>
      <c r="E180" s="16" t="s">
        <v>3</v>
      </c>
      <c r="F180" s="31"/>
      <c r="G180" s="15" t="s">
        <v>141</v>
      </c>
      <c r="H180" s="14" t="s">
        <v>32</v>
      </c>
      <c r="I180" s="93" t="e">
        <f>[1]!Tableau157[[#This Row],[Prix unitaire (€ HT) en chiffres]]</f>
        <v>#REF!</v>
      </c>
      <c r="J180" s="93"/>
      <c r="K180" s="94">
        <f>[3]!Tableau1573[[#This Row],[Prix unitaire (€ HT) en chiffres]]*[3]!Tableau1573[[#This Row],[Quantité]]</f>
        <v>0</v>
      </c>
    </row>
    <row r="181" spans="1:11" ht="30" customHeight="1" x14ac:dyDescent="0.25">
      <c r="A181" s="14" t="s">
        <v>129</v>
      </c>
      <c r="B181" s="18" t="s">
        <v>138</v>
      </c>
      <c r="C181" s="24">
        <v>7</v>
      </c>
      <c r="D181" s="24">
        <v>4</v>
      </c>
      <c r="E181" s="24"/>
      <c r="F181" s="23"/>
      <c r="G181" s="22" t="s">
        <v>140</v>
      </c>
      <c r="H181" s="21"/>
      <c r="I181" s="39"/>
      <c r="J181" s="39"/>
      <c r="K181" s="39" t="s">
        <v>116</v>
      </c>
    </row>
    <row r="182" spans="1:11" ht="30" customHeight="1" x14ac:dyDescent="0.25">
      <c r="A182" s="14" t="s">
        <v>129</v>
      </c>
      <c r="B182" s="18" t="s">
        <v>138</v>
      </c>
      <c r="C182" s="17">
        <v>7</v>
      </c>
      <c r="D182" s="16">
        <v>4</v>
      </c>
      <c r="E182" s="16" t="s">
        <v>3</v>
      </c>
      <c r="F182" s="31"/>
      <c r="G182" s="15" t="s">
        <v>139</v>
      </c>
      <c r="H182" s="14" t="s">
        <v>32</v>
      </c>
      <c r="I182" s="91" t="e">
        <f>[1]!Tableau157[[#This Row],[Prix unitaire (€ HT) en chiffres]]</f>
        <v>#REF!</v>
      </c>
      <c r="J182" s="91">
        <v>3</v>
      </c>
      <c r="K182" s="92">
        <f>[3]!Tableau1573[[#This Row],[Prix unitaire (€ HT) en chiffres]]*[3]!Tableau1573[[#This Row],[Quantité]]</f>
        <v>0</v>
      </c>
    </row>
    <row r="183" spans="1:11" ht="30" customHeight="1" x14ac:dyDescent="0.25">
      <c r="A183" s="14" t="s">
        <v>129</v>
      </c>
      <c r="B183" s="18" t="s">
        <v>138</v>
      </c>
      <c r="C183" s="17">
        <v>7</v>
      </c>
      <c r="D183" s="16">
        <v>4</v>
      </c>
      <c r="E183" s="16" t="s">
        <v>37</v>
      </c>
      <c r="F183" s="31"/>
      <c r="G183" s="15" t="s">
        <v>137</v>
      </c>
      <c r="H183" s="14" t="s">
        <v>32</v>
      </c>
      <c r="I183" s="91" t="e">
        <f>[1]!Tableau157[[#This Row],[Prix unitaire (€ HT) en chiffres]]</f>
        <v>#REF!</v>
      </c>
      <c r="J183" s="91">
        <v>1</v>
      </c>
      <c r="K183" s="92">
        <f>[3]!Tableau1573[[#This Row],[Prix unitaire (€ HT) en chiffres]]*[3]!Tableau1573[[#This Row],[Quantité]]</f>
        <v>0</v>
      </c>
    </row>
    <row r="184" spans="1:11" ht="30" customHeight="1" x14ac:dyDescent="0.25">
      <c r="A184" s="14" t="s">
        <v>129</v>
      </c>
      <c r="B184" s="18" t="s">
        <v>136</v>
      </c>
      <c r="C184" s="17">
        <v>7</v>
      </c>
      <c r="D184" s="16">
        <v>4</v>
      </c>
      <c r="E184" s="16">
        <v>3</v>
      </c>
      <c r="F184" s="31"/>
      <c r="G184" s="15" t="s">
        <v>135</v>
      </c>
      <c r="H184" s="14" t="s">
        <v>32</v>
      </c>
      <c r="I184" s="93" t="e">
        <f>[1]!Tableau157[[#This Row],[Prix unitaire (€ HT) en chiffres]]</f>
        <v>#REF!</v>
      </c>
      <c r="J184" s="93"/>
      <c r="K184" s="94">
        <f>[3]!Tableau1573[[#This Row],[Prix unitaire (€ HT) en chiffres]]*[3]!Tableau1573[[#This Row],[Quantité]]</f>
        <v>0</v>
      </c>
    </row>
    <row r="185" spans="1:11" ht="30" customHeight="1" x14ac:dyDescent="0.25">
      <c r="A185" s="14" t="s">
        <v>129</v>
      </c>
      <c r="B185" s="18" t="s">
        <v>53</v>
      </c>
      <c r="C185" s="24">
        <v>7</v>
      </c>
      <c r="D185" s="24">
        <v>5</v>
      </c>
      <c r="E185" s="24"/>
      <c r="F185" s="23"/>
      <c r="G185" s="22" t="s">
        <v>53</v>
      </c>
      <c r="H185" s="21"/>
      <c r="I185" s="39"/>
      <c r="J185" s="39"/>
      <c r="K185" s="39" t="s">
        <v>116</v>
      </c>
    </row>
    <row r="186" spans="1:11" ht="30" customHeight="1" x14ac:dyDescent="0.25">
      <c r="A186" s="14" t="s">
        <v>129</v>
      </c>
      <c r="B186" s="18" t="s">
        <v>53</v>
      </c>
      <c r="C186" s="17">
        <v>7</v>
      </c>
      <c r="D186" s="16">
        <v>5</v>
      </c>
      <c r="E186" s="16" t="s">
        <v>3</v>
      </c>
      <c r="F186" s="31"/>
      <c r="G186" s="15" t="s">
        <v>134</v>
      </c>
      <c r="H186" s="14" t="s">
        <v>32</v>
      </c>
      <c r="I186" s="91" t="e">
        <f>[1]!Tableau157[[#This Row],[Prix unitaire (€ HT) en chiffres]]</f>
        <v>#REF!</v>
      </c>
      <c r="J186" s="91">
        <v>2</v>
      </c>
      <c r="K186" s="92">
        <f>[3]!Tableau1573[[#This Row],[Prix unitaire (€ HT) en chiffres]]*[3]!Tableau1573[[#This Row],[Quantité]]</f>
        <v>0</v>
      </c>
    </row>
    <row r="187" spans="1:11" ht="30" customHeight="1" x14ac:dyDescent="0.25">
      <c r="A187" s="14" t="s">
        <v>129</v>
      </c>
      <c r="B187" s="18" t="s">
        <v>53</v>
      </c>
      <c r="C187" s="17">
        <v>7</v>
      </c>
      <c r="D187" s="16">
        <v>5</v>
      </c>
      <c r="E187" s="16" t="s">
        <v>37</v>
      </c>
      <c r="F187" s="31"/>
      <c r="G187" s="15" t="s">
        <v>133</v>
      </c>
      <c r="H187" s="14" t="s">
        <v>32</v>
      </c>
      <c r="I187" s="91" t="e">
        <f>[1]!Tableau157[[#This Row],[Prix unitaire (€ HT) en chiffres]]</f>
        <v>#REF!</v>
      </c>
      <c r="J187" s="91">
        <v>2</v>
      </c>
      <c r="K187" s="92">
        <f>[3]!Tableau1573[[#This Row],[Prix unitaire (€ HT) en chiffres]]*[3]!Tableau1573[[#This Row],[Quantité]]</f>
        <v>0</v>
      </c>
    </row>
    <row r="188" spans="1:11" ht="30" customHeight="1" x14ac:dyDescent="0.25">
      <c r="A188" s="14" t="s">
        <v>129</v>
      </c>
      <c r="B188" s="18" t="s">
        <v>53</v>
      </c>
      <c r="C188" s="17">
        <v>7</v>
      </c>
      <c r="D188" s="16">
        <v>5</v>
      </c>
      <c r="E188" s="16" t="s">
        <v>47</v>
      </c>
      <c r="F188" s="16"/>
      <c r="G188" s="15" t="s">
        <v>132</v>
      </c>
      <c r="H188" s="14" t="s">
        <v>32</v>
      </c>
      <c r="I188" s="93" t="e">
        <f>[1]!Tableau157[[#This Row],[Prix unitaire (€ HT) en chiffres]]</f>
        <v>#REF!</v>
      </c>
      <c r="J188" s="93"/>
      <c r="K188" s="94">
        <f>[3]!Tableau1573[[#This Row],[Prix unitaire (€ HT) en chiffres]]*[3]!Tableau1573[[#This Row],[Quantité]]</f>
        <v>0</v>
      </c>
    </row>
    <row r="189" spans="1:11" ht="30" customHeight="1" x14ac:dyDescent="0.25">
      <c r="A189" s="14" t="s">
        <v>129</v>
      </c>
      <c r="B189" s="18" t="s">
        <v>53</v>
      </c>
      <c r="C189" s="17">
        <v>7</v>
      </c>
      <c r="D189" s="16">
        <v>5</v>
      </c>
      <c r="E189" s="16" t="s">
        <v>43</v>
      </c>
      <c r="F189" s="31"/>
      <c r="G189" s="15" t="s">
        <v>131</v>
      </c>
      <c r="H189" s="14" t="s">
        <v>32</v>
      </c>
      <c r="I189" s="93" t="e">
        <f>[1]!Tableau157[[#This Row],[Prix unitaire (€ HT) en chiffres]]</f>
        <v>#REF!</v>
      </c>
      <c r="J189" s="93"/>
      <c r="K189" s="94">
        <f>[3]!Tableau1573[[#This Row],[Prix unitaire (€ HT) en chiffres]]*[3]!Tableau1573[[#This Row],[Quantité]]</f>
        <v>0</v>
      </c>
    </row>
    <row r="190" spans="1:11" ht="30" customHeight="1" x14ac:dyDescent="0.25">
      <c r="A190" s="14" t="s">
        <v>129</v>
      </c>
      <c r="B190" s="18" t="s">
        <v>53</v>
      </c>
      <c r="C190" s="17">
        <v>7</v>
      </c>
      <c r="D190" s="16">
        <v>5</v>
      </c>
      <c r="E190" s="16" t="s">
        <v>52</v>
      </c>
      <c r="F190" s="16"/>
      <c r="G190" s="15" t="s">
        <v>112</v>
      </c>
      <c r="H190" s="14" t="s">
        <v>32</v>
      </c>
      <c r="I190" s="93" t="e">
        <f>[1]!Tableau157[[#This Row],[Prix unitaire (€ HT) en chiffres]]</f>
        <v>#REF!</v>
      </c>
      <c r="J190" s="93"/>
      <c r="K190" s="94">
        <f>[3]!Tableau1573[[#This Row],[Prix unitaire (€ HT) en chiffres]]*[3]!Tableau1573[[#This Row],[Quantité]]</f>
        <v>0</v>
      </c>
    </row>
    <row r="191" spans="1:11" ht="30" customHeight="1" x14ac:dyDescent="0.25">
      <c r="A191" s="14" t="s">
        <v>129</v>
      </c>
      <c r="B191" s="18" t="s">
        <v>53</v>
      </c>
      <c r="C191" s="17">
        <v>7</v>
      </c>
      <c r="D191" s="16">
        <v>5</v>
      </c>
      <c r="E191" s="16" t="s">
        <v>72</v>
      </c>
      <c r="F191" s="31"/>
      <c r="G191" s="15" t="s">
        <v>130</v>
      </c>
      <c r="H191" s="14" t="s">
        <v>32</v>
      </c>
      <c r="I191" s="93" t="e">
        <f>[1]!Tableau157[[#This Row],[Prix unitaire (€ HT) en chiffres]]</f>
        <v>#REF!</v>
      </c>
      <c r="J191" s="93"/>
      <c r="K191" s="94">
        <f>[3]!Tableau1573[[#This Row],[Prix unitaire (€ HT) en chiffres]]*[3]!Tableau1573[[#This Row],[Quantité]]</f>
        <v>0</v>
      </c>
    </row>
    <row r="192" spans="1:11" ht="30" customHeight="1" x14ac:dyDescent="0.25">
      <c r="A192" s="14" t="s">
        <v>129</v>
      </c>
      <c r="B192" s="18" t="s">
        <v>53</v>
      </c>
      <c r="C192" s="17">
        <v>7</v>
      </c>
      <c r="D192" s="16">
        <v>5</v>
      </c>
      <c r="E192" s="16" t="s">
        <v>70</v>
      </c>
      <c r="F192" s="16"/>
      <c r="G192" s="15" t="s">
        <v>128</v>
      </c>
      <c r="H192" s="14" t="s">
        <v>32</v>
      </c>
      <c r="I192" s="93" t="e">
        <f>[1]!Tableau157[[#This Row],[Prix unitaire (€ HT) en chiffres]]</f>
        <v>#REF!</v>
      </c>
      <c r="J192" s="93"/>
      <c r="K192" s="94">
        <f>[3]!Tableau1573[[#This Row],[Prix unitaire (€ HT) en chiffres]]*[3]!Tableau1573[[#This Row],[Quantité]]</f>
        <v>0</v>
      </c>
    </row>
    <row r="193" spans="1:11" ht="30" customHeight="1" x14ac:dyDescent="0.25">
      <c r="A193" s="14" t="s">
        <v>111</v>
      </c>
      <c r="B193" s="14" t="s">
        <v>127</v>
      </c>
      <c r="C193" s="30">
        <v>8</v>
      </c>
      <c r="D193" s="29"/>
      <c r="E193" s="29"/>
      <c r="F193" s="29"/>
      <c r="G193" s="35" t="s">
        <v>126</v>
      </c>
      <c r="H193" s="27"/>
      <c r="I193" s="95"/>
      <c r="J193" s="95"/>
      <c r="K193" s="95" t="s">
        <v>116</v>
      </c>
    </row>
    <row r="194" spans="1:11" ht="30" customHeight="1" x14ac:dyDescent="0.25">
      <c r="A194" s="14" t="s">
        <v>111</v>
      </c>
      <c r="B194" s="18" t="s">
        <v>124</v>
      </c>
      <c r="C194" s="24">
        <v>8</v>
      </c>
      <c r="D194" s="24">
        <v>1</v>
      </c>
      <c r="E194" s="24"/>
      <c r="F194" s="23"/>
      <c r="G194" s="22" t="s">
        <v>124</v>
      </c>
      <c r="H194" s="21"/>
      <c r="I194" s="39"/>
      <c r="J194" s="39"/>
      <c r="K194" s="39" t="s">
        <v>116</v>
      </c>
    </row>
    <row r="195" spans="1:11" ht="30" customHeight="1" x14ac:dyDescent="0.25">
      <c r="A195" s="14" t="s">
        <v>111</v>
      </c>
      <c r="B195" s="18" t="s">
        <v>124</v>
      </c>
      <c r="C195" s="17">
        <v>8</v>
      </c>
      <c r="D195" s="16">
        <v>1</v>
      </c>
      <c r="E195" s="16" t="s">
        <v>3</v>
      </c>
      <c r="F195" s="31"/>
      <c r="G195" s="15" t="s">
        <v>125</v>
      </c>
      <c r="H195" s="14" t="s">
        <v>32</v>
      </c>
      <c r="I195" s="91" t="e">
        <f>[1]!Tableau157[[#This Row],[Prix unitaire (€ HT) en chiffres]]</f>
        <v>#REF!</v>
      </c>
      <c r="J195" s="91">
        <v>2</v>
      </c>
      <c r="K195" s="92">
        <f>[3]!Tableau1573[[#This Row],[Prix unitaire (€ HT) en chiffres]]*[3]!Tableau1573[[#This Row],[Quantité]]</f>
        <v>0</v>
      </c>
    </row>
    <row r="196" spans="1:11" ht="30" customHeight="1" x14ac:dyDescent="0.25">
      <c r="A196" s="14" t="s">
        <v>111</v>
      </c>
      <c r="B196" s="18" t="s">
        <v>124</v>
      </c>
      <c r="C196" s="17">
        <v>8</v>
      </c>
      <c r="D196" s="16">
        <v>1</v>
      </c>
      <c r="E196" s="16" t="s">
        <v>37</v>
      </c>
      <c r="F196" s="31"/>
      <c r="G196" s="15" t="s">
        <v>123</v>
      </c>
      <c r="H196" s="14" t="s">
        <v>32</v>
      </c>
      <c r="I196" s="93" t="e">
        <f>[1]!Tableau157[[#This Row],[Prix unitaire (€ HT) en chiffres]]</f>
        <v>#REF!</v>
      </c>
      <c r="J196" s="93"/>
      <c r="K196" s="94">
        <f>[3]!Tableau1573[[#This Row],[Prix unitaire (€ HT) en chiffres]]*[3]!Tableau1573[[#This Row],[Quantité]]</f>
        <v>0</v>
      </c>
    </row>
    <row r="197" spans="1:11" ht="30" customHeight="1" x14ac:dyDescent="0.25">
      <c r="A197" s="14" t="s">
        <v>111</v>
      </c>
      <c r="B197" s="18" t="s">
        <v>121</v>
      </c>
      <c r="C197" s="24">
        <v>8</v>
      </c>
      <c r="D197" s="24">
        <v>2</v>
      </c>
      <c r="E197" s="24"/>
      <c r="F197" s="23"/>
      <c r="G197" s="22" t="s">
        <v>121</v>
      </c>
      <c r="H197" s="21"/>
      <c r="I197" s="39"/>
      <c r="J197" s="39"/>
      <c r="K197" s="39" t="s">
        <v>116</v>
      </c>
    </row>
    <row r="198" spans="1:11" ht="30" customHeight="1" x14ac:dyDescent="0.25">
      <c r="A198" s="14" t="s">
        <v>111</v>
      </c>
      <c r="B198" s="18" t="s">
        <v>121</v>
      </c>
      <c r="C198" s="17">
        <v>8</v>
      </c>
      <c r="D198" s="16">
        <v>2</v>
      </c>
      <c r="E198" s="16" t="s">
        <v>3</v>
      </c>
      <c r="F198" s="31"/>
      <c r="G198" s="15" t="s">
        <v>122</v>
      </c>
      <c r="H198" s="14" t="s">
        <v>32</v>
      </c>
      <c r="I198" s="91" t="e">
        <f>[1]!Tableau157[[#This Row],[Prix unitaire (€ HT) en chiffres]]</f>
        <v>#REF!</v>
      </c>
      <c r="J198" s="91">
        <v>2</v>
      </c>
      <c r="K198" s="92">
        <f>[3]!Tableau1573[[#This Row],[Prix unitaire (€ HT) en chiffres]]*[3]!Tableau1573[[#This Row],[Quantité]]</f>
        <v>0</v>
      </c>
    </row>
    <row r="199" spans="1:11" ht="30" customHeight="1" x14ac:dyDescent="0.25">
      <c r="A199" s="14" t="s">
        <v>111</v>
      </c>
      <c r="B199" s="18" t="s">
        <v>121</v>
      </c>
      <c r="C199" s="17">
        <v>8</v>
      </c>
      <c r="D199" s="16">
        <v>2</v>
      </c>
      <c r="E199" s="16" t="s">
        <v>37</v>
      </c>
      <c r="F199" s="31"/>
      <c r="G199" s="15" t="s">
        <v>120</v>
      </c>
      <c r="H199" s="14" t="s">
        <v>32</v>
      </c>
      <c r="I199" s="93" t="e">
        <f>[1]!Tableau157[[#This Row],[Prix unitaire (€ HT) en chiffres]]</f>
        <v>#REF!</v>
      </c>
      <c r="J199" s="93"/>
      <c r="K199" s="94">
        <f>[3]!Tableau1573[[#This Row],[Prix unitaire (€ HT) en chiffres]]*[3]!Tableau1573[[#This Row],[Quantité]]</f>
        <v>0</v>
      </c>
    </row>
    <row r="200" spans="1:11" ht="30" customHeight="1" x14ac:dyDescent="0.25">
      <c r="A200" s="14" t="s">
        <v>111</v>
      </c>
      <c r="B200" s="18" t="s">
        <v>118</v>
      </c>
      <c r="C200" s="24">
        <v>8</v>
      </c>
      <c r="D200" s="24">
        <v>3</v>
      </c>
      <c r="E200" s="24"/>
      <c r="F200" s="23"/>
      <c r="G200" s="22" t="s">
        <v>118</v>
      </c>
      <c r="H200" s="21"/>
      <c r="I200" s="39"/>
      <c r="J200" s="39"/>
      <c r="K200" s="39" t="s">
        <v>116</v>
      </c>
    </row>
    <row r="201" spans="1:11" ht="30" customHeight="1" x14ac:dyDescent="0.25">
      <c r="A201" s="14" t="s">
        <v>111</v>
      </c>
      <c r="B201" s="18" t="s">
        <v>118</v>
      </c>
      <c r="C201" s="17">
        <v>8</v>
      </c>
      <c r="D201" s="16">
        <v>3</v>
      </c>
      <c r="E201" s="16" t="s">
        <v>3</v>
      </c>
      <c r="F201" s="31"/>
      <c r="G201" s="15" t="s">
        <v>119</v>
      </c>
      <c r="H201" s="14" t="s">
        <v>32</v>
      </c>
      <c r="I201" s="91" t="e">
        <f>[1]!Tableau157[[#This Row],[Prix unitaire (€ HT) en chiffres]]</f>
        <v>#REF!</v>
      </c>
      <c r="J201" s="91">
        <v>1</v>
      </c>
      <c r="K201" s="92">
        <f>[3]!Tableau1573[[#This Row],[Prix unitaire (€ HT) en chiffres]]*[3]!Tableau1573[[#This Row],[Quantité]]</f>
        <v>0</v>
      </c>
    </row>
    <row r="202" spans="1:11" ht="30" customHeight="1" x14ac:dyDescent="0.25">
      <c r="A202" s="14" t="s">
        <v>111</v>
      </c>
      <c r="B202" s="18" t="s">
        <v>118</v>
      </c>
      <c r="C202" s="17">
        <v>8</v>
      </c>
      <c r="D202" s="16">
        <v>3</v>
      </c>
      <c r="E202" s="16" t="s">
        <v>37</v>
      </c>
      <c r="F202" s="31"/>
      <c r="G202" s="15" t="s">
        <v>117</v>
      </c>
      <c r="H202" s="14" t="s">
        <v>32</v>
      </c>
      <c r="I202" s="93" t="e">
        <f>[1]!Tableau157[[#This Row],[Prix unitaire (€ HT) en chiffres]]</f>
        <v>#REF!</v>
      </c>
      <c r="J202" s="93"/>
      <c r="K202" s="94">
        <f>[3]!Tableau1573[[#This Row],[Prix unitaire (€ HT) en chiffres]]*[3]!Tableau1573[[#This Row],[Quantité]]</f>
        <v>0</v>
      </c>
    </row>
    <row r="203" spans="1:11" ht="30" customHeight="1" x14ac:dyDescent="0.25">
      <c r="A203" s="14" t="s">
        <v>111</v>
      </c>
      <c r="B203" s="18" t="s">
        <v>53</v>
      </c>
      <c r="C203" s="24">
        <v>8</v>
      </c>
      <c r="D203" s="24">
        <v>4</v>
      </c>
      <c r="E203" s="24"/>
      <c r="F203" s="23"/>
      <c r="G203" s="22" t="s">
        <v>53</v>
      </c>
      <c r="H203" s="21"/>
      <c r="I203" s="39"/>
      <c r="J203" s="39"/>
      <c r="K203" s="39" t="s">
        <v>116</v>
      </c>
    </row>
    <row r="204" spans="1:11" ht="30" customHeight="1" x14ac:dyDescent="0.25">
      <c r="A204" s="14" t="s">
        <v>111</v>
      </c>
      <c r="B204" s="18" t="s">
        <v>53</v>
      </c>
      <c r="C204" s="37">
        <v>8</v>
      </c>
      <c r="D204" s="36">
        <v>4</v>
      </c>
      <c r="E204" s="12">
        <v>1</v>
      </c>
      <c r="F204" s="36"/>
      <c r="G204" s="38" t="s">
        <v>115</v>
      </c>
      <c r="H204" s="14" t="s">
        <v>32</v>
      </c>
      <c r="I204" s="93" t="e">
        <f>[1]!Tableau157[[#This Row],[Prix unitaire (€ HT) en chiffres]]</f>
        <v>#REF!</v>
      </c>
      <c r="J204" s="93"/>
      <c r="K204" s="94">
        <f>[3]!Tableau1573[[#This Row],[Prix unitaire (€ HT) en chiffres]]*[3]!Tableau1573[[#This Row],[Quantité]]</f>
        <v>0</v>
      </c>
    </row>
    <row r="205" spans="1:11" ht="30" customHeight="1" x14ac:dyDescent="0.25">
      <c r="A205" s="14" t="s">
        <v>111</v>
      </c>
      <c r="B205" s="18" t="s">
        <v>53</v>
      </c>
      <c r="C205" s="37">
        <v>8</v>
      </c>
      <c r="D205" s="36">
        <v>4</v>
      </c>
      <c r="E205" s="76">
        <v>2</v>
      </c>
      <c r="F205" s="36"/>
      <c r="G205" s="38" t="s">
        <v>114</v>
      </c>
      <c r="H205" s="14" t="s">
        <v>32</v>
      </c>
      <c r="I205" s="93" t="e">
        <f>[1]!Tableau157[[#This Row],[Prix unitaire (€ HT) en chiffres]]</f>
        <v>#REF!</v>
      </c>
      <c r="J205" s="93"/>
      <c r="K205" s="94">
        <f>[3]!Tableau1573[[#This Row],[Prix unitaire (€ HT) en chiffres]]*[3]!Tableau1573[[#This Row],[Quantité]]</f>
        <v>0</v>
      </c>
    </row>
    <row r="206" spans="1:11" ht="30" customHeight="1" x14ac:dyDescent="0.25">
      <c r="A206" s="14" t="s">
        <v>111</v>
      </c>
      <c r="B206" s="18" t="s">
        <v>53</v>
      </c>
      <c r="C206" s="37">
        <v>8</v>
      </c>
      <c r="D206" s="36">
        <v>4</v>
      </c>
      <c r="E206" s="12">
        <v>3</v>
      </c>
      <c r="F206" s="36"/>
      <c r="G206" s="38" t="s">
        <v>113</v>
      </c>
      <c r="H206" s="14" t="s">
        <v>32</v>
      </c>
      <c r="I206" s="93" t="e">
        <f>[1]!Tableau157[[#This Row],[Prix unitaire (€ HT) en chiffres]]</f>
        <v>#REF!</v>
      </c>
      <c r="J206" s="93"/>
      <c r="K206" s="94">
        <f>[3]!Tableau1573[[#This Row],[Prix unitaire (€ HT) en chiffres]]*[3]!Tableau1573[[#This Row],[Quantité]]</f>
        <v>0</v>
      </c>
    </row>
    <row r="207" spans="1:11" ht="30" customHeight="1" x14ac:dyDescent="0.25">
      <c r="A207" s="14" t="s">
        <v>111</v>
      </c>
      <c r="B207" s="18" t="s">
        <v>53</v>
      </c>
      <c r="C207" s="37">
        <v>8</v>
      </c>
      <c r="D207" s="36">
        <v>4</v>
      </c>
      <c r="E207" s="12">
        <v>4</v>
      </c>
      <c r="F207" s="36"/>
      <c r="G207" s="15" t="s">
        <v>112</v>
      </c>
      <c r="H207" s="14" t="s">
        <v>32</v>
      </c>
      <c r="I207" s="91" t="e">
        <f>[1]!Tableau157[[#This Row],[Prix unitaire (€ HT) en chiffres]]</f>
        <v>#REF!</v>
      </c>
      <c r="J207" s="91">
        <v>2</v>
      </c>
      <c r="K207" s="92">
        <f>[3]!Tableau1573[[#This Row],[Prix unitaire (€ HT) en chiffres]]*[3]!Tableau1573[[#This Row],[Quantité]]</f>
        <v>0</v>
      </c>
    </row>
    <row r="208" spans="1:11" ht="30" customHeight="1" x14ac:dyDescent="0.25">
      <c r="A208" s="14" t="s">
        <v>111</v>
      </c>
      <c r="B208" s="18" t="s">
        <v>53</v>
      </c>
      <c r="C208" s="17">
        <v>8</v>
      </c>
      <c r="D208" s="16">
        <v>4</v>
      </c>
      <c r="E208" s="12">
        <v>5</v>
      </c>
      <c r="F208" s="31"/>
      <c r="G208" s="15" t="s">
        <v>110</v>
      </c>
      <c r="H208" s="14" t="s">
        <v>32</v>
      </c>
      <c r="I208" s="91" t="e">
        <f>[1]!Tableau157[[#This Row],[Prix unitaire (€ HT) en chiffres]]</f>
        <v>#REF!</v>
      </c>
      <c r="J208" s="91">
        <v>2</v>
      </c>
      <c r="K208" s="92">
        <f>[3]!Tableau1573[[#This Row],[Prix unitaire (€ HT) en chiffres]]*[3]!Tableau1573[[#This Row],[Quantité]]</f>
        <v>0</v>
      </c>
    </row>
    <row r="209" spans="1:11" ht="30" customHeight="1" x14ac:dyDescent="0.25">
      <c r="A209" s="14" t="s">
        <v>45</v>
      </c>
      <c r="B209" s="18" t="str">
        <f>IF(F209="",G209,0)</f>
        <v>CHAUFFAGE</v>
      </c>
      <c r="C209" s="30">
        <v>9</v>
      </c>
      <c r="D209" s="29"/>
      <c r="E209" s="29"/>
      <c r="F209" s="29"/>
      <c r="G209" s="35" t="s">
        <v>109</v>
      </c>
      <c r="H209" s="27"/>
      <c r="I209" s="89"/>
      <c r="J209" s="89"/>
      <c r="K209" s="90"/>
    </row>
    <row r="210" spans="1:11" ht="30" customHeight="1" x14ac:dyDescent="0.25">
      <c r="A210" s="14" t="s">
        <v>45</v>
      </c>
      <c r="B210" s="18" t="s">
        <v>93</v>
      </c>
      <c r="C210" s="24">
        <v>9</v>
      </c>
      <c r="D210" s="24">
        <v>1</v>
      </c>
      <c r="E210" s="24"/>
      <c r="F210" s="23"/>
      <c r="G210" s="22" t="s">
        <v>108</v>
      </c>
      <c r="H210" s="21"/>
      <c r="I210" s="20"/>
      <c r="J210" s="20"/>
      <c r="K210" s="19"/>
    </row>
    <row r="211" spans="1:11" ht="30" customHeight="1" x14ac:dyDescent="0.25">
      <c r="A211" s="14" t="s">
        <v>45</v>
      </c>
      <c r="B211" s="18" t="s">
        <v>93</v>
      </c>
      <c r="C211" s="17">
        <v>9</v>
      </c>
      <c r="D211" s="16">
        <v>1</v>
      </c>
      <c r="E211" s="16" t="s">
        <v>3</v>
      </c>
      <c r="F211" s="31"/>
      <c r="G211" s="15" t="s">
        <v>107</v>
      </c>
      <c r="H211" s="14" t="s">
        <v>8</v>
      </c>
      <c r="I211" s="91" t="e">
        <f>[1]!Tableau157[[#This Row],[Prix unitaire (€ HT) en chiffres]]</f>
        <v>#REF!</v>
      </c>
      <c r="J211" s="91">
        <v>30</v>
      </c>
      <c r="K211" s="92">
        <f>[3]!Tableau1573[[#This Row],[Prix unitaire (€ HT) en chiffres]]*[3]!Tableau1573[[#This Row],[Quantité]]</f>
        <v>0</v>
      </c>
    </row>
    <row r="212" spans="1:11" ht="30" customHeight="1" x14ac:dyDescent="0.25">
      <c r="A212" s="14" t="s">
        <v>45</v>
      </c>
      <c r="B212" s="18" t="s">
        <v>93</v>
      </c>
      <c r="C212" s="17">
        <v>9</v>
      </c>
      <c r="D212" s="16">
        <v>1</v>
      </c>
      <c r="E212" s="16" t="s">
        <v>37</v>
      </c>
      <c r="F212" s="31"/>
      <c r="G212" s="15" t="s">
        <v>106</v>
      </c>
      <c r="H212" s="14" t="s">
        <v>8</v>
      </c>
      <c r="I212" s="91" t="e">
        <f>[1]!Tableau157[[#This Row],[Prix unitaire (€ HT) en chiffres]]</f>
        <v>#REF!</v>
      </c>
      <c r="J212" s="91">
        <v>20</v>
      </c>
      <c r="K212" s="92">
        <f>[3]!Tableau1573[[#This Row],[Prix unitaire (€ HT) en chiffres]]*[3]!Tableau1573[[#This Row],[Quantité]]</f>
        <v>0</v>
      </c>
    </row>
    <row r="213" spans="1:11" ht="30" customHeight="1" x14ac:dyDescent="0.25">
      <c r="A213" s="14" t="s">
        <v>45</v>
      </c>
      <c r="B213" s="18" t="s">
        <v>93</v>
      </c>
      <c r="C213" s="17">
        <v>9</v>
      </c>
      <c r="D213" s="16">
        <v>1</v>
      </c>
      <c r="E213" s="16" t="s">
        <v>47</v>
      </c>
      <c r="F213" s="31"/>
      <c r="G213" s="15" t="s">
        <v>105</v>
      </c>
      <c r="H213" s="14" t="s">
        <v>8</v>
      </c>
      <c r="I213" s="93" t="e">
        <f>[1]!Tableau157[[#This Row],[Prix unitaire (€ HT) en chiffres]]</f>
        <v>#REF!</v>
      </c>
      <c r="J213" s="93"/>
      <c r="K213" s="94">
        <f>[3]!Tableau1573[[#This Row],[Prix unitaire (€ HT) en chiffres]]*[3]!Tableau1573[[#This Row],[Quantité]]</f>
        <v>0</v>
      </c>
    </row>
    <row r="214" spans="1:11" ht="30" customHeight="1" x14ac:dyDescent="0.25">
      <c r="A214" s="14" t="s">
        <v>45</v>
      </c>
      <c r="B214" s="18" t="s">
        <v>93</v>
      </c>
      <c r="C214" s="17">
        <v>9</v>
      </c>
      <c r="D214" s="16">
        <v>1</v>
      </c>
      <c r="E214" s="16" t="s">
        <v>43</v>
      </c>
      <c r="F214" s="31"/>
      <c r="G214" s="15" t="s">
        <v>104</v>
      </c>
      <c r="H214" s="14" t="s">
        <v>8</v>
      </c>
      <c r="I214" s="93" t="e">
        <f>[1]!Tableau157[[#This Row],[Prix unitaire (€ HT) en chiffres]]</f>
        <v>#REF!</v>
      </c>
      <c r="J214" s="93"/>
      <c r="K214" s="94">
        <f>[3]!Tableau1573[[#This Row],[Prix unitaire (€ HT) en chiffres]]*[3]!Tableau1573[[#This Row],[Quantité]]</f>
        <v>0</v>
      </c>
    </row>
    <row r="215" spans="1:11" ht="30" customHeight="1" x14ac:dyDescent="0.25">
      <c r="A215" s="14" t="s">
        <v>45</v>
      </c>
      <c r="B215" s="18" t="s">
        <v>93</v>
      </c>
      <c r="C215" s="17">
        <v>9</v>
      </c>
      <c r="D215" s="16">
        <v>1</v>
      </c>
      <c r="E215" s="16" t="s">
        <v>52</v>
      </c>
      <c r="F215" s="31"/>
      <c r="G215" s="15" t="s">
        <v>103</v>
      </c>
      <c r="H215" s="14" t="s">
        <v>8</v>
      </c>
      <c r="I215" s="93" t="e">
        <f>[1]!Tableau157[[#This Row],[Prix unitaire (€ HT) en chiffres]]</f>
        <v>#REF!</v>
      </c>
      <c r="J215" s="93"/>
      <c r="K215" s="94">
        <f>[3]!Tableau1573[[#This Row],[Prix unitaire (€ HT) en chiffres]]*[3]!Tableau1573[[#This Row],[Quantité]]</f>
        <v>0</v>
      </c>
    </row>
    <row r="216" spans="1:11" ht="30" customHeight="1" x14ac:dyDescent="0.25">
      <c r="A216" s="14" t="s">
        <v>45</v>
      </c>
      <c r="B216" s="18" t="s">
        <v>93</v>
      </c>
      <c r="C216" s="17">
        <v>9</v>
      </c>
      <c r="D216" s="16">
        <v>1</v>
      </c>
      <c r="E216" s="16" t="s">
        <v>72</v>
      </c>
      <c r="F216" s="31"/>
      <c r="G216" s="15" t="s">
        <v>102</v>
      </c>
      <c r="H216" s="14" t="s">
        <v>8</v>
      </c>
      <c r="I216" s="93" t="e">
        <f>[1]!Tableau157[[#This Row],[Prix unitaire (€ HT) en chiffres]]</f>
        <v>#REF!</v>
      </c>
      <c r="J216" s="93"/>
      <c r="K216" s="94">
        <f>[3]!Tableau1573[[#This Row],[Prix unitaire (€ HT) en chiffres]]*[3]!Tableau1573[[#This Row],[Quantité]]</f>
        <v>0</v>
      </c>
    </row>
    <row r="217" spans="1:11" ht="30" customHeight="1" x14ac:dyDescent="0.25">
      <c r="A217" s="14" t="s">
        <v>45</v>
      </c>
      <c r="B217" s="18" t="s">
        <v>93</v>
      </c>
      <c r="C217" s="17">
        <v>9</v>
      </c>
      <c r="D217" s="16">
        <v>1</v>
      </c>
      <c r="E217" s="16" t="s">
        <v>70</v>
      </c>
      <c r="F217" s="31"/>
      <c r="G217" s="15" t="s">
        <v>101</v>
      </c>
      <c r="H217" s="14" t="s">
        <v>8</v>
      </c>
      <c r="I217" s="93" t="e">
        <f>[1]!Tableau157[[#This Row],[Prix unitaire (€ HT) en chiffres]]</f>
        <v>#REF!</v>
      </c>
      <c r="J217" s="93"/>
      <c r="K217" s="94">
        <f>[3]!Tableau1573[[#This Row],[Prix unitaire (€ HT) en chiffres]]*[3]!Tableau1573[[#This Row],[Quantité]]</f>
        <v>0</v>
      </c>
    </row>
    <row r="218" spans="1:11" ht="30" customHeight="1" x14ac:dyDescent="0.25">
      <c r="A218" s="14" t="s">
        <v>45</v>
      </c>
      <c r="B218" s="18" t="s">
        <v>93</v>
      </c>
      <c r="C218" s="17">
        <v>9</v>
      </c>
      <c r="D218" s="16">
        <v>1</v>
      </c>
      <c r="E218" s="16" t="s">
        <v>68</v>
      </c>
      <c r="F218" s="31"/>
      <c r="G218" s="15" t="s">
        <v>100</v>
      </c>
      <c r="H218" s="14" t="s">
        <v>8</v>
      </c>
      <c r="I218" s="93" t="e">
        <f>[1]!Tableau157[[#This Row],[Prix unitaire (€ HT) en chiffres]]</f>
        <v>#REF!</v>
      </c>
      <c r="J218" s="93"/>
      <c r="K218" s="94">
        <f>[3]!Tableau1573[[#This Row],[Prix unitaire (€ HT) en chiffres]]*[3]!Tableau1573[[#This Row],[Quantité]]</f>
        <v>0</v>
      </c>
    </row>
    <row r="219" spans="1:11" ht="30" customHeight="1" x14ac:dyDescent="0.25">
      <c r="A219" s="14" t="s">
        <v>45</v>
      </c>
      <c r="B219" s="18" t="s">
        <v>93</v>
      </c>
      <c r="C219" s="17">
        <v>9</v>
      </c>
      <c r="D219" s="16">
        <v>1</v>
      </c>
      <c r="E219" s="16" t="s">
        <v>66</v>
      </c>
      <c r="F219" s="31"/>
      <c r="G219" s="15" t="s">
        <v>99</v>
      </c>
      <c r="H219" s="14" t="s">
        <v>8</v>
      </c>
      <c r="I219" s="93" t="e">
        <f>[1]!Tableau157[[#This Row],[Prix unitaire (€ HT) en chiffres]]</f>
        <v>#REF!</v>
      </c>
      <c r="J219" s="93"/>
      <c r="K219" s="94">
        <f>[3]!Tableau1573[[#This Row],[Prix unitaire (€ HT) en chiffres]]*[3]!Tableau1573[[#This Row],[Quantité]]</f>
        <v>0</v>
      </c>
    </row>
    <row r="220" spans="1:11" ht="30" customHeight="1" x14ac:dyDescent="0.25">
      <c r="A220" s="14" t="s">
        <v>45</v>
      </c>
      <c r="B220" s="18" t="s">
        <v>93</v>
      </c>
      <c r="C220" s="17">
        <v>9</v>
      </c>
      <c r="D220" s="16">
        <v>1</v>
      </c>
      <c r="E220" s="16" t="s">
        <v>64</v>
      </c>
      <c r="F220" s="31"/>
      <c r="G220" s="15" t="s">
        <v>98</v>
      </c>
      <c r="H220" s="14" t="s">
        <v>8</v>
      </c>
      <c r="I220" s="93" t="e">
        <f>[1]!Tableau157[[#This Row],[Prix unitaire (€ HT) en chiffres]]</f>
        <v>#REF!</v>
      </c>
      <c r="J220" s="93"/>
      <c r="K220" s="94">
        <f>[3]!Tableau1573[[#This Row],[Prix unitaire (€ HT) en chiffres]]*[3]!Tableau1573[[#This Row],[Quantité]]</f>
        <v>0</v>
      </c>
    </row>
    <row r="221" spans="1:11" ht="30" customHeight="1" x14ac:dyDescent="0.25">
      <c r="A221" s="14" t="s">
        <v>45</v>
      </c>
      <c r="B221" s="18" t="s">
        <v>93</v>
      </c>
      <c r="C221" s="17">
        <v>9</v>
      </c>
      <c r="D221" s="16">
        <v>1</v>
      </c>
      <c r="E221" s="16" t="s">
        <v>62</v>
      </c>
      <c r="F221" s="31"/>
      <c r="G221" s="15" t="s">
        <v>97</v>
      </c>
      <c r="H221" s="14" t="s">
        <v>8</v>
      </c>
      <c r="I221" s="93" t="e">
        <f>[1]!Tableau157[[#This Row],[Prix unitaire (€ HT) en chiffres]]</f>
        <v>#REF!</v>
      </c>
      <c r="J221" s="93"/>
      <c r="K221" s="94">
        <f>[3]!Tableau1573[[#This Row],[Prix unitaire (€ HT) en chiffres]]*[3]!Tableau1573[[#This Row],[Quantité]]</f>
        <v>0</v>
      </c>
    </row>
    <row r="222" spans="1:11" ht="30" customHeight="1" x14ac:dyDescent="0.25">
      <c r="A222" s="14" t="s">
        <v>45</v>
      </c>
      <c r="B222" s="18" t="s">
        <v>93</v>
      </c>
      <c r="C222" s="17">
        <v>9</v>
      </c>
      <c r="D222" s="16">
        <v>1</v>
      </c>
      <c r="E222" s="16" t="s">
        <v>59</v>
      </c>
      <c r="F222" s="31"/>
      <c r="G222" s="15" t="s">
        <v>96</v>
      </c>
      <c r="H222" s="14" t="s">
        <v>8</v>
      </c>
      <c r="I222" s="93" t="e">
        <f>[1]!Tableau157[[#This Row],[Prix unitaire (€ HT) en chiffres]]</f>
        <v>#REF!</v>
      </c>
      <c r="J222" s="93"/>
      <c r="K222" s="94">
        <f>[3]!Tableau1573[[#This Row],[Prix unitaire (€ HT) en chiffres]]*[3]!Tableau1573[[#This Row],[Quantité]]</f>
        <v>0</v>
      </c>
    </row>
    <row r="223" spans="1:11" ht="30" customHeight="1" x14ac:dyDescent="0.25">
      <c r="A223" s="14" t="s">
        <v>45</v>
      </c>
      <c r="B223" s="18" t="s">
        <v>93</v>
      </c>
      <c r="C223" s="17">
        <v>9</v>
      </c>
      <c r="D223" s="16">
        <v>1</v>
      </c>
      <c r="E223" s="16" t="s">
        <v>95</v>
      </c>
      <c r="F223" s="31"/>
      <c r="G223" s="15" t="s">
        <v>94</v>
      </c>
      <c r="H223" s="14" t="s">
        <v>8</v>
      </c>
      <c r="I223" s="93" t="e">
        <f>[1]!Tableau157[[#This Row],[Prix unitaire (€ HT) en chiffres]]</f>
        <v>#REF!</v>
      </c>
      <c r="J223" s="93"/>
      <c r="K223" s="94">
        <f>[3]!Tableau1573[[#This Row],[Prix unitaire (€ HT) en chiffres]]*[3]!Tableau1573[[#This Row],[Quantité]]</f>
        <v>0</v>
      </c>
    </row>
    <row r="224" spans="1:11" ht="30" customHeight="1" x14ac:dyDescent="0.25">
      <c r="A224" s="14" t="s">
        <v>45</v>
      </c>
      <c r="B224" s="18" t="s">
        <v>93</v>
      </c>
      <c r="C224" s="17">
        <v>9</v>
      </c>
      <c r="D224" s="16">
        <v>1</v>
      </c>
      <c r="E224" s="16" t="s">
        <v>92</v>
      </c>
      <c r="F224" s="31"/>
      <c r="G224" s="15" t="s">
        <v>91</v>
      </c>
      <c r="H224" s="14" t="s">
        <v>8</v>
      </c>
      <c r="I224" s="93" t="e">
        <f>[1]!Tableau157[[#This Row],[Prix unitaire (€ HT) en chiffres]]</f>
        <v>#REF!</v>
      </c>
      <c r="J224" s="93"/>
      <c r="K224" s="94">
        <f>[3]!Tableau1573[[#This Row],[Prix unitaire (€ HT) en chiffres]]*[3]!Tableau1573[[#This Row],[Quantité]]</f>
        <v>0</v>
      </c>
    </row>
    <row r="225" spans="1:11" ht="30" customHeight="1" x14ac:dyDescent="0.25">
      <c r="A225" s="14" t="s">
        <v>45</v>
      </c>
      <c r="B225" s="18" t="s">
        <v>88</v>
      </c>
      <c r="C225" s="24">
        <v>9</v>
      </c>
      <c r="D225" s="24">
        <v>2</v>
      </c>
      <c r="E225" s="24"/>
      <c r="F225" s="23"/>
      <c r="G225" s="22" t="s">
        <v>88</v>
      </c>
      <c r="H225" s="21"/>
      <c r="I225" s="20"/>
      <c r="J225" s="20"/>
      <c r="K225" s="19"/>
    </row>
    <row r="226" spans="1:11" ht="30" customHeight="1" x14ac:dyDescent="0.25">
      <c r="A226" s="14" t="s">
        <v>45</v>
      </c>
      <c r="B226" s="18" t="s">
        <v>88</v>
      </c>
      <c r="C226" s="17">
        <v>9</v>
      </c>
      <c r="D226" s="16">
        <v>2</v>
      </c>
      <c r="E226" s="16" t="s">
        <v>3</v>
      </c>
      <c r="F226" s="16"/>
      <c r="G226" s="15" t="s">
        <v>90</v>
      </c>
      <c r="H226" s="14" t="s">
        <v>32</v>
      </c>
      <c r="I226" s="93" t="e">
        <f>[1]!Tableau157[[#This Row],[Prix unitaire (€ HT) en chiffres]]</f>
        <v>#REF!</v>
      </c>
      <c r="J226" s="93"/>
      <c r="K226" s="94">
        <f>[3]!Tableau1573[[#This Row],[Prix unitaire (€ HT) en chiffres]]*[3]!Tableau1573[[#This Row],[Quantité]]</f>
        <v>0</v>
      </c>
    </row>
    <row r="227" spans="1:11" ht="30" customHeight="1" x14ac:dyDescent="0.25">
      <c r="A227" s="14" t="s">
        <v>45</v>
      </c>
      <c r="B227" s="18" t="s">
        <v>88</v>
      </c>
      <c r="C227" s="17">
        <v>9</v>
      </c>
      <c r="D227" s="16">
        <v>2</v>
      </c>
      <c r="E227" s="16" t="s">
        <v>37</v>
      </c>
      <c r="F227" s="16"/>
      <c r="G227" s="15" t="s">
        <v>89</v>
      </c>
      <c r="H227" s="14" t="s">
        <v>32</v>
      </c>
      <c r="I227" s="93" t="e">
        <f>[1]!Tableau157[[#This Row],[Prix unitaire (€ HT) en chiffres]]</f>
        <v>#REF!</v>
      </c>
      <c r="J227" s="93"/>
      <c r="K227" s="94">
        <f>[3]!Tableau1573[[#This Row],[Prix unitaire (€ HT) en chiffres]]*[3]!Tableau1573[[#This Row],[Quantité]]</f>
        <v>0</v>
      </c>
    </row>
    <row r="228" spans="1:11" ht="30" customHeight="1" x14ac:dyDescent="0.25">
      <c r="A228" s="14" t="s">
        <v>45</v>
      </c>
      <c r="B228" s="18" t="s">
        <v>88</v>
      </c>
      <c r="C228" s="17">
        <v>9</v>
      </c>
      <c r="D228" s="16">
        <v>2</v>
      </c>
      <c r="E228" s="16" t="s">
        <v>47</v>
      </c>
      <c r="F228" s="16"/>
      <c r="G228" s="15" t="s">
        <v>87</v>
      </c>
      <c r="H228" s="14" t="s">
        <v>32</v>
      </c>
      <c r="I228" s="93" t="e">
        <f>[1]!Tableau157[[#This Row],[Prix unitaire (€ HT) en chiffres]]</f>
        <v>#REF!</v>
      </c>
      <c r="J228" s="93"/>
      <c r="K228" s="94">
        <f>[3]!Tableau1573[[#This Row],[Prix unitaire (€ HT) en chiffres]]*[3]!Tableau1573[[#This Row],[Quantité]]</f>
        <v>0</v>
      </c>
    </row>
    <row r="229" spans="1:11" ht="30" customHeight="1" x14ac:dyDescent="0.25">
      <c r="A229" s="14" t="s">
        <v>45</v>
      </c>
      <c r="B229" s="14" t="s">
        <v>86</v>
      </c>
      <c r="C229" s="24">
        <v>9</v>
      </c>
      <c r="D229" s="24">
        <v>3</v>
      </c>
      <c r="E229" s="34"/>
      <c r="F229" s="34"/>
      <c r="G229" s="33" t="s">
        <v>85</v>
      </c>
      <c r="H229" s="32"/>
      <c r="I229" s="96"/>
      <c r="J229" s="96"/>
      <c r="K229" s="97"/>
    </row>
    <row r="230" spans="1:11" ht="30" customHeight="1" x14ac:dyDescent="0.25">
      <c r="A230" s="14" t="s">
        <v>45</v>
      </c>
      <c r="B230" s="18" t="str">
        <f>IF(F230="",G230,0)</f>
        <v>Radiateurs fonte</v>
      </c>
      <c r="C230" s="24">
        <v>9</v>
      </c>
      <c r="D230" s="24">
        <v>3</v>
      </c>
      <c r="E230" s="24"/>
      <c r="F230" s="23"/>
      <c r="G230" s="22" t="s">
        <v>79</v>
      </c>
      <c r="H230" s="21"/>
      <c r="I230" s="20"/>
      <c r="J230" s="20"/>
      <c r="K230" s="19"/>
    </row>
    <row r="231" spans="1:11" ht="30" customHeight="1" x14ac:dyDescent="0.25">
      <c r="A231" s="14" t="s">
        <v>45</v>
      </c>
      <c r="B231" s="18" t="s">
        <v>79</v>
      </c>
      <c r="C231" s="17">
        <v>9</v>
      </c>
      <c r="D231" s="16">
        <v>3</v>
      </c>
      <c r="E231" s="16" t="s">
        <v>3</v>
      </c>
      <c r="F231" s="31"/>
      <c r="G231" s="15" t="s">
        <v>84</v>
      </c>
      <c r="H231" s="14" t="s">
        <v>32</v>
      </c>
      <c r="I231" s="93" t="e">
        <f>[1]!Tableau157[[#This Row],[Prix unitaire (€ HT) en chiffres]]</f>
        <v>#REF!</v>
      </c>
      <c r="J231" s="93"/>
      <c r="K231" s="94">
        <f>[3]!Tableau1573[[#This Row],[Prix unitaire (€ HT) en chiffres]]*[3]!Tableau1573[[#This Row],[Quantité]]</f>
        <v>0</v>
      </c>
    </row>
    <row r="232" spans="1:11" ht="30" customHeight="1" x14ac:dyDescent="0.25">
      <c r="A232" s="14" t="s">
        <v>45</v>
      </c>
      <c r="B232" s="18" t="s">
        <v>79</v>
      </c>
      <c r="C232" s="17">
        <v>9</v>
      </c>
      <c r="D232" s="16">
        <v>3</v>
      </c>
      <c r="E232" s="16" t="s">
        <v>37</v>
      </c>
      <c r="F232" s="31"/>
      <c r="G232" s="15" t="s">
        <v>83</v>
      </c>
      <c r="H232" s="14" t="s">
        <v>32</v>
      </c>
      <c r="I232" s="93" t="e">
        <f>[1]!Tableau157[[#This Row],[Prix unitaire (€ HT) en chiffres]]</f>
        <v>#REF!</v>
      </c>
      <c r="J232" s="93"/>
      <c r="K232" s="94">
        <f>[3]!Tableau1573[[#This Row],[Prix unitaire (€ HT) en chiffres]]*[3]!Tableau1573[[#This Row],[Quantité]]</f>
        <v>0</v>
      </c>
    </row>
    <row r="233" spans="1:11" ht="30" customHeight="1" x14ac:dyDescent="0.25">
      <c r="A233" s="14" t="s">
        <v>45</v>
      </c>
      <c r="B233" s="18" t="s">
        <v>79</v>
      </c>
      <c r="C233" s="17">
        <v>9</v>
      </c>
      <c r="D233" s="16">
        <v>3</v>
      </c>
      <c r="E233" s="16" t="s">
        <v>47</v>
      </c>
      <c r="F233" s="31"/>
      <c r="G233" s="15" t="s">
        <v>82</v>
      </c>
      <c r="H233" s="14" t="s">
        <v>32</v>
      </c>
      <c r="I233" s="91" t="e">
        <f>[1]!Tableau157[[#This Row],[Prix unitaire (€ HT) en chiffres]]</f>
        <v>#REF!</v>
      </c>
      <c r="J233" s="91">
        <v>1</v>
      </c>
      <c r="K233" s="92">
        <f>[3]!Tableau1573[[#This Row],[Prix unitaire (€ HT) en chiffres]]*[3]!Tableau1573[[#This Row],[Quantité]]</f>
        <v>0</v>
      </c>
    </row>
    <row r="234" spans="1:11" ht="30" customHeight="1" x14ac:dyDescent="0.25">
      <c r="A234" s="14" t="s">
        <v>45</v>
      </c>
      <c r="B234" s="18" t="s">
        <v>79</v>
      </c>
      <c r="C234" s="17">
        <v>9</v>
      </c>
      <c r="D234" s="16">
        <v>3</v>
      </c>
      <c r="E234" s="16" t="s">
        <v>43</v>
      </c>
      <c r="F234" s="31"/>
      <c r="G234" s="15" t="s">
        <v>81</v>
      </c>
      <c r="H234" s="14" t="s">
        <v>32</v>
      </c>
      <c r="I234" s="93" t="e">
        <f>[1]!Tableau157[[#This Row],[Prix unitaire (€ HT) en chiffres]]</f>
        <v>#REF!</v>
      </c>
      <c r="J234" s="93"/>
      <c r="K234" s="94">
        <f>[3]!Tableau1573[[#This Row],[Prix unitaire (€ HT) en chiffres]]*[3]!Tableau1573[[#This Row],[Quantité]]</f>
        <v>0</v>
      </c>
    </row>
    <row r="235" spans="1:11" ht="30" customHeight="1" x14ac:dyDescent="0.25">
      <c r="A235" s="14" t="s">
        <v>45</v>
      </c>
      <c r="B235" s="18" t="s">
        <v>79</v>
      </c>
      <c r="C235" s="17">
        <v>9</v>
      </c>
      <c r="D235" s="16">
        <v>3</v>
      </c>
      <c r="E235" s="16" t="s">
        <v>52</v>
      </c>
      <c r="F235" s="31"/>
      <c r="G235" s="15" t="s">
        <v>80</v>
      </c>
      <c r="H235" s="14" t="s">
        <v>32</v>
      </c>
      <c r="I235" s="93" t="e">
        <f>[1]!Tableau157[[#This Row],[Prix unitaire (€ HT) en chiffres]]</f>
        <v>#REF!</v>
      </c>
      <c r="J235" s="93"/>
      <c r="K235" s="94">
        <f>[3]!Tableau1573[[#This Row],[Prix unitaire (€ HT) en chiffres]]*[3]!Tableau1573[[#This Row],[Quantité]]</f>
        <v>0</v>
      </c>
    </row>
    <row r="236" spans="1:11" ht="30" customHeight="1" x14ac:dyDescent="0.25">
      <c r="A236" s="14" t="s">
        <v>45</v>
      </c>
      <c r="B236" s="18" t="s">
        <v>79</v>
      </c>
      <c r="C236" s="17">
        <v>9</v>
      </c>
      <c r="D236" s="16">
        <v>3</v>
      </c>
      <c r="E236" s="16" t="s">
        <v>72</v>
      </c>
      <c r="F236" s="31"/>
      <c r="G236" s="15" t="s">
        <v>78</v>
      </c>
      <c r="H236" s="14" t="s">
        <v>32</v>
      </c>
      <c r="I236" s="93" t="e">
        <f>[1]!Tableau157[[#This Row],[Prix unitaire (€ HT) en chiffres]]</f>
        <v>#REF!</v>
      </c>
      <c r="J236" s="93"/>
      <c r="K236" s="94">
        <f>[3]!Tableau1573[[#This Row],[Prix unitaire (€ HT) en chiffres]]*[3]!Tableau1573[[#This Row],[Quantité]]</f>
        <v>0</v>
      </c>
    </row>
    <row r="237" spans="1:11" ht="30" customHeight="1" x14ac:dyDescent="0.25">
      <c r="A237" s="14" t="s">
        <v>45</v>
      </c>
      <c r="B237" s="18" t="str">
        <f>IF(F237="",G237,0)</f>
        <v>Radiateurs acier</v>
      </c>
      <c r="C237" s="24">
        <v>9</v>
      </c>
      <c r="D237" s="24">
        <v>4</v>
      </c>
      <c r="E237" s="24"/>
      <c r="F237" s="23"/>
      <c r="G237" s="22" t="s">
        <v>60</v>
      </c>
      <c r="H237" s="21"/>
      <c r="I237" s="20"/>
      <c r="J237" s="20"/>
      <c r="K237" s="19"/>
    </row>
    <row r="238" spans="1:11" ht="30" customHeight="1" x14ac:dyDescent="0.25">
      <c r="A238" s="14" t="s">
        <v>45</v>
      </c>
      <c r="B238" s="18" t="s">
        <v>60</v>
      </c>
      <c r="C238" s="17">
        <v>9</v>
      </c>
      <c r="D238" s="16">
        <v>4</v>
      </c>
      <c r="E238" s="16" t="s">
        <v>3</v>
      </c>
      <c r="F238" s="31"/>
      <c r="G238" s="15" t="s">
        <v>77</v>
      </c>
      <c r="H238" s="14" t="s">
        <v>32</v>
      </c>
      <c r="I238" s="93" t="e">
        <f>[1]!Tableau157[[#This Row],[Prix unitaire (€ HT) en chiffres]]</f>
        <v>#REF!</v>
      </c>
      <c r="J238" s="93"/>
      <c r="K238" s="94">
        <f>[3]!Tableau1573[[#This Row],[Prix unitaire (€ HT) en chiffres]]*[3]!Tableau1573[[#This Row],[Quantité]]</f>
        <v>0</v>
      </c>
    </row>
    <row r="239" spans="1:11" ht="30" customHeight="1" x14ac:dyDescent="0.25">
      <c r="A239" s="14" t="s">
        <v>45</v>
      </c>
      <c r="B239" s="18" t="s">
        <v>60</v>
      </c>
      <c r="C239" s="17">
        <v>9</v>
      </c>
      <c r="D239" s="16">
        <v>4</v>
      </c>
      <c r="E239" s="16" t="s">
        <v>37</v>
      </c>
      <c r="F239" s="31"/>
      <c r="G239" s="15" t="s">
        <v>76</v>
      </c>
      <c r="H239" s="14" t="s">
        <v>32</v>
      </c>
      <c r="I239" s="93" t="e">
        <f>[1]!Tableau157[[#This Row],[Prix unitaire (€ HT) en chiffres]]</f>
        <v>#REF!</v>
      </c>
      <c r="J239" s="93"/>
      <c r="K239" s="94">
        <f>[3]!Tableau1573[[#This Row],[Prix unitaire (€ HT) en chiffres]]*[3]!Tableau1573[[#This Row],[Quantité]]</f>
        <v>0</v>
      </c>
    </row>
    <row r="240" spans="1:11" ht="30" customHeight="1" x14ac:dyDescent="0.25">
      <c r="A240" s="14" t="s">
        <v>45</v>
      </c>
      <c r="B240" s="18" t="s">
        <v>60</v>
      </c>
      <c r="C240" s="17">
        <v>9</v>
      </c>
      <c r="D240" s="16">
        <v>4</v>
      </c>
      <c r="E240" s="16" t="s">
        <v>47</v>
      </c>
      <c r="F240" s="31"/>
      <c r="G240" s="15" t="s">
        <v>75</v>
      </c>
      <c r="H240" s="14" t="s">
        <v>32</v>
      </c>
      <c r="I240" s="91" t="e">
        <f>[1]!Tableau157[[#This Row],[Prix unitaire (€ HT) en chiffres]]</f>
        <v>#REF!</v>
      </c>
      <c r="J240" s="91">
        <v>2</v>
      </c>
      <c r="K240" s="92">
        <f>[3]!Tableau1573[[#This Row],[Prix unitaire (€ HT) en chiffres]]*[3]!Tableau1573[[#This Row],[Quantité]]</f>
        <v>0</v>
      </c>
    </row>
    <row r="241" spans="1:11" ht="30" customHeight="1" x14ac:dyDescent="0.25">
      <c r="A241" s="14" t="s">
        <v>45</v>
      </c>
      <c r="B241" s="18" t="s">
        <v>60</v>
      </c>
      <c r="C241" s="17">
        <v>9</v>
      </c>
      <c r="D241" s="16">
        <v>4</v>
      </c>
      <c r="E241" s="16" t="s">
        <v>43</v>
      </c>
      <c r="F241" s="31"/>
      <c r="G241" s="15" t="s">
        <v>74</v>
      </c>
      <c r="H241" s="14" t="s">
        <v>32</v>
      </c>
      <c r="I241" s="93" t="e">
        <f>[1]!Tableau157[[#This Row],[Prix unitaire (€ HT) en chiffres]]</f>
        <v>#REF!</v>
      </c>
      <c r="J241" s="93"/>
      <c r="K241" s="94">
        <f>[3]!Tableau1573[[#This Row],[Prix unitaire (€ HT) en chiffres]]*[3]!Tableau1573[[#This Row],[Quantité]]</f>
        <v>0</v>
      </c>
    </row>
    <row r="242" spans="1:11" ht="30" customHeight="1" x14ac:dyDescent="0.25">
      <c r="A242" s="14" t="s">
        <v>45</v>
      </c>
      <c r="B242" s="18" t="s">
        <v>60</v>
      </c>
      <c r="C242" s="17">
        <v>9</v>
      </c>
      <c r="D242" s="16">
        <v>4</v>
      </c>
      <c r="E242" s="16" t="s">
        <v>52</v>
      </c>
      <c r="F242" s="31"/>
      <c r="G242" s="15" t="s">
        <v>73</v>
      </c>
      <c r="H242" s="14" t="s">
        <v>32</v>
      </c>
      <c r="I242" s="93" t="e">
        <f>[1]!Tableau157[[#This Row],[Prix unitaire (€ HT) en chiffres]]</f>
        <v>#REF!</v>
      </c>
      <c r="J242" s="93"/>
      <c r="K242" s="94">
        <f>[3]!Tableau1573[[#This Row],[Prix unitaire (€ HT) en chiffres]]*[3]!Tableau1573[[#This Row],[Quantité]]</f>
        <v>0</v>
      </c>
    </row>
    <row r="243" spans="1:11" ht="30" customHeight="1" x14ac:dyDescent="0.25">
      <c r="A243" s="14" t="s">
        <v>45</v>
      </c>
      <c r="B243" s="18" t="s">
        <v>60</v>
      </c>
      <c r="C243" s="17">
        <v>9</v>
      </c>
      <c r="D243" s="16">
        <v>4</v>
      </c>
      <c r="E243" s="16" t="s">
        <v>72</v>
      </c>
      <c r="F243" s="31"/>
      <c r="G243" s="15" t="s">
        <v>71</v>
      </c>
      <c r="H243" s="14" t="s">
        <v>32</v>
      </c>
      <c r="I243" s="93" t="e">
        <f>[1]!Tableau157[[#This Row],[Prix unitaire (€ HT) en chiffres]]</f>
        <v>#REF!</v>
      </c>
      <c r="J243" s="93"/>
      <c r="K243" s="94">
        <f>[3]!Tableau1573[[#This Row],[Prix unitaire (€ HT) en chiffres]]*[3]!Tableau1573[[#This Row],[Quantité]]</f>
        <v>0</v>
      </c>
    </row>
    <row r="244" spans="1:11" ht="30" customHeight="1" x14ac:dyDescent="0.25">
      <c r="A244" s="14" t="s">
        <v>45</v>
      </c>
      <c r="B244" s="18" t="s">
        <v>60</v>
      </c>
      <c r="C244" s="17">
        <v>9</v>
      </c>
      <c r="D244" s="16">
        <v>4</v>
      </c>
      <c r="E244" s="16" t="s">
        <v>70</v>
      </c>
      <c r="F244" s="31"/>
      <c r="G244" s="15" t="s">
        <v>69</v>
      </c>
      <c r="H244" s="14" t="s">
        <v>32</v>
      </c>
      <c r="I244" s="93" t="e">
        <f>[1]!Tableau157[[#This Row],[Prix unitaire (€ HT) en chiffres]]</f>
        <v>#REF!</v>
      </c>
      <c r="J244" s="93"/>
      <c r="K244" s="94">
        <f>[3]!Tableau1573[[#This Row],[Prix unitaire (€ HT) en chiffres]]*[3]!Tableau1573[[#This Row],[Quantité]]</f>
        <v>0</v>
      </c>
    </row>
    <row r="245" spans="1:11" ht="30" customHeight="1" x14ac:dyDescent="0.25">
      <c r="A245" s="14" t="s">
        <v>45</v>
      </c>
      <c r="B245" s="18" t="s">
        <v>60</v>
      </c>
      <c r="C245" s="17">
        <v>9</v>
      </c>
      <c r="D245" s="16">
        <v>4</v>
      </c>
      <c r="E245" s="16" t="s">
        <v>68</v>
      </c>
      <c r="F245" s="31"/>
      <c r="G245" s="15" t="s">
        <v>67</v>
      </c>
      <c r="H245" s="14" t="s">
        <v>32</v>
      </c>
      <c r="I245" s="93" t="e">
        <f>[1]!Tableau157[[#This Row],[Prix unitaire (€ HT) en chiffres]]</f>
        <v>#REF!</v>
      </c>
      <c r="J245" s="93"/>
      <c r="K245" s="94">
        <f>[3]!Tableau1573[[#This Row],[Prix unitaire (€ HT) en chiffres]]*[3]!Tableau1573[[#This Row],[Quantité]]</f>
        <v>0</v>
      </c>
    </row>
    <row r="246" spans="1:11" ht="30" customHeight="1" x14ac:dyDescent="0.25">
      <c r="A246" s="14" t="s">
        <v>45</v>
      </c>
      <c r="B246" s="18" t="s">
        <v>60</v>
      </c>
      <c r="C246" s="17">
        <v>9</v>
      </c>
      <c r="D246" s="16">
        <v>4</v>
      </c>
      <c r="E246" s="16" t="s">
        <v>66</v>
      </c>
      <c r="F246" s="31"/>
      <c r="G246" s="15" t="s">
        <v>65</v>
      </c>
      <c r="H246" s="14" t="s">
        <v>32</v>
      </c>
      <c r="I246" s="93" t="e">
        <f>[1]!Tableau157[[#This Row],[Prix unitaire (€ HT) en chiffres]]</f>
        <v>#REF!</v>
      </c>
      <c r="J246" s="93"/>
      <c r="K246" s="94">
        <f>[3]!Tableau1573[[#This Row],[Prix unitaire (€ HT) en chiffres]]*[3]!Tableau1573[[#This Row],[Quantité]]</f>
        <v>0</v>
      </c>
    </row>
    <row r="247" spans="1:11" ht="30" customHeight="1" x14ac:dyDescent="0.25">
      <c r="A247" s="14" t="s">
        <v>45</v>
      </c>
      <c r="B247" s="18" t="s">
        <v>60</v>
      </c>
      <c r="C247" s="17">
        <v>9</v>
      </c>
      <c r="D247" s="16">
        <v>4</v>
      </c>
      <c r="E247" s="16" t="s">
        <v>64</v>
      </c>
      <c r="F247" s="31"/>
      <c r="G247" s="15" t="s">
        <v>63</v>
      </c>
      <c r="H247" s="14" t="s">
        <v>32</v>
      </c>
      <c r="I247" s="93" t="e">
        <f>[1]!Tableau157[[#This Row],[Prix unitaire (€ HT) en chiffres]]</f>
        <v>#REF!</v>
      </c>
      <c r="J247" s="93"/>
      <c r="K247" s="94">
        <f>[3]!Tableau1573[[#This Row],[Prix unitaire (€ HT) en chiffres]]*[3]!Tableau1573[[#This Row],[Quantité]]</f>
        <v>0</v>
      </c>
    </row>
    <row r="248" spans="1:11" ht="30" customHeight="1" x14ac:dyDescent="0.25">
      <c r="A248" s="14" t="s">
        <v>45</v>
      </c>
      <c r="B248" s="18" t="s">
        <v>60</v>
      </c>
      <c r="C248" s="17">
        <v>9</v>
      </c>
      <c r="D248" s="16">
        <v>4</v>
      </c>
      <c r="E248" s="16" t="s">
        <v>62</v>
      </c>
      <c r="F248" s="31"/>
      <c r="G248" s="15" t="s">
        <v>61</v>
      </c>
      <c r="H248" s="14" t="s">
        <v>32</v>
      </c>
      <c r="I248" s="93" t="e">
        <f>[1]!Tableau157[[#This Row],[Prix unitaire (€ HT) en chiffres]]</f>
        <v>#REF!</v>
      </c>
      <c r="J248" s="93"/>
      <c r="K248" s="94">
        <f>[3]!Tableau1573[[#This Row],[Prix unitaire (€ HT) en chiffres]]*[3]!Tableau1573[[#This Row],[Quantité]]</f>
        <v>0</v>
      </c>
    </row>
    <row r="249" spans="1:11" ht="30" customHeight="1" x14ac:dyDescent="0.25">
      <c r="A249" s="14" t="s">
        <v>45</v>
      </c>
      <c r="B249" s="18" t="s">
        <v>60</v>
      </c>
      <c r="C249" s="17">
        <v>9</v>
      </c>
      <c r="D249" s="16">
        <v>4</v>
      </c>
      <c r="E249" s="16" t="s">
        <v>59</v>
      </c>
      <c r="F249" s="31"/>
      <c r="G249" s="15" t="s">
        <v>58</v>
      </c>
      <c r="H249" s="14" t="s">
        <v>32</v>
      </c>
      <c r="I249" s="93" t="e">
        <f>[1]!Tableau157[[#This Row],[Prix unitaire (€ HT) en chiffres]]</f>
        <v>#REF!</v>
      </c>
      <c r="J249" s="93"/>
      <c r="K249" s="94">
        <f>[3]!Tableau1573[[#This Row],[Prix unitaire (€ HT) en chiffres]]*[3]!Tableau1573[[#This Row],[Quantité]]</f>
        <v>0</v>
      </c>
    </row>
    <row r="250" spans="1:11" ht="30" customHeight="1" x14ac:dyDescent="0.25">
      <c r="A250" s="14" t="s">
        <v>45</v>
      </c>
      <c r="B250" s="18" t="str">
        <f>IF(F250="",G250,0)</f>
        <v>Accessoires</v>
      </c>
      <c r="C250" s="24">
        <v>9</v>
      </c>
      <c r="D250" s="24">
        <v>5</v>
      </c>
      <c r="E250" s="24"/>
      <c r="F250" s="23"/>
      <c r="G250" s="22" t="s">
        <v>53</v>
      </c>
      <c r="H250" s="21"/>
      <c r="I250" s="20"/>
      <c r="J250" s="20"/>
      <c r="K250" s="19"/>
    </row>
    <row r="251" spans="1:11" ht="30" customHeight="1" x14ac:dyDescent="0.25">
      <c r="A251" s="14" t="s">
        <v>45</v>
      </c>
      <c r="B251" s="18" t="s">
        <v>53</v>
      </c>
      <c r="C251" s="17">
        <v>9</v>
      </c>
      <c r="D251" s="16">
        <v>5</v>
      </c>
      <c r="E251" s="16" t="s">
        <v>3</v>
      </c>
      <c r="F251" s="31"/>
      <c r="G251" s="15" t="s">
        <v>57</v>
      </c>
      <c r="H251" s="14" t="s">
        <v>32</v>
      </c>
      <c r="I251" s="91" t="e">
        <f>[1]!Tableau157[[#This Row],[Prix unitaire (€ HT) en chiffres]]</f>
        <v>#REF!</v>
      </c>
      <c r="J251" s="91">
        <v>1</v>
      </c>
      <c r="K251" s="92">
        <f>[3]!Tableau1573[[#This Row],[Prix unitaire (€ HT) en chiffres]]*[3]!Tableau1573[[#This Row],[Quantité]]</f>
        <v>0</v>
      </c>
    </row>
    <row r="252" spans="1:11" ht="30" customHeight="1" x14ac:dyDescent="0.25">
      <c r="A252" s="14" t="s">
        <v>45</v>
      </c>
      <c r="B252" s="18" t="s">
        <v>53</v>
      </c>
      <c r="C252" s="17">
        <v>9</v>
      </c>
      <c r="D252" s="16">
        <v>5</v>
      </c>
      <c r="E252" s="16" t="s">
        <v>37</v>
      </c>
      <c r="F252" s="31"/>
      <c r="G252" s="15" t="s">
        <v>56</v>
      </c>
      <c r="H252" s="14" t="s">
        <v>32</v>
      </c>
      <c r="I252" s="91" t="e">
        <f>[1]!Tableau157[[#This Row],[Prix unitaire (€ HT) en chiffres]]</f>
        <v>#REF!</v>
      </c>
      <c r="J252" s="91">
        <v>2</v>
      </c>
      <c r="K252" s="92">
        <f>[3]!Tableau1573[[#This Row],[Prix unitaire (€ HT) en chiffres]]*[3]!Tableau1573[[#This Row],[Quantité]]</f>
        <v>0</v>
      </c>
    </row>
    <row r="253" spans="1:11" ht="30" customHeight="1" x14ac:dyDescent="0.25">
      <c r="A253" s="14" t="s">
        <v>45</v>
      </c>
      <c r="B253" s="18" t="s">
        <v>53</v>
      </c>
      <c r="C253" s="17">
        <v>9</v>
      </c>
      <c r="D253" s="16">
        <v>5</v>
      </c>
      <c r="E253" s="16" t="s">
        <v>47</v>
      </c>
      <c r="F253" s="31"/>
      <c r="G253" s="15" t="s">
        <v>55</v>
      </c>
      <c r="H253" s="14" t="s">
        <v>32</v>
      </c>
      <c r="I253" s="91" t="e">
        <f>[1]!Tableau157[[#This Row],[Prix unitaire (€ HT) en chiffres]]</f>
        <v>#REF!</v>
      </c>
      <c r="J253" s="91">
        <v>2</v>
      </c>
      <c r="K253" s="92">
        <f>[3]!Tableau1573[[#This Row],[Prix unitaire (€ HT) en chiffres]]*[3]!Tableau1573[[#This Row],[Quantité]]</f>
        <v>0</v>
      </c>
    </row>
    <row r="254" spans="1:11" ht="30" customHeight="1" x14ac:dyDescent="0.25">
      <c r="A254" s="14" t="s">
        <v>45</v>
      </c>
      <c r="B254" s="18" t="s">
        <v>53</v>
      </c>
      <c r="C254" s="17">
        <v>9</v>
      </c>
      <c r="D254" s="16">
        <v>5</v>
      </c>
      <c r="E254" s="16" t="s">
        <v>43</v>
      </c>
      <c r="F254" s="31"/>
      <c r="G254" s="15" t="s">
        <v>54</v>
      </c>
      <c r="H254" s="14" t="s">
        <v>32</v>
      </c>
      <c r="I254" s="91" t="e">
        <f>[1]!Tableau157[[#This Row],[Prix unitaire (€ HT) en chiffres]]</f>
        <v>#REF!</v>
      </c>
      <c r="J254" s="91">
        <v>2</v>
      </c>
      <c r="K254" s="92">
        <f>[3]!Tableau1573[[#This Row],[Prix unitaire (€ HT) en chiffres]]*[3]!Tableau1573[[#This Row],[Quantité]]</f>
        <v>0</v>
      </c>
    </row>
    <row r="255" spans="1:11" ht="30" customHeight="1" x14ac:dyDescent="0.25">
      <c r="A255" s="14" t="s">
        <v>45</v>
      </c>
      <c r="B255" s="18" t="s">
        <v>53</v>
      </c>
      <c r="C255" s="17">
        <v>9</v>
      </c>
      <c r="D255" s="16">
        <v>5</v>
      </c>
      <c r="E255" s="16" t="s">
        <v>52</v>
      </c>
      <c r="F255" s="31"/>
      <c r="G255" s="15" t="s">
        <v>51</v>
      </c>
      <c r="H255" s="14" t="s">
        <v>32</v>
      </c>
      <c r="I255" s="91" t="e">
        <f>[1]!Tableau157[[#This Row],[Prix unitaire (€ HT) en chiffres]]</f>
        <v>#REF!</v>
      </c>
      <c r="J255" s="91">
        <v>2</v>
      </c>
      <c r="K255" s="92">
        <f>[3]!Tableau1573[[#This Row],[Prix unitaire (€ HT) en chiffres]]*[3]!Tableau1573[[#This Row],[Quantité]]</f>
        <v>0</v>
      </c>
    </row>
    <row r="256" spans="1:11" ht="30" customHeight="1" x14ac:dyDescent="0.25">
      <c r="A256" s="14" t="s">
        <v>45</v>
      </c>
      <c r="B256" s="18" t="s">
        <v>44</v>
      </c>
      <c r="C256" s="24">
        <v>9</v>
      </c>
      <c r="D256" s="24">
        <v>6</v>
      </c>
      <c r="E256" s="24"/>
      <c r="F256" s="23"/>
      <c r="G256" s="22" t="s">
        <v>50</v>
      </c>
      <c r="H256" s="21"/>
      <c r="I256" s="20"/>
      <c r="J256" s="20"/>
      <c r="K256" s="19"/>
    </row>
    <row r="257" spans="1:11" ht="30" customHeight="1" x14ac:dyDescent="0.25">
      <c r="A257" s="14" t="s">
        <v>45</v>
      </c>
      <c r="B257" s="18" t="s">
        <v>44</v>
      </c>
      <c r="C257" s="17">
        <v>9</v>
      </c>
      <c r="D257" s="16">
        <v>6</v>
      </c>
      <c r="E257" s="16" t="s">
        <v>3</v>
      </c>
      <c r="F257" s="16"/>
      <c r="G257" s="15" t="s">
        <v>49</v>
      </c>
      <c r="H257" s="14" t="s">
        <v>32</v>
      </c>
      <c r="I257" s="93" t="e">
        <f>[1]!Tableau157[[#This Row],[Prix unitaire (€ HT) en chiffres]]</f>
        <v>#REF!</v>
      </c>
      <c r="J257" s="93"/>
      <c r="K257" s="94">
        <f>[3]!Tableau1573[[#This Row],[Prix unitaire (€ HT) en chiffres]]*[3]!Tableau1573[[#This Row],[Quantité]]</f>
        <v>0</v>
      </c>
    </row>
    <row r="258" spans="1:11" ht="30" customHeight="1" x14ac:dyDescent="0.25">
      <c r="A258" s="14" t="s">
        <v>45</v>
      </c>
      <c r="B258" s="18" t="s">
        <v>44</v>
      </c>
      <c r="C258" s="17">
        <v>9</v>
      </c>
      <c r="D258" s="16">
        <v>6</v>
      </c>
      <c r="E258" s="16" t="s">
        <v>37</v>
      </c>
      <c r="F258" s="16"/>
      <c r="G258" s="15" t="s">
        <v>48</v>
      </c>
      <c r="H258" s="14" t="s">
        <v>8</v>
      </c>
      <c r="I258" s="93" t="e">
        <f>[1]!Tableau157[[#This Row],[Prix unitaire (€ HT) en chiffres]]</f>
        <v>#REF!</v>
      </c>
      <c r="J258" s="93"/>
      <c r="K258" s="94">
        <f>[3]!Tableau1573[[#This Row],[Prix unitaire (€ HT) en chiffres]]*[3]!Tableau1573[[#This Row],[Quantité]]</f>
        <v>0</v>
      </c>
    </row>
    <row r="259" spans="1:11" ht="30" customHeight="1" x14ac:dyDescent="0.25">
      <c r="A259" s="14" t="s">
        <v>45</v>
      </c>
      <c r="B259" s="18" t="s">
        <v>44</v>
      </c>
      <c r="C259" s="17">
        <v>9</v>
      </c>
      <c r="D259" s="16">
        <v>6</v>
      </c>
      <c r="E259" s="16" t="s">
        <v>47</v>
      </c>
      <c r="F259" s="31"/>
      <c r="G259" s="15" t="s">
        <v>46</v>
      </c>
      <c r="H259" s="14" t="s">
        <v>32</v>
      </c>
      <c r="I259" s="93" t="e">
        <f>[1]!Tableau157[[#This Row],[Prix unitaire (€ HT) en chiffres]]</f>
        <v>#REF!</v>
      </c>
      <c r="J259" s="93"/>
      <c r="K259" s="94">
        <f>[3]!Tableau1573[[#This Row],[Prix unitaire (€ HT) en chiffres]]*[3]!Tableau1573[[#This Row],[Quantité]]</f>
        <v>0</v>
      </c>
    </row>
    <row r="260" spans="1:11" ht="30" customHeight="1" x14ac:dyDescent="0.25">
      <c r="A260" s="14" t="s">
        <v>45</v>
      </c>
      <c r="B260" s="18" t="s">
        <v>44</v>
      </c>
      <c r="C260" s="17">
        <v>9</v>
      </c>
      <c r="D260" s="16">
        <v>6</v>
      </c>
      <c r="E260" s="16" t="s">
        <v>43</v>
      </c>
      <c r="F260" s="31"/>
      <c r="G260" s="15" t="s">
        <v>42</v>
      </c>
      <c r="H260" s="14" t="s">
        <v>32</v>
      </c>
      <c r="I260" s="93" t="e">
        <f>[1]!Tableau157[[#This Row],[Prix unitaire (€ HT) en chiffres]]</f>
        <v>#REF!</v>
      </c>
      <c r="J260" s="93"/>
      <c r="K260" s="94">
        <f>[3]!Tableau1573[[#This Row],[Prix unitaire (€ HT) en chiffres]]*[3]!Tableau1573[[#This Row],[Quantité]]</f>
        <v>0</v>
      </c>
    </row>
    <row r="261" spans="1:11" ht="30" customHeight="1" x14ac:dyDescent="0.25">
      <c r="A261" s="14" t="s">
        <v>11</v>
      </c>
      <c r="B261" s="14" t="s">
        <v>41</v>
      </c>
      <c r="C261" s="30">
        <v>10</v>
      </c>
      <c r="D261" s="29"/>
      <c r="E261" s="29"/>
      <c r="F261" s="29"/>
      <c r="G261" s="28" t="s">
        <v>40</v>
      </c>
      <c r="H261" s="27"/>
      <c r="I261" s="89"/>
      <c r="J261" s="89"/>
      <c r="K261" s="90"/>
    </row>
    <row r="262" spans="1:11" ht="30" customHeight="1" x14ac:dyDescent="0.25">
      <c r="A262" s="14" t="s">
        <v>11</v>
      </c>
      <c r="B262" s="18" t="str">
        <f>IF(F262="",G262,0)</f>
        <v xml:space="preserve">Caissons </v>
      </c>
      <c r="C262" s="24">
        <v>10</v>
      </c>
      <c r="D262" s="24">
        <v>1</v>
      </c>
      <c r="E262" s="24"/>
      <c r="F262" s="23"/>
      <c r="G262" s="22" t="s">
        <v>38</v>
      </c>
      <c r="H262" s="21"/>
      <c r="I262" s="20"/>
      <c r="J262" s="20"/>
      <c r="K262" s="19"/>
    </row>
    <row r="263" spans="1:11" ht="30" customHeight="1" x14ac:dyDescent="0.25">
      <c r="A263" s="14" t="s">
        <v>11</v>
      </c>
      <c r="B263" s="18" t="s">
        <v>38</v>
      </c>
      <c r="C263" s="17">
        <v>10</v>
      </c>
      <c r="D263" s="16">
        <v>1</v>
      </c>
      <c r="E263" s="16" t="s">
        <v>3</v>
      </c>
      <c r="F263" s="16"/>
      <c r="G263" s="15" t="s">
        <v>39</v>
      </c>
      <c r="H263" s="14" t="s">
        <v>32</v>
      </c>
      <c r="I263" s="91" t="e">
        <f>[1]!Tableau157[[#This Row],[Prix unitaire (€ HT) en chiffres]]</f>
        <v>#REF!</v>
      </c>
      <c r="J263" s="91">
        <v>1</v>
      </c>
      <c r="K263" s="92">
        <f>[3]!Tableau1573[[#This Row],[Prix unitaire (€ HT) en chiffres]]*[3]!Tableau1573[[#This Row],[Quantité]]</f>
        <v>0</v>
      </c>
    </row>
    <row r="264" spans="1:11" ht="30" customHeight="1" x14ac:dyDescent="0.25">
      <c r="A264" s="14" t="s">
        <v>11</v>
      </c>
      <c r="B264" s="18" t="s">
        <v>38</v>
      </c>
      <c r="C264" s="17">
        <v>10</v>
      </c>
      <c r="D264" s="16">
        <v>1</v>
      </c>
      <c r="E264" s="16" t="s">
        <v>37</v>
      </c>
      <c r="F264" s="16"/>
      <c r="G264" s="15" t="s">
        <v>36</v>
      </c>
      <c r="H264" s="14" t="s">
        <v>32</v>
      </c>
      <c r="I264" s="93" t="e">
        <f>[1]!Tableau157[[#This Row],[Prix unitaire (€ HT) en chiffres]]</f>
        <v>#REF!</v>
      </c>
      <c r="J264" s="93"/>
      <c r="K264" s="94">
        <f>[3]!Tableau1573[[#This Row],[Prix unitaire (€ HT) en chiffres]]*[3]!Tableau1573[[#This Row],[Quantité]]</f>
        <v>0</v>
      </c>
    </row>
    <row r="265" spans="1:11" ht="30" customHeight="1" x14ac:dyDescent="0.25">
      <c r="A265" s="14" t="s">
        <v>11</v>
      </c>
      <c r="B265" s="18" t="str">
        <f>IF(F265="",G265,0)</f>
        <v xml:space="preserve">Bouches d'extraction </v>
      </c>
      <c r="C265" s="24">
        <v>10</v>
      </c>
      <c r="D265" s="24">
        <v>2</v>
      </c>
      <c r="E265" s="24"/>
      <c r="F265" s="23"/>
      <c r="G265" s="22" t="s">
        <v>34</v>
      </c>
      <c r="H265" s="21"/>
      <c r="I265" s="20"/>
      <c r="J265" s="20"/>
      <c r="K265" s="19"/>
    </row>
    <row r="266" spans="1:11" ht="30" customHeight="1" x14ac:dyDescent="0.25">
      <c r="A266" s="14" t="s">
        <v>11</v>
      </c>
      <c r="B266" s="18" t="s">
        <v>34</v>
      </c>
      <c r="C266" s="17">
        <v>10</v>
      </c>
      <c r="D266" s="16">
        <v>2</v>
      </c>
      <c r="E266" s="16" t="s">
        <v>3</v>
      </c>
      <c r="F266" s="16"/>
      <c r="G266" s="15" t="s">
        <v>35</v>
      </c>
      <c r="H266" s="14" t="s">
        <v>32</v>
      </c>
      <c r="I266" s="91" t="e">
        <f>[1]!Tableau157[[#This Row],[Prix unitaire (€ HT) en chiffres]]</f>
        <v>#REF!</v>
      </c>
      <c r="J266" s="91">
        <v>3</v>
      </c>
      <c r="K266" s="92">
        <f>[3]!Tableau1573[[#This Row],[Prix unitaire (€ HT) en chiffres]]*[3]!Tableau1573[[#This Row],[Quantité]]</f>
        <v>0</v>
      </c>
    </row>
    <row r="267" spans="1:11" ht="30" customHeight="1" x14ac:dyDescent="0.25">
      <c r="A267" s="14" t="s">
        <v>11</v>
      </c>
      <c r="B267" s="18" t="s">
        <v>34</v>
      </c>
      <c r="C267" s="17">
        <v>10</v>
      </c>
      <c r="D267" s="16">
        <v>2</v>
      </c>
      <c r="E267" s="16">
        <v>2</v>
      </c>
      <c r="F267" s="16"/>
      <c r="G267" s="15" t="s">
        <v>33</v>
      </c>
      <c r="H267" s="14" t="s">
        <v>32</v>
      </c>
      <c r="I267" s="93" t="e">
        <f>[1]!Tableau157[[#This Row],[Prix unitaire (€ HT) en chiffres]]</f>
        <v>#REF!</v>
      </c>
      <c r="J267" s="93"/>
      <c r="K267" s="94">
        <f>[3]!Tableau1573[[#This Row],[Prix unitaire (€ HT) en chiffres]]*[3]!Tableau1573[[#This Row],[Quantité]]</f>
        <v>0</v>
      </c>
    </row>
    <row r="268" spans="1:11" ht="30" customHeight="1" x14ac:dyDescent="0.25">
      <c r="A268" s="14" t="s">
        <v>11</v>
      </c>
      <c r="B268" s="18" t="str">
        <f>IF(F268="",G268,0)</f>
        <v>Conduit rigide en acier galvanisé</v>
      </c>
      <c r="C268" s="24">
        <v>10</v>
      </c>
      <c r="D268" s="24">
        <v>3</v>
      </c>
      <c r="E268" s="24"/>
      <c r="F268" s="23"/>
      <c r="G268" s="22" t="s">
        <v>29</v>
      </c>
      <c r="H268" s="21"/>
      <c r="I268" s="20"/>
      <c r="J268" s="20"/>
      <c r="K268" s="19"/>
    </row>
    <row r="269" spans="1:11" ht="30" customHeight="1" x14ac:dyDescent="0.25">
      <c r="A269" s="14" t="s">
        <v>11</v>
      </c>
      <c r="B269" s="18" t="s">
        <v>29</v>
      </c>
      <c r="C269" s="17">
        <v>10</v>
      </c>
      <c r="D269" s="16">
        <v>3</v>
      </c>
      <c r="E269" s="16">
        <v>1</v>
      </c>
      <c r="F269" s="16"/>
      <c r="G269" s="15" t="s">
        <v>31</v>
      </c>
      <c r="H269" s="14" t="s">
        <v>8</v>
      </c>
      <c r="I269" s="93" t="e">
        <f>[1]!Tableau157[[#This Row],[Prix unitaire (€ HT) en chiffres]]</f>
        <v>#REF!</v>
      </c>
      <c r="J269" s="93"/>
      <c r="K269" s="94">
        <f>[3]!Tableau1573[[#This Row],[Prix unitaire (€ HT) en chiffres]]*[3]!Tableau1573[[#This Row],[Quantité]]</f>
        <v>0</v>
      </c>
    </row>
    <row r="270" spans="1:11" ht="30" customHeight="1" x14ac:dyDescent="0.25">
      <c r="A270" s="14" t="s">
        <v>11</v>
      </c>
      <c r="B270" s="18" t="s">
        <v>29</v>
      </c>
      <c r="C270" s="17">
        <v>10</v>
      </c>
      <c r="D270" s="16">
        <v>3</v>
      </c>
      <c r="E270" s="16">
        <v>2</v>
      </c>
      <c r="F270" s="16"/>
      <c r="G270" s="15" t="s">
        <v>30</v>
      </c>
      <c r="H270" s="14" t="s">
        <v>8</v>
      </c>
      <c r="I270" s="93" t="e">
        <f>[1]!Tableau157[[#This Row],[Prix unitaire (€ HT) en chiffres]]</f>
        <v>#REF!</v>
      </c>
      <c r="J270" s="93"/>
      <c r="K270" s="94">
        <f>[3]!Tableau1573[[#This Row],[Prix unitaire (€ HT) en chiffres]]*[3]!Tableau1573[[#This Row],[Quantité]]</f>
        <v>0</v>
      </c>
    </row>
    <row r="271" spans="1:11" ht="30" customHeight="1" x14ac:dyDescent="0.25">
      <c r="A271" s="14" t="s">
        <v>11</v>
      </c>
      <c r="B271" s="18" t="s">
        <v>29</v>
      </c>
      <c r="C271" s="17">
        <v>10</v>
      </c>
      <c r="D271" s="16">
        <v>3</v>
      </c>
      <c r="E271" s="16">
        <v>3</v>
      </c>
      <c r="F271" s="16"/>
      <c r="G271" s="15" t="s">
        <v>28</v>
      </c>
      <c r="H271" s="14" t="s">
        <v>8</v>
      </c>
      <c r="I271" s="93" t="e">
        <f>[1]!Tableau157[[#This Row],[Prix unitaire (€ HT) en chiffres]]</f>
        <v>#REF!</v>
      </c>
      <c r="J271" s="93"/>
      <c r="K271" s="94">
        <f>[3]!Tableau1573[[#This Row],[Prix unitaire (€ HT) en chiffres]]*[3]!Tableau1573[[#This Row],[Quantité]]</f>
        <v>0</v>
      </c>
    </row>
    <row r="272" spans="1:11" ht="30" customHeight="1" x14ac:dyDescent="0.25">
      <c r="A272" s="14" t="s">
        <v>11</v>
      </c>
      <c r="B272" s="18" t="s">
        <v>21</v>
      </c>
      <c r="C272" s="24">
        <v>10</v>
      </c>
      <c r="D272" s="24">
        <v>4</v>
      </c>
      <c r="E272" s="24"/>
      <c r="F272" s="23"/>
      <c r="G272" s="22" t="s">
        <v>27</v>
      </c>
      <c r="H272" s="21"/>
      <c r="I272" s="20"/>
      <c r="J272" s="20"/>
      <c r="K272" s="19"/>
    </row>
    <row r="273" spans="1:11" ht="30" customHeight="1" x14ac:dyDescent="0.25">
      <c r="A273" s="14" t="s">
        <v>11</v>
      </c>
      <c r="B273" s="18" t="s">
        <v>21</v>
      </c>
      <c r="C273" s="17">
        <v>10</v>
      </c>
      <c r="D273" s="16">
        <v>4</v>
      </c>
      <c r="E273" s="16">
        <v>1</v>
      </c>
      <c r="F273" s="16"/>
      <c r="G273" s="15" t="s">
        <v>26</v>
      </c>
      <c r="H273" s="14" t="s">
        <v>8</v>
      </c>
      <c r="I273" s="93" t="e">
        <f>[1]!Tableau157[[#This Row],[Prix unitaire (€ HT) en chiffres]]</f>
        <v>#REF!</v>
      </c>
      <c r="J273" s="93"/>
      <c r="K273" s="94">
        <f>[3]!Tableau1573[[#This Row],[Prix unitaire (€ HT) en chiffres]]*[3]!Tableau1573[[#This Row],[Quantité]]</f>
        <v>0</v>
      </c>
    </row>
    <row r="274" spans="1:11" ht="30" customHeight="1" x14ac:dyDescent="0.25">
      <c r="A274" s="14" t="s">
        <v>11</v>
      </c>
      <c r="B274" s="18" t="s">
        <v>21</v>
      </c>
      <c r="C274" s="17">
        <v>10</v>
      </c>
      <c r="D274" s="16">
        <v>4</v>
      </c>
      <c r="E274" s="16">
        <v>2</v>
      </c>
      <c r="F274" s="16"/>
      <c r="G274" s="15" t="s">
        <v>25</v>
      </c>
      <c r="H274" s="14" t="s">
        <v>8</v>
      </c>
      <c r="I274" s="93" t="e">
        <f>[1]!Tableau157[[#This Row],[Prix unitaire (€ HT) en chiffres]]</f>
        <v>#REF!</v>
      </c>
      <c r="J274" s="93"/>
      <c r="K274" s="94">
        <f>[3]!Tableau1573[[#This Row],[Prix unitaire (€ HT) en chiffres]]*[3]!Tableau1573[[#This Row],[Quantité]]</f>
        <v>0</v>
      </c>
    </row>
    <row r="275" spans="1:11" ht="30" customHeight="1" x14ac:dyDescent="0.25">
      <c r="A275" s="14" t="s">
        <v>11</v>
      </c>
      <c r="B275" s="18" t="s">
        <v>21</v>
      </c>
      <c r="C275" s="17">
        <v>10</v>
      </c>
      <c r="D275" s="16">
        <v>4</v>
      </c>
      <c r="E275" s="16">
        <v>3</v>
      </c>
      <c r="F275" s="16"/>
      <c r="G275" s="15" t="s">
        <v>24</v>
      </c>
      <c r="H275" s="14" t="s">
        <v>8</v>
      </c>
      <c r="I275" s="93" t="e">
        <f>[1]!Tableau157[[#This Row],[Prix unitaire (€ HT) en chiffres]]</f>
        <v>#REF!</v>
      </c>
      <c r="J275" s="93"/>
      <c r="K275" s="94">
        <f>[3]!Tableau1573[[#This Row],[Prix unitaire (€ HT) en chiffres]]*[3]!Tableau1573[[#This Row],[Quantité]]</f>
        <v>0</v>
      </c>
    </row>
    <row r="276" spans="1:11" ht="30" customHeight="1" x14ac:dyDescent="0.25">
      <c r="A276" s="14" t="s">
        <v>11</v>
      </c>
      <c r="B276" s="18" t="s">
        <v>21</v>
      </c>
      <c r="C276" s="24">
        <v>10</v>
      </c>
      <c r="D276" s="24">
        <v>5</v>
      </c>
      <c r="E276" s="24"/>
      <c r="F276" s="23"/>
      <c r="G276" s="22" t="s">
        <v>23</v>
      </c>
      <c r="H276" s="21"/>
      <c r="I276" s="20"/>
      <c r="J276" s="20"/>
      <c r="K276" s="19"/>
    </row>
    <row r="277" spans="1:11" ht="30" customHeight="1" x14ac:dyDescent="0.25">
      <c r="A277" s="14" t="s">
        <v>11</v>
      </c>
      <c r="B277" s="18" t="s">
        <v>21</v>
      </c>
      <c r="C277" s="17">
        <v>10</v>
      </c>
      <c r="D277" s="16">
        <v>5</v>
      </c>
      <c r="E277" s="16">
        <v>1</v>
      </c>
      <c r="F277" s="16"/>
      <c r="G277" s="15" t="s">
        <v>22</v>
      </c>
      <c r="H277" s="14" t="s">
        <v>8</v>
      </c>
      <c r="I277" s="93" t="e">
        <f>[1]!Tableau157[[#This Row],[Prix unitaire (€ HT) en chiffres]]</f>
        <v>#REF!</v>
      </c>
      <c r="J277" s="93"/>
      <c r="K277" s="94">
        <f>[3]!Tableau1573[[#This Row],[Prix unitaire (€ HT) en chiffres]]*[3]!Tableau1573[[#This Row],[Quantité]]</f>
        <v>0</v>
      </c>
    </row>
    <row r="278" spans="1:11" ht="30" customHeight="1" x14ac:dyDescent="0.25">
      <c r="A278" s="14" t="s">
        <v>11</v>
      </c>
      <c r="B278" s="18" t="s">
        <v>21</v>
      </c>
      <c r="C278" s="17">
        <v>10</v>
      </c>
      <c r="D278" s="16">
        <v>5</v>
      </c>
      <c r="E278" s="16">
        <v>2</v>
      </c>
      <c r="F278" s="16"/>
      <c r="G278" s="15" t="s">
        <v>20</v>
      </c>
      <c r="H278" s="14" t="s">
        <v>8</v>
      </c>
      <c r="I278" s="93" t="e">
        <f>[1]!Tableau157[[#This Row],[Prix unitaire (€ HT) en chiffres]]</f>
        <v>#REF!</v>
      </c>
      <c r="J278" s="93"/>
      <c r="K278" s="94">
        <f>[3]!Tableau1573[[#This Row],[Prix unitaire (€ HT) en chiffres]]*[3]!Tableau1573[[#This Row],[Quantité]]</f>
        <v>0</v>
      </c>
    </row>
    <row r="279" spans="1:11" ht="30" customHeight="1" x14ac:dyDescent="0.25">
      <c r="A279" s="14" t="s">
        <v>11</v>
      </c>
      <c r="B279" s="18" t="s">
        <v>16</v>
      </c>
      <c r="C279" s="24">
        <v>10</v>
      </c>
      <c r="D279" s="24">
        <v>6</v>
      </c>
      <c r="E279" s="24"/>
      <c r="F279" s="23"/>
      <c r="G279" s="22" t="s">
        <v>19</v>
      </c>
      <c r="H279" s="21"/>
      <c r="I279" s="20"/>
      <c r="J279" s="20"/>
      <c r="K279" s="19"/>
    </row>
    <row r="280" spans="1:11" ht="30" customHeight="1" x14ac:dyDescent="0.25">
      <c r="A280" s="14" t="s">
        <v>11</v>
      </c>
      <c r="B280" s="18" t="s">
        <v>16</v>
      </c>
      <c r="C280" s="17">
        <v>10</v>
      </c>
      <c r="D280" s="16">
        <v>6</v>
      </c>
      <c r="E280" s="16">
        <v>1</v>
      </c>
      <c r="F280" s="16"/>
      <c r="G280" s="15" t="s">
        <v>18</v>
      </c>
      <c r="H280" s="14" t="s">
        <v>8</v>
      </c>
      <c r="I280" s="91" t="e">
        <f>[1]!Tableau157[[#This Row],[Prix unitaire (€ HT) en chiffres]]</f>
        <v>#REF!</v>
      </c>
      <c r="J280" s="91">
        <v>10</v>
      </c>
      <c r="K280" s="92">
        <f>[3]!Tableau1573[[#This Row],[Prix unitaire (€ HT) en chiffres]]*[3]!Tableau1573[[#This Row],[Quantité]]</f>
        <v>0</v>
      </c>
    </row>
    <row r="281" spans="1:11" ht="30" customHeight="1" x14ac:dyDescent="0.25">
      <c r="A281" s="14" t="s">
        <v>11</v>
      </c>
      <c r="B281" s="18" t="s">
        <v>16</v>
      </c>
      <c r="C281" s="17">
        <v>10</v>
      </c>
      <c r="D281" s="16">
        <v>6</v>
      </c>
      <c r="E281" s="16">
        <v>2</v>
      </c>
      <c r="F281" s="16"/>
      <c r="G281" s="15" t="s">
        <v>17</v>
      </c>
      <c r="H281" s="14" t="s">
        <v>8</v>
      </c>
      <c r="I281" s="93" t="e">
        <f>[1]!Tableau157[[#This Row],[Prix unitaire (€ HT) en chiffres]]</f>
        <v>#REF!</v>
      </c>
      <c r="J281" s="93"/>
      <c r="K281" s="94">
        <f>[3]!Tableau1573[[#This Row],[Prix unitaire (€ HT) en chiffres]]*[3]!Tableau1573[[#This Row],[Quantité]]</f>
        <v>0</v>
      </c>
    </row>
    <row r="282" spans="1:11" ht="30" customHeight="1" x14ac:dyDescent="0.25">
      <c r="A282" s="14" t="s">
        <v>11</v>
      </c>
      <c r="B282" s="18" t="s">
        <v>16</v>
      </c>
      <c r="C282" s="17">
        <v>10</v>
      </c>
      <c r="D282" s="16">
        <v>6</v>
      </c>
      <c r="E282" s="16">
        <v>3</v>
      </c>
      <c r="F282" s="16"/>
      <c r="G282" s="15" t="s">
        <v>15</v>
      </c>
      <c r="H282" s="14" t="s">
        <v>8</v>
      </c>
      <c r="I282" s="93" t="e">
        <f>[1]!Tableau157[[#This Row],[Prix unitaire (€ HT) en chiffres]]</f>
        <v>#REF!</v>
      </c>
      <c r="J282" s="93"/>
      <c r="K282" s="94">
        <f>[3]!Tableau1573[[#This Row],[Prix unitaire (€ HT) en chiffres]]*[3]!Tableau1573[[#This Row],[Quantité]]</f>
        <v>0</v>
      </c>
    </row>
    <row r="283" spans="1:11" ht="30" customHeight="1" x14ac:dyDescent="0.25">
      <c r="A283" s="14" t="s">
        <v>11</v>
      </c>
      <c r="B283" s="18" t="s">
        <v>10</v>
      </c>
      <c r="C283" s="24">
        <v>10</v>
      </c>
      <c r="D283" s="24">
        <v>7</v>
      </c>
      <c r="E283" s="24"/>
      <c r="F283" s="23"/>
      <c r="G283" s="22" t="s">
        <v>14</v>
      </c>
      <c r="H283" s="21"/>
      <c r="I283" s="20"/>
      <c r="J283" s="20"/>
      <c r="K283" s="19"/>
    </row>
    <row r="284" spans="1:11" ht="30" customHeight="1" x14ac:dyDescent="0.25">
      <c r="A284" s="14" t="s">
        <v>11</v>
      </c>
      <c r="B284" s="18" t="s">
        <v>10</v>
      </c>
      <c r="C284" s="17">
        <v>10</v>
      </c>
      <c r="D284" s="16">
        <v>7</v>
      </c>
      <c r="E284" s="16">
        <v>1</v>
      </c>
      <c r="F284" s="16"/>
      <c r="G284" s="15" t="s">
        <v>13</v>
      </c>
      <c r="H284" s="14" t="s">
        <v>8</v>
      </c>
      <c r="I284" s="93" t="e">
        <f>[1]!Tableau157[[#This Row],[Prix unitaire (€ HT) en chiffres]]</f>
        <v>#REF!</v>
      </c>
      <c r="J284" s="93"/>
      <c r="K284" s="94">
        <f>[3]!Tableau1573[[#This Row],[Prix unitaire (€ HT) en chiffres]]*[3]!Tableau1573[[#This Row],[Quantité]]</f>
        <v>0</v>
      </c>
    </row>
    <row r="285" spans="1:11" ht="30" customHeight="1" x14ac:dyDescent="0.25">
      <c r="A285" s="14" t="s">
        <v>11</v>
      </c>
      <c r="B285" s="18" t="s">
        <v>10</v>
      </c>
      <c r="C285" s="17">
        <v>10</v>
      </c>
      <c r="D285" s="16">
        <v>7</v>
      </c>
      <c r="E285" s="16">
        <v>2</v>
      </c>
      <c r="F285" s="16"/>
      <c r="G285" s="15" t="s">
        <v>12</v>
      </c>
      <c r="H285" s="14" t="s">
        <v>8</v>
      </c>
      <c r="I285" s="93" t="e">
        <f>[1]!Tableau157[[#This Row],[Prix unitaire (€ HT) en chiffres]]</f>
        <v>#REF!</v>
      </c>
      <c r="J285" s="93"/>
      <c r="K285" s="94">
        <f>[3]!Tableau1573[[#This Row],[Prix unitaire (€ HT) en chiffres]]*[3]!Tableau1573[[#This Row],[Quantité]]</f>
        <v>0</v>
      </c>
    </row>
    <row r="286" spans="1:11" ht="30" customHeight="1" x14ac:dyDescent="0.25">
      <c r="A286" s="14" t="s">
        <v>11</v>
      </c>
      <c r="B286" s="18" t="s">
        <v>10</v>
      </c>
      <c r="C286" s="17">
        <v>10</v>
      </c>
      <c r="D286" s="16">
        <v>7</v>
      </c>
      <c r="E286" s="16">
        <v>3</v>
      </c>
      <c r="F286" s="16"/>
      <c r="G286" s="15" t="s">
        <v>9</v>
      </c>
      <c r="H286" s="14" t="s">
        <v>8</v>
      </c>
      <c r="I286" s="93" t="e">
        <f>[1]!Tableau157[[#This Row],[Prix unitaire (€ HT) en chiffres]]</f>
        <v>#REF!</v>
      </c>
      <c r="J286" s="93"/>
      <c r="K286" s="94">
        <f>[3]!Tableau1573[[#This Row],[Prix unitaire (€ HT) en chiffres]]*[3]!Tableau1573[[#This Row],[Quantité]]</f>
        <v>0</v>
      </c>
    </row>
    <row r="287" spans="1:11" ht="30" customHeight="1" x14ac:dyDescent="0.25">
      <c r="A287" s="14" t="s">
        <v>4</v>
      </c>
      <c r="B287" s="18" t="s">
        <v>7</v>
      </c>
      <c r="C287" s="30">
        <v>11</v>
      </c>
      <c r="D287" s="29"/>
      <c r="E287" s="29"/>
      <c r="F287" s="29"/>
      <c r="G287" s="28" t="s">
        <v>6</v>
      </c>
      <c r="H287" s="27"/>
      <c r="I287" s="89"/>
      <c r="J287" s="89"/>
      <c r="K287" s="90"/>
    </row>
    <row r="288" spans="1:11" ht="30" customHeight="1" x14ac:dyDescent="0.25">
      <c r="A288" s="14" t="s">
        <v>4</v>
      </c>
      <c r="B288" s="18" t="s">
        <v>2</v>
      </c>
      <c r="C288" s="24">
        <v>11</v>
      </c>
      <c r="D288" s="24">
        <v>1</v>
      </c>
      <c r="E288" s="24"/>
      <c r="F288" s="23"/>
      <c r="G288" s="22" t="s">
        <v>5</v>
      </c>
      <c r="H288" s="21"/>
      <c r="I288" s="20"/>
      <c r="J288" s="20"/>
      <c r="K288" s="19"/>
    </row>
    <row r="289" spans="1:11" ht="30" customHeight="1" x14ac:dyDescent="0.25">
      <c r="A289" s="14" t="s">
        <v>4</v>
      </c>
      <c r="B289" s="18" t="s">
        <v>2</v>
      </c>
      <c r="C289" s="17">
        <v>11</v>
      </c>
      <c r="D289" s="16">
        <v>1</v>
      </c>
      <c r="E289" s="16" t="s">
        <v>3</v>
      </c>
      <c r="F289" s="16"/>
      <c r="G289" s="15" t="s">
        <v>2</v>
      </c>
      <c r="H289" s="14" t="s">
        <v>1</v>
      </c>
      <c r="I289" s="93" t="e">
        <f>[1]!Tableau157[[#This Row],[Prix unitaire (€ HT) en chiffres]]</f>
        <v>#REF!</v>
      </c>
      <c r="J289" s="93"/>
      <c r="K289" s="94">
        <f>[3]!Tableau1573[[#This Row],[Prix unitaire (€ HT) en chiffres]]*[3]!Tableau1573[[#This Row],[Quantité]]</f>
        <v>0</v>
      </c>
    </row>
    <row r="290" spans="1:11" ht="30" customHeight="1" x14ac:dyDescent="0.25">
      <c r="A290" s="10"/>
      <c r="B290" s="10"/>
      <c r="C290" s="13"/>
      <c r="D290" s="12"/>
      <c r="E290" s="12"/>
      <c r="F290" s="12"/>
      <c r="G290" s="11"/>
      <c r="H290" s="10"/>
      <c r="I290" s="9"/>
      <c r="J290" s="8" t="s">
        <v>0</v>
      </c>
      <c r="K290" s="7" t="e">
        <f>SUM(K8:K289)</f>
        <v>#REF!</v>
      </c>
    </row>
  </sheetData>
  <sheetProtection sort="0" autoFilter="0"/>
  <mergeCells count="1">
    <mergeCell ref="C1:K1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73" fitToHeight="0" orientation="landscape" horizontalDpi="4294967292" r:id="rId1"/>
  <headerFooter alignWithMargins="0">
    <oddFooter>&amp;C&amp;P</oddFooter>
  </headerFooter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1FBD70B069C943A731E167F7D405C3" ma:contentTypeVersion="1" ma:contentTypeDescription="Crée un document." ma:contentTypeScope="" ma:versionID="b93faf7119f478ae337b82d354184c2a">
  <xsd:schema xmlns:xsd="http://www.w3.org/2001/XMLSchema" xmlns:xs="http://www.w3.org/2001/XMLSchema" xmlns:p="http://schemas.microsoft.com/office/2006/metadata/properties" xmlns:ns2="2a8bba40-166c-417b-8ed6-15794b516c22" targetNamespace="http://schemas.microsoft.com/office/2006/metadata/properties" ma:root="true" ma:fieldsID="af69d03a53475c764f61056a6265ccc9" ns2:_="">
    <xsd:import namespace="2a8bba40-166c-417b-8ed6-15794b516c2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8bba40-166c-417b-8ed6-15794b516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52B5F2-DD25-41AD-A39E-6103276361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8bba40-166c-417b-8ed6-15794b516c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9C16D9-6686-4B74-9DB7-25439187DF4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B9B28FA-2D42-4CDA-B396-6712E56FF0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 DQEO</vt:lpstr>
      <vt:lpstr>DQEO</vt:lpstr>
      <vt:lpstr>DQEO!Zone_d_impression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MORGE Alexandre ATP 2CL MINDEF</dc:creator>
  <cp:lastModifiedBy>KLEIN Cecilia SA CS MINDEF</cp:lastModifiedBy>
  <dcterms:created xsi:type="dcterms:W3CDTF">2024-10-21T09:48:12Z</dcterms:created>
  <dcterms:modified xsi:type="dcterms:W3CDTF">2025-01-14T08:15:22Z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0x010100E91FBD70B069C943A731E167F7D405C3</vt:lpwstr>
  </property>
</Properties>
</file>