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GHT-Achat\CJ\ACHGEN\HOTEL\01-CHU\2024\2024107 - AO Traiteur\00 - Répertoire de travail\Rédaction\"/>
    </mc:Choice>
  </mc:AlternateContent>
  <xr:revisionPtr revIDLastSave="0" documentId="13_ncr:1_{8CB4476D-DF06-4426-9457-1B681EC8D0C8}" xr6:coauthVersionLast="36" xr6:coauthVersionMax="36" xr10:uidLastSave="{00000000-0000-0000-0000-000000000000}"/>
  <bookViews>
    <workbookView xWindow="0" yWindow="0" windowWidth="21580" windowHeight="6880" tabRatio="601" activeTab="6" xr2:uid="{0D1CBC23-A7F9-4EFD-B01F-84894CADAA23}"/>
  </bookViews>
  <sheets>
    <sheet name="Lot 1" sheetId="1" r:id="rId1"/>
    <sheet name="Lot 2" sheetId="2" r:id="rId2"/>
    <sheet name="Lot 3" sheetId="3" r:id="rId3"/>
    <sheet name="Lot 4" sheetId="8" r:id="rId4"/>
    <sheet name="Lot 5" sheetId="5" r:id="rId5"/>
    <sheet name="Lot 6" sheetId="6" r:id="rId6"/>
    <sheet name="Lot 7" sheetId="7" r:id="rId7"/>
  </sheets>
  <definedNames>
    <definedName name="_xlnm.Print_Area" localSheetId="0">'Lot 1'!$A$1:$G$29</definedName>
    <definedName name="_xlnm.Print_Area" localSheetId="1">'Lot 2'!$A$1:$G$18</definedName>
    <definedName name="_xlnm.Print_Area" localSheetId="2">'Lot 3'!$A$1:$G$41</definedName>
    <definedName name="_xlnm.Print_Area" localSheetId="3">'Lot 4'!$A$1:$G$41</definedName>
    <definedName name="_xlnm.Print_Area" localSheetId="4">'Lot 5'!$A$1:$F$13</definedName>
    <definedName name="_xlnm.Print_Area" localSheetId="5">'Lot 6'!$A$1:$F$13</definedName>
    <definedName name="_xlnm.Print_Area" localSheetId="6">'Lot 7'!$A$1:$G$10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 l="1"/>
  <c r="G40" i="3"/>
  <c r="G7" i="1"/>
  <c r="G8" i="2"/>
  <c r="G9" i="2"/>
  <c r="G10" i="2"/>
  <c r="G7" i="2"/>
  <c r="G16" i="2"/>
  <c r="G15" i="2"/>
  <c r="G14" i="2"/>
  <c r="G17" i="2" l="1"/>
  <c r="G27" i="1"/>
  <c r="G26" i="1"/>
  <c r="G25" i="1"/>
  <c r="G37" i="8"/>
  <c r="G38" i="8"/>
  <c r="G39" i="8"/>
  <c r="G3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6" i="8"/>
  <c r="F8" i="5"/>
  <c r="F9" i="5"/>
  <c r="F10" i="5"/>
  <c r="F11" i="5"/>
  <c r="F7" i="5"/>
  <c r="F8" i="6"/>
  <c r="F9" i="6"/>
  <c r="F10" i="6"/>
  <c r="F11" i="6"/>
  <c r="F7" i="6"/>
  <c r="G8" i="7"/>
  <c r="G7" i="7"/>
  <c r="G9" i="7" s="1"/>
  <c r="G10" i="7" s="1"/>
  <c r="G40" i="8" l="1"/>
  <c r="G28" i="1"/>
  <c r="G29" i="1" s="1"/>
  <c r="G33" i="8"/>
  <c r="G33" i="3"/>
  <c r="G41" i="3" s="1"/>
  <c r="F12" i="6"/>
  <c r="F13" i="6" s="1"/>
  <c r="F12" i="5"/>
  <c r="F13" i="5" s="1"/>
  <c r="G11" i="2"/>
  <c r="G18" i="2" s="1"/>
  <c r="G41" i="8" l="1"/>
</calcChain>
</file>

<file path=xl/sharedStrings.xml><?xml version="1.0" encoding="utf-8"?>
<sst xmlns="http://schemas.openxmlformats.org/spreadsheetml/2006/main" count="318" uniqueCount="120">
  <si>
    <t xml:space="preserve">Offre de l'entreprise : </t>
  </si>
  <si>
    <t xml:space="preserve">Type de prestation </t>
  </si>
  <si>
    <t>Quantité estimative</t>
  </si>
  <si>
    <t>Unité</t>
  </si>
  <si>
    <t xml:space="preserve">Montant estimatif HT </t>
  </si>
  <si>
    <t>Personnes</t>
  </si>
  <si>
    <t>personne</t>
  </si>
  <si>
    <t xml:space="preserve">Total estimatif HT pour location matériel et mobilier de restauration </t>
  </si>
  <si>
    <t>1-1</t>
  </si>
  <si>
    <t>1-2</t>
  </si>
  <si>
    <t>1-3</t>
  </si>
  <si>
    <t>1-4</t>
  </si>
  <si>
    <t>1-5</t>
  </si>
  <si>
    <t xml:space="preserve">Location matériel et mobilier de restauration </t>
  </si>
  <si>
    <t xml:space="preserve">Lot </t>
  </si>
  <si>
    <t>4-1</t>
  </si>
  <si>
    <t>4-2</t>
  </si>
  <si>
    <t>4-3</t>
  </si>
  <si>
    <t>4-4</t>
  </si>
  <si>
    <t>4-5</t>
  </si>
  <si>
    <t>3-1</t>
  </si>
  <si>
    <t>3-2</t>
  </si>
  <si>
    <t>3-3</t>
  </si>
  <si>
    <t>3-4</t>
  </si>
  <si>
    <t>3-5</t>
  </si>
  <si>
    <t xml:space="preserve">Formules cocktail sucrées et salées : 8 pièces salées ou 6 pièces et 2 pièces sucrées + boisson sans alcool  </t>
  </si>
  <si>
    <t>Petit déjeuner et pause déjeuner qualité supérieure</t>
  </si>
  <si>
    <t>Cocktail sucré ou salé</t>
  </si>
  <si>
    <t>Cocktail sucré ou salé qualité supérieure</t>
  </si>
  <si>
    <t>Plateau repas froid ou lunch box</t>
  </si>
  <si>
    <t>Plateau Fromage</t>
  </si>
  <si>
    <t>Café</t>
  </si>
  <si>
    <t>Plateau repas froid ou lunch box de qualité supérieure</t>
  </si>
  <si>
    <t>Service à thème</t>
  </si>
  <si>
    <t>7-1</t>
  </si>
  <si>
    <t>7-2</t>
  </si>
  <si>
    <t>6-1</t>
  </si>
  <si>
    <t>5 -1</t>
  </si>
  <si>
    <t xml:space="preserve">Total estimatif HT prestations de base: Cocktail sucré ou salé </t>
  </si>
  <si>
    <t>Total estimatif HT prestations de base: Petit déjeuner et pause déjeuner qualité supérieure</t>
  </si>
  <si>
    <t>Petit déjeuner et pause déjeuner</t>
  </si>
  <si>
    <t>Total estimatif HT prestations de base: Petit déjeuner et pause déjeuner</t>
  </si>
  <si>
    <t xml:space="preserve">Formules cocktail sucrées et salées : 4 pièces salées + boisson sans alcool </t>
  </si>
  <si>
    <t xml:space="preserve">Formules cocktail sucrées et salées : 5 pièces salées + boisson sans alcool </t>
  </si>
  <si>
    <t xml:space="preserve">Formules cocktail sucrées et salées : 6 pièces salés ou 4 pièces salées et 2 pièces sucrées + boisson sans alcool  </t>
  </si>
  <si>
    <t xml:space="preserve">Formules cocktail sucrées et salées : 6 pièces salées et fruits frais + boisson sans alcool  </t>
  </si>
  <si>
    <t xml:space="preserve">Formules cocktail sucrées et salées : 6 pièces salées et 3 pièces sucrés + boisson sans alcool </t>
  </si>
  <si>
    <t xml:space="preserve">Formules cocktail sucrées et salées : 4 pièces salées </t>
  </si>
  <si>
    <t>Formules cocktail sucrées et salées : 5 pièces salées</t>
  </si>
  <si>
    <t xml:space="preserve">Formules cocktail sucrées et salées : 6 pièces salés ou 4 pièces salées et 2 pièces sucrées </t>
  </si>
  <si>
    <t xml:space="preserve">Formules cocktail sucrées et salées : 6 pièces salées et fruits frais </t>
  </si>
  <si>
    <t xml:space="preserve">Formules cocktail sucrées et salées : 8 pièces salées ou 6 pièces et 2 pièces sucrées </t>
  </si>
  <si>
    <t xml:space="preserve">Formules cocktail sucrées et salées : 6 pièces salées et 3 pièces sucrés </t>
  </si>
  <si>
    <t>Nappes en tissu</t>
  </si>
  <si>
    <t>2-1</t>
  </si>
  <si>
    <t>2-2</t>
  </si>
  <si>
    <t>Total estimatif HT prestations de base : service à thème</t>
  </si>
  <si>
    <r>
      <t xml:space="preserve">Total estimatif </t>
    </r>
    <r>
      <rPr>
        <b/>
        <u/>
        <sz val="12"/>
        <rFont val="Calibri"/>
        <family val="2"/>
        <scheme val="minor"/>
      </rPr>
      <t>TTC</t>
    </r>
    <r>
      <rPr>
        <b/>
        <sz val="12"/>
        <rFont val="Calibri"/>
        <family val="2"/>
        <scheme val="minor"/>
      </rPr>
      <t xml:space="preserve"> de commande (non contractuel - sert uniquement pour le calcul de la note de prix)</t>
    </r>
  </si>
  <si>
    <t>Total estimatif HT prestations de base : Plateau repas froid ou lunch box de qualité supérieure</t>
  </si>
  <si>
    <r>
      <t xml:space="preserve">Total </t>
    </r>
    <r>
      <rPr>
        <b/>
        <u/>
        <sz val="12"/>
        <rFont val="Calibri"/>
        <family val="2"/>
        <scheme val="minor"/>
      </rPr>
      <t>TTC</t>
    </r>
    <r>
      <rPr>
        <b/>
        <sz val="12"/>
        <rFont val="Calibri"/>
        <family val="2"/>
        <scheme val="minor"/>
      </rPr>
      <t xml:space="preserve"> estimatif de commande (non contractuel - sert uniquement pour le calcul de la note de prix)</t>
    </r>
  </si>
  <si>
    <r>
      <t xml:space="preserve">Total estimatif </t>
    </r>
    <r>
      <rPr>
        <b/>
        <u/>
        <sz val="12"/>
        <rFont val="Calibri"/>
        <family val="2"/>
        <scheme val="minor"/>
      </rPr>
      <t xml:space="preserve">TTC </t>
    </r>
    <r>
      <rPr>
        <b/>
        <sz val="12"/>
        <rFont val="Calibri"/>
        <family val="2"/>
        <scheme val="minor"/>
      </rPr>
      <t>de commande (non contractuel - sert uniquement pour le calcul de la note de prix)</t>
    </r>
  </si>
  <si>
    <t>Total estimatif HT prestations de base : Plateau repas froid ou lunch box</t>
  </si>
  <si>
    <t>Mousseux brut</t>
  </si>
  <si>
    <t>Mousseux demi-sec</t>
  </si>
  <si>
    <t>Cidre brut</t>
  </si>
  <si>
    <t>Cidre doux</t>
  </si>
  <si>
    <t>Kir vin blanc</t>
  </si>
  <si>
    <t>Bouteille</t>
  </si>
  <si>
    <t xml:space="preserve">Eau plate </t>
  </si>
  <si>
    <t>Eau gazeuse</t>
  </si>
  <si>
    <t xml:space="preserve">Eau plate en bouteille </t>
  </si>
  <si>
    <t xml:space="preserve">Eau gazeux en bouteille </t>
  </si>
  <si>
    <r>
      <t xml:space="preserve">Prestation de service traiteur                                                         
</t>
    </r>
    <r>
      <rPr>
        <b/>
        <sz val="18"/>
        <color theme="4" tint="-0.249977111117893"/>
        <rFont val="Trebuchet MS"/>
        <family val="2"/>
      </rPr>
      <t xml:space="preserve">Détail quantitatif estimatif (DQE) 
</t>
    </r>
    <r>
      <rPr>
        <i/>
        <sz val="12"/>
        <color theme="1"/>
        <rFont val="Trebuchet MS"/>
        <family val="2"/>
      </rPr>
      <t>Pièce non contractuelle</t>
    </r>
  </si>
  <si>
    <t>PU remisé
en € HT</t>
  </si>
  <si>
    <t>verre</t>
  </si>
  <si>
    <t>Mobiliers 21 à 70 personnes</t>
  </si>
  <si>
    <t>Mobiliers moins de 20 personnes</t>
  </si>
  <si>
    <t>Mobiliers plus de 70 personnes</t>
  </si>
  <si>
    <t>forfait</t>
  </si>
  <si>
    <r>
      <t xml:space="preserve">Prestation de service traiteur                                                         
</t>
    </r>
    <r>
      <rPr>
        <b/>
        <sz val="18"/>
        <color theme="4" tint="-0.249977111117893"/>
        <rFont val="Trebuchet MS"/>
        <family val="2"/>
      </rPr>
      <t xml:space="preserve">Détail quantitatif estimatif (DQE)
</t>
    </r>
    <r>
      <rPr>
        <i/>
        <sz val="14"/>
        <color theme="1"/>
        <rFont val="Trebuchet MS"/>
        <family val="2"/>
      </rPr>
      <t>Pièce non contractuelle</t>
    </r>
  </si>
  <si>
    <r>
      <t xml:space="preserve">Prestation de service traiteur                                                         
</t>
    </r>
    <r>
      <rPr>
        <b/>
        <sz val="18"/>
        <color theme="4" tint="-0.249977111117893"/>
        <rFont val="Trebuchet MS"/>
        <family val="2"/>
      </rPr>
      <t xml:space="preserve">Détail quantitatif estimatif (DQE) 
</t>
    </r>
    <r>
      <rPr>
        <i/>
        <sz val="18"/>
        <color theme="1"/>
        <rFont val="Trebuchet MS"/>
        <family val="2"/>
      </rPr>
      <t>Pièce non contractuelle</t>
    </r>
  </si>
  <si>
    <r>
      <t xml:space="preserve">Prestation de service traiteur                                                         
</t>
    </r>
    <r>
      <rPr>
        <b/>
        <sz val="18"/>
        <color theme="4" tint="-0.249977111117893"/>
        <rFont val="Trebuchet MS"/>
        <family val="2"/>
      </rPr>
      <t xml:space="preserve">Détail quantitatif estimatif (DQE)
</t>
    </r>
    <r>
      <rPr>
        <i/>
        <sz val="18"/>
        <color theme="1"/>
        <rFont val="Trebuchet MS"/>
        <family val="2"/>
      </rPr>
      <t>Pièce non contractuelle</t>
    </r>
  </si>
  <si>
    <r>
      <t xml:space="preserve">Formules Boissons </t>
    </r>
    <r>
      <rPr>
        <u/>
        <sz val="10"/>
        <color theme="1"/>
        <rFont val="Calibri"/>
        <family val="2"/>
        <scheme val="minor"/>
      </rPr>
      <t>sans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</si>
  <si>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Boissons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</si>
  <si>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Petit déjeuner </t>
    </r>
    <r>
      <rPr>
        <u/>
        <sz val="10"/>
        <color theme="1"/>
        <rFont val="Calibri"/>
        <family val="2"/>
        <scheme val="minor"/>
      </rPr>
      <t>sans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</si>
  <si>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Petit déjeuner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</si>
  <si>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Petit Déjeuner qualité supérieure - </t>
    </r>
    <r>
      <rPr>
        <u/>
        <sz val="10"/>
        <color theme="1"/>
        <rFont val="Calibri"/>
        <family val="2"/>
        <scheme val="minor"/>
      </rPr>
      <t>sans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</si>
  <si>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Petit Déjeuner qualité supérieure 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</si>
  <si>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t>Formule : entrée + plat + pain + eau plate 50cl + kit couvert + serviette + verre</t>
  </si>
  <si>
    <t>Formule : plat + dessert + pain + eau plate 50cl + kit couvert + serviette + verre</t>
  </si>
  <si>
    <t>Formule : entrée + plat + dessert + pain + eau plate 50cl + kit couvert + serviette + verre</t>
  </si>
  <si>
    <t>Lot 1 Petit déjeuner et pause déjeuner</t>
  </si>
  <si>
    <r>
      <t xml:space="preserve">LOT 2 - Petit déjeuner et pause déjeuner </t>
    </r>
    <r>
      <rPr>
        <b/>
        <u/>
        <sz val="18"/>
        <rFont val="Calibri"/>
        <family val="2"/>
        <scheme val="minor"/>
      </rPr>
      <t>qualité supérieure</t>
    </r>
  </si>
  <si>
    <t>LOT 3 - Cocktail sucré ou salé</t>
  </si>
  <si>
    <r>
      <t xml:space="preserve">LOT 4 - Cocktail sucré ou salé </t>
    </r>
    <r>
      <rPr>
        <b/>
        <u/>
        <sz val="18"/>
        <rFont val="Calibri"/>
        <family val="2"/>
        <scheme val="minor"/>
      </rPr>
      <t>qualité supérieure</t>
    </r>
  </si>
  <si>
    <t>LOT 5 - Plateau repas froid ou lunch box</t>
  </si>
  <si>
    <r>
      <t xml:space="preserve">LOT 6 - Plateau repas froid ou lunch box de </t>
    </r>
    <r>
      <rPr>
        <b/>
        <u/>
        <sz val="18"/>
        <rFont val="Calibri"/>
        <family val="2"/>
        <scheme val="minor"/>
      </rPr>
      <t>qualité supérieure</t>
    </r>
  </si>
  <si>
    <t>LOT 7 - Service à thème</t>
  </si>
  <si>
    <t>Coûts relatifs à la location de mobilier</t>
  </si>
  <si>
    <t>Coûts relatifs à la location de mobiliers</t>
  </si>
  <si>
    <t>Coûts relatifs à la location de matériels et mobiliers</t>
  </si>
  <si>
    <t>Formule à thème : 
Epiphanie</t>
  </si>
  <si>
    <t>Formule à thème : Chandeleur</t>
  </si>
  <si>
    <t>Personne</t>
  </si>
  <si>
    <t>Formules 4 pièces salées + boisson 
sans alcool - sans service</t>
  </si>
  <si>
    <t>Formules 5 pièces salées + boisson 
sans alcool - sans service</t>
  </si>
  <si>
    <t>Formules 6 pièces salées &amp; fruits frais + boisson sans alcool - sans service</t>
  </si>
  <si>
    <t>Formules 6 pièces + boisson 
sans alcool - sans service</t>
  </si>
  <si>
    <t>Formules 6 pièces salées et 3 pièces sucrés + boisson sans alcool  
- sans service</t>
  </si>
  <si>
    <r>
      <t xml:space="preserve">Formules 4 pièces salées + boisson 
sans alcool 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</si>
  <si>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5 pièces salées + boisson 
sans alcool 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</si>
  <si>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6 pièces + boisson 
sans alcool 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</si>
  <si>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6 pièces salées &amp; fruits frais + boisson sans alcool 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</si>
  <si>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6 pièces salées et 3 pièces sucrés + boisson sans alcool  
- </t>
    </r>
    <r>
      <rPr>
        <u/>
        <sz val="10"/>
        <color theme="1"/>
        <rFont val="Calibri"/>
        <family val="2"/>
        <scheme val="minor"/>
      </rPr>
      <t>avec</t>
    </r>
    <r>
      <rPr>
        <sz val="10"/>
        <color theme="1"/>
        <rFont val="Calibri"/>
        <family val="2"/>
        <scheme val="minor"/>
      </rPr>
      <t xml:space="preserve"> service</t>
    </r>
  </si>
  <si>
    <r>
      <t xml:space="preserve">Formules Café et Thé </t>
    </r>
    <r>
      <rPr>
        <u/>
        <sz val="10"/>
        <color theme="1"/>
        <rFont val="Calibri"/>
        <family val="2"/>
        <scheme val="minor"/>
      </rPr>
      <t>sans</t>
    </r>
    <r>
      <rPr>
        <sz val="10"/>
        <color theme="1"/>
        <rFont val="Calibri"/>
        <family val="2"/>
        <scheme val="minor"/>
      </rPr>
      <t xml:space="preserve"> service</t>
    </r>
  </si>
  <si>
    <t>Eau plate bouteille plastique</t>
  </si>
  <si>
    <t xml:space="preserve">Eau gazeuse en bouteille plastique </t>
  </si>
  <si>
    <t>Eau plate en bouteille verre</t>
  </si>
  <si>
    <t>Eau gazeuse en bouteille verre</t>
  </si>
  <si>
    <r>
      <t xml:space="preserve">Prestation de service traiteur                                                         </t>
    </r>
    <r>
      <rPr>
        <b/>
        <sz val="18"/>
        <color theme="4" tint="-0.249977111117893"/>
        <rFont val="Trebuchet MS"/>
        <family val="2"/>
      </rPr>
      <t xml:space="preserve">Détail quantitatif estimatif (DQE)
</t>
    </r>
    <r>
      <rPr>
        <i/>
        <sz val="18"/>
        <color theme="1"/>
        <rFont val="Trebuchet MS"/>
        <family val="2"/>
      </rPr>
      <t>Pièce non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</si>
</sst>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Trebuchet MS"/>
      <family val="2"/>
    </font>
    <font>
      <b/>
      <sz val="18"/>
      <color theme="4" tint="-0.249977111117893"/>
      <name val="Trebuchet MS"/>
      <family val="2"/>
    </font>
    <font>
      <i/>
      <sz val="18"/>
      <color theme="1"/>
      <name val="Trebuchet MS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4"/>
      <color theme="1"/>
      <name val="Trebuchet MS"/>
      <family val="2"/>
    </font>
    <font>
      <i/>
      <sz val="12"/>
      <color theme="1"/>
      <name val="Trebuchet MS"/>
      <family val="2"/>
    </font>
    <font>
      <b/>
      <u/>
      <sz val="12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7F7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1" fontId="9" fillId="7" borderId="3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9" fillId="7" borderId="15" xfId="0" applyFont="1" applyFill="1" applyBorder="1" applyAlignment="1">
      <alignment horizontal="center" vertical="center" wrapText="1"/>
    </xf>
    <xf numFmtId="1" fontId="9" fillId="7" borderId="18" xfId="0" applyNumberFormat="1" applyFont="1" applyFill="1" applyBorder="1" applyAlignment="1">
      <alignment horizontal="center" vertical="center" wrapText="1"/>
    </xf>
    <xf numFmtId="0" fontId="9" fillId="7" borderId="16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164" fontId="9" fillId="7" borderId="3" xfId="0" applyNumberFormat="1" applyFont="1" applyFill="1" applyBorder="1" applyAlignment="1">
      <alignment horizontal="center" vertical="center" wrapText="1"/>
    </xf>
    <xf numFmtId="164" fontId="10" fillId="8" borderId="8" xfId="0" applyNumberFormat="1" applyFont="1" applyFill="1" applyBorder="1" applyAlignment="1">
      <alignment horizontal="center" vertical="center" wrapText="1"/>
    </xf>
    <xf numFmtId="164" fontId="11" fillId="9" borderId="13" xfId="0" applyNumberFormat="1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1" fontId="9" fillId="7" borderId="2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 wrapText="1"/>
    </xf>
    <xf numFmtId="164" fontId="9" fillId="7" borderId="8" xfId="0" applyNumberFormat="1" applyFont="1" applyFill="1" applyBorder="1" applyAlignment="1">
      <alignment horizontal="center" vertical="center" wrapText="1"/>
    </xf>
    <xf numFmtId="164" fontId="11" fillId="9" borderId="30" xfId="0" applyNumberFormat="1" applyFont="1" applyFill="1" applyBorder="1" applyAlignment="1">
      <alignment horizontal="center" vertical="center" wrapText="1"/>
    </xf>
    <xf numFmtId="164" fontId="9" fillId="7" borderId="31" xfId="0" applyNumberFormat="1" applyFont="1" applyFill="1" applyBorder="1" applyAlignment="1">
      <alignment horizontal="center" vertical="center" wrapText="1"/>
    </xf>
    <xf numFmtId="164" fontId="9" fillId="8" borderId="8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" fillId="4" borderId="36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164" fontId="9" fillId="7" borderId="29" xfId="0" applyNumberFormat="1" applyFont="1" applyFill="1" applyBorder="1" applyAlignment="1">
      <alignment horizontal="center" vertical="center" wrapText="1"/>
    </xf>
    <xf numFmtId="164" fontId="9" fillId="7" borderId="30" xfId="0" applyNumberFormat="1" applyFont="1" applyFill="1" applyBorder="1" applyAlignment="1">
      <alignment horizontal="center" vertical="center" wrapText="1"/>
    </xf>
    <xf numFmtId="164" fontId="11" fillId="9" borderId="20" xfId="0" applyNumberFormat="1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18" fillId="0" borderId="0" xfId="0" applyFont="1"/>
    <xf numFmtId="164" fontId="10" fillId="8" borderId="40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1" fillId="9" borderId="32" xfId="0" applyFont="1" applyFill="1" applyBorder="1" applyAlignment="1">
      <alignment horizontal="center" vertical="center" wrapText="1"/>
    </xf>
    <xf numFmtId="0" fontId="11" fillId="9" borderId="26" xfId="0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2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0" fontId="11" fillId="11" borderId="2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0" fillId="8" borderId="24" xfId="0" applyFon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17" fillId="10" borderId="10" xfId="0" applyFont="1" applyFill="1" applyBorder="1" applyAlignment="1">
      <alignment horizontal="center" vertical="center" wrapText="1"/>
    </xf>
    <xf numFmtId="0" fontId="17" fillId="10" borderId="11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13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 wrapText="1"/>
    </xf>
    <xf numFmtId="0" fontId="10" fillId="8" borderId="37" xfId="0" applyFont="1" applyFill="1" applyBorder="1" applyAlignment="1">
      <alignment horizontal="center" vertical="center" wrapText="1"/>
    </xf>
    <xf numFmtId="0" fontId="10" fillId="8" borderId="38" xfId="0" applyFont="1" applyFill="1" applyBorder="1" applyAlignment="1">
      <alignment horizontal="center" vertical="center" wrapText="1"/>
    </xf>
    <xf numFmtId="0" fontId="17" fillId="10" borderId="23" xfId="0" applyFont="1" applyFill="1" applyBorder="1" applyAlignment="1">
      <alignment horizontal="center" vertical="center" wrapText="1"/>
    </xf>
    <xf numFmtId="0" fontId="11" fillId="11" borderId="21" xfId="0" applyFont="1" applyFill="1" applyBorder="1" applyAlignment="1">
      <alignment horizontal="center" vertical="center" wrapText="1"/>
    </xf>
    <xf numFmtId="0" fontId="11" fillId="11" borderId="22" xfId="0" applyFont="1" applyFill="1" applyBorder="1" applyAlignment="1">
      <alignment horizontal="center" vertical="center" wrapText="1"/>
    </xf>
    <xf numFmtId="0" fontId="11" fillId="11" borderId="23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0" borderId="45" xfId="0" applyBorder="1"/>
    <xf numFmtId="0" fontId="5" fillId="3" borderId="46" xfId="0" applyFont="1" applyFill="1" applyBorder="1" applyAlignment="1">
      <alignment horizontal="center" vertical="center" wrapText="1"/>
    </xf>
    <xf numFmtId="0" fontId="11" fillId="11" borderId="47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1" fillId="11" borderId="29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 wrapText="1"/>
    </xf>
    <xf numFmtId="0" fontId="11" fillId="9" borderId="15" xfId="0" applyFont="1" applyFill="1" applyBorder="1" applyAlignment="1">
      <alignment horizontal="center" vertical="center" wrapText="1"/>
    </xf>
    <xf numFmtId="0" fontId="17" fillId="10" borderId="13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6" fillId="3" borderId="4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1" fontId="9" fillId="7" borderId="15" xfId="0" applyNumberFormat="1" applyFont="1" applyFill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1" fontId="9" fillId="7" borderId="28" xfId="0" applyNumberFormat="1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7" fillId="10" borderId="6" xfId="0" applyFont="1" applyFill="1" applyBorder="1" applyAlignment="1">
      <alignment horizontal="center" vertical="center" wrapText="1"/>
    </xf>
    <xf numFmtId="0" fontId="17" fillId="10" borderId="8" xfId="0" applyFont="1" applyFill="1" applyBorder="1" applyAlignment="1">
      <alignment horizontal="center" vertical="center" wrapText="1"/>
    </xf>
    <xf numFmtId="0" fontId="11" fillId="11" borderId="17" xfId="0" applyFont="1" applyFill="1" applyBorder="1" applyAlignment="1">
      <alignment horizontal="center" vertical="center" wrapText="1"/>
    </xf>
    <xf numFmtId="0" fontId="11" fillId="11" borderId="16" xfId="0" applyFont="1" applyFill="1" applyBorder="1" applyAlignment="1">
      <alignment horizontal="center" vertical="center" wrapText="1"/>
    </xf>
    <xf numFmtId="0" fontId="11" fillId="11" borderId="31" xfId="0" applyFont="1" applyFill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64" fontId="10" fillId="8" borderId="49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0" fillId="8" borderId="50" xfId="0" applyFont="1" applyFill="1" applyBorder="1" applyAlignment="1">
      <alignment horizontal="center" vertical="center" wrapText="1"/>
    </xf>
    <xf numFmtId="0" fontId="0" fillId="3" borderId="51" xfId="0" applyFill="1" applyBorder="1"/>
    <xf numFmtId="0" fontId="5" fillId="3" borderId="52" xfId="0" applyFont="1" applyFill="1" applyBorder="1" applyAlignment="1">
      <alignment horizontal="center" vertical="center" wrapText="1"/>
    </xf>
    <xf numFmtId="0" fontId="10" fillId="8" borderId="45" xfId="0" applyFont="1" applyFill="1" applyBorder="1" applyAlignment="1">
      <alignment horizontal="center" vertical="center" wrapText="1"/>
    </xf>
    <xf numFmtId="3" fontId="9" fillId="7" borderId="2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3" fontId="9" fillId="7" borderId="15" xfId="0" applyNumberFormat="1" applyFont="1" applyFill="1" applyBorder="1" applyAlignment="1">
      <alignment horizontal="center" vertical="center" wrapText="1"/>
    </xf>
    <xf numFmtId="164" fontId="9" fillId="7" borderId="15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45FB1-5376-4128-93A5-D1824754A8F0}">
  <dimension ref="A1:K41"/>
  <sheetViews>
    <sheetView view="pageBreakPreview" zoomScaleNormal="100" zoomScaleSheetLayoutView="100" workbookViewId="0">
      <selection activeCell="E12" sqref="E12"/>
    </sheetView>
  </sheetViews>
  <sheetFormatPr baseColWidth="10" defaultRowHeight="14.5" x14ac:dyDescent="0.35"/>
  <cols>
    <col min="1" max="1" width="5.54296875" customWidth="1"/>
    <col min="2" max="2" width="22.81640625" customWidth="1"/>
    <col min="3" max="3" width="12.81640625" customWidth="1"/>
    <col min="5" max="5" width="9.453125" customWidth="1"/>
    <col min="6" max="6" width="11.453125" customWidth="1"/>
    <col min="7" max="7" width="13.453125" customWidth="1"/>
  </cols>
  <sheetData>
    <row r="1" spans="1:11" ht="68.5" customHeight="1" thickBot="1" x14ac:dyDescent="0.4">
      <c r="A1" s="100" t="s">
        <v>79</v>
      </c>
      <c r="B1" s="101"/>
      <c r="C1" s="101"/>
      <c r="D1" s="101"/>
      <c r="E1" s="101"/>
      <c r="F1" s="101"/>
      <c r="G1" s="102"/>
      <c r="H1" s="3"/>
      <c r="I1" s="3"/>
      <c r="J1" s="3"/>
      <c r="K1" s="3"/>
    </row>
    <row r="2" spans="1:11" ht="40.25" customHeight="1" x14ac:dyDescent="0.35">
      <c r="A2" s="67" t="s">
        <v>91</v>
      </c>
      <c r="B2" s="68"/>
      <c r="C2" s="68"/>
      <c r="D2" s="68"/>
      <c r="E2" s="68"/>
      <c r="F2" s="68"/>
      <c r="G2" s="96"/>
    </row>
    <row r="3" spans="1:11" ht="54.75" customHeight="1" x14ac:dyDescent="0.35">
      <c r="A3" s="103" t="s">
        <v>0</v>
      </c>
      <c r="B3" s="69"/>
      <c r="C3" s="69"/>
      <c r="D3" s="71"/>
      <c r="E3" s="71"/>
      <c r="F3" s="71"/>
      <c r="G3" s="104"/>
    </row>
    <row r="4" spans="1:11" ht="5.25" customHeight="1" thickBot="1" x14ac:dyDescent="0.4">
      <c r="A4" s="105"/>
      <c r="B4" s="72"/>
      <c r="C4" s="72"/>
      <c r="D4" s="72"/>
      <c r="E4" s="72"/>
      <c r="F4" s="72"/>
      <c r="G4" s="106"/>
    </row>
    <row r="5" spans="1:11" ht="21" customHeight="1" x14ac:dyDescent="0.35">
      <c r="A5" s="97" t="s">
        <v>40</v>
      </c>
      <c r="B5" s="98"/>
      <c r="C5" s="98"/>
      <c r="D5" s="98"/>
      <c r="E5" s="98"/>
      <c r="F5" s="98"/>
      <c r="G5" s="99"/>
    </row>
    <row r="6" spans="1:11" ht="25.5" customHeight="1" x14ac:dyDescent="0.35">
      <c r="A6" s="16" t="s">
        <v>14</v>
      </c>
      <c r="B6" s="70" t="s">
        <v>1</v>
      </c>
      <c r="C6" s="70"/>
      <c r="D6" s="13" t="s">
        <v>2</v>
      </c>
      <c r="E6" s="13" t="s">
        <v>3</v>
      </c>
      <c r="F6" s="150" t="s">
        <v>73</v>
      </c>
      <c r="G6" s="17" t="s">
        <v>4</v>
      </c>
    </row>
    <row r="7" spans="1:11" ht="20" customHeight="1" x14ac:dyDescent="0.35">
      <c r="A7" s="43" t="s">
        <v>8</v>
      </c>
      <c r="B7" s="46" t="s">
        <v>114</v>
      </c>
      <c r="C7" s="47"/>
      <c r="D7" s="14">
        <v>15</v>
      </c>
      <c r="E7" s="2" t="s">
        <v>6</v>
      </c>
      <c r="F7" s="15"/>
      <c r="G7" s="18">
        <f>D7*F7</f>
        <v>0</v>
      </c>
    </row>
    <row r="8" spans="1:11" ht="20" customHeight="1" x14ac:dyDescent="0.35">
      <c r="A8" s="44"/>
      <c r="B8" s="48"/>
      <c r="C8" s="49"/>
      <c r="D8" s="14">
        <v>45</v>
      </c>
      <c r="E8" s="2" t="s">
        <v>6</v>
      </c>
      <c r="F8" s="15"/>
      <c r="G8" s="18">
        <f t="shared" ref="G8:G21" si="0">D8*F8</f>
        <v>0</v>
      </c>
    </row>
    <row r="9" spans="1:11" ht="20" customHeight="1" x14ac:dyDescent="0.35">
      <c r="A9" s="45"/>
      <c r="B9" s="50"/>
      <c r="C9" s="51"/>
      <c r="D9" s="14">
        <v>75</v>
      </c>
      <c r="E9" s="2" t="s">
        <v>6</v>
      </c>
      <c r="F9" s="15"/>
      <c r="G9" s="18">
        <f t="shared" si="0"/>
        <v>0</v>
      </c>
    </row>
    <row r="10" spans="1:11" ht="20" customHeight="1" x14ac:dyDescent="0.35">
      <c r="A10" s="43" t="s">
        <v>9</v>
      </c>
      <c r="B10" s="46" t="s">
        <v>82</v>
      </c>
      <c r="C10" s="47"/>
      <c r="D10" s="14">
        <v>15</v>
      </c>
      <c r="E10" s="2" t="s">
        <v>6</v>
      </c>
      <c r="F10" s="15"/>
      <c r="G10" s="18">
        <f t="shared" si="0"/>
        <v>0</v>
      </c>
    </row>
    <row r="11" spans="1:11" ht="20" customHeight="1" x14ac:dyDescent="0.35">
      <c r="A11" s="44"/>
      <c r="B11" s="48"/>
      <c r="C11" s="49"/>
      <c r="D11" s="14">
        <v>45</v>
      </c>
      <c r="E11" s="2" t="s">
        <v>6</v>
      </c>
      <c r="F11" s="15"/>
      <c r="G11" s="18">
        <f t="shared" si="0"/>
        <v>0</v>
      </c>
    </row>
    <row r="12" spans="1:11" ht="20" customHeight="1" x14ac:dyDescent="0.35">
      <c r="A12" s="45"/>
      <c r="B12" s="50"/>
      <c r="C12" s="51"/>
      <c r="D12" s="14">
        <v>75</v>
      </c>
      <c r="E12" s="2" t="s">
        <v>6</v>
      </c>
      <c r="F12" s="15"/>
      <c r="G12" s="18">
        <f t="shared" si="0"/>
        <v>0</v>
      </c>
    </row>
    <row r="13" spans="1:11" ht="20" customHeight="1" x14ac:dyDescent="0.35">
      <c r="A13" s="43" t="s">
        <v>10</v>
      </c>
      <c r="B13" s="46" t="s">
        <v>83</v>
      </c>
      <c r="C13" s="47"/>
      <c r="D13" s="14">
        <v>15</v>
      </c>
      <c r="E13" s="2" t="s">
        <v>6</v>
      </c>
      <c r="F13" s="15"/>
      <c r="G13" s="18">
        <f t="shared" si="0"/>
        <v>0</v>
      </c>
    </row>
    <row r="14" spans="1:11" ht="20" customHeight="1" x14ac:dyDescent="0.35">
      <c r="A14" s="44"/>
      <c r="B14" s="48"/>
      <c r="C14" s="49"/>
      <c r="D14" s="14">
        <v>45</v>
      </c>
      <c r="E14" s="2" t="s">
        <v>6</v>
      </c>
      <c r="F14" s="15"/>
      <c r="G14" s="18">
        <f t="shared" si="0"/>
        <v>0</v>
      </c>
    </row>
    <row r="15" spans="1:11" ht="20" customHeight="1" x14ac:dyDescent="0.35">
      <c r="A15" s="45"/>
      <c r="B15" s="50"/>
      <c r="C15" s="51"/>
      <c r="D15" s="14">
        <v>75</v>
      </c>
      <c r="E15" s="2" t="s">
        <v>6</v>
      </c>
      <c r="F15" s="15"/>
      <c r="G15" s="18">
        <f t="shared" si="0"/>
        <v>0</v>
      </c>
    </row>
    <row r="16" spans="1:11" ht="20" customHeight="1" x14ac:dyDescent="0.35">
      <c r="A16" s="43" t="s">
        <v>11</v>
      </c>
      <c r="B16" s="46" t="s">
        <v>84</v>
      </c>
      <c r="C16" s="47"/>
      <c r="D16" s="14">
        <v>15</v>
      </c>
      <c r="E16" s="2" t="s">
        <v>6</v>
      </c>
      <c r="F16" s="15"/>
      <c r="G16" s="18">
        <f t="shared" si="0"/>
        <v>0</v>
      </c>
    </row>
    <row r="17" spans="1:7" ht="20" customHeight="1" x14ac:dyDescent="0.35">
      <c r="A17" s="44"/>
      <c r="B17" s="48"/>
      <c r="C17" s="49"/>
      <c r="D17" s="14">
        <v>45</v>
      </c>
      <c r="E17" s="2" t="s">
        <v>6</v>
      </c>
      <c r="F17" s="15"/>
      <c r="G17" s="18">
        <f t="shared" si="0"/>
        <v>0</v>
      </c>
    </row>
    <row r="18" spans="1:7" ht="20" customHeight="1" x14ac:dyDescent="0.35">
      <c r="A18" s="45"/>
      <c r="B18" s="50"/>
      <c r="C18" s="51"/>
      <c r="D18" s="14">
        <v>75</v>
      </c>
      <c r="E18" s="2" t="s">
        <v>6</v>
      </c>
      <c r="F18" s="15"/>
      <c r="G18" s="18">
        <f t="shared" si="0"/>
        <v>0</v>
      </c>
    </row>
    <row r="19" spans="1:7" ht="20" customHeight="1" x14ac:dyDescent="0.35">
      <c r="A19" s="43" t="s">
        <v>12</v>
      </c>
      <c r="B19" s="46" t="s">
        <v>85</v>
      </c>
      <c r="C19" s="47"/>
      <c r="D19" s="14">
        <v>15</v>
      </c>
      <c r="E19" s="2" t="s">
        <v>6</v>
      </c>
      <c r="F19" s="15"/>
      <c r="G19" s="18">
        <f t="shared" si="0"/>
        <v>0</v>
      </c>
    </row>
    <row r="20" spans="1:7" ht="20" customHeight="1" x14ac:dyDescent="0.35">
      <c r="A20" s="44"/>
      <c r="B20" s="48"/>
      <c r="C20" s="49"/>
      <c r="D20" s="14">
        <v>45</v>
      </c>
      <c r="E20" s="2" t="s">
        <v>6</v>
      </c>
      <c r="F20" s="15"/>
      <c r="G20" s="18">
        <f t="shared" si="0"/>
        <v>0</v>
      </c>
    </row>
    <row r="21" spans="1:7" ht="20" customHeight="1" x14ac:dyDescent="0.35">
      <c r="A21" s="45"/>
      <c r="B21" s="50"/>
      <c r="C21" s="51"/>
      <c r="D21" s="14">
        <v>75</v>
      </c>
      <c r="E21" s="2" t="s">
        <v>6</v>
      </c>
      <c r="F21" s="15"/>
      <c r="G21" s="18">
        <f t="shared" si="0"/>
        <v>0</v>
      </c>
    </row>
    <row r="22" spans="1:7" ht="25.5" customHeight="1" x14ac:dyDescent="0.35">
      <c r="A22" s="53" t="s">
        <v>41</v>
      </c>
      <c r="B22" s="54"/>
      <c r="C22" s="54"/>
      <c r="D22" s="54"/>
      <c r="E22" s="54"/>
      <c r="F22" s="55"/>
      <c r="G22" s="10">
        <f>SUM(G7:G21)</f>
        <v>0</v>
      </c>
    </row>
    <row r="23" spans="1:7" ht="25.5" customHeight="1" thickBot="1" x14ac:dyDescent="0.4">
      <c r="A23" s="59" t="s">
        <v>98</v>
      </c>
      <c r="B23" s="60"/>
      <c r="C23" s="60"/>
      <c r="D23" s="60"/>
      <c r="E23" s="60"/>
      <c r="F23" s="60"/>
      <c r="G23" s="107"/>
    </row>
    <row r="24" spans="1:7" ht="29.25" customHeight="1" x14ac:dyDescent="0.35">
      <c r="A24" s="61"/>
      <c r="B24" s="62"/>
      <c r="C24" s="63"/>
      <c r="D24" s="13" t="s">
        <v>2</v>
      </c>
      <c r="E24" s="13" t="s">
        <v>3</v>
      </c>
      <c r="F24" s="29" t="s">
        <v>73</v>
      </c>
      <c r="G24" s="17" t="s">
        <v>4</v>
      </c>
    </row>
    <row r="25" spans="1:7" ht="15" customHeight="1" x14ac:dyDescent="0.35">
      <c r="A25" s="64" t="s">
        <v>76</v>
      </c>
      <c r="B25" s="65"/>
      <c r="C25" s="65"/>
      <c r="D25" s="14">
        <v>2</v>
      </c>
      <c r="E25" s="2" t="s">
        <v>78</v>
      </c>
      <c r="F25" s="15"/>
      <c r="G25" s="18">
        <f>D25*F25</f>
        <v>0</v>
      </c>
    </row>
    <row r="26" spans="1:7" ht="15" customHeight="1" x14ac:dyDescent="0.35">
      <c r="A26" s="64" t="s">
        <v>75</v>
      </c>
      <c r="B26" s="65"/>
      <c r="C26" s="65"/>
      <c r="D26" s="14">
        <v>5</v>
      </c>
      <c r="E26" s="2" t="s">
        <v>78</v>
      </c>
      <c r="F26" s="15"/>
      <c r="G26" s="18">
        <f t="shared" ref="G26:G27" si="1">D26*F26</f>
        <v>0</v>
      </c>
    </row>
    <row r="27" spans="1:7" ht="15" customHeight="1" x14ac:dyDescent="0.35">
      <c r="A27" s="64" t="s">
        <v>77</v>
      </c>
      <c r="B27" s="65"/>
      <c r="C27" s="65"/>
      <c r="D27" s="14">
        <v>3</v>
      </c>
      <c r="E27" s="2" t="s">
        <v>78</v>
      </c>
      <c r="F27" s="15"/>
      <c r="G27" s="18">
        <f t="shared" si="1"/>
        <v>0</v>
      </c>
    </row>
    <row r="28" spans="1:7" ht="23.25" customHeight="1" x14ac:dyDescent="0.35">
      <c r="A28" s="53" t="s">
        <v>7</v>
      </c>
      <c r="B28" s="54"/>
      <c r="C28" s="54"/>
      <c r="D28" s="54"/>
      <c r="E28" s="54"/>
      <c r="F28" s="55"/>
      <c r="G28" s="21">
        <f>G25+G26+G27</f>
        <v>0</v>
      </c>
    </row>
    <row r="29" spans="1:7" ht="34.5" customHeight="1" thickBot="1" x14ac:dyDescent="0.4">
      <c r="A29" s="56" t="s">
        <v>60</v>
      </c>
      <c r="B29" s="57"/>
      <c r="C29" s="57"/>
      <c r="D29" s="57"/>
      <c r="E29" s="57"/>
      <c r="F29" s="58"/>
      <c r="G29" s="19">
        <f>(G28+G22)*1.2</f>
        <v>0</v>
      </c>
    </row>
    <row r="30" spans="1:7" ht="56.25" customHeight="1" x14ac:dyDescent="0.35">
      <c r="B30" s="52"/>
      <c r="C30" s="52"/>
      <c r="D30" s="52"/>
      <c r="E30" s="52"/>
      <c r="F30" s="52"/>
      <c r="G30" s="52"/>
    </row>
    <row r="31" spans="1:7" ht="29.25" customHeight="1" x14ac:dyDescent="0.35"/>
    <row r="32" spans="1:7" ht="29.25" customHeight="1" x14ac:dyDescent="0.35"/>
    <row r="33" ht="29.25" customHeight="1" x14ac:dyDescent="0.35"/>
    <row r="34" ht="29.25" customHeight="1" x14ac:dyDescent="0.35"/>
    <row r="35" ht="39.75" customHeight="1" x14ac:dyDescent="0.35"/>
    <row r="36" ht="29.25" customHeight="1" x14ac:dyDescent="0.35"/>
    <row r="37" ht="29.25" customHeight="1" x14ac:dyDescent="0.35"/>
    <row r="38" ht="45" customHeight="1" x14ac:dyDescent="0.35"/>
    <row r="39" ht="26.25" customHeight="1" x14ac:dyDescent="0.35"/>
    <row r="40" ht="45" customHeight="1" x14ac:dyDescent="0.35"/>
    <row r="41" ht="51.75" customHeight="1" x14ac:dyDescent="0.35"/>
  </sheetData>
  <mergeCells count="26">
    <mergeCell ref="A1:G1"/>
    <mergeCell ref="A2:G2"/>
    <mergeCell ref="A3:C3"/>
    <mergeCell ref="A5:G5"/>
    <mergeCell ref="B6:C6"/>
    <mergeCell ref="D3:G3"/>
    <mergeCell ref="B4:G4"/>
    <mergeCell ref="B30:G30"/>
    <mergeCell ref="A28:F28"/>
    <mergeCell ref="A29:F29"/>
    <mergeCell ref="A22:F22"/>
    <mergeCell ref="A23:G23"/>
    <mergeCell ref="A24:C24"/>
    <mergeCell ref="A25:C25"/>
    <mergeCell ref="A26:C26"/>
    <mergeCell ref="A27:C27"/>
    <mergeCell ref="A7:A9"/>
    <mergeCell ref="A16:A18"/>
    <mergeCell ref="A19:A21"/>
    <mergeCell ref="B7:C9"/>
    <mergeCell ref="B10:C12"/>
    <mergeCell ref="B13:C15"/>
    <mergeCell ref="B16:C18"/>
    <mergeCell ref="B19:C21"/>
    <mergeCell ref="A10:A12"/>
    <mergeCell ref="A13:A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Header>&amp;C&amp;"-,Gras"&amp;14GHT2024107-DQE</oddHeader>
    <oddFooter>&amp;LCHU Caen - Direction des achats&amp;ROctobre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9299-529D-4EE9-BA9A-D8395BE1F5DA}">
  <dimension ref="A1:K29"/>
  <sheetViews>
    <sheetView view="pageBreakPreview" zoomScaleNormal="106" zoomScaleSheetLayoutView="100" workbookViewId="0">
      <selection activeCell="E7" sqref="E7"/>
    </sheetView>
  </sheetViews>
  <sheetFormatPr baseColWidth="10" defaultRowHeight="14.5" x14ac:dyDescent="0.35"/>
  <cols>
    <col min="1" max="1" width="6.36328125" customWidth="1"/>
    <col min="3" max="3" width="20" customWidth="1"/>
    <col min="5" max="6" width="15.6328125" customWidth="1"/>
    <col min="7" max="7" width="18.6328125" customWidth="1"/>
  </cols>
  <sheetData>
    <row r="1" spans="1:11" ht="115.5" customHeight="1" thickBot="1" x14ac:dyDescent="0.4">
      <c r="A1" s="66" t="s">
        <v>80</v>
      </c>
      <c r="B1" s="66"/>
      <c r="C1" s="66"/>
      <c r="D1" s="66"/>
      <c r="E1" s="66"/>
      <c r="F1" s="66"/>
      <c r="G1" s="66"/>
      <c r="H1" s="3"/>
      <c r="I1" s="3"/>
      <c r="J1" s="3"/>
      <c r="K1" s="3"/>
    </row>
    <row r="2" spans="1:11" s="33" customFormat="1" ht="40" customHeight="1" x14ac:dyDescent="0.55000000000000004">
      <c r="A2" s="67" t="s">
        <v>92</v>
      </c>
      <c r="B2" s="68"/>
      <c r="C2" s="68"/>
      <c r="D2" s="68"/>
      <c r="E2" s="68"/>
      <c r="F2" s="68"/>
      <c r="G2" s="96"/>
    </row>
    <row r="3" spans="1:11" ht="60" customHeight="1" thickBot="1" x14ac:dyDescent="0.4">
      <c r="A3" s="108" t="s">
        <v>0</v>
      </c>
      <c r="B3" s="109"/>
      <c r="C3" s="109"/>
      <c r="D3" s="110"/>
      <c r="E3" s="110"/>
      <c r="F3" s="110"/>
      <c r="G3" s="111"/>
    </row>
    <row r="4" spans="1:11" ht="23.25" customHeight="1" thickBot="1" x14ac:dyDescent="0.4">
      <c r="A4" s="22"/>
      <c r="B4" s="80"/>
      <c r="C4" s="80"/>
      <c r="D4" s="80"/>
      <c r="E4" s="80"/>
      <c r="F4" s="80"/>
      <c r="G4" s="80"/>
    </row>
    <row r="5" spans="1:11" ht="35.15" customHeight="1" x14ac:dyDescent="0.35">
      <c r="A5" s="78" t="s">
        <v>26</v>
      </c>
      <c r="B5" s="79"/>
      <c r="C5" s="79"/>
      <c r="D5" s="79"/>
      <c r="E5" s="79"/>
      <c r="F5" s="79"/>
      <c r="G5" s="113"/>
    </row>
    <row r="6" spans="1:11" ht="33" customHeight="1" x14ac:dyDescent="0.35">
      <c r="A6" s="16" t="s">
        <v>14</v>
      </c>
      <c r="B6" s="70" t="s">
        <v>1</v>
      </c>
      <c r="C6" s="70"/>
      <c r="D6" s="13" t="s">
        <v>2</v>
      </c>
      <c r="E6" s="13" t="s">
        <v>3</v>
      </c>
      <c r="F6" s="13" t="s">
        <v>73</v>
      </c>
      <c r="G6" s="17" t="s">
        <v>4</v>
      </c>
    </row>
    <row r="7" spans="1:11" ht="57" customHeight="1" x14ac:dyDescent="0.35">
      <c r="A7" s="87" t="s">
        <v>54</v>
      </c>
      <c r="B7" s="73" t="s">
        <v>86</v>
      </c>
      <c r="C7" s="73"/>
      <c r="D7" s="14">
        <v>19</v>
      </c>
      <c r="E7" s="2" t="s">
        <v>6</v>
      </c>
      <c r="F7" s="15"/>
      <c r="G7" s="18">
        <f>D7*F7</f>
        <v>0</v>
      </c>
    </row>
    <row r="8" spans="1:11" ht="57" customHeight="1" x14ac:dyDescent="0.35">
      <c r="A8" s="87"/>
      <c r="B8" s="73" t="s">
        <v>86</v>
      </c>
      <c r="C8" s="73"/>
      <c r="D8" s="14">
        <v>70</v>
      </c>
      <c r="E8" s="2" t="s">
        <v>6</v>
      </c>
      <c r="F8" s="15"/>
      <c r="G8" s="18">
        <f t="shared" ref="G8:G10" si="0">D8*F8</f>
        <v>0</v>
      </c>
    </row>
    <row r="9" spans="1:11" ht="57" customHeight="1" x14ac:dyDescent="0.35">
      <c r="A9" s="87" t="s">
        <v>55</v>
      </c>
      <c r="B9" s="73" t="s">
        <v>87</v>
      </c>
      <c r="C9" s="73"/>
      <c r="D9" s="14">
        <v>15</v>
      </c>
      <c r="E9" s="2" t="s">
        <v>6</v>
      </c>
      <c r="F9" s="15"/>
      <c r="G9" s="18">
        <f t="shared" si="0"/>
        <v>0</v>
      </c>
    </row>
    <row r="10" spans="1:11" ht="57" customHeight="1" x14ac:dyDescent="0.35">
      <c r="A10" s="87"/>
      <c r="B10" s="73" t="s">
        <v>87</v>
      </c>
      <c r="C10" s="73"/>
      <c r="D10" s="14">
        <v>30</v>
      </c>
      <c r="E10" s="2" t="s">
        <v>6</v>
      </c>
      <c r="F10" s="15"/>
      <c r="G10" s="18">
        <f t="shared" si="0"/>
        <v>0</v>
      </c>
    </row>
    <row r="11" spans="1:11" ht="25.5" customHeight="1" x14ac:dyDescent="0.35">
      <c r="A11" s="114" t="s">
        <v>39</v>
      </c>
      <c r="B11" s="112"/>
      <c r="C11" s="112"/>
      <c r="D11" s="112"/>
      <c r="E11" s="112"/>
      <c r="F11" s="112"/>
      <c r="G11" s="10">
        <f>G7+G10</f>
        <v>0</v>
      </c>
    </row>
    <row r="12" spans="1:11" ht="35.15" customHeight="1" x14ac:dyDescent="0.35">
      <c r="A12" s="74" t="s">
        <v>99</v>
      </c>
      <c r="B12" s="75"/>
      <c r="C12" s="75"/>
      <c r="D12" s="75"/>
      <c r="E12" s="75"/>
      <c r="F12" s="75"/>
      <c r="G12" s="115"/>
    </row>
    <row r="13" spans="1:11" ht="40.5" customHeight="1" x14ac:dyDescent="0.35">
      <c r="A13" s="76"/>
      <c r="B13" s="77"/>
      <c r="C13" s="77"/>
      <c r="D13" s="13" t="s">
        <v>2</v>
      </c>
      <c r="E13" s="13" t="s">
        <v>3</v>
      </c>
      <c r="F13" s="13" t="s">
        <v>73</v>
      </c>
      <c r="G13" s="17" t="s">
        <v>4</v>
      </c>
    </row>
    <row r="14" spans="1:11" ht="15" customHeight="1" x14ac:dyDescent="0.35">
      <c r="A14" s="64" t="s">
        <v>76</v>
      </c>
      <c r="B14" s="65"/>
      <c r="C14" s="65"/>
      <c r="D14" s="14">
        <v>1</v>
      </c>
      <c r="E14" s="2" t="s">
        <v>78</v>
      </c>
      <c r="F14" s="15"/>
      <c r="G14" s="18">
        <f>D14*F14</f>
        <v>0</v>
      </c>
    </row>
    <row r="15" spans="1:11" ht="15" customHeight="1" x14ac:dyDescent="0.35">
      <c r="A15" s="64" t="s">
        <v>75</v>
      </c>
      <c r="B15" s="65"/>
      <c r="C15" s="65"/>
      <c r="D15" s="14">
        <v>2</v>
      </c>
      <c r="E15" s="2" t="s">
        <v>78</v>
      </c>
      <c r="F15" s="15"/>
      <c r="G15" s="18">
        <f t="shared" ref="G15:G16" si="1">D15*F15</f>
        <v>0</v>
      </c>
    </row>
    <row r="16" spans="1:11" ht="15" customHeight="1" x14ac:dyDescent="0.35">
      <c r="A16" s="64" t="s">
        <v>77</v>
      </c>
      <c r="B16" s="65"/>
      <c r="C16" s="65"/>
      <c r="D16" s="14">
        <v>1</v>
      </c>
      <c r="E16" s="2" t="s">
        <v>78</v>
      </c>
      <c r="F16" s="15"/>
      <c r="G16" s="18">
        <f t="shared" si="1"/>
        <v>0</v>
      </c>
    </row>
    <row r="17" spans="1:7" ht="24.75" customHeight="1" x14ac:dyDescent="0.35">
      <c r="A17" s="114" t="s">
        <v>7</v>
      </c>
      <c r="B17" s="112"/>
      <c r="C17" s="112"/>
      <c r="D17" s="112"/>
      <c r="E17" s="112"/>
      <c r="F17" s="112"/>
      <c r="G17" s="21">
        <f>G14+G15+G16</f>
        <v>0</v>
      </c>
    </row>
    <row r="18" spans="1:7" ht="49.5" customHeight="1" thickBot="1" x14ac:dyDescent="0.4">
      <c r="A18" s="116" t="s">
        <v>57</v>
      </c>
      <c r="B18" s="117"/>
      <c r="C18" s="117"/>
      <c r="D18" s="117"/>
      <c r="E18" s="117"/>
      <c r="F18" s="117"/>
      <c r="G18" s="19">
        <f>(G17+G11)*1.2</f>
        <v>0</v>
      </c>
    </row>
    <row r="19" spans="1:7" ht="29.25" customHeight="1" x14ac:dyDescent="0.35"/>
    <row r="20" spans="1:7" ht="29.25" customHeight="1" x14ac:dyDescent="0.35"/>
    <row r="21" spans="1:7" ht="29.25" customHeight="1" x14ac:dyDescent="0.35"/>
    <row r="22" spans="1:7" ht="29.25" customHeight="1" x14ac:dyDescent="0.35"/>
    <row r="23" spans="1:7" ht="39.75" customHeight="1" x14ac:dyDescent="0.35"/>
    <row r="24" spans="1:7" ht="29.25" customHeight="1" x14ac:dyDescent="0.35"/>
    <row r="25" spans="1:7" ht="29.25" customHeight="1" x14ac:dyDescent="0.35"/>
    <row r="26" spans="1:7" ht="45" customHeight="1" x14ac:dyDescent="0.35"/>
    <row r="27" spans="1:7" ht="26.25" customHeight="1" x14ac:dyDescent="0.35"/>
    <row r="28" spans="1:7" ht="45" customHeight="1" x14ac:dyDescent="0.35"/>
    <row r="29" spans="1:7" ht="51.75" customHeight="1" x14ac:dyDescent="0.35"/>
  </sheetData>
  <mergeCells count="21">
    <mergeCell ref="A17:F17"/>
    <mergeCell ref="A7:A8"/>
    <mergeCell ref="A18:F18"/>
    <mergeCell ref="A1:G1"/>
    <mergeCell ref="A2:G2"/>
    <mergeCell ref="A3:C3"/>
    <mergeCell ref="A5:G5"/>
    <mergeCell ref="B4:G4"/>
    <mergeCell ref="D3:G3"/>
    <mergeCell ref="B8:C8"/>
    <mergeCell ref="B9:C9"/>
    <mergeCell ref="A9:A10"/>
    <mergeCell ref="A11:F11"/>
    <mergeCell ref="A14:C14"/>
    <mergeCell ref="A15:C15"/>
    <mergeCell ref="A16:C16"/>
    <mergeCell ref="B6:C6"/>
    <mergeCell ref="B7:C7"/>
    <mergeCell ref="B10:C10"/>
    <mergeCell ref="A12:G12"/>
    <mergeCell ref="A13:C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&amp;C&amp;"-,Gras"&amp;14GHT2024107-DQE</oddHeader>
    <oddFooter>&amp;LCHU Caen - Direction des achats&amp;ROctobre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A8F62-6EED-47DF-A8DA-CDCADB0FB4CA}">
  <dimension ref="A1:K53"/>
  <sheetViews>
    <sheetView view="pageBreakPreview" topLeftCell="A28" zoomScaleNormal="80" zoomScaleSheetLayoutView="100" workbookViewId="0">
      <selection activeCell="E7" sqref="E7"/>
    </sheetView>
  </sheetViews>
  <sheetFormatPr baseColWidth="10" defaultRowHeight="14.5" x14ac:dyDescent="0.35"/>
  <cols>
    <col min="1" max="1" width="8.1796875" customWidth="1"/>
    <col min="3" max="3" width="27.54296875" customWidth="1"/>
    <col min="4" max="4" width="9.90625" customWidth="1"/>
    <col min="5" max="5" width="12.1796875" customWidth="1"/>
    <col min="6" max="6" width="13.81640625" customWidth="1"/>
    <col min="7" max="7" width="20.6328125" customWidth="1"/>
  </cols>
  <sheetData>
    <row r="1" spans="1:11" ht="71" customHeight="1" thickBot="1" x14ac:dyDescent="0.4">
      <c r="A1" s="100" t="s">
        <v>80</v>
      </c>
      <c r="B1" s="101"/>
      <c r="C1" s="101"/>
      <c r="D1" s="101"/>
      <c r="E1" s="101"/>
      <c r="F1" s="101"/>
      <c r="G1" s="102"/>
      <c r="H1" s="3"/>
      <c r="I1" s="3"/>
      <c r="J1" s="3"/>
      <c r="K1" s="3"/>
    </row>
    <row r="2" spans="1:11" s="33" customFormat="1" ht="27" customHeight="1" thickBot="1" x14ac:dyDescent="0.6">
      <c r="A2" s="84" t="s">
        <v>93</v>
      </c>
      <c r="B2" s="85"/>
      <c r="C2" s="85"/>
      <c r="D2" s="85"/>
      <c r="E2" s="85"/>
      <c r="F2" s="85"/>
      <c r="G2" s="118"/>
    </row>
    <row r="3" spans="1:11" ht="60" customHeight="1" thickBot="1" x14ac:dyDescent="0.4">
      <c r="A3" s="119" t="s">
        <v>0</v>
      </c>
      <c r="B3" s="120"/>
      <c r="C3" s="120"/>
      <c r="D3" s="121"/>
      <c r="E3" s="121"/>
      <c r="F3" s="121"/>
      <c r="G3" s="122"/>
    </row>
    <row r="4" spans="1:11" ht="20" customHeight="1" x14ac:dyDescent="0.35">
      <c r="A4" s="78" t="s">
        <v>27</v>
      </c>
      <c r="B4" s="79"/>
      <c r="C4" s="79"/>
      <c r="D4" s="79"/>
      <c r="E4" s="79"/>
      <c r="F4" s="79"/>
      <c r="G4" s="113"/>
    </row>
    <row r="5" spans="1:11" ht="30.5" customHeight="1" x14ac:dyDescent="0.35">
      <c r="A5" s="16" t="s">
        <v>14</v>
      </c>
      <c r="B5" s="70" t="s">
        <v>1</v>
      </c>
      <c r="C5" s="70"/>
      <c r="D5" s="13" t="s">
        <v>2</v>
      </c>
      <c r="E5" s="13" t="s">
        <v>3</v>
      </c>
      <c r="F5" s="13" t="s">
        <v>73</v>
      </c>
      <c r="G5" s="17" t="s">
        <v>4</v>
      </c>
    </row>
    <row r="6" spans="1:11" ht="36.5" customHeight="1" x14ac:dyDescent="0.35">
      <c r="A6" s="87" t="s">
        <v>20</v>
      </c>
      <c r="B6" s="73" t="s">
        <v>104</v>
      </c>
      <c r="C6" s="73"/>
      <c r="D6" s="2">
        <v>80</v>
      </c>
      <c r="E6" s="2" t="s">
        <v>5</v>
      </c>
      <c r="F6" s="2"/>
      <c r="G6" s="18"/>
    </row>
    <row r="7" spans="1:11" ht="36.5" customHeight="1" x14ac:dyDescent="0.35">
      <c r="A7" s="87"/>
      <c r="B7" s="73" t="s">
        <v>105</v>
      </c>
      <c r="C7" s="73"/>
      <c r="D7" s="2">
        <v>80</v>
      </c>
      <c r="E7" s="2" t="s">
        <v>5</v>
      </c>
      <c r="F7" s="2"/>
      <c r="G7" s="18"/>
    </row>
    <row r="8" spans="1:11" ht="36.5" customHeight="1" x14ac:dyDescent="0.35">
      <c r="A8" s="87"/>
      <c r="B8" s="73" t="s">
        <v>107</v>
      </c>
      <c r="C8" s="73"/>
      <c r="D8" s="2">
        <v>110</v>
      </c>
      <c r="E8" s="2" t="s">
        <v>5</v>
      </c>
      <c r="F8" s="2"/>
      <c r="G8" s="18"/>
    </row>
    <row r="9" spans="1:11" ht="36.5" customHeight="1" x14ac:dyDescent="0.35">
      <c r="A9" s="87"/>
      <c r="B9" s="73" t="s">
        <v>106</v>
      </c>
      <c r="C9" s="73"/>
      <c r="D9" s="2">
        <v>30</v>
      </c>
      <c r="E9" s="2" t="s">
        <v>5</v>
      </c>
      <c r="F9" s="2"/>
      <c r="G9" s="18"/>
    </row>
    <row r="10" spans="1:11" ht="36.5" customHeight="1" x14ac:dyDescent="0.35">
      <c r="A10" s="87"/>
      <c r="B10" s="73" t="s">
        <v>107</v>
      </c>
      <c r="C10" s="73"/>
      <c r="D10" s="2">
        <v>80</v>
      </c>
      <c r="E10" s="2" t="s">
        <v>5</v>
      </c>
      <c r="F10" s="2"/>
      <c r="G10" s="18"/>
    </row>
    <row r="11" spans="1:11" ht="36.5" customHeight="1" x14ac:dyDescent="0.35">
      <c r="A11" s="87"/>
      <c r="B11" s="73" t="s">
        <v>108</v>
      </c>
      <c r="C11" s="73"/>
      <c r="D11" s="2">
        <v>150</v>
      </c>
      <c r="E11" s="2" t="s">
        <v>5</v>
      </c>
      <c r="F11" s="2"/>
      <c r="G11" s="18"/>
    </row>
    <row r="12" spans="1:11" ht="36.5" customHeight="1" x14ac:dyDescent="0.35">
      <c r="A12" s="87" t="s">
        <v>21</v>
      </c>
      <c r="B12" s="73" t="s">
        <v>109</v>
      </c>
      <c r="C12" s="73"/>
      <c r="D12" s="14">
        <v>80</v>
      </c>
      <c r="E12" s="2" t="s">
        <v>5</v>
      </c>
      <c r="F12" s="2"/>
      <c r="G12" s="18"/>
    </row>
    <row r="13" spans="1:11" ht="36.5" customHeight="1" x14ac:dyDescent="0.35">
      <c r="A13" s="87"/>
      <c r="B13" s="73" t="s">
        <v>110</v>
      </c>
      <c r="C13" s="73"/>
      <c r="D13" s="14">
        <v>80</v>
      </c>
      <c r="E13" s="2" t="s">
        <v>5</v>
      </c>
      <c r="F13" s="2"/>
      <c r="G13" s="18"/>
    </row>
    <row r="14" spans="1:11" ht="36.5" customHeight="1" x14ac:dyDescent="0.35">
      <c r="A14" s="87"/>
      <c r="B14" s="73" t="s">
        <v>111</v>
      </c>
      <c r="C14" s="73"/>
      <c r="D14" s="14">
        <v>110</v>
      </c>
      <c r="E14" s="2" t="s">
        <v>5</v>
      </c>
      <c r="F14" s="2"/>
      <c r="G14" s="18"/>
    </row>
    <row r="15" spans="1:11" ht="36.5" customHeight="1" x14ac:dyDescent="0.35">
      <c r="A15" s="87"/>
      <c r="B15" s="73" t="s">
        <v>112</v>
      </c>
      <c r="C15" s="73"/>
      <c r="D15" s="14">
        <v>30</v>
      </c>
      <c r="E15" s="2" t="s">
        <v>5</v>
      </c>
      <c r="F15" s="2"/>
      <c r="G15" s="18"/>
    </row>
    <row r="16" spans="1:11" ht="36.5" customHeight="1" x14ac:dyDescent="0.35">
      <c r="A16" s="87"/>
      <c r="B16" s="73" t="s">
        <v>111</v>
      </c>
      <c r="C16" s="73"/>
      <c r="D16" s="14">
        <v>70</v>
      </c>
      <c r="E16" s="2" t="s">
        <v>5</v>
      </c>
      <c r="F16" s="2"/>
      <c r="G16" s="18"/>
    </row>
    <row r="17" spans="1:7" ht="36.5" customHeight="1" x14ac:dyDescent="0.35">
      <c r="A17" s="87"/>
      <c r="B17" s="73" t="s">
        <v>113</v>
      </c>
      <c r="C17" s="73"/>
      <c r="D17" s="14">
        <v>50</v>
      </c>
      <c r="E17" s="2" t="s">
        <v>5</v>
      </c>
      <c r="F17" s="2"/>
      <c r="G17" s="18"/>
    </row>
    <row r="18" spans="1:7" ht="36.5" customHeight="1" x14ac:dyDescent="0.35">
      <c r="A18" s="87" t="s">
        <v>22</v>
      </c>
      <c r="B18" s="73" t="s">
        <v>47</v>
      </c>
      <c r="C18" s="73"/>
      <c r="D18" s="14">
        <v>20</v>
      </c>
      <c r="E18" s="2" t="s">
        <v>5</v>
      </c>
      <c r="F18" s="2"/>
      <c r="G18" s="18"/>
    </row>
    <row r="19" spans="1:7" ht="36.5" customHeight="1" x14ac:dyDescent="0.35">
      <c r="A19" s="87"/>
      <c r="B19" s="73" t="s">
        <v>48</v>
      </c>
      <c r="C19" s="73"/>
      <c r="D19" s="14">
        <v>15</v>
      </c>
      <c r="E19" s="2" t="s">
        <v>5</v>
      </c>
      <c r="F19" s="2"/>
      <c r="G19" s="18"/>
    </row>
    <row r="20" spans="1:7" ht="36.5" customHeight="1" x14ac:dyDescent="0.35">
      <c r="A20" s="87"/>
      <c r="B20" s="73" t="s">
        <v>49</v>
      </c>
      <c r="C20" s="73"/>
      <c r="D20" s="14">
        <v>20</v>
      </c>
      <c r="E20" s="2" t="s">
        <v>5</v>
      </c>
      <c r="F20" s="2"/>
      <c r="G20" s="18"/>
    </row>
    <row r="21" spans="1:7" ht="36.5" customHeight="1" x14ac:dyDescent="0.35">
      <c r="A21" s="87"/>
      <c r="B21" s="73" t="s">
        <v>50</v>
      </c>
      <c r="C21" s="73"/>
      <c r="D21" s="14">
        <v>15</v>
      </c>
      <c r="E21" s="2" t="s">
        <v>5</v>
      </c>
      <c r="F21" s="2"/>
      <c r="G21" s="18"/>
    </row>
    <row r="22" spans="1:7" ht="36.5" customHeight="1" x14ac:dyDescent="0.35">
      <c r="A22" s="87"/>
      <c r="B22" s="73" t="s">
        <v>51</v>
      </c>
      <c r="C22" s="73"/>
      <c r="D22" s="14">
        <v>20</v>
      </c>
      <c r="E22" s="2" t="s">
        <v>5</v>
      </c>
      <c r="F22" s="2"/>
      <c r="G22" s="18"/>
    </row>
    <row r="23" spans="1:7" ht="36.5" customHeight="1" thickBot="1" x14ac:dyDescent="0.4">
      <c r="A23" s="123"/>
      <c r="B23" s="81" t="s">
        <v>52</v>
      </c>
      <c r="C23" s="81"/>
      <c r="D23" s="124">
        <v>20</v>
      </c>
      <c r="E23" s="5" t="s">
        <v>5</v>
      </c>
      <c r="F23" s="5"/>
      <c r="G23" s="27"/>
    </row>
    <row r="24" spans="1:7" ht="36.5" customHeight="1" x14ac:dyDescent="0.35">
      <c r="A24" s="125" t="s">
        <v>23</v>
      </c>
      <c r="B24" s="126" t="s">
        <v>115</v>
      </c>
      <c r="C24" s="126"/>
      <c r="D24" s="127">
        <v>50</v>
      </c>
      <c r="E24" s="128" t="s">
        <v>67</v>
      </c>
      <c r="F24" s="128"/>
      <c r="G24" s="26"/>
    </row>
    <row r="25" spans="1:7" ht="36.5" customHeight="1" x14ac:dyDescent="0.35">
      <c r="A25" s="87"/>
      <c r="B25" s="73" t="s">
        <v>116</v>
      </c>
      <c r="C25" s="73"/>
      <c r="D25" s="14">
        <v>50</v>
      </c>
      <c r="E25" s="2" t="s">
        <v>67</v>
      </c>
      <c r="F25" s="2"/>
      <c r="G25" s="18"/>
    </row>
    <row r="26" spans="1:7" ht="36.5" customHeight="1" x14ac:dyDescent="0.35">
      <c r="A26" s="87"/>
      <c r="B26" s="73" t="s">
        <v>117</v>
      </c>
      <c r="C26" s="73"/>
      <c r="D26" s="14">
        <v>50</v>
      </c>
      <c r="E26" s="2" t="s">
        <v>67</v>
      </c>
      <c r="F26" s="2"/>
      <c r="G26" s="18"/>
    </row>
    <row r="27" spans="1:7" ht="36.5" customHeight="1" x14ac:dyDescent="0.35">
      <c r="A27" s="87"/>
      <c r="B27" s="73" t="s">
        <v>118</v>
      </c>
      <c r="C27" s="73"/>
      <c r="D27" s="14">
        <v>50</v>
      </c>
      <c r="E27" s="2" t="s">
        <v>67</v>
      </c>
      <c r="F27" s="2"/>
      <c r="G27" s="18"/>
    </row>
    <row r="28" spans="1:7" ht="36.5" customHeight="1" x14ac:dyDescent="0.35">
      <c r="A28" s="87" t="s">
        <v>24</v>
      </c>
      <c r="B28" s="73" t="s">
        <v>62</v>
      </c>
      <c r="C28" s="73"/>
      <c r="D28" s="14">
        <v>15</v>
      </c>
      <c r="E28" s="2" t="s">
        <v>67</v>
      </c>
      <c r="F28" s="2"/>
      <c r="G28" s="18"/>
    </row>
    <row r="29" spans="1:7" ht="36.5" customHeight="1" x14ac:dyDescent="0.35">
      <c r="A29" s="87"/>
      <c r="B29" s="73" t="s">
        <v>63</v>
      </c>
      <c r="C29" s="73"/>
      <c r="D29" s="14">
        <v>15</v>
      </c>
      <c r="E29" s="2" t="s">
        <v>67</v>
      </c>
      <c r="F29" s="2"/>
      <c r="G29" s="18"/>
    </row>
    <row r="30" spans="1:7" ht="36.5" customHeight="1" x14ac:dyDescent="0.35">
      <c r="A30" s="87"/>
      <c r="B30" s="73" t="s">
        <v>64</v>
      </c>
      <c r="C30" s="73"/>
      <c r="D30" s="14">
        <v>20</v>
      </c>
      <c r="E30" s="2" t="s">
        <v>67</v>
      </c>
      <c r="F30" s="2"/>
      <c r="G30" s="18"/>
    </row>
    <row r="31" spans="1:7" ht="36.5" customHeight="1" x14ac:dyDescent="0.35">
      <c r="A31" s="87"/>
      <c r="B31" s="73" t="s">
        <v>65</v>
      </c>
      <c r="C31" s="73"/>
      <c r="D31" s="14">
        <v>20</v>
      </c>
      <c r="E31" s="2" t="s">
        <v>67</v>
      </c>
      <c r="F31" s="2"/>
      <c r="G31" s="18"/>
    </row>
    <row r="32" spans="1:7" ht="36.5" customHeight="1" x14ac:dyDescent="0.35">
      <c r="A32" s="87"/>
      <c r="B32" s="73" t="s">
        <v>66</v>
      </c>
      <c r="C32" s="73"/>
      <c r="D32" s="14">
        <v>80</v>
      </c>
      <c r="E32" s="2" t="s">
        <v>74</v>
      </c>
      <c r="F32" s="2"/>
      <c r="G32" s="18"/>
    </row>
    <row r="33" spans="1:7" ht="25.5" customHeight="1" x14ac:dyDescent="0.35">
      <c r="A33" s="114" t="s">
        <v>38</v>
      </c>
      <c r="B33" s="112"/>
      <c r="C33" s="112"/>
      <c r="D33" s="112"/>
      <c r="E33" s="112"/>
      <c r="F33" s="112"/>
      <c r="G33" s="10">
        <f>G6+G19+G23+G24</f>
        <v>0</v>
      </c>
    </row>
    <row r="34" spans="1:7" ht="35.15" customHeight="1" x14ac:dyDescent="0.35">
      <c r="A34" s="74" t="s">
        <v>100</v>
      </c>
      <c r="B34" s="75"/>
      <c r="C34" s="75"/>
      <c r="D34" s="75"/>
      <c r="E34" s="75"/>
      <c r="F34" s="75"/>
      <c r="G34" s="115"/>
    </row>
    <row r="35" spans="1:7" ht="40.5" customHeight="1" x14ac:dyDescent="0.35">
      <c r="A35" s="76" t="s">
        <v>13</v>
      </c>
      <c r="B35" s="77"/>
      <c r="C35" s="77"/>
      <c r="D35" s="13" t="s">
        <v>2</v>
      </c>
      <c r="E35" s="13" t="s">
        <v>3</v>
      </c>
      <c r="F35" s="13"/>
      <c r="G35" s="17" t="s">
        <v>4</v>
      </c>
    </row>
    <row r="36" spans="1:7" ht="15" customHeight="1" x14ac:dyDescent="0.35">
      <c r="A36" s="64" t="s">
        <v>76</v>
      </c>
      <c r="B36" s="65"/>
      <c r="C36" s="65"/>
      <c r="D36" s="14">
        <v>5</v>
      </c>
      <c r="E36" s="2" t="s">
        <v>78</v>
      </c>
      <c r="F36" s="2"/>
      <c r="G36" s="18"/>
    </row>
    <row r="37" spans="1:7" ht="15" customHeight="1" x14ac:dyDescent="0.35">
      <c r="A37" s="64" t="s">
        <v>75</v>
      </c>
      <c r="B37" s="65"/>
      <c r="C37" s="65"/>
      <c r="D37" s="14">
        <v>6</v>
      </c>
      <c r="E37" s="2" t="s">
        <v>78</v>
      </c>
      <c r="F37" s="2"/>
      <c r="G37" s="18"/>
    </row>
    <row r="38" spans="1:7" ht="15" customHeight="1" x14ac:dyDescent="0.35">
      <c r="A38" s="64" t="s">
        <v>77</v>
      </c>
      <c r="B38" s="65"/>
      <c r="C38" s="65"/>
      <c r="D38" s="14">
        <v>5</v>
      </c>
      <c r="E38" s="2" t="s">
        <v>78</v>
      </c>
      <c r="F38" s="2"/>
      <c r="G38" s="18"/>
    </row>
    <row r="39" spans="1:7" ht="15" customHeight="1" x14ac:dyDescent="0.35">
      <c r="A39" s="64" t="s">
        <v>53</v>
      </c>
      <c r="B39" s="65"/>
      <c r="C39" s="65"/>
      <c r="D39" s="14">
        <v>3</v>
      </c>
      <c r="E39" s="2" t="s">
        <v>78</v>
      </c>
      <c r="F39" s="2"/>
      <c r="G39" s="18"/>
    </row>
    <row r="40" spans="1:7" ht="32" customHeight="1" x14ac:dyDescent="0.35">
      <c r="A40" s="114" t="s">
        <v>7</v>
      </c>
      <c r="B40" s="112"/>
      <c r="C40" s="112"/>
      <c r="D40" s="112"/>
      <c r="E40" s="112"/>
      <c r="F40" s="112"/>
      <c r="G40" s="21">
        <f>G36+G37+G38+G39</f>
        <v>0</v>
      </c>
    </row>
    <row r="41" spans="1:7" ht="46" customHeight="1" thickBot="1" x14ac:dyDescent="0.4">
      <c r="A41" s="116" t="s">
        <v>57</v>
      </c>
      <c r="B41" s="117"/>
      <c r="C41" s="117"/>
      <c r="D41" s="117"/>
      <c r="E41" s="117"/>
      <c r="F41" s="117"/>
      <c r="G41" s="19">
        <f>(G40+G33)*1.2</f>
        <v>0</v>
      </c>
    </row>
    <row r="42" spans="1:7" ht="56.25" customHeight="1" x14ac:dyDescent="0.35">
      <c r="B42" s="52"/>
      <c r="C42" s="52"/>
      <c r="D42" s="52"/>
      <c r="E42" s="52"/>
      <c r="F42" s="52"/>
      <c r="G42" s="52"/>
    </row>
    <row r="43" spans="1:7" ht="29.25" customHeight="1" x14ac:dyDescent="0.35"/>
    <row r="44" spans="1:7" ht="29.25" customHeight="1" x14ac:dyDescent="0.35"/>
    <row r="45" spans="1:7" ht="29.25" customHeight="1" x14ac:dyDescent="0.35"/>
    <row r="46" spans="1:7" ht="29.25" customHeight="1" x14ac:dyDescent="0.35"/>
    <row r="47" spans="1:7" ht="39.75" customHeight="1" x14ac:dyDescent="0.35"/>
    <row r="48" spans="1:7" ht="29.25" customHeight="1" x14ac:dyDescent="0.35"/>
    <row r="49" ht="29.25" customHeight="1" x14ac:dyDescent="0.35"/>
    <row r="50" ht="45" customHeight="1" x14ac:dyDescent="0.35"/>
    <row r="51" ht="26.25" customHeight="1" x14ac:dyDescent="0.35"/>
    <row r="52" ht="45" customHeight="1" x14ac:dyDescent="0.35"/>
    <row r="53" ht="51.75" customHeight="1" x14ac:dyDescent="0.35"/>
  </sheetData>
  <mergeCells count="48">
    <mergeCell ref="A1:G1"/>
    <mergeCell ref="A2:G2"/>
    <mergeCell ref="A35:C35"/>
    <mergeCell ref="A36:C36"/>
    <mergeCell ref="B7:C7"/>
    <mergeCell ref="D3:G3"/>
    <mergeCell ref="A4:G4"/>
    <mergeCell ref="A3:C3"/>
    <mergeCell ref="B5:C5"/>
    <mergeCell ref="B6:C6"/>
    <mergeCell ref="A18:A23"/>
    <mergeCell ref="B18:C18"/>
    <mergeCell ref="B20:C20"/>
    <mergeCell ref="B21:C21"/>
    <mergeCell ref="B19:C19"/>
    <mergeCell ref="B22:C22"/>
    <mergeCell ref="A40:F40"/>
    <mergeCell ref="A41:F41"/>
    <mergeCell ref="B15:C15"/>
    <mergeCell ref="B16:C16"/>
    <mergeCell ref="A37:C37"/>
    <mergeCell ref="A38:C38"/>
    <mergeCell ref="B17:C17"/>
    <mergeCell ref="A6:A11"/>
    <mergeCell ref="A12:A17"/>
    <mergeCell ref="B12:C12"/>
    <mergeCell ref="B13:C13"/>
    <mergeCell ref="B14:C14"/>
    <mergeCell ref="B8:C8"/>
    <mergeCell ref="B9:C9"/>
    <mergeCell ref="B10:C10"/>
    <mergeCell ref="B11:C11"/>
    <mergeCell ref="B42:G42"/>
    <mergeCell ref="B23:C23"/>
    <mergeCell ref="B24:C24"/>
    <mergeCell ref="B27:C27"/>
    <mergeCell ref="A24:A27"/>
    <mergeCell ref="B28:C28"/>
    <mergeCell ref="A28:A32"/>
    <mergeCell ref="B29:C29"/>
    <mergeCell ref="B31:C31"/>
    <mergeCell ref="B32:C32"/>
    <mergeCell ref="B30:C30"/>
    <mergeCell ref="B26:C26"/>
    <mergeCell ref="A34:G34"/>
    <mergeCell ref="A39:C39"/>
    <mergeCell ref="B25:C25"/>
    <mergeCell ref="A33:F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&amp;C&amp;"-,Gras"&amp;14GHT2024107-DQE</oddHeader>
    <oddFooter>&amp;LCHU Caen - Direction des achats&amp;ROctobre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4B09-A343-401B-AFBD-E2F26C33BA04}">
  <sheetPr>
    <pageSetUpPr fitToPage="1"/>
  </sheetPr>
  <dimension ref="A1:K53"/>
  <sheetViews>
    <sheetView view="pageBreakPreview" zoomScaleNormal="100" zoomScaleSheetLayoutView="100" workbookViewId="0">
      <selection activeCell="E7" sqref="E7"/>
    </sheetView>
  </sheetViews>
  <sheetFormatPr baseColWidth="10" defaultRowHeight="14.5" x14ac:dyDescent="0.35"/>
  <cols>
    <col min="1" max="1" width="6.08984375" customWidth="1"/>
    <col min="3" max="3" width="56.81640625" customWidth="1"/>
    <col min="4" max="4" width="9.54296875" customWidth="1"/>
    <col min="5" max="5" width="10.36328125" customWidth="1"/>
    <col min="6" max="6" width="15.1796875" customWidth="1"/>
    <col min="7" max="7" width="21.1796875" customWidth="1"/>
  </cols>
  <sheetData>
    <row r="1" spans="1:11" ht="63.65" customHeight="1" x14ac:dyDescent="0.35">
      <c r="A1" s="130" t="s">
        <v>72</v>
      </c>
      <c r="B1" s="131"/>
      <c r="C1" s="131"/>
      <c r="D1" s="131"/>
      <c r="E1" s="131"/>
      <c r="F1" s="131"/>
      <c r="G1" s="132"/>
      <c r="H1" s="3"/>
      <c r="I1" s="3"/>
      <c r="J1" s="3"/>
      <c r="K1" s="3"/>
    </row>
    <row r="2" spans="1:11" ht="29" customHeight="1" x14ac:dyDescent="0.35">
      <c r="A2" s="133" t="s">
        <v>94</v>
      </c>
      <c r="B2" s="129"/>
      <c r="C2" s="129"/>
      <c r="D2" s="129"/>
      <c r="E2" s="129"/>
      <c r="F2" s="129"/>
      <c r="G2" s="134"/>
    </row>
    <row r="3" spans="1:11" ht="60" customHeight="1" thickBot="1" x14ac:dyDescent="0.4">
      <c r="A3" s="108" t="s">
        <v>0</v>
      </c>
      <c r="B3" s="109"/>
      <c r="C3" s="109"/>
      <c r="D3" s="110"/>
      <c r="E3" s="110"/>
      <c r="F3" s="110"/>
      <c r="G3" s="111"/>
    </row>
    <row r="4" spans="1:11" ht="27.5" customHeight="1" x14ac:dyDescent="0.35">
      <c r="A4" s="135" t="s">
        <v>28</v>
      </c>
      <c r="B4" s="136"/>
      <c r="C4" s="136"/>
      <c r="D4" s="136"/>
      <c r="E4" s="136"/>
      <c r="F4" s="136"/>
      <c r="G4" s="137"/>
    </row>
    <row r="5" spans="1:11" ht="28.5" customHeight="1" x14ac:dyDescent="0.35">
      <c r="A5" s="16" t="s">
        <v>14</v>
      </c>
      <c r="B5" s="70" t="s">
        <v>1</v>
      </c>
      <c r="C5" s="70"/>
      <c r="D5" s="13" t="s">
        <v>2</v>
      </c>
      <c r="E5" s="13" t="s">
        <v>3</v>
      </c>
      <c r="F5" s="13" t="s">
        <v>73</v>
      </c>
      <c r="G5" s="17" t="s">
        <v>4</v>
      </c>
    </row>
    <row r="6" spans="1:11" ht="28" customHeight="1" x14ac:dyDescent="0.35">
      <c r="A6" s="87" t="s">
        <v>15</v>
      </c>
      <c r="B6" s="73" t="s">
        <v>42</v>
      </c>
      <c r="C6" s="73"/>
      <c r="D6" s="42">
        <v>80</v>
      </c>
      <c r="E6" s="2" t="s">
        <v>5</v>
      </c>
      <c r="F6" s="15"/>
      <c r="G6" s="18">
        <f>D6*F6</f>
        <v>0</v>
      </c>
    </row>
    <row r="7" spans="1:11" ht="28" customHeight="1" x14ac:dyDescent="0.35">
      <c r="A7" s="87"/>
      <c r="B7" s="73" t="s">
        <v>43</v>
      </c>
      <c r="C7" s="73"/>
      <c r="D7" s="42">
        <v>80</v>
      </c>
      <c r="E7" s="2" t="s">
        <v>5</v>
      </c>
      <c r="F7" s="15"/>
      <c r="G7" s="18">
        <f t="shared" ref="G7:G32" si="0">D7*F7</f>
        <v>0</v>
      </c>
    </row>
    <row r="8" spans="1:11" ht="28" customHeight="1" x14ac:dyDescent="0.35">
      <c r="A8" s="87"/>
      <c r="B8" s="73" t="s">
        <v>44</v>
      </c>
      <c r="C8" s="73"/>
      <c r="D8" s="42">
        <v>110</v>
      </c>
      <c r="E8" s="2" t="s">
        <v>5</v>
      </c>
      <c r="F8" s="15"/>
      <c r="G8" s="18">
        <f t="shared" si="0"/>
        <v>0</v>
      </c>
    </row>
    <row r="9" spans="1:11" ht="28" customHeight="1" x14ac:dyDescent="0.35">
      <c r="A9" s="87"/>
      <c r="B9" s="73" t="s">
        <v>45</v>
      </c>
      <c r="C9" s="73"/>
      <c r="D9" s="42">
        <v>30</v>
      </c>
      <c r="E9" s="2" t="s">
        <v>5</v>
      </c>
      <c r="F9" s="15"/>
      <c r="G9" s="18">
        <f t="shared" si="0"/>
        <v>0</v>
      </c>
    </row>
    <row r="10" spans="1:11" ht="28" customHeight="1" x14ac:dyDescent="0.35">
      <c r="A10" s="87"/>
      <c r="B10" s="73" t="s">
        <v>25</v>
      </c>
      <c r="C10" s="73"/>
      <c r="D10" s="42">
        <v>70</v>
      </c>
      <c r="E10" s="2" t="s">
        <v>5</v>
      </c>
      <c r="F10" s="15"/>
      <c r="G10" s="18">
        <f t="shared" si="0"/>
        <v>0</v>
      </c>
    </row>
    <row r="11" spans="1:11" ht="28" customHeight="1" x14ac:dyDescent="0.35">
      <c r="A11" s="87"/>
      <c r="B11" s="73" t="s">
        <v>46</v>
      </c>
      <c r="C11" s="73"/>
      <c r="D11" s="42">
        <v>50</v>
      </c>
      <c r="E11" s="2" t="s">
        <v>5</v>
      </c>
      <c r="F11" s="15"/>
      <c r="G11" s="18">
        <f t="shared" si="0"/>
        <v>0</v>
      </c>
    </row>
    <row r="12" spans="1:11" ht="28" customHeight="1" x14ac:dyDescent="0.35">
      <c r="A12" s="87" t="s">
        <v>16</v>
      </c>
      <c r="B12" s="73" t="s">
        <v>42</v>
      </c>
      <c r="C12" s="73"/>
      <c r="D12" s="42">
        <v>80</v>
      </c>
      <c r="E12" s="2" t="s">
        <v>5</v>
      </c>
      <c r="F12" s="15"/>
      <c r="G12" s="18">
        <f t="shared" si="0"/>
        <v>0</v>
      </c>
    </row>
    <row r="13" spans="1:11" ht="28" customHeight="1" x14ac:dyDescent="0.35">
      <c r="A13" s="87"/>
      <c r="B13" s="73" t="s">
        <v>43</v>
      </c>
      <c r="C13" s="73"/>
      <c r="D13" s="42">
        <v>80</v>
      </c>
      <c r="E13" s="2" t="s">
        <v>5</v>
      </c>
      <c r="F13" s="15"/>
      <c r="G13" s="18">
        <f t="shared" si="0"/>
        <v>0</v>
      </c>
    </row>
    <row r="14" spans="1:11" ht="28" customHeight="1" x14ac:dyDescent="0.35">
      <c r="A14" s="87"/>
      <c r="B14" s="73" t="s">
        <v>44</v>
      </c>
      <c r="C14" s="73"/>
      <c r="D14" s="42">
        <v>110</v>
      </c>
      <c r="E14" s="2" t="s">
        <v>5</v>
      </c>
      <c r="F14" s="15"/>
      <c r="G14" s="18">
        <f t="shared" si="0"/>
        <v>0</v>
      </c>
    </row>
    <row r="15" spans="1:11" ht="28" customHeight="1" x14ac:dyDescent="0.35">
      <c r="A15" s="87"/>
      <c r="B15" s="73" t="s">
        <v>45</v>
      </c>
      <c r="C15" s="73"/>
      <c r="D15" s="42">
        <v>30</v>
      </c>
      <c r="E15" s="2" t="s">
        <v>5</v>
      </c>
      <c r="F15" s="15"/>
      <c r="G15" s="18">
        <f t="shared" si="0"/>
        <v>0</v>
      </c>
    </row>
    <row r="16" spans="1:11" ht="28" customHeight="1" x14ac:dyDescent="0.35">
      <c r="A16" s="87"/>
      <c r="B16" s="73" t="s">
        <v>25</v>
      </c>
      <c r="C16" s="73"/>
      <c r="D16" s="42">
        <v>70</v>
      </c>
      <c r="E16" s="2" t="s">
        <v>5</v>
      </c>
      <c r="F16" s="15"/>
      <c r="G16" s="18">
        <f t="shared" si="0"/>
        <v>0</v>
      </c>
    </row>
    <row r="17" spans="1:7" ht="28" customHeight="1" x14ac:dyDescent="0.35">
      <c r="A17" s="87"/>
      <c r="B17" s="73" t="s">
        <v>46</v>
      </c>
      <c r="C17" s="73"/>
      <c r="D17" s="42">
        <v>50</v>
      </c>
      <c r="E17" s="2" t="s">
        <v>5</v>
      </c>
      <c r="F17" s="15"/>
      <c r="G17" s="18">
        <f t="shared" si="0"/>
        <v>0</v>
      </c>
    </row>
    <row r="18" spans="1:7" ht="28" customHeight="1" x14ac:dyDescent="0.35">
      <c r="A18" s="87" t="s">
        <v>17</v>
      </c>
      <c r="B18" s="73" t="s">
        <v>47</v>
      </c>
      <c r="C18" s="73"/>
      <c r="D18" s="42">
        <v>20</v>
      </c>
      <c r="E18" s="2" t="s">
        <v>5</v>
      </c>
      <c r="F18" s="15"/>
      <c r="G18" s="18">
        <f t="shared" si="0"/>
        <v>0</v>
      </c>
    </row>
    <row r="19" spans="1:7" ht="28" customHeight="1" x14ac:dyDescent="0.35">
      <c r="A19" s="87"/>
      <c r="B19" s="73" t="s">
        <v>48</v>
      </c>
      <c r="C19" s="73"/>
      <c r="D19" s="42">
        <v>15</v>
      </c>
      <c r="E19" s="2" t="s">
        <v>5</v>
      </c>
      <c r="F19" s="15"/>
      <c r="G19" s="18">
        <f t="shared" si="0"/>
        <v>0</v>
      </c>
    </row>
    <row r="20" spans="1:7" ht="28" customHeight="1" x14ac:dyDescent="0.35">
      <c r="A20" s="87"/>
      <c r="B20" s="73" t="s">
        <v>49</v>
      </c>
      <c r="C20" s="73"/>
      <c r="D20" s="42">
        <v>20</v>
      </c>
      <c r="E20" s="2" t="s">
        <v>5</v>
      </c>
      <c r="F20" s="15"/>
      <c r="G20" s="18">
        <f t="shared" si="0"/>
        <v>0</v>
      </c>
    </row>
    <row r="21" spans="1:7" ht="28" customHeight="1" x14ac:dyDescent="0.35">
      <c r="A21" s="87"/>
      <c r="B21" s="73" t="s">
        <v>50</v>
      </c>
      <c r="C21" s="73"/>
      <c r="D21" s="42">
        <v>15</v>
      </c>
      <c r="E21" s="2" t="s">
        <v>5</v>
      </c>
      <c r="F21" s="15"/>
      <c r="G21" s="18">
        <f t="shared" si="0"/>
        <v>0</v>
      </c>
    </row>
    <row r="22" spans="1:7" ht="28" customHeight="1" x14ac:dyDescent="0.35">
      <c r="A22" s="87"/>
      <c r="B22" s="73" t="s">
        <v>51</v>
      </c>
      <c r="C22" s="73"/>
      <c r="D22" s="42">
        <v>20</v>
      </c>
      <c r="E22" s="2" t="s">
        <v>5</v>
      </c>
      <c r="F22" s="15"/>
      <c r="G22" s="18">
        <f t="shared" si="0"/>
        <v>0</v>
      </c>
    </row>
    <row r="23" spans="1:7" ht="28" customHeight="1" x14ac:dyDescent="0.35">
      <c r="A23" s="87"/>
      <c r="B23" s="73" t="s">
        <v>52</v>
      </c>
      <c r="C23" s="73"/>
      <c r="D23" s="42">
        <v>20</v>
      </c>
      <c r="E23" s="2" t="s">
        <v>5</v>
      </c>
      <c r="F23" s="15"/>
      <c r="G23" s="18">
        <f t="shared" si="0"/>
        <v>0</v>
      </c>
    </row>
    <row r="24" spans="1:7" ht="28" customHeight="1" x14ac:dyDescent="0.35">
      <c r="A24" s="87" t="s">
        <v>18</v>
      </c>
      <c r="B24" s="73" t="s">
        <v>68</v>
      </c>
      <c r="C24" s="73"/>
      <c r="D24" s="42">
        <v>50</v>
      </c>
      <c r="E24" s="2" t="s">
        <v>67</v>
      </c>
      <c r="F24" s="15"/>
      <c r="G24" s="18">
        <f t="shared" si="0"/>
        <v>0</v>
      </c>
    </row>
    <row r="25" spans="1:7" ht="28" customHeight="1" x14ac:dyDescent="0.35">
      <c r="A25" s="87"/>
      <c r="B25" s="73" t="s">
        <v>69</v>
      </c>
      <c r="C25" s="73"/>
      <c r="D25" s="42">
        <v>50</v>
      </c>
      <c r="E25" s="2" t="s">
        <v>67</v>
      </c>
      <c r="F25" s="15"/>
      <c r="G25" s="18">
        <f t="shared" si="0"/>
        <v>0</v>
      </c>
    </row>
    <row r="26" spans="1:7" ht="28" customHeight="1" x14ac:dyDescent="0.35">
      <c r="A26" s="87"/>
      <c r="B26" s="73" t="s">
        <v>70</v>
      </c>
      <c r="C26" s="73"/>
      <c r="D26" s="42">
        <v>50</v>
      </c>
      <c r="E26" s="2" t="s">
        <v>67</v>
      </c>
      <c r="F26" s="15"/>
      <c r="G26" s="18">
        <f t="shared" si="0"/>
        <v>0</v>
      </c>
    </row>
    <row r="27" spans="1:7" ht="28" customHeight="1" x14ac:dyDescent="0.35">
      <c r="A27" s="87"/>
      <c r="B27" s="73" t="s">
        <v>71</v>
      </c>
      <c r="C27" s="73"/>
      <c r="D27" s="42">
        <v>50</v>
      </c>
      <c r="E27" s="2" t="s">
        <v>67</v>
      </c>
      <c r="F27" s="15"/>
      <c r="G27" s="18">
        <f t="shared" si="0"/>
        <v>0</v>
      </c>
    </row>
    <row r="28" spans="1:7" ht="28" customHeight="1" x14ac:dyDescent="0.35">
      <c r="A28" s="87" t="s">
        <v>19</v>
      </c>
      <c r="B28" s="73" t="s">
        <v>62</v>
      </c>
      <c r="C28" s="73"/>
      <c r="D28" s="42">
        <v>50</v>
      </c>
      <c r="E28" s="2" t="s">
        <v>67</v>
      </c>
      <c r="F28" s="15"/>
      <c r="G28" s="18">
        <f t="shared" si="0"/>
        <v>0</v>
      </c>
    </row>
    <row r="29" spans="1:7" ht="28" customHeight="1" x14ac:dyDescent="0.35">
      <c r="A29" s="87"/>
      <c r="B29" s="73" t="s">
        <v>63</v>
      </c>
      <c r="C29" s="73"/>
      <c r="D29" s="42">
        <v>20</v>
      </c>
      <c r="E29" s="2" t="s">
        <v>67</v>
      </c>
      <c r="F29" s="15"/>
      <c r="G29" s="18">
        <f t="shared" si="0"/>
        <v>0</v>
      </c>
    </row>
    <row r="30" spans="1:7" ht="28" customHeight="1" x14ac:dyDescent="0.35">
      <c r="A30" s="87"/>
      <c r="B30" s="73" t="s">
        <v>64</v>
      </c>
      <c r="C30" s="73"/>
      <c r="D30" s="42">
        <v>50</v>
      </c>
      <c r="E30" s="2" t="s">
        <v>67</v>
      </c>
      <c r="F30" s="15"/>
      <c r="G30" s="18">
        <f t="shared" si="0"/>
        <v>0</v>
      </c>
    </row>
    <row r="31" spans="1:7" ht="28" customHeight="1" x14ac:dyDescent="0.35">
      <c r="A31" s="87"/>
      <c r="B31" s="73" t="s">
        <v>65</v>
      </c>
      <c r="C31" s="73"/>
      <c r="D31" s="42">
        <v>20</v>
      </c>
      <c r="E31" s="2" t="s">
        <v>67</v>
      </c>
      <c r="F31" s="15"/>
      <c r="G31" s="18">
        <f t="shared" si="0"/>
        <v>0</v>
      </c>
    </row>
    <row r="32" spans="1:7" ht="28" customHeight="1" x14ac:dyDescent="0.35">
      <c r="A32" s="87"/>
      <c r="B32" s="73" t="s">
        <v>66</v>
      </c>
      <c r="C32" s="73"/>
      <c r="D32" s="42">
        <v>150</v>
      </c>
      <c r="E32" s="2" t="s">
        <v>74</v>
      </c>
      <c r="F32" s="15"/>
      <c r="G32" s="18">
        <f t="shared" si="0"/>
        <v>0</v>
      </c>
    </row>
    <row r="33" spans="1:7" ht="25" customHeight="1" thickBot="1" x14ac:dyDescent="0.4">
      <c r="A33" s="138" t="s">
        <v>38</v>
      </c>
      <c r="B33" s="139"/>
      <c r="C33" s="139"/>
      <c r="D33" s="139"/>
      <c r="E33" s="139"/>
      <c r="F33" s="139"/>
      <c r="G33" s="140">
        <f>G6+G19+G23+G24</f>
        <v>0</v>
      </c>
    </row>
    <row r="34" spans="1:7" ht="35.15" customHeight="1" x14ac:dyDescent="0.35">
      <c r="A34" s="78" t="s">
        <v>100</v>
      </c>
      <c r="B34" s="79"/>
      <c r="C34" s="79"/>
      <c r="D34" s="79"/>
      <c r="E34" s="79"/>
      <c r="F34" s="79"/>
      <c r="G34" s="113"/>
    </row>
    <row r="35" spans="1:7" ht="28.5" customHeight="1" x14ac:dyDescent="0.35">
      <c r="A35" s="76" t="s">
        <v>13</v>
      </c>
      <c r="B35" s="77"/>
      <c r="C35" s="77"/>
      <c r="D35" s="13" t="s">
        <v>2</v>
      </c>
      <c r="E35" s="13" t="s">
        <v>3</v>
      </c>
      <c r="F35" s="13" t="s">
        <v>73</v>
      </c>
      <c r="G35" s="17" t="s">
        <v>4</v>
      </c>
    </row>
    <row r="36" spans="1:7" ht="15" customHeight="1" x14ac:dyDescent="0.35">
      <c r="A36" s="64" t="s">
        <v>76</v>
      </c>
      <c r="B36" s="65"/>
      <c r="C36" s="65"/>
      <c r="D36" s="14">
        <v>8</v>
      </c>
      <c r="E36" s="2" t="s">
        <v>78</v>
      </c>
      <c r="F36" s="15"/>
      <c r="G36" s="18">
        <f>D36*F36</f>
        <v>0</v>
      </c>
    </row>
    <row r="37" spans="1:7" ht="15" customHeight="1" x14ac:dyDescent="0.35">
      <c r="A37" s="64" t="s">
        <v>75</v>
      </c>
      <c r="B37" s="65"/>
      <c r="C37" s="65"/>
      <c r="D37" s="14">
        <v>7</v>
      </c>
      <c r="E37" s="2" t="s">
        <v>78</v>
      </c>
      <c r="F37" s="15"/>
      <c r="G37" s="18">
        <f t="shared" ref="G37:G39" si="1">D37*F37</f>
        <v>0</v>
      </c>
    </row>
    <row r="38" spans="1:7" ht="15" customHeight="1" x14ac:dyDescent="0.35">
      <c r="A38" s="64" t="s">
        <v>77</v>
      </c>
      <c r="B38" s="65"/>
      <c r="C38" s="65"/>
      <c r="D38" s="14">
        <v>5</v>
      </c>
      <c r="E38" s="2" t="s">
        <v>78</v>
      </c>
      <c r="F38" s="15"/>
      <c r="G38" s="18">
        <f t="shared" si="1"/>
        <v>0</v>
      </c>
    </row>
    <row r="39" spans="1:7" ht="15" customHeight="1" x14ac:dyDescent="0.35">
      <c r="A39" s="64" t="s">
        <v>53</v>
      </c>
      <c r="B39" s="65"/>
      <c r="C39" s="65"/>
      <c r="D39" s="14">
        <v>5</v>
      </c>
      <c r="E39" s="2" t="s">
        <v>78</v>
      </c>
      <c r="F39" s="15"/>
      <c r="G39" s="18">
        <f t="shared" si="1"/>
        <v>0</v>
      </c>
    </row>
    <row r="40" spans="1:7" ht="25" customHeight="1" x14ac:dyDescent="0.35">
      <c r="A40" s="114" t="s">
        <v>7</v>
      </c>
      <c r="B40" s="112"/>
      <c r="C40" s="112"/>
      <c r="D40" s="112"/>
      <c r="E40" s="112"/>
      <c r="F40" s="112"/>
      <c r="G40" s="21">
        <f>SUM(G36:G39)</f>
        <v>0</v>
      </c>
    </row>
    <row r="41" spans="1:7" ht="30.5" customHeight="1" thickBot="1" x14ac:dyDescent="0.4">
      <c r="A41" s="116" t="s">
        <v>57</v>
      </c>
      <c r="B41" s="117"/>
      <c r="C41" s="117"/>
      <c r="D41" s="117"/>
      <c r="E41" s="117"/>
      <c r="F41" s="117"/>
      <c r="G41" s="19">
        <f>G40+G33*1.2</f>
        <v>0</v>
      </c>
    </row>
    <row r="42" spans="1:7" ht="56.25" customHeight="1" x14ac:dyDescent="0.35">
      <c r="B42" s="52"/>
      <c r="C42" s="52"/>
      <c r="D42" s="52"/>
      <c r="E42" s="52"/>
      <c r="F42" s="52"/>
      <c r="G42" s="52"/>
    </row>
    <row r="43" spans="1:7" ht="29.25" customHeight="1" x14ac:dyDescent="0.35"/>
    <row r="44" spans="1:7" ht="29.25" customHeight="1" x14ac:dyDescent="0.35"/>
    <row r="45" spans="1:7" ht="29.25" customHeight="1" x14ac:dyDescent="0.35"/>
    <row r="46" spans="1:7" ht="29.25" customHeight="1" x14ac:dyDescent="0.35"/>
    <row r="47" spans="1:7" ht="39.75" customHeight="1" x14ac:dyDescent="0.35"/>
    <row r="48" spans="1:7" ht="29.25" customHeight="1" x14ac:dyDescent="0.35"/>
    <row r="49" ht="29.25" customHeight="1" x14ac:dyDescent="0.35"/>
    <row r="50" ht="45" customHeight="1" x14ac:dyDescent="0.35"/>
    <row r="51" ht="26.25" customHeight="1" x14ac:dyDescent="0.35"/>
    <row r="52" ht="45" customHeight="1" x14ac:dyDescent="0.35"/>
    <row r="53" ht="51.75" customHeight="1" x14ac:dyDescent="0.35"/>
  </sheetData>
  <mergeCells count="48">
    <mergeCell ref="A3:C3"/>
    <mergeCell ref="A2:G2"/>
    <mergeCell ref="A1:G1"/>
    <mergeCell ref="A4:G4"/>
    <mergeCell ref="B42:G42"/>
    <mergeCell ref="A41:F41"/>
    <mergeCell ref="A37:C37"/>
    <mergeCell ref="A38:C38"/>
    <mergeCell ref="A39:C39"/>
    <mergeCell ref="A35:C35"/>
    <mergeCell ref="A36:C36"/>
    <mergeCell ref="A28:A32"/>
    <mergeCell ref="B28:C28"/>
    <mergeCell ref="B29:C29"/>
    <mergeCell ref="B30:C30"/>
    <mergeCell ref="B31:C31"/>
    <mergeCell ref="B32:C32"/>
    <mergeCell ref="A34:G34"/>
    <mergeCell ref="A24:A27"/>
    <mergeCell ref="B24:C24"/>
    <mergeCell ref="B25:C25"/>
    <mergeCell ref="B26:C26"/>
    <mergeCell ref="B27:C27"/>
    <mergeCell ref="B15:C15"/>
    <mergeCell ref="B16:C16"/>
    <mergeCell ref="B17:C17"/>
    <mergeCell ref="A18:A23"/>
    <mergeCell ref="B18:C18"/>
    <mergeCell ref="B19:C19"/>
    <mergeCell ref="B20:C20"/>
    <mergeCell ref="B21:C21"/>
    <mergeCell ref="B22:C22"/>
    <mergeCell ref="B23:C23"/>
    <mergeCell ref="D3:G3"/>
    <mergeCell ref="A33:F33"/>
    <mergeCell ref="A40:F40"/>
    <mergeCell ref="B5:C5"/>
    <mergeCell ref="A6:A11"/>
    <mergeCell ref="B6:C6"/>
    <mergeCell ref="B7:C7"/>
    <mergeCell ref="B8:C8"/>
    <mergeCell ref="B9:C9"/>
    <mergeCell ref="B10:C10"/>
    <mergeCell ref="B11:C11"/>
    <mergeCell ref="A12:A17"/>
    <mergeCell ref="B12:C12"/>
    <mergeCell ref="B13:C13"/>
    <mergeCell ref="B14:C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&amp;C&amp;"-,Gras"&amp;14GHT2024107-DQE</oddHeader>
    <oddFooter>&amp;LCHU Caen - Direction des achats&amp;ROctobre 2024</oddFooter>
  </headerFooter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10E13-6FE1-4DC6-80D9-74D1013F3B75}">
  <dimension ref="A1:J25"/>
  <sheetViews>
    <sheetView view="pageBreakPreview" topLeftCell="A4" zoomScaleNormal="82" zoomScaleSheetLayoutView="100" workbookViewId="0">
      <selection activeCell="E7" sqref="E7"/>
    </sheetView>
  </sheetViews>
  <sheetFormatPr baseColWidth="10" defaultRowHeight="14.5" x14ac:dyDescent="0.35"/>
  <cols>
    <col min="1" max="1" width="7.6328125" customWidth="1"/>
    <col min="2" max="2" width="36.81640625" customWidth="1"/>
    <col min="4" max="4" width="14.08984375" customWidth="1"/>
    <col min="5" max="5" width="12.81640625" customWidth="1"/>
    <col min="6" max="6" width="19.54296875" customWidth="1"/>
  </cols>
  <sheetData>
    <row r="1" spans="1:10" ht="76.5" customHeight="1" thickBot="1" x14ac:dyDescent="0.4">
      <c r="A1" s="100" t="s">
        <v>119</v>
      </c>
      <c r="B1" s="101"/>
      <c r="C1" s="101"/>
      <c r="D1" s="101"/>
      <c r="E1" s="101"/>
      <c r="F1" s="102"/>
      <c r="G1" s="3"/>
      <c r="H1" s="3"/>
      <c r="I1" s="3"/>
      <c r="J1" s="3"/>
    </row>
    <row r="2" spans="1:10" ht="33" customHeight="1" x14ac:dyDescent="0.35">
      <c r="A2" s="67" t="s">
        <v>95</v>
      </c>
      <c r="B2" s="68"/>
      <c r="C2" s="68"/>
      <c r="D2" s="68"/>
      <c r="E2" s="68"/>
      <c r="F2" s="96"/>
    </row>
    <row r="3" spans="1:10" ht="60" customHeight="1" thickBot="1" x14ac:dyDescent="0.4">
      <c r="A3" s="108" t="s">
        <v>0</v>
      </c>
      <c r="B3" s="109"/>
      <c r="C3" s="110"/>
      <c r="D3" s="110"/>
      <c r="E3" s="110"/>
      <c r="F3" s="111"/>
    </row>
    <row r="4" spans="1:10" s="141" customFormat="1" ht="20.149999999999999" customHeight="1" thickBot="1" x14ac:dyDescent="0.4">
      <c r="A4" s="143"/>
      <c r="B4" s="37"/>
      <c r="C4" s="37"/>
      <c r="D4" s="37"/>
      <c r="E4" s="37"/>
      <c r="F4" s="144"/>
    </row>
    <row r="5" spans="1:10" ht="35.15" customHeight="1" thickBot="1" x14ac:dyDescent="0.4">
      <c r="A5" s="88" t="s">
        <v>29</v>
      </c>
      <c r="B5" s="89"/>
      <c r="C5" s="89"/>
      <c r="D5" s="89"/>
      <c r="E5" s="89"/>
      <c r="F5" s="90"/>
    </row>
    <row r="6" spans="1:10" ht="33" customHeight="1" thickBot="1" x14ac:dyDescent="0.4">
      <c r="A6" s="23" t="s">
        <v>14</v>
      </c>
      <c r="B6" s="25" t="s">
        <v>1</v>
      </c>
      <c r="C6" s="8" t="s">
        <v>2</v>
      </c>
      <c r="D6" s="8" t="s">
        <v>3</v>
      </c>
      <c r="E6" s="29" t="s">
        <v>73</v>
      </c>
      <c r="F6" s="24" t="s">
        <v>4</v>
      </c>
    </row>
    <row r="7" spans="1:10" ht="50" customHeight="1" x14ac:dyDescent="0.35">
      <c r="A7" s="44" t="s">
        <v>37</v>
      </c>
      <c r="B7" s="36" t="s">
        <v>88</v>
      </c>
      <c r="C7" s="6">
        <v>15</v>
      </c>
      <c r="D7" s="7" t="s">
        <v>5</v>
      </c>
      <c r="E7" s="12"/>
      <c r="F7" s="20">
        <f>C7*E7</f>
        <v>0</v>
      </c>
    </row>
    <row r="8" spans="1:10" ht="50" customHeight="1" x14ac:dyDescent="0.35">
      <c r="A8" s="44"/>
      <c r="B8" s="40" t="s">
        <v>89</v>
      </c>
      <c r="C8" s="1">
        <v>50</v>
      </c>
      <c r="D8" s="2" t="s">
        <v>5</v>
      </c>
      <c r="E8" s="9"/>
      <c r="F8" s="20">
        <f t="shared" ref="F8:F11" si="0">C8*E8</f>
        <v>0</v>
      </c>
    </row>
    <row r="9" spans="1:10" ht="50" customHeight="1" x14ac:dyDescent="0.35">
      <c r="A9" s="44"/>
      <c r="B9" s="40" t="s">
        <v>90</v>
      </c>
      <c r="C9" s="1">
        <v>30</v>
      </c>
      <c r="D9" s="2" t="s">
        <v>5</v>
      </c>
      <c r="E9" s="9"/>
      <c r="F9" s="20">
        <f t="shared" si="0"/>
        <v>0</v>
      </c>
    </row>
    <row r="10" spans="1:10" ht="50" customHeight="1" x14ac:dyDescent="0.35">
      <c r="A10" s="44"/>
      <c r="B10" s="39" t="s">
        <v>30</v>
      </c>
      <c r="C10" s="1">
        <v>15</v>
      </c>
      <c r="D10" s="2" t="s">
        <v>5</v>
      </c>
      <c r="E10" s="9"/>
      <c r="F10" s="20">
        <f t="shared" si="0"/>
        <v>0</v>
      </c>
    </row>
    <row r="11" spans="1:10" ht="50" customHeight="1" x14ac:dyDescent="0.35">
      <c r="A11" s="45"/>
      <c r="B11" s="39" t="s">
        <v>31</v>
      </c>
      <c r="C11" s="1">
        <v>20</v>
      </c>
      <c r="D11" s="2" t="s">
        <v>5</v>
      </c>
      <c r="E11" s="9"/>
      <c r="F11" s="20">
        <f t="shared" si="0"/>
        <v>0</v>
      </c>
    </row>
    <row r="12" spans="1:10" ht="25.5" customHeight="1" thickBot="1" x14ac:dyDescent="0.4">
      <c r="A12" s="142" t="s">
        <v>61</v>
      </c>
      <c r="B12" s="94"/>
      <c r="C12" s="94"/>
      <c r="D12" s="94"/>
      <c r="E12" s="95"/>
      <c r="F12" s="10">
        <f>F7</f>
        <v>0</v>
      </c>
    </row>
    <row r="13" spans="1:10" ht="54.5" customHeight="1" thickBot="1" x14ac:dyDescent="0.4">
      <c r="A13" s="91" t="s">
        <v>60</v>
      </c>
      <c r="B13" s="92"/>
      <c r="C13" s="92"/>
      <c r="D13" s="92"/>
      <c r="E13" s="93"/>
      <c r="F13" s="11">
        <f>F12*1.2</f>
        <v>0</v>
      </c>
    </row>
    <row r="14" spans="1:10" ht="56.25" customHeight="1" x14ac:dyDescent="0.35">
      <c r="B14" s="52"/>
      <c r="C14" s="52"/>
      <c r="D14" s="52"/>
      <c r="E14" s="52"/>
      <c r="F14" s="52"/>
    </row>
    <row r="15" spans="1:10" ht="29.25" customHeight="1" x14ac:dyDescent="0.35"/>
    <row r="16" spans="1:10" ht="29.25" customHeight="1" x14ac:dyDescent="0.35"/>
    <row r="17" ht="29.25" customHeight="1" x14ac:dyDescent="0.35"/>
    <row r="18" ht="29.25" customHeight="1" x14ac:dyDescent="0.35"/>
    <row r="19" ht="39.75" customHeight="1" x14ac:dyDescent="0.35"/>
    <row r="20" ht="29.25" customHeight="1" x14ac:dyDescent="0.35"/>
    <row r="21" ht="29.25" customHeight="1" x14ac:dyDescent="0.35"/>
    <row r="22" ht="45" customHeight="1" x14ac:dyDescent="0.35"/>
    <row r="23" ht="26.25" customHeight="1" x14ac:dyDescent="0.35"/>
    <row r="24" ht="45" customHeight="1" x14ac:dyDescent="0.35"/>
    <row r="25" ht="51.75" customHeight="1" x14ac:dyDescent="0.35"/>
  </sheetData>
  <mergeCells count="9">
    <mergeCell ref="B14:F14"/>
    <mergeCell ref="A7:A11"/>
    <mergeCell ref="A1:F1"/>
    <mergeCell ref="A2:F2"/>
    <mergeCell ref="A3:B3"/>
    <mergeCell ref="A5:F5"/>
    <mergeCell ref="A13:E13"/>
    <mergeCell ref="A12:E12"/>
    <mergeCell ref="C3:F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&amp;C&amp;"-,Gras"&amp;14GHT2024107-DQE</oddHeader>
    <oddFooter>&amp;LCHU Caen - Direction des achats&amp;ROctobre 2024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066B4-DC84-427F-A723-C8181533EAAB}">
  <dimension ref="A1:J25"/>
  <sheetViews>
    <sheetView view="pageBreakPreview" topLeftCell="A4" zoomScaleNormal="100" zoomScaleSheetLayoutView="100" workbookViewId="0">
      <selection activeCell="E7" sqref="E7"/>
    </sheetView>
  </sheetViews>
  <sheetFormatPr baseColWidth="10" defaultRowHeight="14.5" x14ac:dyDescent="0.35"/>
  <cols>
    <col min="1" max="1" width="8.453125" customWidth="1"/>
    <col min="2" max="2" width="28.6328125" customWidth="1"/>
    <col min="4" max="5" width="15.6328125" customWidth="1"/>
    <col min="6" max="6" width="20.6328125" customWidth="1"/>
  </cols>
  <sheetData>
    <row r="1" spans="1:10" ht="90" customHeight="1" thickBot="1" x14ac:dyDescent="0.4">
      <c r="A1" s="100" t="s">
        <v>80</v>
      </c>
      <c r="B1" s="101"/>
      <c r="C1" s="101"/>
      <c r="D1" s="101"/>
      <c r="E1" s="101"/>
      <c r="F1" s="102"/>
      <c r="G1" s="3"/>
      <c r="H1" s="3"/>
      <c r="I1" s="3"/>
      <c r="J1" s="3"/>
    </row>
    <row r="2" spans="1:10" ht="40" customHeight="1" x14ac:dyDescent="0.35">
      <c r="A2" s="67" t="s">
        <v>96</v>
      </c>
      <c r="B2" s="68"/>
      <c r="C2" s="68"/>
      <c r="D2" s="68"/>
      <c r="E2" s="68"/>
      <c r="F2" s="96"/>
    </row>
    <row r="3" spans="1:10" ht="56.25" customHeight="1" thickBot="1" x14ac:dyDescent="0.4">
      <c r="A3" s="108" t="s">
        <v>0</v>
      </c>
      <c r="B3" s="109"/>
      <c r="C3" s="110"/>
      <c r="D3" s="110"/>
      <c r="E3" s="110"/>
      <c r="F3" s="111"/>
    </row>
    <row r="4" spans="1:10" ht="14.25" customHeight="1" thickBot="1" x14ac:dyDescent="0.4">
      <c r="A4" s="22"/>
      <c r="B4" s="80"/>
      <c r="C4" s="80"/>
      <c r="D4" s="80"/>
      <c r="E4" s="80"/>
      <c r="F4" s="80"/>
    </row>
    <row r="5" spans="1:10" ht="35.15" customHeight="1" x14ac:dyDescent="0.35">
      <c r="A5" s="78" t="s">
        <v>32</v>
      </c>
      <c r="B5" s="79"/>
      <c r="C5" s="79"/>
      <c r="D5" s="79"/>
      <c r="E5" s="79"/>
      <c r="F5" s="113"/>
    </row>
    <row r="6" spans="1:10" ht="33" customHeight="1" x14ac:dyDescent="0.35">
      <c r="A6" s="16" t="s">
        <v>14</v>
      </c>
      <c r="B6" s="35" t="s">
        <v>1</v>
      </c>
      <c r="C6" s="13" t="s">
        <v>2</v>
      </c>
      <c r="D6" s="13" t="s">
        <v>3</v>
      </c>
      <c r="E6" s="13" t="s">
        <v>73</v>
      </c>
      <c r="F6" s="17" t="s">
        <v>4</v>
      </c>
    </row>
    <row r="7" spans="1:10" ht="55" customHeight="1" x14ac:dyDescent="0.35">
      <c r="A7" s="87" t="s">
        <v>36</v>
      </c>
      <c r="B7" s="38" t="s">
        <v>88</v>
      </c>
      <c r="C7" s="14">
        <v>15</v>
      </c>
      <c r="D7" s="2" t="s">
        <v>5</v>
      </c>
      <c r="E7" s="15"/>
      <c r="F7" s="18">
        <f>C7*E7</f>
        <v>0</v>
      </c>
    </row>
    <row r="8" spans="1:10" ht="55" customHeight="1" x14ac:dyDescent="0.35">
      <c r="A8" s="87"/>
      <c r="B8" s="38" t="s">
        <v>89</v>
      </c>
      <c r="C8" s="14">
        <v>21</v>
      </c>
      <c r="D8" s="2" t="s">
        <v>5</v>
      </c>
      <c r="E8" s="15"/>
      <c r="F8" s="18">
        <f t="shared" ref="F8:F11" si="0">C8*E8</f>
        <v>0</v>
      </c>
    </row>
    <row r="9" spans="1:10" ht="55" customHeight="1" x14ac:dyDescent="0.35">
      <c r="A9" s="87"/>
      <c r="B9" s="38" t="s">
        <v>90</v>
      </c>
      <c r="C9" s="14">
        <v>30</v>
      </c>
      <c r="D9" s="2" t="s">
        <v>5</v>
      </c>
      <c r="E9" s="15"/>
      <c r="F9" s="18">
        <f t="shared" si="0"/>
        <v>0</v>
      </c>
    </row>
    <row r="10" spans="1:10" ht="55" customHeight="1" x14ac:dyDescent="0.35">
      <c r="A10" s="87"/>
      <c r="B10" s="38" t="s">
        <v>30</v>
      </c>
      <c r="C10" s="14">
        <v>21</v>
      </c>
      <c r="D10" s="2" t="s">
        <v>5</v>
      </c>
      <c r="E10" s="15"/>
      <c r="F10" s="18">
        <f t="shared" si="0"/>
        <v>0</v>
      </c>
    </row>
    <row r="11" spans="1:10" ht="55" customHeight="1" x14ac:dyDescent="0.35">
      <c r="A11" s="87"/>
      <c r="B11" s="38" t="s">
        <v>31</v>
      </c>
      <c r="C11" s="14">
        <v>60</v>
      </c>
      <c r="D11" s="2" t="s">
        <v>5</v>
      </c>
      <c r="E11" s="15"/>
      <c r="F11" s="18">
        <f t="shared" si="0"/>
        <v>0</v>
      </c>
    </row>
    <row r="12" spans="1:10" ht="25.5" customHeight="1" x14ac:dyDescent="0.35">
      <c r="A12" s="114" t="s">
        <v>58</v>
      </c>
      <c r="B12" s="112"/>
      <c r="C12" s="112"/>
      <c r="D12" s="112"/>
      <c r="E12" s="112"/>
      <c r="F12" s="10">
        <f>F7</f>
        <v>0</v>
      </c>
    </row>
    <row r="13" spans="1:10" ht="75" customHeight="1" thickBot="1" x14ac:dyDescent="0.4">
      <c r="A13" s="116" t="s">
        <v>57</v>
      </c>
      <c r="B13" s="117"/>
      <c r="C13" s="117"/>
      <c r="D13" s="117"/>
      <c r="E13" s="117"/>
      <c r="F13" s="19">
        <f>+F12*1.2</f>
        <v>0</v>
      </c>
    </row>
    <row r="14" spans="1:10" ht="56.25" customHeight="1" x14ac:dyDescent="0.35">
      <c r="B14" s="52"/>
      <c r="C14" s="52"/>
      <c r="D14" s="52"/>
      <c r="E14" s="52"/>
      <c r="F14" s="52"/>
    </row>
    <row r="15" spans="1:10" ht="29.25" customHeight="1" x14ac:dyDescent="0.35"/>
    <row r="16" spans="1:10" ht="29.25" customHeight="1" x14ac:dyDescent="0.35"/>
    <row r="17" ht="29.25" customHeight="1" x14ac:dyDescent="0.35"/>
    <row r="18" ht="29.25" customHeight="1" x14ac:dyDescent="0.35"/>
    <row r="19" ht="39.75" customHeight="1" x14ac:dyDescent="0.35"/>
    <row r="20" ht="29.25" customHeight="1" x14ac:dyDescent="0.35"/>
    <row r="21" ht="29.25" customHeight="1" x14ac:dyDescent="0.35"/>
    <row r="22" ht="45" customHeight="1" x14ac:dyDescent="0.35"/>
    <row r="23" ht="26.25" customHeight="1" x14ac:dyDescent="0.35"/>
    <row r="24" ht="45" customHeight="1" x14ac:dyDescent="0.35"/>
    <row r="25" ht="51.75" customHeight="1" x14ac:dyDescent="0.35"/>
  </sheetData>
  <mergeCells count="10">
    <mergeCell ref="B14:F14"/>
    <mergeCell ref="A7:A11"/>
    <mergeCell ref="A13:E13"/>
    <mergeCell ref="A12:E12"/>
    <mergeCell ref="A1:F1"/>
    <mergeCell ref="A2:F2"/>
    <mergeCell ref="A3:B3"/>
    <mergeCell ref="A5:F5"/>
    <mergeCell ref="B4:F4"/>
    <mergeCell ref="C3:F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&amp;C&amp;"-,Gras"&amp;14GHT2024107-DQE</oddHeader>
    <oddFooter>&amp;LCHU Caen - Direction des achats&amp;ROctobre 2024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3383-F077-4D70-8C6B-542627E87359}">
  <dimension ref="A1:K22"/>
  <sheetViews>
    <sheetView tabSelected="1" view="pageBreakPreview" topLeftCell="A4" zoomScaleNormal="100" zoomScaleSheetLayoutView="100" workbookViewId="0">
      <selection activeCell="G13" sqref="G13"/>
    </sheetView>
  </sheetViews>
  <sheetFormatPr baseColWidth="10" defaultRowHeight="14.5" x14ac:dyDescent="0.35"/>
  <cols>
    <col min="5" max="6" width="15.6328125" customWidth="1"/>
    <col min="7" max="7" width="20.6328125" customWidth="1"/>
  </cols>
  <sheetData>
    <row r="1" spans="1:11" ht="77.5" customHeight="1" thickBot="1" x14ac:dyDescent="0.4">
      <c r="A1" s="66" t="s">
        <v>81</v>
      </c>
      <c r="B1" s="66"/>
      <c r="C1" s="66"/>
      <c r="D1" s="66"/>
      <c r="E1" s="66"/>
      <c r="F1" s="66"/>
      <c r="G1" s="66"/>
      <c r="H1" s="3"/>
      <c r="I1" s="3"/>
      <c r="J1" s="3"/>
      <c r="K1" s="3"/>
    </row>
    <row r="2" spans="1:11" s="33" customFormat="1" ht="40" customHeight="1" x14ac:dyDescent="0.55000000000000004">
      <c r="A2" s="67" t="s">
        <v>97</v>
      </c>
      <c r="B2" s="68"/>
      <c r="C2" s="68"/>
      <c r="D2" s="68"/>
      <c r="E2" s="68"/>
      <c r="F2" s="68"/>
      <c r="G2" s="96"/>
    </row>
    <row r="3" spans="1:11" ht="60" customHeight="1" thickBot="1" x14ac:dyDescent="0.4">
      <c r="A3" s="108" t="s">
        <v>0</v>
      </c>
      <c r="B3" s="109"/>
      <c r="C3" s="109"/>
      <c r="D3" s="110"/>
      <c r="E3" s="110"/>
      <c r="F3" s="110"/>
      <c r="G3" s="111"/>
    </row>
    <row r="4" spans="1:11" ht="14.25" customHeight="1" thickBot="1" x14ac:dyDescent="0.4">
      <c r="A4" s="4"/>
      <c r="B4" s="4"/>
      <c r="C4" s="4"/>
      <c r="D4" s="4"/>
      <c r="E4" s="4"/>
      <c r="F4" s="4"/>
      <c r="G4" s="4"/>
    </row>
    <row r="5" spans="1:11" ht="35.15" customHeight="1" thickBot="1" x14ac:dyDescent="0.4">
      <c r="A5" s="97" t="s">
        <v>33</v>
      </c>
      <c r="B5" s="98"/>
      <c r="C5" s="98"/>
      <c r="D5" s="98"/>
      <c r="E5" s="98"/>
      <c r="F5" s="98"/>
      <c r="G5" s="99"/>
    </row>
    <row r="6" spans="1:11" ht="33" customHeight="1" x14ac:dyDescent="0.35">
      <c r="A6" s="30" t="s">
        <v>14</v>
      </c>
      <c r="B6" s="86" t="s">
        <v>1</v>
      </c>
      <c r="C6" s="86"/>
      <c r="D6" s="31" t="s">
        <v>2</v>
      </c>
      <c r="E6" s="31" t="s">
        <v>3</v>
      </c>
      <c r="F6" s="31" t="s">
        <v>73</v>
      </c>
      <c r="G6" s="32" t="s">
        <v>4</v>
      </c>
    </row>
    <row r="7" spans="1:11" ht="80.25" customHeight="1" x14ac:dyDescent="0.35">
      <c r="A7" s="41" t="s">
        <v>34</v>
      </c>
      <c r="B7" s="73" t="s">
        <v>101</v>
      </c>
      <c r="C7" s="73"/>
      <c r="D7" s="146">
        <v>1200</v>
      </c>
      <c r="E7" s="2" t="s">
        <v>103</v>
      </c>
      <c r="F7" s="15"/>
      <c r="G7" s="18">
        <f>D7*F7</f>
        <v>0</v>
      </c>
    </row>
    <row r="8" spans="1:11" ht="80.25" customHeight="1" thickBot="1" x14ac:dyDescent="0.4">
      <c r="A8" s="147" t="s">
        <v>35</v>
      </c>
      <c r="B8" s="81" t="s">
        <v>102</v>
      </c>
      <c r="C8" s="81"/>
      <c r="D8" s="148">
        <v>1200</v>
      </c>
      <c r="E8" s="5" t="s">
        <v>103</v>
      </c>
      <c r="F8" s="149"/>
      <c r="G8" s="27">
        <f>D8*F8</f>
        <v>0</v>
      </c>
    </row>
    <row r="9" spans="1:11" ht="43.25" customHeight="1" thickBot="1" x14ac:dyDescent="0.4">
      <c r="A9" s="145" t="s">
        <v>56</v>
      </c>
      <c r="B9" s="82"/>
      <c r="C9" s="82"/>
      <c r="D9" s="82"/>
      <c r="E9" s="82"/>
      <c r="F9" s="83"/>
      <c r="G9" s="34">
        <f>G7</f>
        <v>0</v>
      </c>
    </row>
    <row r="10" spans="1:11" ht="63.5" customHeight="1" thickBot="1" x14ac:dyDescent="0.4">
      <c r="A10" s="91" t="s">
        <v>59</v>
      </c>
      <c r="B10" s="92"/>
      <c r="C10" s="92"/>
      <c r="D10" s="92"/>
      <c r="E10" s="92"/>
      <c r="F10" s="93"/>
      <c r="G10" s="28">
        <f>+G9*1.2</f>
        <v>0</v>
      </c>
    </row>
    <row r="11" spans="1:11" ht="56.25" customHeight="1" x14ac:dyDescent="0.35">
      <c r="B11" s="52"/>
      <c r="C11" s="52"/>
      <c r="D11" s="52"/>
      <c r="E11" s="52"/>
      <c r="F11" s="52"/>
      <c r="G11" s="52"/>
    </row>
    <row r="12" spans="1:11" ht="29.25" customHeight="1" x14ac:dyDescent="0.35"/>
    <row r="13" spans="1:11" ht="29.25" customHeight="1" x14ac:dyDescent="0.35"/>
    <row r="14" spans="1:11" ht="29.25" customHeight="1" x14ac:dyDescent="0.35"/>
    <row r="15" spans="1:11" ht="29.25" customHeight="1" x14ac:dyDescent="0.35"/>
    <row r="16" spans="1:11" ht="39.75" customHeight="1" x14ac:dyDescent="0.35"/>
    <row r="17" ht="29.25" customHeight="1" x14ac:dyDescent="0.35"/>
    <row r="18" ht="29.25" customHeight="1" x14ac:dyDescent="0.35"/>
    <row r="19" ht="45" customHeight="1" x14ac:dyDescent="0.35"/>
    <row r="20" ht="26.25" customHeight="1" x14ac:dyDescent="0.35"/>
    <row r="21" ht="45" customHeight="1" x14ac:dyDescent="0.35"/>
    <row r="22" ht="51.75" customHeight="1" x14ac:dyDescent="0.35"/>
  </sheetData>
  <mergeCells count="11">
    <mergeCell ref="A9:F9"/>
    <mergeCell ref="A10:F10"/>
    <mergeCell ref="A1:G1"/>
    <mergeCell ref="B11:G11"/>
    <mergeCell ref="B6:C6"/>
    <mergeCell ref="B7:C7"/>
    <mergeCell ref="B8:C8"/>
    <mergeCell ref="A2:G2"/>
    <mergeCell ref="A3:C3"/>
    <mergeCell ref="A5:G5"/>
    <mergeCell ref="D3:G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&amp;C&amp;"-,Gras"&amp;14GHT2024107-DQE</oddHeader>
    <oddFooter>&amp;LCHU Caen - Direction des achats&amp;ROctobre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Lot 1</vt:lpstr>
      <vt:lpstr>Lot 2</vt:lpstr>
      <vt:lpstr>Lot 3</vt:lpstr>
      <vt:lpstr>Lot 4</vt:lpstr>
      <vt:lpstr>Lot 5</vt:lpstr>
      <vt:lpstr>Lot 6</vt:lpstr>
      <vt:lpstr>Lot 7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  <vt:lpstr>'Lot 7'!Zone_d_impression</vt:lpstr>
    </vt:vector>
  </TitlesOfParts>
  <Company>CHU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LESAGE VIRGINIE</dc:creator>
  <cp:lastModifiedBy>MARCHESIN CHANTAL</cp:lastModifiedBy>
  <cp:lastPrinted>2024-10-04T14:33:52Z</cp:lastPrinted>
  <dcterms:created xsi:type="dcterms:W3CDTF">2024-10-02T05:58:51Z</dcterms:created>
  <dcterms:modified xsi:type="dcterms:W3CDTF">2024-10-04T14:34:21Z</dcterms:modified>
</cp:coreProperties>
</file>