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01A18440-AA91-48F9-AB7E-750D7ED2EE3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69" i="2"/>
  <c r="F65" i="2"/>
  <c r="F63" i="2"/>
  <c r="F62" i="2"/>
  <c r="F61" i="2"/>
  <c r="F60" i="2"/>
  <c r="F59" i="2"/>
  <c r="F54" i="2"/>
  <c r="F53" i="2"/>
  <c r="F55" i="2" s="1"/>
  <c r="J46" i="2"/>
  <c r="F66" i="2" s="1"/>
  <c r="J40" i="2"/>
  <c r="J34" i="2"/>
  <c r="F64" i="2" s="1"/>
  <c r="J28" i="2"/>
  <c r="J22" i="2"/>
  <c r="J16" i="2"/>
  <c r="J10" i="2"/>
  <c r="F70" i="2" s="1"/>
  <c r="G84" i="1"/>
  <c r="G82" i="1"/>
  <c r="G80" i="1"/>
  <c r="G78" i="1"/>
  <c r="E70" i="1"/>
  <c r="E63" i="1"/>
  <c r="E60" i="1"/>
  <c r="E20" i="1"/>
  <c r="E11" i="1"/>
  <c r="F71" i="2" l="1"/>
  <c r="AA1" i="3" s="1"/>
  <c r="AA3" i="3" l="1"/>
  <c r="AA37" i="3"/>
  <c r="AA33" i="3"/>
  <c r="AA5" i="3"/>
  <c r="AA4" i="3"/>
  <c r="AA6" i="3" s="1"/>
  <c r="AA38" i="3" l="1"/>
  <c r="AA11" i="3"/>
  <c r="AA21" i="3"/>
  <c r="AA41" i="3"/>
  <c r="AA18" i="3"/>
  <c r="AA10" i="3" s="1"/>
  <c r="AA15" i="3"/>
  <c r="AA9" i="3" s="1"/>
  <c r="AA32" i="3"/>
  <c r="AA27" i="3"/>
  <c r="AA12" i="3"/>
  <c r="AA42" i="3"/>
  <c r="AA47" i="3" l="1"/>
  <c r="AA51" i="3"/>
  <c r="AA46" i="3"/>
  <c r="AA29" i="3"/>
  <c r="AA28" i="3"/>
  <c r="AA96" i="3"/>
  <c r="AA92" i="3"/>
  <c r="AA39" i="3" s="1"/>
  <c r="AA24" i="3"/>
  <c r="AA23" i="3"/>
  <c r="AA22" i="3"/>
  <c r="AA71" i="3" s="1"/>
  <c r="AA63" i="3" s="1"/>
  <c r="AA55" i="3" s="1"/>
  <c r="AA40" i="3" s="1"/>
  <c r="AA7" i="3"/>
  <c r="AA16" i="3"/>
  <c r="AA88" i="3"/>
  <c r="AA84" i="3" s="1"/>
  <c r="AA78" i="3" s="1"/>
  <c r="AA70" i="3" s="1"/>
  <c r="AA62" i="3" s="1"/>
  <c r="AA54" i="3" s="1"/>
  <c r="AA50" i="3"/>
  <c r="AA34" i="3"/>
  <c r="AA19" i="3"/>
  <c r="AA20" i="3" s="1"/>
  <c r="AA13" i="3"/>
  <c r="AA94" i="3" l="1"/>
  <c r="AA90" i="3"/>
  <c r="AA86" i="3" s="1"/>
  <c r="AA81" i="3" s="1"/>
  <c r="AA74" i="3" s="1"/>
  <c r="AA66" i="3" s="1"/>
  <c r="AA58" i="3" s="1"/>
  <c r="AA48" i="3" s="1"/>
  <c r="AA30" i="3"/>
  <c r="AA79" i="3"/>
  <c r="AA17" i="3"/>
  <c r="AA75" i="3" s="1"/>
  <c r="AA67" i="3" s="1"/>
  <c r="AA59" i="3" s="1"/>
  <c r="AA49" i="3" s="1"/>
  <c r="AA31" i="3" s="1"/>
  <c r="AA95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77" i="3"/>
  <c r="AA43" i="3"/>
  <c r="AA73" i="3"/>
  <c r="AA93" i="3"/>
  <c r="AA89" i="3"/>
  <c r="AA25" i="3" s="1"/>
  <c r="AA14" i="3"/>
  <c r="AA65" i="3" s="1"/>
  <c r="AA57" i="3" s="1"/>
  <c r="AA45" i="3" s="1"/>
  <c r="AA26" i="3" s="1"/>
  <c r="AA35" i="3" l="1"/>
  <c r="AA98" i="3" s="1"/>
  <c r="AA2" i="3" s="1"/>
  <c r="C74" i="2" s="1"/>
  <c r="AA85" i="3"/>
  <c r="AA80" i="3" s="1"/>
  <c r="AA72" i="3" s="1"/>
  <c r="AA64" i="3" s="1"/>
  <c r="AA56" i="3" s="1"/>
  <c r="AA44" i="3" s="1"/>
  <c r="AA82" i="3"/>
</calcChain>
</file>

<file path=xl/sharedStrings.xml><?xml version="1.0" encoding="utf-8"?>
<sst xmlns="http://schemas.openxmlformats.org/spreadsheetml/2006/main" count="217" uniqueCount="166">
  <si>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</si>
  <si>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</si>
  <si>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</si>
  <si>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</si>
  <si>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</si>
  <si>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</si>
  <si>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</si>
  <si>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</si>
  <si>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</si>
  <si>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</si>
  <si>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</si>
  <si>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</si>
  <si>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</si>
  <si>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</si>
  <si>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</si>
  <si>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</si>
  <si>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</si>
  <si>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</si>
  <si>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</si>
  <si>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</si>
  <si>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</si>
  <si>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</si>
  <si>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</si>
  <si>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</si>
  <si>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</si>
  <si>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</si>
  <si>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</si>
  <si>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</si>
  <si>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</si>
  <si>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</si>
  <si>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</si>
  <si>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</si>
  <si>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</si>
  <si>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</si>
  <si>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</si>
  <si>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</si>
  <si>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</si>
  <si>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n°10</t>
  </si>
  <si>
    <t>PEINTURES</t>
  </si>
  <si>
    <t>3.&amp;</t>
  </si>
  <si>
    <t>10.2</t>
  </si>
  <si>
    <t>PEINTURE</t>
  </si>
  <si>
    <t>10.2.1</t>
  </si>
  <si>
    <t>Toile de verre</t>
  </si>
  <si>
    <t>4.T</t>
  </si>
  <si>
    <t>10.2.1.1</t>
  </si>
  <si>
    <t>m2</t>
  </si>
  <si>
    <t>9.L</t>
  </si>
  <si>
    <t xml:space="preserve">Localisation : Ensemble des murs du projet
</t>
  </si>
  <si>
    <t>9.&amp;</t>
  </si>
  <si>
    <t>4.&amp;</t>
  </si>
  <si>
    <t>10.2.2</t>
  </si>
  <si>
    <t>Peinture Plafonds</t>
  </si>
  <si>
    <t>10.2.2.1</t>
  </si>
  <si>
    <t>Peinture plafonds</t>
  </si>
  <si>
    <t xml:space="preserve">Localisation : Ensemble des plafonds du projet (hors plafonds 600 x 600)
</t>
  </si>
  <si>
    <t>10.2.3</t>
  </si>
  <si>
    <t>Peinture Murs</t>
  </si>
  <si>
    <t>10.2.3.1</t>
  </si>
  <si>
    <t>Peinture murs</t>
  </si>
  <si>
    <t xml:space="preserve">Localisation : Ensemble des murs du projet y compris murs existant non modifié
</t>
  </si>
  <si>
    <t>10.2.4</t>
  </si>
  <si>
    <t>Peinture Boiseries</t>
  </si>
  <si>
    <t>10.2.4.1</t>
  </si>
  <si>
    <t>Peinture boiseries</t>
  </si>
  <si>
    <t xml:space="preserve">Localisation : Portes (y compris portes existantes), Plinthes
</t>
  </si>
  <si>
    <t>10.2.5</t>
  </si>
  <si>
    <t>Peinture Métaux</t>
  </si>
  <si>
    <t>10.2.5.1</t>
  </si>
  <si>
    <t>Peinture métaux</t>
  </si>
  <si>
    <t>ens</t>
  </si>
  <si>
    <t xml:space="preserve">Localisation : barreaudages verticaux (intégralité des gardes corps), mains courantes, tuyaux et canalisations
</t>
  </si>
  <si>
    <t>10.2.6</t>
  </si>
  <si>
    <t>Nettoyage et retouches</t>
  </si>
  <si>
    <t>10.2.6.1</t>
  </si>
  <si>
    <t>Nettoyages et retouches</t>
  </si>
  <si>
    <t xml:space="preserve">Localisation : ensemble des surfaces du projet
</t>
  </si>
  <si>
    <t>10.2.7</t>
  </si>
  <si>
    <t>Nettoyage complet avant restitution du bâtiment</t>
  </si>
  <si>
    <t>10.2.7.1</t>
  </si>
  <si>
    <t>Nettoyage complet avant restitution au client</t>
  </si>
  <si>
    <t>Total H.T. :</t>
  </si>
  <si>
    <t>Total T.V.A. (20%) :</t>
  </si>
  <si>
    <t>Total T.T.C. :</t>
  </si>
  <si>
    <t>RECAPITULATIF
Lot n°10 PEINTURES</t>
  </si>
  <si>
    <t>RECAPITULATIF DES CHAPITRES</t>
  </si>
  <si>
    <t>10.2 - PEINTURE</t>
  </si>
  <si>
    <t>- 10.2.1 - Toile de verre</t>
  </si>
  <si>
    <t>- 10.2.2 - Peinture Plafonds</t>
  </si>
  <si>
    <t>- 10.2.3 - Peinture Murs</t>
  </si>
  <si>
    <t>- 10.2.4 - Peinture Boiseries</t>
  </si>
  <si>
    <t>- 10.2.5 - Peinture Métaux</t>
  </si>
  <si>
    <t>- 10.2.6 - Nettoyage et retouches</t>
  </si>
  <si>
    <t>- 10.2.7 - Nettoyage complet avant restitution du bâtiment</t>
  </si>
  <si>
    <t>Total du lot PEINTURES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</si>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</sst>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ded38e63-6165-4927-8fc7-56cdef9f31d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7a856d51-fac5-40c5-9aa2-a85a295c316d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3adc7d5b-09af-4fb2-a5d4-39cb11e3390f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25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25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25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25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25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25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25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25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25">
      <c r="B11" s="5"/>
      <c r="C11" s="6"/>
      <c r="D11" s="7"/>
      <c r="E11" s="50" t="str">
        <f>IF(Paramètres!C5&lt;&gt;"",Paramètres!C5,"")</f>
        <v xml:space="preserve">CFA MOULIN RABAUD 
BATIMENT B 
</v>
      </c>
      <c r="F11" s="50"/>
      <c r="G11" s="50"/>
      <c r="H11" s="50"/>
      <c r="I11" s="8"/>
    </row>
    <row r="12" spans="2:9" ht="9" customHeight="1" x14ac:dyDescent="0.25">
      <c r="B12" s="5"/>
      <c r="C12" s="6"/>
      <c r="D12" s="7"/>
      <c r="E12" s="50"/>
      <c r="F12" s="50"/>
      <c r="G12" s="50"/>
      <c r="H12" s="50"/>
      <c r="I12" s="8"/>
    </row>
    <row r="13" spans="2:9" ht="9" customHeight="1" x14ac:dyDescent="0.25">
      <c r="B13" s="5"/>
      <c r="C13" s="6"/>
      <c r="D13" s="7"/>
      <c r="E13" s="50"/>
      <c r="F13" s="50"/>
      <c r="G13" s="50"/>
      <c r="H13" s="50"/>
      <c r="I13" s="8"/>
    </row>
    <row r="14" spans="2:9" ht="9" customHeight="1" x14ac:dyDescent="0.25">
      <c r="B14" s="5"/>
      <c r="C14" s="6"/>
      <c r="D14" s="7"/>
      <c r="E14" s="50"/>
      <c r="F14" s="50"/>
      <c r="G14" s="50"/>
      <c r="H14" s="50"/>
      <c r="I14" s="8"/>
    </row>
    <row r="15" spans="2:9" ht="9" customHeight="1" x14ac:dyDescent="0.25">
      <c r="B15" s="5"/>
      <c r="C15" s="6"/>
      <c r="D15" s="7"/>
      <c r="E15" s="50"/>
      <c r="F15" s="50"/>
      <c r="G15" s="50"/>
      <c r="H15" s="50"/>
      <c r="I15" s="8"/>
    </row>
    <row r="16" spans="2:9" ht="9" customHeight="1" x14ac:dyDescent="0.25">
      <c r="B16" s="5"/>
      <c r="C16" s="6"/>
      <c r="D16" s="7"/>
      <c r="E16" s="50"/>
      <c r="F16" s="50"/>
      <c r="G16" s="50"/>
      <c r="H16" s="50"/>
      <c r="I16" s="8"/>
    </row>
    <row r="17" spans="2:9" ht="9" customHeight="1" x14ac:dyDescent="0.25">
      <c r="B17" s="5"/>
      <c r="C17" s="6"/>
      <c r="D17" s="7"/>
      <c r="E17" s="50"/>
      <c r="F17" s="50"/>
      <c r="G17" s="50"/>
      <c r="H17" s="50"/>
      <c r="I17" s="8"/>
    </row>
    <row r="18" spans="2:9" ht="9" customHeight="1" x14ac:dyDescent="0.25">
      <c r="B18" s="5"/>
      <c r="C18" s="6"/>
      <c r="D18" s="7"/>
      <c r="E18" s="50"/>
      <c r="F18" s="50"/>
      <c r="G18" s="50"/>
      <c r="H18" s="50"/>
      <c r="I18" s="8"/>
    </row>
    <row r="19" spans="2:9" ht="9" customHeight="1" x14ac:dyDescent="0.25">
      <c r="B19" s="5"/>
      <c r="C19" s="6"/>
      <c r="D19" s="7"/>
      <c r="E19" s="50"/>
      <c r="F19" s="50"/>
      <c r="G19" s="50"/>
      <c r="H19" s="50"/>
      <c r="I19" s="8"/>
    </row>
    <row r="20" spans="2:9" ht="9" customHeight="1" x14ac:dyDescent="0.25">
      <c r="B20" s="5"/>
      <c r="C20" s="6"/>
      <c r="D20" s="7"/>
      <c r="E20" s="50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0"/>
      <c r="G20" s="50"/>
      <c r="H20" s="50"/>
      <c r="I20" s="8"/>
    </row>
    <row r="21" spans="2:9" ht="9" customHeight="1" x14ac:dyDescent="0.25">
      <c r="B21" s="5"/>
      <c r="C21" s="6"/>
      <c r="D21" s="7"/>
      <c r="E21" s="50"/>
      <c r="F21" s="50"/>
      <c r="G21" s="50"/>
      <c r="H21" s="50"/>
      <c r="I21" s="8"/>
    </row>
    <row r="22" spans="2:9" ht="9" customHeight="1" x14ac:dyDescent="0.25">
      <c r="B22" s="5"/>
      <c r="C22" s="6"/>
      <c r="D22" s="7"/>
      <c r="E22" s="50"/>
      <c r="F22" s="50"/>
      <c r="G22" s="50"/>
      <c r="H22" s="50"/>
      <c r="I22" s="8"/>
    </row>
    <row r="23" spans="2:9" ht="9" customHeight="1" x14ac:dyDescent="0.25">
      <c r="B23" s="5"/>
      <c r="C23" s="6"/>
      <c r="D23" s="7"/>
      <c r="E23" s="50"/>
      <c r="F23" s="50"/>
      <c r="G23" s="50"/>
      <c r="H23" s="50"/>
      <c r="I23" s="8"/>
    </row>
    <row r="24" spans="2:9" ht="9" customHeight="1" x14ac:dyDescent="0.25">
      <c r="B24" s="5"/>
      <c r="C24" s="6"/>
      <c r="D24" s="7"/>
      <c r="E24" s="50"/>
      <c r="F24" s="50"/>
      <c r="G24" s="50"/>
      <c r="H24" s="50"/>
      <c r="I24" s="8"/>
    </row>
    <row r="25" spans="2:9" ht="9" customHeight="1" x14ac:dyDescent="0.25">
      <c r="B25" s="5"/>
      <c r="C25" s="6"/>
      <c r="D25" s="7"/>
      <c r="E25" s="50"/>
      <c r="F25" s="50"/>
      <c r="G25" s="50"/>
      <c r="H25" s="50"/>
      <c r="I25" s="8"/>
    </row>
    <row r="26" spans="2:9" ht="9" customHeight="1" x14ac:dyDescent="0.25">
      <c r="B26" s="5"/>
      <c r="C26" s="6"/>
      <c r="D26" s="7"/>
      <c r="E26" s="50"/>
      <c r="F26" s="50"/>
      <c r="G26" s="50"/>
      <c r="H26" s="50"/>
      <c r="I26" s="8"/>
    </row>
    <row r="27" spans="2:9" ht="9" customHeight="1" x14ac:dyDescent="0.25">
      <c r="B27" s="5"/>
      <c r="C27" s="6"/>
      <c r="D27" s="7"/>
      <c r="E27" s="50"/>
      <c r="F27" s="50"/>
      <c r="G27" s="50"/>
      <c r="H27" s="50"/>
      <c r="I27" s="8"/>
    </row>
    <row r="28" spans="2:9" ht="9" customHeight="1" x14ac:dyDescent="0.25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25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25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25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25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25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25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25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25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25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25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25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25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25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25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25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25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25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/>
      <c r="F47" s="49"/>
      <c r="G47" s="49"/>
      <c r="H47" s="49"/>
      <c r="I47" s="8"/>
    </row>
    <row r="48" spans="2:9" ht="9" customHeight="1" x14ac:dyDescent="0.25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25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25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25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25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25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25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25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25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25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25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1" t="str">
        <f>IF(Paramètres!C9&lt;&gt;"",Paramètres!C9,"")</f>
        <v>Lot n°10</v>
      </c>
      <c r="F60" s="51"/>
      <c r="G60" s="51"/>
      <c r="H60" s="51"/>
      <c r="I60" s="8"/>
    </row>
    <row r="61" spans="2:9" ht="9" customHeight="1" x14ac:dyDescent="0.25">
      <c r="B61" s="5"/>
      <c r="C61" s="6"/>
      <c r="D61" s="7"/>
      <c r="E61" s="51"/>
      <c r="F61" s="51"/>
      <c r="G61" s="51"/>
      <c r="H61" s="51"/>
      <c r="I61" s="8"/>
    </row>
    <row r="62" spans="2:9" ht="9" customHeight="1" x14ac:dyDescent="0.25">
      <c r="B62" s="5"/>
      <c r="C62" s="6"/>
      <c r="D62" s="7"/>
      <c r="E62" s="51"/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 t="str">
        <f>IF(Paramètres!C11&lt;&gt;"",Paramètres!C11,"")</f>
        <v>PEINTURES</v>
      </c>
      <c r="F63" s="51"/>
      <c r="G63" s="51"/>
      <c r="H63" s="51"/>
      <c r="I63" s="8"/>
    </row>
    <row r="64" spans="2:9" ht="9" customHeight="1" x14ac:dyDescent="0.25">
      <c r="B64" s="63"/>
      <c r="C64" s="61" t="s">
        <v>6</v>
      </c>
      <c r="D64" s="7"/>
      <c r="E64" s="51"/>
      <c r="F64" s="51"/>
      <c r="G64" s="51"/>
      <c r="H64" s="51"/>
      <c r="I64" s="8"/>
    </row>
    <row r="65" spans="2:9" ht="9" customHeight="1" x14ac:dyDescent="0.25">
      <c r="B65" s="63"/>
      <c r="C65" s="62"/>
      <c r="D65" s="7"/>
      <c r="E65" s="51"/>
      <c r="F65" s="51"/>
      <c r="G65" s="51"/>
      <c r="H65" s="51"/>
      <c r="I65" s="8"/>
    </row>
    <row r="66" spans="2:9" ht="9" customHeight="1" x14ac:dyDescent="0.25">
      <c r="B66" s="63"/>
      <c r="C66" s="62"/>
      <c r="D66" s="7"/>
      <c r="E66" s="51"/>
      <c r="F66" s="51"/>
      <c r="G66" s="51"/>
      <c r="H66" s="51"/>
      <c r="I66" s="8"/>
    </row>
    <row r="67" spans="2:9" ht="9" customHeight="1" x14ac:dyDescent="0.25">
      <c r="B67" s="63"/>
      <c r="C67" s="62"/>
      <c r="D67" s="7"/>
      <c r="E67" s="51"/>
      <c r="F67" s="51"/>
      <c r="G67" s="51"/>
      <c r="H67" s="51"/>
      <c r="I67" s="8"/>
    </row>
    <row r="68" spans="2:9" ht="9" customHeight="1" x14ac:dyDescent="0.25">
      <c r="B68" s="63"/>
      <c r="C68" s="62"/>
      <c r="D68" s="7"/>
      <c r="E68" s="51"/>
      <c r="F68" s="51"/>
      <c r="G68" s="51"/>
      <c r="H68" s="51"/>
      <c r="I68" s="8"/>
    </row>
    <row r="69" spans="2:9" ht="9" customHeight="1" x14ac:dyDescent="0.25">
      <c r="B69" s="63"/>
      <c r="C69" s="62"/>
      <c r="D69" s="7"/>
      <c r="E69" s="51"/>
      <c r="F69" s="51"/>
      <c r="G69" s="51"/>
      <c r="H69" s="51"/>
      <c r="I69" s="8"/>
    </row>
    <row r="70" spans="2:9" ht="9" customHeight="1" x14ac:dyDescent="0.25">
      <c r="B70" s="63"/>
      <c r="C70" s="62"/>
      <c r="D70" s="7"/>
      <c r="E70" s="52" t="str">
        <f>IF(Paramètres!C3&lt;&gt;"",Paramètres!C3,"")</f>
        <v>DPGF</v>
      </c>
      <c r="F70" s="53"/>
      <c r="G70" s="53"/>
      <c r="H70" s="54"/>
      <c r="I70" s="8"/>
    </row>
    <row r="71" spans="2:9" ht="9" customHeight="1" x14ac:dyDescent="0.25">
      <c r="B71" s="63"/>
      <c r="C71" s="61" t="s">
        <v>5</v>
      </c>
      <c r="D71" s="7"/>
      <c r="E71" s="55"/>
      <c r="F71" s="50"/>
      <c r="G71" s="50"/>
      <c r="H71" s="56"/>
      <c r="I71" s="8"/>
    </row>
    <row r="72" spans="2:9" ht="9" customHeight="1" x14ac:dyDescent="0.25">
      <c r="B72" s="63"/>
      <c r="C72" s="62"/>
      <c r="D72" s="7"/>
      <c r="E72" s="55"/>
      <c r="F72" s="50"/>
      <c r="G72" s="50"/>
      <c r="H72" s="56"/>
      <c r="I72" s="8"/>
    </row>
    <row r="73" spans="2:9" ht="9" customHeight="1" x14ac:dyDescent="0.25">
      <c r="B73" s="63"/>
      <c r="C73" s="62"/>
      <c r="D73" s="7"/>
      <c r="E73" s="55"/>
      <c r="F73" s="50"/>
      <c r="G73" s="50"/>
      <c r="H73" s="56"/>
      <c r="I73" s="8"/>
    </row>
    <row r="74" spans="2:9" ht="9" customHeight="1" x14ac:dyDescent="0.25">
      <c r="B74" s="63"/>
      <c r="C74" s="62"/>
      <c r="D74" s="7"/>
      <c r="E74" s="55"/>
      <c r="F74" s="50"/>
      <c r="G74" s="50"/>
      <c r="H74" s="56"/>
      <c r="I74" s="8"/>
    </row>
    <row r="75" spans="2:9" ht="9" customHeight="1" x14ac:dyDescent="0.25">
      <c r="B75" s="63"/>
      <c r="C75" s="62"/>
      <c r="D75" s="7"/>
      <c r="E75" s="55"/>
      <c r="F75" s="50"/>
      <c r="G75" s="50"/>
      <c r="H75" s="56"/>
      <c r="I75" s="8"/>
    </row>
    <row r="76" spans="2:9" ht="9" customHeight="1" x14ac:dyDescent="0.25">
      <c r="B76" s="63"/>
      <c r="C76" s="62"/>
      <c r="D76" s="7"/>
      <c r="E76" s="57"/>
      <c r="F76" s="58"/>
      <c r="G76" s="58"/>
      <c r="H76" s="59"/>
      <c r="I76" s="8"/>
    </row>
    <row r="77" spans="2:9" ht="9" customHeight="1" x14ac:dyDescent="0.25">
      <c r="B77" s="63"/>
      <c r="C77" s="62"/>
      <c r="D77" s="7"/>
      <c r="E77" s="7"/>
      <c r="F77" s="7"/>
      <c r="G77" s="7"/>
      <c r="H77" s="7"/>
      <c r="I77" s="8"/>
    </row>
    <row r="78" spans="2:9" ht="9" customHeight="1" x14ac:dyDescent="0.25">
      <c r="B78" s="63"/>
      <c r="C78" s="61" t="s">
        <v>4</v>
      </c>
      <c r="D78" s="7"/>
      <c r="E78" s="7"/>
      <c r="F78" s="60" t="s">
        <v>0</v>
      </c>
      <c r="G78" s="60" t="str">
        <f>IF(Paramètres!C7&lt;&gt;"",Paramètres!C7,"")</f>
        <v/>
      </c>
      <c r="H78" s="7"/>
      <c r="I78" s="8"/>
    </row>
    <row r="79" spans="2:9" ht="9" customHeight="1" x14ac:dyDescent="0.25">
      <c r="B79" s="63"/>
      <c r="C79" s="62"/>
      <c r="D79" s="7"/>
      <c r="E79" s="7"/>
      <c r="F79" s="60"/>
      <c r="G79" s="60"/>
      <c r="H79" s="7"/>
      <c r="I79" s="8"/>
    </row>
    <row r="80" spans="2:9" ht="9" customHeight="1" x14ac:dyDescent="0.25">
      <c r="B80" s="63"/>
      <c r="C80" s="62"/>
      <c r="D80" s="7"/>
      <c r="E80" s="7"/>
      <c r="F80" s="60" t="s">
        <v>1</v>
      </c>
      <c r="G80" s="60" t="str">
        <f>IF(Paramètres!C13&lt;&gt;"",Paramètres!C13,"")</f>
        <v>14/11/2024</v>
      </c>
      <c r="H80" s="7"/>
      <c r="I80" s="8"/>
    </row>
    <row r="81" spans="2:9" ht="9" customHeight="1" x14ac:dyDescent="0.25">
      <c r="B81" s="63"/>
      <c r="C81" s="62"/>
      <c r="D81" s="7"/>
      <c r="E81" s="7"/>
      <c r="F81" s="60"/>
      <c r="G81" s="60"/>
      <c r="H81" s="7"/>
      <c r="I81" s="8"/>
    </row>
    <row r="82" spans="2:9" ht="9" customHeight="1" x14ac:dyDescent="0.25">
      <c r="B82" s="63"/>
      <c r="C82" s="62"/>
      <c r="D82" s="7"/>
      <c r="E82" s="7"/>
      <c r="F82" s="60" t="s">
        <v>2</v>
      </c>
      <c r="G82" s="60" t="str">
        <f>IF(Paramètres!C15&lt;&gt;"",Paramètres!C15,"")</f>
        <v>DCE</v>
      </c>
      <c r="H82" s="7"/>
      <c r="I82" s="8"/>
    </row>
    <row r="83" spans="2:9" ht="9" customHeight="1" x14ac:dyDescent="0.25">
      <c r="B83" s="63"/>
      <c r="C83" s="62"/>
      <c r="D83" s="7"/>
      <c r="E83" s="7"/>
      <c r="F83" s="60"/>
      <c r="G83" s="60"/>
      <c r="H83" s="7"/>
      <c r="I83" s="8"/>
    </row>
    <row r="84" spans="2:9" ht="9" customHeight="1" x14ac:dyDescent="0.25">
      <c r="B84" s="63"/>
      <c r="C84" s="62"/>
      <c r="D84" s="7"/>
      <c r="E84" s="7"/>
      <c r="F84" s="60" t="s">
        <v>3</v>
      </c>
      <c r="G84" s="60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0"/>
      <c r="G85" s="60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9"/>
  <sheetViews>
    <sheetView showGridLines="0" tabSelected="1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4" t="s">
        <v>25</v>
      </c>
      <c r="D3" s="64"/>
      <c r="E3" s="64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5" t="s">
        <v>38</v>
      </c>
      <c r="D4" s="65"/>
      <c r="E4" s="65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66" t="s">
        <v>41</v>
      </c>
      <c r="D7" s="66"/>
      <c r="E7" s="66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42</v>
      </c>
      <c r="C8" s="67" t="s">
        <v>43</v>
      </c>
      <c r="D8" s="67"/>
      <c r="E8" s="67"/>
      <c r="F8" s="19"/>
      <c r="G8" s="19"/>
      <c r="H8" s="19"/>
      <c r="I8" s="19"/>
      <c r="J8" s="20"/>
      <c r="K8" s="7"/>
    </row>
    <row r="9" spans="1:17" hidden="1" x14ac:dyDescent="0.25">
      <c r="A9" s="7" t="s">
        <v>44</v>
      </c>
    </row>
    <row r="10" spans="1:17" x14ac:dyDescent="0.25">
      <c r="A10" s="7">
        <v>9</v>
      </c>
      <c r="B10" s="21" t="s">
        <v>45</v>
      </c>
      <c r="C10" s="68" t="s">
        <v>43</v>
      </c>
      <c r="D10" s="69"/>
      <c r="E10" s="69"/>
      <c r="F10" s="23" t="s">
        <v>46</v>
      </c>
      <c r="G10" s="24">
        <v>1250</v>
      </c>
      <c r="H10" s="25"/>
      <c r="I10" s="26"/>
      <c r="J10" s="27">
        <f>IF(AND(G10= "",H10= ""), 0, ROUND(ROUND(I10, 2) * ROUND(IF(H10="",G10,H10),  2), 2))</f>
        <v>0</v>
      </c>
      <c r="K10" s="7"/>
      <c r="M10" s="28">
        <v>0.2</v>
      </c>
      <c r="Q10" s="7">
        <v>1415</v>
      </c>
    </row>
    <row r="11" spans="1:17" ht="22.7" customHeight="1" x14ac:dyDescent="0.25">
      <c r="A11" s="7" t="s">
        <v>47</v>
      </c>
      <c r="B11" s="29"/>
      <c r="C11" s="70" t="s">
        <v>48</v>
      </c>
      <c r="D11" s="70"/>
      <c r="E11" s="70"/>
      <c r="F11" s="70"/>
      <c r="G11" s="70"/>
      <c r="H11" s="70"/>
      <c r="I11" s="70"/>
      <c r="J11" s="29"/>
    </row>
    <row r="12" spans="1:17" hidden="1" x14ac:dyDescent="0.25">
      <c r="A12" s="7" t="s">
        <v>49</v>
      </c>
    </row>
    <row r="13" spans="1:17" hidden="1" x14ac:dyDescent="0.25">
      <c r="A13" s="7" t="s">
        <v>50</v>
      </c>
    </row>
    <row r="14" spans="1:17" x14ac:dyDescent="0.25">
      <c r="A14" s="7">
        <v>4</v>
      </c>
      <c r="B14" s="16" t="s">
        <v>51</v>
      </c>
      <c r="C14" s="67" t="s">
        <v>52</v>
      </c>
      <c r="D14" s="67"/>
      <c r="E14" s="67"/>
      <c r="F14" s="19"/>
      <c r="G14" s="19"/>
      <c r="H14" s="19"/>
      <c r="I14" s="19"/>
      <c r="J14" s="20"/>
      <c r="K14" s="7"/>
    </row>
    <row r="15" spans="1:17" hidden="1" x14ac:dyDescent="0.25">
      <c r="A15" s="7" t="s">
        <v>44</v>
      </c>
    </row>
    <row r="16" spans="1:17" x14ac:dyDescent="0.25">
      <c r="A16" s="7">
        <v>9</v>
      </c>
      <c r="B16" s="21" t="s">
        <v>53</v>
      </c>
      <c r="C16" s="68" t="s">
        <v>54</v>
      </c>
      <c r="D16" s="69"/>
      <c r="E16" s="69"/>
      <c r="F16" s="23" t="s">
        <v>46</v>
      </c>
      <c r="G16" s="24">
        <v>32</v>
      </c>
      <c r="H16" s="25"/>
      <c r="I16" s="26"/>
      <c r="J16" s="27">
        <f>IF(AND(G16= "",H16= ""), 0, ROUND(ROUND(I16, 2) * ROUND(IF(H16="",G16,H16),  2), 2))</f>
        <v>0</v>
      </c>
      <c r="K16" s="7"/>
      <c r="M16" s="28">
        <v>0.2</v>
      </c>
      <c r="Q16" s="7">
        <v>1415</v>
      </c>
    </row>
    <row r="17" spans="1:17" ht="22.7" customHeight="1" x14ac:dyDescent="0.25">
      <c r="A17" s="7" t="s">
        <v>47</v>
      </c>
      <c r="B17" s="29"/>
      <c r="C17" s="70" t="s">
        <v>55</v>
      </c>
      <c r="D17" s="70"/>
      <c r="E17" s="70"/>
      <c r="F17" s="70"/>
      <c r="G17" s="70"/>
      <c r="H17" s="70"/>
      <c r="I17" s="70"/>
      <c r="J17" s="29"/>
    </row>
    <row r="18" spans="1:17" hidden="1" x14ac:dyDescent="0.25">
      <c r="A18" s="7" t="s">
        <v>49</v>
      </c>
    </row>
    <row r="19" spans="1:17" hidden="1" x14ac:dyDescent="0.25">
      <c r="A19" s="7" t="s">
        <v>50</v>
      </c>
    </row>
    <row r="20" spans="1:17" x14ac:dyDescent="0.25">
      <c r="A20" s="7">
        <v>4</v>
      </c>
      <c r="B20" s="16" t="s">
        <v>56</v>
      </c>
      <c r="C20" s="67" t="s">
        <v>57</v>
      </c>
      <c r="D20" s="67"/>
      <c r="E20" s="67"/>
      <c r="F20" s="19"/>
      <c r="G20" s="19"/>
      <c r="H20" s="19"/>
      <c r="I20" s="19"/>
      <c r="J20" s="20"/>
      <c r="K20" s="7"/>
    </row>
    <row r="21" spans="1:17" hidden="1" x14ac:dyDescent="0.25">
      <c r="A21" s="7" t="s">
        <v>44</v>
      </c>
    </row>
    <row r="22" spans="1:17" x14ac:dyDescent="0.25">
      <c r="A22" s="7">
        <v>9</v>
      </c>
      <c r="B22" s="21" t="s">
        <v>58</v>
      </c>
      <c r="C22" s="68" t="s">
        <v>59</v>
      </c>
      <c r="D22" s="69"/>
      <c r="E22" s="69"/>
      <c r="F22" s="23" t="s">
        <v>46</v>
      </c>
      <c r="G22" s="24">
        <v>1250</v>
      </c>
      <c r="H22" s="25"/>
      <c r="I22" s="26"/>
      <c r="J22" s="27">
        <f>IF(AND(G22= "",H22= ""), 0, ROUND(ROUND(I22, 2) * ROUND(IF(H22="",G22,H22),  2), 2))</f>
        <v>0</v>
      </c>
      <c r="K22" s="7"/>
      <c r="M22" s="28">
        <v>0.2</v>
      </c>
      <c r="Q22" s="7">
        <v>1415</v>
      </c>
    </row>
    <row r="23" spans="1:17" ht="22.7" customHeight="1" x14ac:dyDescent="0.25">
      <c r="A23" s="7" t="s">
        <v>47</v>
      </c>
      <c r="B23" s="29"/>
      <c r="C23" s="70" t="s">
        <v>60</v>
      </c>
      <c r="D23" s="70"/>
      <c r="E23" s="70"/>
      <c r="F23" s="70"/>
      <c r="G23" s="70"/>
      <c r="H23" s="70"/>
      <c r="I23" s="70"/>
      <c r="J23" s="29"/>
    </row>
    <row r="24" spans="1:17" hidden="1" x14ac:dyDescent="0.25">
      <c r="A24" s="7" t="s">
        <v>49</v>
      </c>
    </row>
    <row r="25" spans="1:17" hidden="1" x14ac:dyDescent="0.25">
      <c r="A25" s="7" t="s">
        <v>50</v>
      </c>
    </row>
    <row r="26" spans="1:17" x14ac:dyDescent="0.25">
      <c r="A26" s="7">
        <v>4</v>
      </c>
      <c r="B26" s="16" t="s">
        <v>61</v>
      </c>
      <c r="C26" s="67" t="s">
        <v>62</v>
      </c>
      <c r="D26" s="67"/>
      <c r="E26" s="67"/>
      <c r="F26" s="19"/>
      <c r="G26" s="19"/>
      <c r="H26" s="19"/>
      <c r="I26" s="19"/>
      <c r="J26" s="20"/>
      <c r="K26" s="7"/>
    </row>
    <row r="27" spans="1:17" hidden="1" x14ac:dyDescent="0.25">
      <c r="A27" s="7" t="s">
        <v>44</v>
      </c>
    </row>
    <row r="28" spans="1:17" x14ac:dyDescent="0.25">
      <c r="A28" s="7">
        <v>9</v>
      </c>
      <c r="B28" s="21" t="s">
        <v>63</v>
      </c>
      <c r="C28" s="68" t="s">
        <v>64</v>
      </c>
      <c r="D28" s="69"/>
      <c r="E28" s="69"/>
      <c r="F28" s="23" t="s">
        <v>46</v>
      </c>
      <c r="G28" s="24">
        <v>120</v>
      </c>
      <c r="H28" s="25"/>
      <c r="I28" s="26"/>
      <c r="J28" s="27">
        <f>IF(AND(G28= "",H28= ""), 0, ROUND(ROUND(I28, 2) * ROUND(IF(H28="",G28,H28),  2), 2))</f>
        <v>0</v>
      </c>
      <c r="K28" s="7"/>
      <c r="M28" s="28">
        <v>0.2</v>
      </c>
      <c r="Q28" s="7">
        <v>1415</v>
      </c>
    </row>
    <row r="29" spans="1:17" ht="22.7" customHeight="1" x14ac:dyDescent="0.25">
      <c r="A29" s="7" t="s">
        <v>47</v>
      </c>
      <c r="B29" s="29"/>
      <c r="C29" s="70" t="s">
        <v>65</v>
      </c>
      <c r="D29" s="70"/>
      <c r="E29" s="70"/>
      <c r="F29" s="70"/>
      <c r="G29" s="70"/>
      <c r="H29" s="70"/>
      <c r="I29" s="70"/>
      <c r="J29" s="29"/>
    </row>
    <row r="30" spans="1:17" hidden="1" x14ac:dyDescent="0.25">
      <c r="A30" s="7" t="s">
        <v>49</v>
      </c>
    </row>
    <row r="31" spans="1:17" hidden="1" x14ac:dyDescent="0.25">
      <c r="A31" s="7" t="s">
        <v>50</v>
      </c>
    </row>
    <row r="32" spans="1:17" x14ac:dyDescent="0.25">
      <c r="A32" s="7">
        <v>4</v>
      </c>
      <c r="B32" s="16" t="s">
        <v>66</v>
      </c>
      <c r="C32" s="67" t="s">
        <v>67</v>
      </c>
      <c r="D32" s="67"/>
      <c r="E32" s="67"/>
      <c r="F32" s="19"/>
      <c r="G32" s="19"/>
      <c r="H32" s="19"/>
      <c r="I32" s="19"/>
      <c r="J32" s="20"/>
      <c r="K32" s="7"/>
    </row>
    <row r="33" spans="1:17" hidden="1" x14ac:dyDescent="0.25">
      <c r="A33" s="7" t="s">
        <v>44</v>
      </c>
    </row>
    <row r="34" spans="1:17" x14ac:dyDescent="0.25">
      <c r="A34" s="7">
        <v>9</v>
      </c>
      <c r="B34" s="21" t="s">
        <v>68</v>
      </c>
      <c r="C34" s="68" t="s">
        <v>69</v>
      </c>
      <c r="D34" s="69"/>
      <c r="E34" s="69"/>
      <c r="F34" s="23" t="s">
        <v>70</v>
      </c>
      <c r="G34" s="30">
        <v>1</v>
      </c>
      <c r="H34" s="31"/>
      <c r="I34" s="26"/>
      <c r="J34" s="27">
        <f>IF(AND(G34= "",H34= ""), 0, ROUND(ROUND(I34, 2) * ROUND(IF(H34="",G34,H34),  0), 2))</f>
        <v>0</v>
      </c>
      <c r="K34" s="7"/>
      <c r="M34" s="28">
        <v>0.2</v>
      </c>
      <c r="Q34" s="7">
        <v>1415</v>
      </c>
    </row>
    <row r="35" spans="1:17" ht="22.7" customHeight="1" x14ac:dyDescent="0.25">
      <c r="A35" s="7" t="s">
        <v>47</v>
      </c>
      <c r="B35" s="29"/>
      <c r="C35" s="70" t="s">
        <v>71</v>
      </c>
      <c r="D35" s="70"/>
      <c r="E35" s="70"/>
      <c r="F35" s="70"/>
      <c r="G35" s="70"/>
      <c r="H35" s="70"/>
      <c r="I35" s="70"/>
      <c r="J35" s="29"/>
    </row>
    <row r="36" spans="1:17" hidden="1" x14ac:dyDescent="0.25">
      <c r="A36" s="7" t="s">
        <v>49</v>
      </c>
    </row>
    <row r="37" spans="1:17" hidden="1" x14ac:dyDescent="0.25">
      <c r="A37" s="7" t="s">
        <v>50</v>
      </c>
    </row>
    <row r="38" spans="1:17" ht="18" customHeight="1" x14ac:dyDescent="0.25">
      <c r="A38" s="7">
        <v>4</v>
      </c>
      <c r="B38" s="16" t="s">
        <v>72</v>
      </c>
      <c r="C38" s="67" t="s">
        <v>73</v>
      </c>
      <c r="D38" s="67"/>
      <c r="E38" s="67"/>
      <c r="F38" s="19"/>
      <c r="G38" s="19"/>
      <c r="H38" s="19"/>
      <c r="I38" s="19"/>
      <c r="J38" s="20"/>
      <c r="K38" s="7"/>
    </row>
    <row r="39" spans="1:17" hidden="1" x14ac:dyDescent="0.25">
      <c r="A39" s="7" t="s">
        <v>44</v>
      </c>
    </row>
    <row r="40" spans="1:17" x14ac:dyDescent="0.25">
      <c r="A40" s="7">
        <v>9</v>
      </c>
      <c r="B40" s="21" t="s">
        <v>74</v>
      </c>
      <c r="C40" s="68" t="s">
        <v>75</v>
      </c>
      <c r="D40" s="69"/>
      <c r="E40" s="69"/>
      <c r="F40" s="23" t="s">
        <v>70</v>
      </c>
      <c r="G40" s="30">
        <v>1</v>
      </c>
      <c r="H40" s="31"/>
      <c r="I40" s="26"/>
      <c r="J40" s="27">
        <f>IF(AND(G40= "",H40= ""), 0, ROUND(ROUND(I40, 2) * ROUND(IF(H40="",G40,H40),  0), 2))</f>
        <v>0</v>
      </c>
      <c r="K40" s="7"/>
      <c r="M40" s="28">
        <v>0.2</v>
      </c>
      <c r="Q40" s="7">
        <v>1415</v>
      </c>
    </row>
    <row r="41" spans="1:17" ht="22.7" customHeight="1" x14ac:dyDescent="0.25">
      <c r="A41" s="7" t="s">
        <v>47</v>
      </c>
      <c r="B41" s="29"/>
      <c r="C41" s="70" t="s">
        <v>76</v>
      </c>
      <c r="D41" s="70"/>
      <c r="E41" s="70"/>
      <c r="F41" s="70"/>
      <c r="G41" s="70"/>
      <c r="H41" s="70"/>
      <c r="I41" s="70"/>
      <c r="J41" s="29"/>
    </row>
    <row r="42" spans="1:17" hidden="1" x14ac:dyDescent="0.25">
      <c r="A42" s="7" t="s">
        <v>49</v>
      </c>
    </row>
    <row r="43" spans="1:17" hidden="1" x14ac:dyDescent="0.25">
      <c r="A43" s="7" t="s">
        <v>50</v>
      </c>
    </row>
    <row r="44" spans="1:17" ht="36" customHeight="1" x14ac:dyDescent="0.25">
      <c r="A44" s="7">
        <v>4</v>
      </c>
      <c r="B44" s="16" t="s">
        <v>77</v>
      </c>
      <c r="C44" s="67" t="s">
        <v>78</v>
      </c>
      <c r="D44" s="67"/>
      <c r="E44" s="67"/>
      <c r="F44" s="19"/>
      <c r="G44" s="19"/>
      <c r="H44" s="19"/>
      <c r="I44" s="19"/>
      <c r="J44" s="20"/>
      <c r="K44" s="7"/>
    </row>
    <row r="45" spans="1:17" hidden="1" x14ac:dyDescent="0.25">
      <c r="A45" s="7" t="s">
        <v>44</v>
      </c>
    </row>
    <row r="46" spans="1:17" x14ac:dyDescent="0.25">
      <c r="A46" s="7">
        <v>9</v>
      </c>
      <c r="B46" s="21" t="s">
        <v>79</v>
      </c>
      <c r="C46" s="68" t="s">
        <v>80</v>
      </c>
      <c r="D46" s="69"/>
      <c r="E46" s="69"/>
      <c r="F46" s="23" t="s">
        <v>70</v>
      </c>
      <c r="G46" s="30">
        <v>1</v>
      </c>
      <c r="H46" s="31"/>
      <c r="I46" s="26"/>
      <c r="J46" s="27">
        <f>IF(AND(G46= "",H46= ""), 0, ROUND(ROUND(I46, 2) * ROUND(IF(H46="",G46,H46),  0), 2))</f>
        <v>0</v>
      </c>
      <c r="K46" s="7"/>
      <c r="M46" s="28">
        <v>0.2</v>
      </c>
      <c r="Q46" s="7">
        <v>1415</v>
      </c>
    </row>
    <row r="47" spans="1:17" ht="22.7" customHeight="1" x14ac:dyDescent="0.25">
      <c r="A47" s="7" t="s">
        <v>47</v>
      </c>
      <c r="B47" s="29"/>
      <c r="C47" s="70" t="s">
        <v>76</v>
      </c>
      <c r="D47" s="70"/>
      <c r="E47" s="70"/>
      <c r="F47" s="70"/>
      <c r="G47" s="70"/>
      <c r="H47" s="70"/>
      <c r="I47" s="70"/>
      <c r="J47" s="29"/>
    </row>
    <row r="48" spans="1:17" hidden="1" x14ac:dyDescent="0.25">
      <c r="A48" s="7" t="s">
        <v>49</v>
      </c>
    </row>
    <row r="49" spans="1:10" hidden="1" x14ac:dyDescent="0.25">
      <c r="A49" s="7" t="s">
        <v>50</v>
      </c>
    </row>
    <row r="50" spans="1:10" x14ac:dyDescent="0.25">
      <c r="A50" s="7" t="s">
        <v>39</v>
      </c>
      <c r="B50" s="22"/>
      <c r="C50" s="71"/>
      <c r="D50" s="71"/>
      <c r="E50" s="71"/>
      <c r="J50" s="22"/>
    </row>
    <row r="51" spans="1:10" x14ac:dyDescent="0.25">
      <c r="B51" s="22"/>
      <c r="C51" s="74" t="s">
        <v>41</v>
      </c>
      <c r="D51" s="75"/>
      <c r="E51" s="75"/>
      <c r="F51" s="72"/>
      <c r="G51" s="72"/>
      <c r="H51" s="72"/>
      <c r="I51" s="72"/>
      <c r="J51" s="73"/>
    </row>
    <row r="52" spans="1:10" x14ac:dyDescent="0.25">
      <c r="B52" s="22"/>
      <c r="C52" s="77"/>
      <c r="D52" s="49"/>
      <c r="E52" s="49"/>
      <c r="F52" s="49"/>
      <c r="G52" s="49"/>
      <c r="H52" s="49"/>
      <c r="I52" s="49"/>
      <c r="J52" s="76"/>
    </row>
    <row r="53" spans="1:10" x14ac:dyDescent="0.25">
      <c r="B53" s="22"/>
      <c r="C53" s="80" t="s">
        <v>81</v>
      </c>
      <c r="D53" s="81"/>
      <c r="E53" s="81"/>
      <c r="F53" s="78">
        <f>SUMIF(K8:K50, IF(K7="","",K7), J8:J50)</f>
        <v>0</v>
      </c>
      <c r="G53" s="78"/>
      <c r="H53" s="78"/>
      <c r="I53" s="78"/>
      <c r="J53" s="79"/>
    </row>
    <row r="54" spans="1:10" ht="16.899999999999999" customHeight="1" x14ac:dyDescent="0.25">
      <c r="B54" s="22"/>
      <c r="C54" s="80" t="s">
        <v>82</v>
      </c>
      <c r="D54" s="81"/>
      <c r="E54" s="81"/>
      <c r="F54" s="78">
        <f>ROUND(SUMIF(K8:K50, IF(K7="","",K7), J8:J50) * 0.2, 2)</f>
        <v>0</v>
      </c>
      <c r="G54" s="78"/>
      <c r="H54" s="78"/>
      <c r="I54" s="78"/>
      <c r="J54" s="79"/>
    </row>
    <row r="55" spans="1:10" x14ac:dyDescent="0.25">
      <c r="B55" s="22"/>
      <c r="C55" s="84" t="s">
        <v>83</v>
      </c>
      <c r="D55" s="85"/>
      <c r="E55" s="85"/>
      <c r="F55" s="82">
        <f>SUM(F53:F54)</f>
        <v>0</v>
      </c>
      <c r="G55" s="82"/>
      <c r="H55" s="82"/>
      <c r="I55" s="82"/>
      <c r="J55" s="83"/>
    </row>
    <row r="56" spans="1:10" ht="37.15" customHeight="1" x14ac:dyDescent="0.25">
      <c r="B56" s="3"/>
      <c r="C56" s="86" t="s">
        <v>84</v>
      </c>
      <c r="D56" s="86"/>
      <c r="E56" s="86"/>
      <c r="F56" s="86"/>
      <c r="G56" s="86"/>
      <c r="H56" s="86"/>
      <c r="I56" s="86"/>
      <c r="J56" s="86"/>
    </row>
    <row r="58" spans="1:10" ht="15.75" x14ac:dyDescent="0.25">
      <c r="C58" s="87" t="s">
        <v>85</v>
      </c>
      <c r="D58" s="87"/>
      <c r="E58" s="87"/>
      <c r="F58" s="87"/>
      <c r="G58" s="87"/>
      <c r="H58" s="87"/>
      <c r="I58" s="87"/>
      <c r="J58" s="87"/>
    </row>
    <row r="59" spans="1:10" ht="16.899999999999999" customHeight="1" x14ac:dyDescent="0.25">
      <c r="C59" s="89" t="s">
        <v>86</v>
      </c>
      <c r="D59" s="90"/>
      <c r="E59" s="90"/>
      <c r="F59" s="88">
        <f>SUMIF(K10:K46, "", J10:J46)</f>
        <v>0</v>
      </c>
      <c r="G59" s="88"/>
      <c r="H59" s="88"/>
      <c r="I59" s="88"/>
      <c r="J59" s="88"/>
    </row>
    <row r="60" spans="1:10" x14ac:dyDescent="0.25">
      <c r="C60" s="93" t="s">
        <v>87</v>
      </c>
      <c r="D60" s="94"/>
      <c r="E60" s="94"/>
      <c r="F60" s="91">
        <f>SUMIF(K10:K10, "", J10:J10)</f>
        <v>0</v>
      </c>
      <c r="G60" s="92"/>
      <c r="H60" s="92"/>
      <c r="I60" s="92"/>
      <c r="J60" s="92"/>
    </row>
    <row r="61" spans="1:10" x14ac:dyDescent="0.25">
      <c r="C61" s="93" t="s">
        <v>88</v>
      </c>
      <c r="D61" s="94"/>
      <c r="E61" s="94"/>
      <c r="F61" s="91">
        <f>SUMIF(K16:K16, "", J16:J16)</f>
        <v>0</v>
      </c>
      <c r="G61" s="92"/>
      <c r="H61" s="92"/>
      <c r="I61" s="92"/>
      <c r="J61" s="92"/>
    </row>
    <row r="62" spans="1:10" x14ac:dyDescent="0.25">
      <c r="C62" s="93" t="s">
        <v>89</v>
      </c>
      <c r="D62" s="94"/>
      <c r="E62" s="94"/>
      <c r="F62" s="91">
        <f>SUMIF(K22:K22, "", J22:J22)</f>
        <v>0</v>
      </c>
      <c r="G62" s="92"/>
      <c r="H62" s="92"/>
      <c r="I62" s="92"/>
      <c r="J62" s="92"/>
    </row>
    <row r="63" spans="1:10" x14ac:dyDescent="0.25">
      <c r="C63" s="93" t="s">
        <v>90</v>
      </c>
      <c r="D63" s="94"/>
      <c r="E63" s="94"/>
      <c r="F63" s="91">
        <f>SUMIF(K28:K28, "", J28:J28)</f>
        <v>0</v>
      </c>
      <c r="G63" s="92"/>
      <c r="H63" s="92"/>
      <c r="I63" s="92"/>
      <c r="J63" s="92"/>
    </row>
    <row r="64" spans="1:10" x14ac:dyDescent="0.25">
      <c r="C64" s="93" t="s">
        <v>91</v>
      </c>
      <c r="D64" s="94"/>
      <c r="E64" s="94"/>
      <c r="F64" s="91">
        <f>SUMIF(K34:K34, "", J34:J34)</f>
        <v>0</v>
      </c>
      <c r="G64" s="92"/>
      <c r="H64" s="92"/>
      <c r="I64" s="92"/>
      <c r="J64" s="92"/>
    </row>
    <row r="65" spans="1:10" ht="16.350000000000001" customHeight="1" x14ac:dyDescent="0.25">
      <c r="C65" s="93" t="s">
        <v>92</v>
      </c>
      <c r="D65" s="94"/>
      <c r="E65" s="94"/>
      <c r="F65" s="91">
        <f>SUMIF(K40:K40, "", J40:J40)</f>
        <v>0</v>
      </c>
      <c r="G65" s="92"/>
      <c r="H65" s="92"/>
      <c r="I65" s="92"/>
      <c r="J65" s="92"/>
    </row>
    <row r="66" spans="1:10" ht="32.85" customHeight="1" x14ac:dyDescent="0.25">
      <c r="C66" s="93" t="s">
        <v>93</v>
      </c>
      <c r="D66" s="94"/>
      <c r="E66" s="94"/>
      <c r="F66" s="91">
        <f>SUMIF(K46:K46, "", J46:J46)</f>
        <v>0</v>
      </c>
      <c r="G66" s="92"/>
      <c r="H66" s="92"/>
      <c r="I66" s="92"/>
      <c r="J66" s="92"/>
    </row>
    <row r="67" spans="1:10" x14ac:dyDescent="0.25">
      <c r="C67" s="95" t="s">
        <v>94</v>
      </c>
      <c r="D67" s="96"/>
      <c r="E67" s="96"/>
      <c r="F67" s="33"/>
      <c r="G67" s="33"/>
      <c r="H67" s="33"/>
      <c r="I67" s="33"/>
      <c r="J67" s="34"/>
    </row>
    <row r="68" spans="1:10" x14ac:dyDescent="0.25">
      <c r="C68" s="97"/>
      <c r="D68" s="98"/>
      <c r="E68" s="98"/>
      <c r="F68" s="98"/>
      <c r="G68" s="98"/>
      <c r="H68" s="98"/>
      <c r="I68" s="98"/>
      <c r="J68" s="99"/>
    </row>
    <row r="69" spans="1:10" x14ac:dyDescent="0.25">
      <c r="A69" s="35"/>
      <c r="C69" s="100" t="s">
        <v>81</v>
      </c>
      <c r="D69" s="49"/>
      <c r="E69" s="49"/>
      <c r="F69" s="101">
        <f>SUMIF(K5:K56, IF(K4="","",K4), J5:J56)</f>
        <v>0</v>
      </c>
      <c r="G69" s="102"/>
      <c r="H69" s="102"/>
      <c r="I69" s="102"/>
      <c r="J69" s="103"/>
    </row>
    <row r="70" spans="1:10" x14ac:dyDescent="0.25">
      <c r="A70" s="35"/>
      <c r="C70" s="100" t="s">
        <v>82</v>
      </c>
      <c r="D70" s="49"/>
      <c r="E70" s="49"/>
      <c r="F70" s="101">
        <f>ROUND(SUMIF(K5:K56, IF(K4="","",K4), J5:J56) * 0.2, 2)</f>
        <v>0</v>
      </c>
      <c r="G70" s="102"/>
      <c r="H70" s="102"/>
      <c r="I70" s="102"/>
      <c r="J70" s="103"/>
    </row>
    <row r="71" spans="1:10" x14ac:dyDescent="0.25">
      <c r="C71" s="104" t="s">
        <v>83</v>
      </c>
      <c r="D71" s="105"/>
      <c r="E71" s="105"/>
      <c r="F71" s="106">
        <f>SUM(F69:F70)</f>
        <v>0</v>
      </c>
      <c r="G71" s="107"/>
      <c r="H71" s="107"/>
      <c r="I71" s="107"/>
      <c r="J71" s="108"/>
    </row>
    <row r="72" spans="1:10" x14ac:dyDescent="0.25">
      <c r="C72" s="109"/>
      <c r="D72" s="71"/>
      <c r="E72" s="71"/>
      <c r="F72" s="71"/>
      <c r="G72" s="71"/>
      <c r="H72" s="71"/>
      <c r="I72" s="71"/>
      <c r="J72" s="71"/>
    </row>
    <row r="73" spans="1:10" x14ac:dyDescent="0.25">
      <c r="C73" s="110" t="s">
        <v>95</v>
      </c>
      <c r="D73" s="71"/>
      <c r="E73" s="71"/>
      <c r="F73" s="71"/>
      <c r="G73" s="71"/>
      <c r="H73" s="71"/>
      <c r="I73" s="71"/>
      <c r="J73" s="71"/>
    </row>
    <row r="74" spans="1:10" x14ac:dyDescent="0.25">
      <c r="C74" s="105" t="str">
        <f>IF(Paramètres!AA2&lt;&gt;"",Paramètres!AA2,"")</f>
        <v xml:space="preserve">Zéro euro </v>
      </c>
      <c r="D74" s="105"/>
      <c r="E74" s="105"/>
      <c r="F74" s="105"/>
      <c r="G74" s="105"/>
      <c r="H74" s="105"/>
      <c r="I74" s="105"/>
      <c r="J74" s="105"/>
    </row>
    <row r="75" spans="1:10" x14ac:dyDescent="0.25">
      <c r="C75" s="105"/>
      <c r="D75" s="105"/>
      <c r="E75" s="105"/>
      <c r="F75" s="105"/>
      <c r="G75" s="105"/>
      <c r="H75" s="105"/>
      <c r="I75" s="105"/>
      <c r="J75" s="105"/>
    </row>
    <row r="76" spans="1:10" ht="56.65" customHeight="1" x14ac:dyDescent="0.25">
      <c r="F76" s="111" t="s">
        <v>96</v>
      </c>
      <c r="G76" s="111"/>
      <c r="H76" s="111"/>
      <c r="I76" s="111"/>
      <c r="J76" s="111"/>
    </row>
    <row r="78" spans="1:10" ht="85.15" customHeight="1" x14ac:dyDescent="0.25">
      <c r="C78" s="112" t="s">
        <v>97</v>
      </c>
      <c r="D78" s="112"/>
      <c r="F78" s="112" t="s">
        <v>98</v>
      </c>
      <c r="G78" s="112"/>
      <c r="H78" s="112"/>
      <c r="I78" s="112"/>
      <c r="J78" s="112"/>
    </row>
    <row r="79" spans="1:10" x14ac:dyDescent="0.25">
      <c r="C79" s="113" t="s">
        <v>99</v>
      </c>
      <c r="D79" s="113"/>
      <c r="E79" s="113"/>
      <c r="F79" s="113"/>
      <c r="G79" s="113"/>
      <c r="H79" s="113"/>
      <c r="I79" s="113"/>
      <c r="J79" s="113"/>
    </row>
  </sheetData>
  <sheetProtection selectLockedCells="1"/>
  <mergeCells count="69">
    <mergeCell ref="C75:J75"/>
    <mergeCell ref="F76:J76"/>
    <mergeCell ref="C78:D78"/>
    <mergeCell ref="F78:J78"/>
    <mergeCell ref="C79:J79"/>
    <mergeCell ref="C71:E71"/>
    <mergeCell ref="F71:J71"/>
    <mergeCell ref="C72:J72"/>
    <mergeCell ref="C73:J73"/>
    <mergeCell ref="C74:J74"/>
    <mergeCell ref="C67:E67"/>
    <mergeCell ref="C68:J68"/>
    <mergeCell ref="C69:E69"/>
    <mergeCell ref="F69:J69"/>
    <mergeCell ref="C70:E70"/>
    <mergeCell ref="F70:J70"/>
    <mergeCell ref="F64:J64"/>
    <mergeCell ref="C64:E64"/>
    <mergeCell ref="F65:J65"/>
    <mergeCell ref="C65:E65"/>
    <mergeCell ref="F66:J66"/>
    <mergeCell ref="C66:E66"/>
    <mergeCell ref="F61:J61"/>
    <mergeCell ref="C61:E61"/>
    <mergeCell ref="F62:J62"/>
    <mergeCell ref="C62:E62"/>
    <mergeCell ref="F63:J63"/>
    <mergeCell ref="C63:E63"/>
    <mergeCell ref="C58:J58"/>
    <mergeCell ref="F59:J59"/>
    <mergeCell ref="C59:E59"/>
    <mergeCell ref="F60:J60"/>
    <mergeCell ref="C60:E60"/>
    <mergeCell ref="F54:J54"/>
    <mergeCell ref="C54:E54"/>
    <mergeCell ref="F55:J55"/>
    <mergeCell ref="C55:E55"/>
    <mergeCell ref="C56:J56"/>
    <mergeCell ref="F51:J51"/>
    <mergeCell ref="C51:E51"/>
    <mergeCell ref="F52:J52"/>
    <mergeCell ref="C52:E52"/>
    <mergeCell ref="F53:J53"/>
    <mergeCell ref="C53:E53"/>
    <mergeCell ref="C41:I41"/>
    <mergeCell ref="C44:E44"/>
    <mergeCell ref="C46:E46"/>
    <mergeCell ref="C47:I47"/>
    <mergeCell ref="C50:E50"/>
    <mergeCell ref="C32:E32"/>
    <mergeCell ref="C34:E34"/>
    <mergeCell ref="C35:I35"/>
    <mergeCell ref="C38:E38"/>
    <mergeCell ref="C40:E40"/>
    <mergeCell ref="C22:E22"/>
    <mergeCell ref="C23:I23"/>
    <mergeCell ref="C26:E26"/>
    <mergeCell ref="C28:E28"/>
    <mergeCell ref="C29:I29"/>
    <mergeCell ref="C11:I11"/>
    <mergeCell ref="C14:E14"/>
    <mergeCell ref="C16:E16"/>
    <mergeCell ref="C17:I17"/>
    <mergeCell ref="C20:E20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n°10 PEINTURES 
DCE - Edition du 14/11/2024</oddHeader>
    <oddFooter>&amp;CEdition du 14/11/2024&amp;RPage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100</v>
      </c>
      <c r="AA1" s="7">
        <f>IF(DPGF!F71&lt;&gt;"",DPGF!F71,"0")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101</v>
      </c>
      <c r="B3" s="36" t="s">
        <v>102</v>
      </c>
      <c r="C3" s="114" t="s">
        <v>127</v>
      </c>
      <c r="D3" s="114"/>
      <c r="E3" s="114"/>
      <c r="F3" s="114"/>
      <c r="G3" s="114"/>
      <c r="H3" s="114"/>
      <c r="I3" s="114"/>
      <c r="J3" s="11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103</v>
      </c>
      <c r="B5" s="36" t="s">
        <v>104</v>
      </c>
      <c r="C5" s="114" t="s">
        <v>128</v>
      </c>
      <c r="D5" s="114"/>
      <c r="E5" s="114"/>
      <c r="F5" s="114"/>
      <c r="G5" s="114"/>
      <c r="H5" s="114"/>
      <c r="I5" s="114"/>
      <c r="J5" s="11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113</v>
      </c>
      <c r="B7" s="36" t="s">
        <v>114</v>
      </c>
      <c r="C7" s="38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115</v>
      </c>
      <c r="B9" s="36" t="s">
        <v>116</v>
      </c>
      <c r="C9" s="38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105</v>
      </c>
      <c r="B11" s="36" t="s">
        <v>106</v>
      </c>
      <c r="C11" s="114" t="s">
        <v>38</v>
      </c>
      <c r="D11" s="114"/>
      <c r="E11" s="114"/>
      <c r="F11" s="114"/>
      <c r="G11" s="114"/>
      <c r="H11" s="114"/>
      <c r="I11" s="114"/>
      <c r="J11" s="11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117</v>
      </c>
      <c r="B13" s="36" t="s">
        <v>118</v>
      </c>
      <c r="C13" s="38" t="s">
        <v>129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119</v>
      </c>
      <c r="B15" s="36" t="s">
        <v>120</v>
      </c>
      <c r="C15" s="38" t="s">
        <v>130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121</v>
      </c>
      <c r="B17" s="36" t="s">
        <v>122</v>
      </c>
      <c r="C17" s="38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123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124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125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126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107</v>
      </c>
      <c r="B24" s="36" t="s">
        <v>108</v>
      </c>
      <c r="C24" s="114"/>
      <c r="D24" s="114"/>
      <c r="E24" s="114"/>
      <c r="F24" s="114"/>
      <c r="G24" s="114"/>
      <c r="H24" s="114"/>
      <c r="I24" s="114"/>
      <c r="J24" s="11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109</v>
      </c>
      <c r="B26" s="36" t="s">
        <v>110</v>
      </c>
      <c r="C26" s="114"/>
      <c r="D26" s="114"/>
      <c r="E26" s="114"/>
      <c r="F26" s="114"/>
      <c r="G26" s="114"/>
      <c r="H26" s="114"/>
      <c r="I26" s="114"/>
      <c r="J26" s="11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111</v>
      </c>
      <c r="B28" s="36" t="s">
        <v>112</v>
      </c>
      <c r="C28" s="114"/>
      <c r="D28" s="114"/>
      <c r="E28" s="114"/>
      <c r="F28" s="114"/>
      <c r="G28" s="114"/>
      <c r="H28" s="114"/>
      <c r="I28" s="114"/>
      <c r="J28" s="11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131</v>
      </c>
      <c r="B1" s="7" t="s">
        <v>132</v>
      </c>
    </row>
    <row r="2" spans="1:3" x14ac:dyDescent="0.25">
      <c r="A2" s="7" t="s">
        <v>133</v>
      </c>
      <c r="B2" s="7" t="s">
        <v>127</v>
      </c>
    </row>
    <row r="3" spans="1:3" x14ac:dyDescent="0.25">
      <c r="A3" s="7" t="s">
        <v>134</v>
      </c>
      <c r="B3" s="7">
        <v>1</v>
      </c>
    </row>
    <row r="4" spans="1:3" x14ac:dyDescent="0.25">
      <c r="A4" s="7" t="s">
        <v>135</v>
      </c>
      <c r="B4" s="7">
        <v>0</v>
      </c>
    </row>
    <row r="5" spans="1:3" x14ac:dyDescent="0.25">
      <c r="A5" s="7" t="s">
        <v>136</v>
      </c>
      <c r="B5" s="7">
        <v>0</v>
      </c>
    </row>
    <row r="6" spans="1:3" x14ac:dyDescent="0.25">
      <c r="A6" s="7" t="s">
        <v>137</v>
      </c>
      <c r="B6" s="7">
        <v>1</v>
      </c>
    </row>
    <row r="7" spans="1:3" x14ac:dyDescent="0.25">
      <c r="A7" s="7" t="s">
        <v>138</v>
      </c>
      <c r="B7" s="7">
        <v>1</v>
      </c>
    </row>
    <row r="8" spans="1:3" x14ac:dyDescent="0.25">
      <c r="A8" s="7" t="s">
        <v>139</v>
      </c>
      <c r="B8" s="7">
        <v>0</v>
      </c>
    </row>
    <row r="9" spans="1:3" x14ac:dyDescent="0.25">
      <c r="A9" s="7" t="s">
        <v>140</v>
      </c>
      <c r="B9" s="7">
        <v>0</v>
      </c>
    </row>
    <row r="10" spans="1:3" x14ac:dyDescent="0.25">
      <c r="A10" s="7" t="s">
        <v>141</v>
      </c>
      <c r="C10" s="7" t="s">
        <v>142</v>
      </c>
    </row>
    <row r="11" spans="1:3" x14ac:dyDescent="0.25">
      <c r="A11" s="7" t="s">
        <v>143</v>
      </c>
      <c r="B11" s="7">
        <v>0</v>
      </c>
    </row>
    <row r="12" spans="1:3" x14ac:dyDescent="0.25">
      <c r="A12" s="7" t="s">
        <v>144</v>
      </c>
      <c r="B12" s="7" t="s">
        <v>145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5" t="s">
        <v>146</v>
      </c>
      <c r="C2" s="115"/>
      <c r="D2" s="115"/>
      <c r="E2" s="115"/>
      <c r="F2" s="115"/>
      <c r="G2" s="115"/>
      <c r="H2" s="115"/>
      <c r="I2" s="115"/>
      <c r="J2" s="115"/>
    </row>
    <row r="4" spans="1:10" ht="12.75" customHeight="1" x14ac:dyDescent="0.25">
      <c r="A4" s="37" t="s">
        <v>101</v>
      </c>
      <c r="B4" s="36" t="s">
        <v>147</v>
      </c>
      <c r="C4" s="116"/>
      <c r="D4" s="116"/>
      <c r="E4" s="116"/>
      <c r="F4" s="116"/>
      <c r="G4" s="116"/>
      <c r="H4" s="116"/>
      <c r="I4" s="116"/>
      <c r="J4" s="116"/>
    </row>
    <row r="6" spans="1:10" ht="12.75" customHeight="1" x14ac:dyDescent="0.25">
      <c r="A6" s="37" t="s">
        <v>103</v>
      </c>
      <c r="B6" s="36" t="s">
        <v>148</v>
      </c>
      <c r="C6" s="116"/>
      <c r="D6" s="116"/>
      <c r="E6" s="116"/>
      <c r="F6" s="116"/>
      <c r="G6" s="116"/>
      <c r="H6" s="116"/>
      <c r="I6" s="116"/>
      <c r="J6" s="116"/>
    </row>
    <row r="8" spans="1:10" ht="12.75" customHeight="1" x14ac:dyDescent="0.25">
      <c r="A8" s="37" t="s">
        <v>113</v>
      </c>
      <c r="B8" s="36" t="s">
        <v>149</v>
      </c>
      <c r="C8" s="116"/>
      <c r="D8" s="116"/>
      <c r="E8" s="116"/>
      <c r="F8" s="116"/>
      <c r="G8" s="116"/>
      <c r="H8" s="116"/>
      <c r="I8" s="116"/>
      <c r="J8" s="116"/>
    </row>
    <row r="10" spans="1:10" ht="12.75" customHeight="1" x14ac:dyDescent="0.25">
      <c r="A10" s="37" t="s">
        <v>115</v>
      </c>
      <c r="B10" s="36" t="s">
        <v>150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25">
      <c r="A12" s="37" t="s">
        <v>105</v>
      </c>
      <c r="B12" s="36" t="s">
        <v>151</v>
      </c>
      <c r="C12" s="116"/>
      <c r="D12" s="116"/>
      <c r="E12" s="116"/>
      <c r="F12" s="116"/>
      <c r="G12" s="116"/>
      <c r="H12" s="116"/>
      <c r="I12" s="116"/>
      <c r="J12" s="116"/>
    </row>
    <row r="14" spans="1:10" ht="12.75" customHeight="1" x14ac:dyDescent="0.25">
      <c r="A14" s="37" t="s">
        <v>117</v>
      </c>
      <c r="B14" s="36" t="s">
        <v>152</v>
      </c>
      <c r="C14" s="116"/>
      <c r="D14" s="116"/>
      <c r="E14" s="116"/>
      <c r="F14" s="116"/>
      <c r="G14" s="116"/>
      <c r="H14" s="116"/>
      <c r="I14" s="116"/>
      <c r="J14" s="116"/>
    </row>
    <row r="16" spans="1:10" ht="12.75" customHeight="1" x14ac:dyDescent="0.25">
      <c r="A16" s="37" t="s">
        <v>119</v>
      </c>
      <c r="B16" s="36" t="s">
        <v>153</v>
      </c>
      <c r="C16" s="116"/>
      <c r="D16" s="116"/>
      <c r="E16" s="116"/>
      <c r="F16" s="116"/>
      <c r="G16" s="116"/>
      <c r="H16" s="116"/>
      <c r="I16" s="116"/>
      <c r="J16" s="116"/>
    </row>
    <row r="18" spans="1:10" ht="12.75" customHeight="1" x14ac:dyDescent="0.25">
      <c r="A18" s="37" t="s">
        <v>121</v>
      </c>
      <c r="B18" s="36" t="s">
        <v>154</v>
      </c>
      <c r="C18" s="118"/>
      <c r="D18" s="118"/>
      <c r="E18" s="118"/>
      <c r="F18" s="118"/>
      <c r="G18" s="118"/>
      <c r="H18" s="118"/>
      <c r="I18" s="118"/>
      <c r="J18" s="118"/>
    </row>
    <row r="20" spans="1:10" ht="12.75" customHeight="1" x14ac:dyDescent="0.25">
      <c r="A20" s="37" t="s">
        <v>155</v>
      </c>
      <c r="B20" s="36" t="s">
        <v>156</v>
      </c>
      <c r="C20" s="118"/>
      <c r="D20" s="118"/>
      <c r="E20" s="118"/>
      <c r="F20" s="118"/>
      <c r="G20" s="118"/>
      <c r="H20" s="118"/>
      <c r="I20" s="118"/>
      <c r="J20" s="118"/>
    </row>
    <row r="22" spans="1:10" ht="12.75" customHeight="1" x14ac:dyDescent="0.25">
      <c r="A22" s="37" t="s">
        <v>107</v>
      </c>
      <c r="B22" s="36" t="s">
        <v>157</v>
      </c>
      <c r="C22" s="118"/>
      <c r="D22" s="118"/>
      <c r="E22" s="118"/>
      <c r="F22" s="118"/>
      <c r="G22" s="118"/>
      <c r="H22" s="118"/>
      <c r="I22" s="118"/>
      <c r="J22" s="118"/>
    </row>
    <row r="24" spans="1:10" ht="12.75" customHeight="1" x14ac:dyDescent="0.25">
      <c r="A24" s="37" t="s">
        <v>109</v>
      </c>
      <c r="B24" s="36" t="s">
        <v>158</v>
      </c>
      <c r="C24" s="116"/>
      <c r="D24" s="116"/>
      <c r="E24" s="116"/>
      <c r="F24" s="116"/>
      <c r="G24" s="116"/>
      <c r="H24" s="116"/>
      <c r="I24" s="116"/>
      <c r="J24" s="116"/>
    </row>
    <row r="28" spans="1:10" ht="60" customHeight="1" x14ac:dyDescent="0.25">
      <c r="A28" s="37" t="s">
        <v>111</v>
      </c>
      <c r="B28" s="36" t="s">
        <v>159</v>
      </c>
      <c r="C28" s="116"/>
      <c r="D28" s="116"/>
      <c r="E28" s="116"/>
      <c r="F28" s="116"/>
      <c r="G28" s="116"/>
      <c r="H28" s="116"/>
      <c r="I28" s="116"/>
      <c r="J28" s="11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9" t="s">
        <v>160</v>
      </c>
      <c r="C2" s="119"/>
      <c r="D2" s="119"/>
      <c r="E2" s="119"/>
      <c r="F2" s="119"/>
    </row>
    <row r="4" spans="2:6" ht="12.75" customHeight="1" x14ac:dyDescent="0.25">
      <c r="B4" s="43" t="s">
        <v>161</v>
      </c>
      <c r="C4" s="43" t="s">
        <v>162</v>
      </c>
      <c r="D4" s="43" t="s">
        <v>163</v>
      </c>
      <c r="E4" s="43" t="s">
        <v>164</v>
      </c>
      <c r="F4" s="43" t="s">
        <v>165</v>
      </c>
    </row>
    <row r="6" spans="2:6" ht="12.75" customHeight="1" x14ac:dyDescent="0.25">
      <c r="B6" s="44"/>
      <c r="C6" s="45"/>
      <c r="D6" s="46"/>
      <c r="E6" s="47"/>
      <c r="F6" s="48" t="str">
        <f>IF(AND(E6= "",D6= ""), "", ROUND(ROUND(E6, 2) * ROUND(D6, 3), 2))</f>
        <v/>
      </c>
    </row>
    <row r="8" spans="2:6" ht="12.75" customHeight="1" x14ac:dyDescent="0.25">
      <c r="B8" s="44"/>
      <c r="C8" s="45"/>
      <c r="D8" s="46"/>
      <c r="E8" s="47"/>
      <c r="F8" s="48" t="str">
        <f>IF(AND(E8= "",D8= ""), "", ROUND(ROUND(E8, 2) * ROUND(D8, 3), 2))</f>
        <v/>
      </c>
    </row>
    <row r="10" spans="2:6" ht="12.75" customHeight="1" x14ac:dyDescent="0.25">
      <c r="B10" s="44"/>
      <c r="C10" s="45"/>
      <c r="D10" s="46"/>
      <c r="E10" s="47"/>
      <c r="F10" s="48" t="str">
        <f>IF(AND(E10= "",D10= ""), "", ROUND(ROUND(E10, 2) * ROUND(D10, 3), 2))</f>
        <v/>
      </c>
    </row>
    <row r="12" spans="2:6" ht="12.75" customHeight="1" x14ac:dyDescent="0.25">
      <c r="B12" s="44"/>
      <c r="C12" s="45"/>
      <c r="D12" s="46"/>
      <c r="E12" s="47"/>
      <c r="F12" s="48" t="str">
        <f>IF(AND(E12= "",D12= ""), "", ROUND(ROUND(E12, 2) * ROUND(D12, 3), 2))</f>
        <v/>
      </c>
    </row>
    <row r="14" spans="2:6" ht="12.75" customHeight="1" x14ac:dyDescent="0.25">
      <c r="B14" s="44"/>
      <c r="C14" s="45"/>
      <c r="D14" s="46"/>
      <c r="E14" s="47"/>
      <c r="F14" s="48" t="str">
        <f>IF(AND(E14= "",D14= ""), "", ROUND(ROUND(E14, 2) * ROUND(D14, 3), 2))</f>
        <v/>
      </c>
    </row>
    <row r="16" spans="2:6" ht="12.75" customHeight="1" x14ac:dyDescent="0.25">
      <c r="B16" s="44"/>
      <c r="C16" s="45"/>
      <c r="D16" s="46"/>
      <c r="E16" s="47"/>
      <c r="F16" s="48" t="str">
        <f>IF(AND(E16= "",D16= ""), "", ROUND(ROUND(E16, 2) * ROUND(D16, 3), 2))</f>
        <v/>
      </c>
    </row>
    <row r="18" spans="2:6" ht="12.75" customHeight="1" x14ac:dyDescent="0.25">
      <c r="B18" s="44"/>
      <c r="C18" s="45"/>
      <c r="D18" s="46"/>
      <c r="E18" s="47"/>
      <c r="F18" s="48" t="str">
        <f>IF(AND(E18= "",D18= ""), "", ROUND(ROUND(E18, 2) * ROUND(D18, 3), 2))</f>
        <v/>
      </c>
    </row>
    <row r="20" spans="2:6" ht="12.75" customHeight="1" x14ac:dyDescent="0.25">
      <c r="B20" s="44"/>
      <c r="C20" s="45"/>
      <c r="D20" s="46"/>
      <c r="E20" s="47"/>
      <c r="F20" s="48" t="str">
        <f>IF(AND(E20= "",D20= ""), "", ROUND(ROUND(E20, 2) * ROUND(D20, 3), 2))</f>
        <v/>
      </c>
    </row>
    <row r="22" spans="2:6" ht="12.75" customHeight="1" x14ac:dyDescent="0.25">
      <c r="B22" s="44"/>
      <c r="C22" s="45"/>
      <c r="D22" s="46"/>
      <c r="E22" s="47"/>
      <c r="F22" s="48" t="str">
        <f>IF(AND(E22= "",D22= ""), "", ROUND(ROUND(E22, 2) * ROUND(D22, 3), 2))</f>
        <v/>
      </c>
    </row>
    <row r="24" spans="2:6" ht="12.75" customHeight="1" x14ac:dyDescent="0.25">
      <c r="B24" s="44"/>
      <c r="C24" s="45"/>
      <c r="D24" s="46"/>
      <c r="E24" s="47"/>
      <c r="F24" s="48" t="str">
        <f>IF(AND(E24= "",D24= ""), "", ROUND(ROUND(E24, 2) * ROUND(D24, 3), 2))</f>
        <v/>
      </c>
    </row>
    <row r="26" spans="2:6" ht="12.75" customHeight="1" x14ac:dyDescent="0.25">
      <c r="B26" s="44"/>
      <c r="C26" s="45"/>
      <c r="D26" s="46"/>
      <c r="E26" s="47"/>
      <c r="F26" s="48" t="str">
        <f>IF(AND(E26= "",D26= ""), "", ROUND(ROUND(E26, 2) * ROUND(D26, 3), 2))</f>
        <v/>
      </c>
    </row>
    <row r="28" spans="2:6" ht="12.75" customHeight="1" x14ac:dyDescent="0.25">
      <c r="B28" s="44"/>
      <c r="C28" s="45"/>
      <c r="D28" s="46"/>
      <c r="E28" s="47"/>
      <c r="F28" s="48" t="str">
        <f>IF(AND(E28= "",D28= ""), "", ROUND(ROUND(E28, 2) * ROUND(D28, 3), 2))</f>
        <v/>
      </c>
    </row>
    <row r="30" spans="2:6" ht="12.75" customHeight="1" x14ac:dyDescent="0.25">
      <c r="B30" s="44"/>
      <c r="C30" s="45"/>
      <c r="D30" s="46"/>
      <c r="E30" s="47"/>
      <c r="F30" s="48" t="str">
        <f>IF(AND(E30= "",D30= ""), "", ROUND(ROUND(E30, 2) * ROUND(D30, 3), 2))</f>
        <v/>
      </c>
    </row>
    <row r="32" spans="2:6" ht="12.75" customHeight="1" x14ac:dyDescent="0.25">
      <c r="B32" s="44"/>
      <c r="C32" s="45"/>
      <c r="D32" s="46"/>
      <c r="E32" s="47"/>
      <c r="F32" s="48" t="str">
        <f>IF(AND(E32= "",D32= ""), "", ROUND(ROUND(E32, 2) * ROUND(D32, 3), 2))</f>
        <v/>
      </c>
    </row>
    <row r="34" spans="2:6" ht="12.75" customHeight="1" x14ac:dyDescent="0.25">
      <c r="B34" s="44"/>
      <c r="C34" s="45"/>
      <c r="D34" s="46"/>
      <c r="E34" s="47"/>
      <c r="F34" s="48" t="str">
        <f>IF(AND(E34= "",D34= ""), "", ROUND(ROUND(E34, 2) * ROUND(D34, 3), 2))</f>
        <v/>
      </c>
    </row>
    <row r="36" spans="2:6" ht="12.75" customHeight="1" x14ac:dyDescent="0.25">
      <c r="B36" s="44"/>
      <c r="C36" s="45"/>
      <c r="D36" s="46"/>
      <c r="E36" s="47"/>
      <c r="F36" s="48" t="str">
        <f>IF(AND(E36= "",D36= ""), "", ROUND(ROUND(E36, 2) * ROUND(D36, 3), 2))</f>
        <v/>
      </c>
    </row>
    <row r="38" spans="2:6" ht="12.75" customHeight="1" x14ac:dyDescent="0.25">
      <c r="B38" s="44"/>
      <c r="C38" s="45"/>
      <c r="D38" s="46"/>
      <c r="E38" s="47"/>
      <c r="F38" s="48" t="str">
        <f>IF(AND(E38= "",D38= ""), "", ROUND(ROUND(E38, 2) * ROUND(D38, 3), 2))</f>
        <v/>
      </c>
    </row>
    <row r="40" spans="2:6" ht="12.75" customHeight="1" x14ac:dyDescent="0.25">
      <c r="B40" s="44"/>
      <c r="C40" s="45"/>
      <c r="D40" s="46"/>
      <c r="E40" s="47"/>
      <c r="F40" s="48" t="str">
        <f>IF(AND(E40= "",D40= ""), "", ROUND(ROUND(E40, 2) * ROUND(D40, 3), 2))</f>
        <v/>
      </c>
    </row>
    <row r="42" spans="2:6" ht="12.75" customHeight="1" x14ac:dyDescent="0.25">
      <c r="B42" s="44"/>
      <c r="C42" s="45"/>
      <c r="D42" s="46"/>
      <c r="E42" s="47"/>
      <c r="F42" s="48" t="str">
        <f>IF(AND(E42= "",D42= ""), "", ROUND(ROUND(E42, 2) * ROUND(D42, 3), 2))</f>
        <v/>
      </c>
    </row>
    <row r="44" spans="2:6" ht="12.75" customHeight="1" x14ac:dyDescent="0.25">
      <c r="B44" s="44"/>
      <c r="C44" s="45"/>
      <c r="D44" s="46"/>
      <c r="E44" s="47"/>
      <c r="F44" s="48" t="str">
        <f>IF(AND(E44= "",D44= ""), "", ROUND(ROUND(E44, 2) * ROUND(D44, 3), 2))</f>
        <v/>
      </c>
    </row>
    <row r="46" spans="2:6" ht="12.75" customHeight="1" x14ac:dyDescent="0.25">
      <c r="B46" s="44"/>
      <c r="C46" s="45"/>
      <c r="D46" s="46"/>
      <c r="E46" s="47"/>
      <c r="F46" s="48" t="str">
        <f>IF(AND(E46= "",D46= ""), "", ROUND(ROUND(E46, 2) * ROUND(D46, 3), 2))</f>
        <v/>
      </c>
    </row>
    <row r="48" spans="2:6" ht="12.75" customHeight="1" x14ac:dyDescent="0.25">
      <c r="B48" s="44"/>
      <c r="C48" s="45"/>
      <c r="D48" s="46"/>
      <c r="E48" s="47"/>
      <c r="F48" s="48" t="str">
        <f>IF(AND(E48= "",D48= ""), "", ROUND(ROUND(E48, 2) * ROUND(D48, 3), 2))</f>
        <v/>
      </c>
    </row>
    <row r="50" spans="2:6" ht="12.75" customHeight="1" x14ac:dyDescent="0.25">
      <c r="B50" s="44"/>
      <c r="C50" s="45"/>
      <c r="D50" s="46"/>
      <c r="E50" s="47"/>
      <c r="F50" s="48" t="str">
        <f>IF(AND(E50= "",D50= ""), "", ROUND(ROUND(E50, 2) * ROUND(D50, 3), 2))</f>
        <v/>
      </c>
    </row>
    <row r="52" spans="2:6" ht="12.75" customHeight="1" x14ac:dyDescent="0.25">
      <c r="B52" s="44"/>
      <c r="C52" s="45"/>
      <c r="D52" s="46"/>
      <c r="E52" s="47"/>
      <c r="F52" s="48" t="str">
        <f>IF(AND(E52= "",D52= ""), "", ROUND(ROUND(E52, 2) * ROUND(D52, 3), 2))</f>
        <v/>
      </c>
    </row>
    <row r="54" spans="2:6" ht="12.75" customHeight="1" x14ac:dyDescent="0.25">
      <c r="B54" s="44"/>
      <c r="C54" s="45"/>
      <c r="D54" s="46"/>
      <c r="E54" s="47"/>
      <c r="F54" s="4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2024-11-14T14:30:26Z</dcterms:created>
  <dcterms:modified xsi:type="dcterms:W3CDTF">2024-11-14T14:33:16Z</dcterms:modified>
</cp:coreProperties>
</file>