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SMR\DMRNE\2024 - 2028 - Marché à venir multi travaux\DE - 5 lots\"/>
    </mc:Choice>
  </mc:AlternateContent>
  <xr:revisionPtr revIDLastSave="0" documentId="13_ncr:1_{3F93F0F6-9710-4E93-ABDB-33CCF8DFC3D5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LOT2_Aménagement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F83" i="3" l="1"/>
  <c r="F81" i="3"/>
  <c r="F82" i="3"/>
  <c r="F77" i="3" l="1"/>
  <c r="F76" i="3"/>
  <c r="F75" i="3"/>
  <c r="F74" i="3"/>
  <c r="F73" i="3"/>
  <c r="F29" i="3" l="1"/>
  <c r="F60" i="3"/>
  <c r="F53" i="3"/>
  <c r="F16" i="3"/>
  <c r="F15" i="3"/>
  <c r="F42" i="3" l="1"/>
  <c r="F44" i="3"/>
  <c r="F46" i="3"/>
  <c r="F47" i="3"/>
  <c r="F48" i="3"/>
  <c r="F49" i="3"/>
  <c r="F50" i="3"/>
  <c r="F51" i="3"/>
  <c r="F54" i="3"/>
  <c r="F55" i="3"/>
  <c r="F41" i="3"/>
  <c r="F61" i="3"/>
  <c r="F62" i="3"/>
  <c r="F63" i="3"/>
  <c r="F64" i="3"/>
  <c r="F65" i="3"/>
  <c r="F66" i="3"/>
  <c r="F67" i="3"/>
  <c r="F68" i="3"/>
  <c r="F59" i="3"/>
  <c r="F91" i="3"/>
  <c r="F12" i="3"/>
  <c r="F14" i="3"/>
  <c r="F13" i="3"/>
  <c r="F11" i="3"/>
  <c r="F27" i="3"/>
  <c r="F26" i="3"/>
  <c r="F21" i="3"/>
  <c r="F25" i="3"/>
  <c r="F35" i="3"/>
  <c r="F90" i="3"/>
  <c r="F92" i="3"/>
  <c r="F89" i="3"/>
  <c r="F88" i="3"/>
  <c r="F87" i="3"/>
  <c r="F36" i="3"/>
  <c r="F72" i="3"/>
  <c r="F34" i="3"/>
  <c r="F28" i="3"/>
  <c r="F24" i="3"/>
  <c r="F23" i="3"/>
  <c r="F22" i="3"/>
  <c r="F20" i="3"/>
  <c r="F95" i="3" l="1"/>
  <c r="F96" i="3" l="1"/>
  <c r="F97" i="3"/>
</calcChain>
</file>

<file path=xl/sharedStrings.xml><?xml version="1.0" encoding="utf-8"?>
<sst xmlns="http://schemas.openxmlformats.org/spreadsheetml/2006/main" count="205" uniqueCount="155">
  <si>
    <t>DETAIL ESTIMATIF</t>
  </si>
  <si>
    <t>Numéro</t>
  </si>
  <si>
    <t>Libellé prix</t>
  </si>
  <si>
    <t>Unité</t>
  </si>
  <si>
    <t>Quantité</t>
  </si>
  <si>
    <t>PU</t>
  </si>
  <si>
    <t>Montant HT</t>
  </si>
  <si>
    <t>TOTAL HT</t>
  </si>
  <si>
    <t>TOTAL TVA</t>
  </si>
  <si>
    <t>TOTAL TTC</t>
  </si>
  <si>
    <t>Espaces verts</t>
  </si>
  <si>
    <t>Élagage d'arbres</t>
  </si>
  <si>
    <t>Engazonnement</t>
  </si>
  <si>
    <t>Démolition</t>
  </si>
  <si>
    <t>Enduit au mortier</t>
  </si>
  <si>
    <t>Aménagements extérieurs</t>
  </si>
  <si>
    <t>2.1</t>
  </si>
  <si>
    <t>2.2</t>
  </si>
  <si>
    <t>2.3</t>
  </si>
  <si>
    <t>2.4</t>
  </si>
  <si>
    <t>2.5</t>
  </si>
  <si>
    <t>2.6</t>
  </si>
  <si>
    <t>Déblais manuels</t>
  </si>
  <si>
    <t>Bordures</t>
  </si>
  <si>
    <t>m2</t>
  </si>
  <si>
    <t>ml</t>
  </si>
  <si>
    <t>m3</t>
  </si>
  <si>
    <t>Evacuation des végétaux</t>
  </si>
  <si>
    <t>Clôtures</t>
  </si>
  <si>
    <t>ml / jour</t>
  </si>
  <si>
    <t>Démolition de maçonnerie en brique, pierre ou béton non armé au BRH</t>
  </si>
  <si>
    <t>Démolition manuelle au marteau piqueur</t>
  </si>
  <si>
    <t>Clôtures de chantier bardage sur ossature bois</t>
  </si>
  <si>
    <t>Clôtures définitives</t>
  </si>
  <si>
    <t>Fourniture et pose d'un portillon bois plein</t>
  </si>
  <si>
    <t>Fourniture et pose de potelets acier</t>
  </si>
  <si>
    <t>Fourniture et pose de potelets bois</t>
  </si>
  <si>
    <t>Grilles de type Herras ou équivalent</t>
  </si>
  <si>
    <t>Tonne</t>
  </si>
  <si>
    <t>Forfait</t>
  </si>
  <si>
    <t>Modalités d'interventions</t>
  </si>
  <si>
    <t>Couche d'assise de cheminement en 0/31,5</t>
  </si>
  <si>
    <t>Couche d'assise de cheminement en 20/40</t>
  </si>
  <si>
    <t>Indemnité pour annulation d'intervention (24h avant le début de l'intervention)</t>
  </si>
  <si>
    <t>Plus value pour la fourniture de béton la nuit applicable à partir de 2 m3</t>
  </si>
  <si>
    <t>Démolition de bordures ou caniveaux en béton</t>
  </si>
  <si>
    <t>Fourniture et pose de clôture pleine en bois</t>
  </si>
  <si>
    <t>Bordures de type T2 / T4 / A2 ou P1</t>
  </si>
  <si>
    <t>Caniveaux de type CS2 ou CC2</t>
  </si>
  <si>
    <t>Bordures de type I2 ou D2</t>
  </si>
  <si>
    <t>Broyage sur place de branchage</t>
  </si>
  <si>
    <t>Maçonnerie</t>
  </si>
  <si>
    <t>Mise en place d'une barrière de voie publique</t>
  </si>
  <si>
    <t>Réalisation d'une DICT</t>
  </si>
  <si>
    <t>Rédaction d'un PPSPS</t>
  </si>
  <si>
    <t>Intervention de jour</t>
  </si>
  <si>
    <t>Nuit</t>
  </si>
  <si>
    <t>Journée</t>
  </si>
  <si>
    <t>2.1.1</t>
  </si>
  <si>
    <t>2.1.2</t>
  </si>
  <si>
    <t>2.1.3</t>
  </si>
  <si>
    <t>2.1.4</t>
  </si>
  <si>
    <t>2.1.5</t>
  </si>
  <si>
    <t>2.1.6</t>
  </si>
  <si>
    <t>2.2.1</t>
  </si>
  <si>
    <t>Abattage d'arbres</t>
  </si>
  <si>
    <t>2.2.2</t>
  </si>
  <si>
    <t>2.2.3</t>
  </si>
  <si>
    <t>2.2.4</t>
  </si>
  <si>
    <t>Débroussaillage/fauchage mécanique</t>
  </si>
  <si>
    <t>2.2.5</t>
  </si>
  <si>
    <t>Débroussaillage/fauchage manuel</t>
  </si>
  <si>
    <t>2.2.6</t>
  </si>
  <si>
    <t>2.2.7</t>
  </si>
  <si>
    <t>2.2.8</t>
  </si>
  <si>
    <t>Fourniture et mise en œuvre de terre végétale</t>
  </si>
  <si>
    <t>2.2.9</t>
  </si>
  <si>
    <t>Bâchage d'une emprise horizontale ou d'un talus</t>
  </si>
  <si>
    <t>2.2.10</t>
  </si>
  <si>
    <t>2.3.1</t>
  </si>
  <si>
    <t>2.3.2</t>
  </si>
  <si>
    <t>2.3.3</t>
  </si>
  <si>
    <t>2.4.1</t>
  </si>
  <si>
    <t>Pose et dépose de grille type Heras ou équivalant</t>
  </si>
  <si>
    <t>2.4.2</t>
  </si>
  <si>
    <t>Location de grilles type Heras ou équivalant</t>
  </si>
  <si>
    <t>2.4.3</t>
  </si>
  <si>
    <t>2.4.4</t>
  </si>
  <si>
    <t>2.4.5</t>
  </si>
  <si>
    <t>2.4.6</t>
  </si>
  <si>
    <t>2.4.7</t>
  </si>
  <si>
    <t>2.4.8</t>
  </si>
  <si>
    <t>2.4.9</t>
  </si>
  <si>
    <t>Fourniture et pose d'occultant pour clôture grillagée</t>
  </si>
  <si>
    <t>2.4.10</t>
  </si>
  <si>
    <t>2.4.11</t>
  </si>
  <si>
    <t>Fourniture et pose d'un portail métallique</t>
  </si>
  <si>
    <t>2.4.12</t>
  </si>
  <si>
    <t>Fourniture et pose d'un portillon métallique grillagé</t>
  </si>
  <si>
    <t>2.4.13</t>
  </si>
  <si>
    <t>2.5.1</t>
  </si>
  <si>
    <t>Terrassement à la pelle mécanique pour fondations superficielles</t>
  </si>
  <si>
    <t>2.5.2</t>
  </si>
  <si>
    <t>2.5.3</t>
  </si>
  <si>
    <t>2.5.4</t>
  </si>
  <si>
    <t>2.5.5</t>
  </si>
  <si>
    <t>Réalisation d'un cheminement piéton stabilisé à la chaux</t>
  </si>
  <si>
    <t>2.5.6</t>
  </si>
  <si>
    <t>Réalisation d'un cheminement piéton en bicouche</t>
  </si>
  <si>
    <t>2.5.7</t>
  </si>
  <si>
    <t>Réalisation d'un cheminement piéton en enrobé</t>
  </si>
  <si>
    <t>2.5.8</t>
  </si>
  <si>
    <t>Plus-value pour la fourniture d'enrobé la nuit</t>
  </si>
  <si>
    <t>2.5.9</t>
  </si>
  <si>
    <t>2.5.10</t>
  </si>
  <si>
    <t>2.6.2</t>
  </si>
  <si>
    <t>Béton de propreté</t>
  </si>
  <si>
    <t>2.6.3</t>
  </si>
  <si>
    <t>2.6.4</t>
  </si>
  <si>
    <t>Drain de pied de mur</t>
  </si>
  <si>
    <t>Parpaings pleins – épaisseur 0,20 m</t>
  </si>
  <si>
    <t>Plus-value pour intervention de nuit</t>
  </si>
  <si>
    <t>Sciage soigné de béton armé ou d'enrobé</t>
  </si>
  <si>
    <t>Mise en œuvre d'une bordure piétonne T1</t>
  </si>
  <si>
    <t>Évacuation et traitement de déchets en CET Classe 2 (plâtre, plastique, cartons, isolants…)</t>
  </si>
  <si>
    <t>Évacuation et traitement de déchets en CET Classe 3 (déchets inertes : démolitions, terres..)</t>
  </si>
  <si>
    <t>Plus-value pour fourniture de béton de calage de nuit (applicable à partir de 10 ml)</t>
  </si>
  <si>
    <t xml:space="preserve">  Lot 2 : Aménagement, maçonnerie, espaces verts </t>
  </si>
  <si>
    <t>Fourniture et pose de clôture chantier ossature bois bardée</t>
  </si>
  <si>
    <t>Béton armé pour dallage ou ouvrages de superstructure</t>
  </si>
  <si>
    <t>Voirie</t>
  </si>
  <si>
    <t>2.6.1</t>
  </si>
  <si>
    <t>2.6.5</t>
  </si>
  <si>
    <t>2.7</t>
  </si>
  <si>
    <t>2.7.1</t>
  </si>
  <si>
    <t>2.7.2</t>
  </si>
  <si>
    <t>2.7.3</t>
  </si>
  <si>
    <t>2.8</t>
  </si>
  <si>
    <t>2.8.1</t>
  </si>
  <si>
    <t>2.8.2</t>
  </si>
  <si>
    <t>2.8.3</t>
  </si>
  <si>
    <t>2.8.4</t>
  </si>
  <si>
    <t>2.8.5</t>
  </si>
  <si>
    <t>2.8.6</t>
  </si>
  <si>
    <t>2.6.6</t>
  </si>
  <si>
    <t>Dépose de clôtures de tous types et portails compris plots de béton</t>
  </si>
  <si>
    <t>Plus-value pour mise en œuvre de soubassement béton pour clôtures</t>
  </si>
  <si>
    <t xml:space="preserve">Fourniture et pose de clôture soudée à panneaux rigides </t>
  </si>
  <si>
    <t xml:space="preserve">Fourniture et pose de clôture simple torsion plastifié vert </t>
  </si>
  <si>
    <t>Fourniture et pose de clôture dite "anti-lapins"</t>
  </si>
  <si>
    <t>Dessouchage d'arbres</t>
  </si>
  <si>
    <t xml:space="preserve"> TRAVAUX DE VOIRIE SUR ROUTES NATIONALES ET AUTOROUTES</t>
  </si>
  <si>
    <t>Indemnité pour intervention en urgence (sous 48h)</t>
  </si>
  <si>
    <t>2.2.11</t>
  </si>
  <si>
    <t>Fourniture et mise en œuvre de plantes couvre-sol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</si>
</sst>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9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F6EA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120">
    <xf numFmtId="0" fontId="0" fillId="0" borderId="0" xfId="0"/>
    <xf numFmtId="0" fontId="3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justify" vertical="center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2" fillId="4" borderId="8" xfId="0" applyFont="1" applyFill="1" applyBorder="1" applyAlignment="1">
      <alignment horizontal="centerContinuous" vertical="center"/>
    </xf>
    <xf numFmtId="0" fontId="2" fillId="4" borderId="9" xfId="0" applyFont="1" applyFill="1" applyBorder="1" applyAlignment="1">
      <alignment horizontal="centerContinuous" vertical="center"/>
    </xf>
    <xf numFmtId="0" fontId="2" fillId="4" borderId="10" xfId="0" applyFont="1" applyFill="1" applyBorder="1" applyAlignment="1">
      <alignment horizontal="centerContinuous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12" xfId="0" applyFont="1" applyFill="1" applyBorder="1" applyAlignment="1">
      <alignment horizontal="centerContinuous" vertical="center"/>
    </xf>
    <xf numFmtId="0" fontId="2" fillId="4" borderId="13" xfId="0" applyFont="1" applyFill="1" applyBorder="1" applyAlignment="1">
      <alignment horizontal="centerContinuous" vertical="center"/>
    </xf>
    <xf numFmtId="0" fontId="0" fillId="5" borderId="0" xfId="0" applyFill="1"/>
    <xf numFmtId="0" fontId="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Continuous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3" fontId="2" fillId="5" borderId="0" xfId="0" applyNumberFormat="1" applyFont="1" applyFill="1" applyBorder="1" applyAlignment="1">
      <alignment vertical="center"/>
    </xf>
    <xf numFmtId="4" fontId="2" fillId="5" borderId="0" xfId="0" applyNumberFormat="1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3" fontId="2" fillId="5" borderId="3" xfId="0" applyNumberFormat="1" applyFont="1" applyFill="1" applyBorder="1" applyAlignment="1">
      <alignment vertical="center"/>
    </xf>
    <xf numFmtId="4" fontId="2" fillId="5" borderId="3" xfId="0" applyNumberFormat="1" applyFont="1" applyFill="1" applyBorder="1" applyAlignment="1">
      <alignment vertical="center"/>
    </xf>
    <xf numFmtId="0" fontId="3" fillId="5" borderId="14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5" borderId="15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4" fontId="2" fillId="5" borderId="27" xfId="0" applyNumberFormat="1" applyFont="1" applyFill="1" applyBorder="1" applyAlignment="1">
      <alignment vertical="center"/>
    </xf>
    <xf numFmtId="4" fontId="2" fillId="5" borderId="21" xfId="0" applyNumberFormat="1" applyFont="1" applyFill="1" applyBorder="1" applyAlignment="1">
      <alignment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3" fontId="2" fillId="3" borderId="23" xfId="0" applyNumberFormat="1" applyFont="1" applyFill="1" applyBorder="1" applyAlignment="1">
      <alignment vertical="center"/>
    </xf>
    <xf numFmtId="4" fontId="2" fillId="3" borderId="23" xfId="0" applyNumberFormat="1" applyFont="1" applyFill="1" applyBorder="1" applyAlignment="1">
      <alignment vertical="center"/>
    </xf>
    <xf numFmtId="4" fontId="2" fillId="3" borderId="24" xfId="0" applyNumberFormat="1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3" fillId="5" borderId="2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vertical="center"/>
    </xf>
    <xf numFmtId="0" fontId="2" fillId="5" borderId="29" xfId="0" applyFont="1" applyFill="1" applyBorder="1" applyAlignment="1">
      <alignment horizontal="center" vertical="center"/>
    </xf>
    <xf numFmtId="3" fontId="2" fillId="5" borderId="29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4" fontId="2" fillId="5" borderId="30" xfId="0" applyNumberFormat="1" applyFont="1" applyFill="1" applyBorder="1" applyAlignment="1">
      <alignment vertical="center"/>
    </xf>
    <xf numFmtId="4" fontId="2" fillId="5" borderId="29" xfId="0" applyNumberFormat="1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3" borderId="2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6" fillId="5" borderId="18" xfId="0" applyFont="1" applyFill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0" fontId="7" fillId="7" borderId="25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vertical="center"/>
    </xf>
    <xf numFmtId="0" fontId="2" fillId="7" borderId="26" xfId="2" applyFont="1" applyFill="1" applyBorder="1" applyAlignment="1">
      <alignment horizontal="center" vertical="center"/>
    </xf>
    <xf numFmtId="3" fontId="2" fillId="7" borderId="26" xfId="0" applyNumberFormat="1" applyFont="1" applyFill="1" applyBorder="1" applyAlignment="1">
      <alignment horizontal="center" vertical="center"/>
    </xf>
    <xf numFmtId="4" fontId="2" fillId="7" borderId="26" xfId="0" applyNumberFormat="1" applyFont="1" applyFill="1" applyBorder="1" applyAlignment="1">
      <alignment vertical="center"/>
    </xf>
    <xf numFmtId="4" fontId="2" fillId="7" borderId="27" xfId="0" applyNumberFormat="1" applyFont="1" applyFill="1" applyBorder="1" applyAlignment="1">
      <alignment vertical="center"/>
    </xf>
    <xf numFmtId="4" fontId="2" fillId="7" borderId="19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44" fontId="5" fillId="4" borderId="31" xfId="1" applyFont="1" applyFill="1" applyBorder="1" applyAlignment="1">
      <alignment vertical="center"/>
    </xf>
    <xf numFmtId="44" fontId="5" fillId="6" borderId="4" xfId="1" applyFont="1" applyFill="1" applyBorder="1" applyAlignment="1">
      <alignment vertical="center"/>
    </xf>
    <xf numFmtId="44" fontId="5" fillId="4" borderId="32" xfId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10" fillId="5" borderId="2" xfId="0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vertical="center"/>
    </xf>
    <xf numFmtId="4" fontId="2" fillId="5" borderId="19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horizontal="justify" vertical="center"/>
    </xf>
    <xf numFmtId="4" fontId="2" fillId="0" borderId="33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vertical="center"/>
    </xf>
    <xf numFmtId="0" fontId="10" fillId="0" borderId="37" xfId="0" applyFont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vertical="center"/>
    </xf>
    <xf numFmtId="4" fontId="2" fillId="0" borderId="36" xfId="0" applyNumberFormat="1" applyFont="1" applyFill="1" applyBorder="1" applyAlignment="1">
      <alignment vertical="center"/>
    </xf>
    <xf numFmtId="4" fontId="2" fillId="5" borderId="36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10" fillId="3" borderId="23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A77D6DB0-A370-4368-9E6E-B86C1B1C4CE0}"/>
  </cellStyles>
  <dxfs count="0"/>
  <tableStyles count="0" defaultTableStyle="TableStyleMedium2" defaultPivotStyle="PivotStyleLight16"/>
  <colors>
    <mruColors>
      <color rgb="FFEFF6EA"/>
      <color rgb="FFBA8CDC"/>
      <color rgb="FFDEC8EE"/>
      <color rgb="FF9F5FCF"/>
      <color rgb="FFA8E7FE"/>
      <color rgb="FF66FFFF"/>
      <color rgb="FFCCFFFF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C684-B2E2-41EF-B42C-0080B077E9BC}">
  <sheetPr>
    <pageSetUpPr fitToPage="1"/>
  </sheetPr>
  <dimension ref="A1:M97"/>
  <sheetViews>
    <sheetView tabSelected="1" zoomScaleNormal="100" workbookViewId="0">
      <selection activeCell="H9" sqref="H9"/>
    </sheetView>
  </sheetViews>
  <sheetFormatPr baseColWidth="10" defaultColWidth="9.1796875" defaultRowHeight="14.5" x14ac:dyDescent="0.35"/>
  <cols>
    <col min="1" max="1" width="13" customWidth="1"/>
    <col min="2" max="2" width="95.453125" customWidth="1"/>
    <col min="3" max="3" width="11.1796875" customWidth="1"/>
    <col min="4" max="4" width="12.453125" customWidth="1"/>
    <col min="5" max="5" width="11.453125" customWidth="1"/>
    <col min="6" max="6" width="21" customWidth="1"/>
  </cols>
  <sheetData>
    <row r="1" spans="1:7" ht="15" thickBot="1" x14ac:dyDescent="0.4">
      <c r="A1" s="24"/>
      <c r="B1" s="24"/>
      <c r="C1" s="24"/>
      <c r="D1" s="24"/>
      <c r="E1" s="24"/>
      <c r="F1" s="24"/>
    </row>
    <row r="2" spans="1:7" s="4" customFormat="1" ht="20.149999999999999" customHeight="1" x14ac:dyDescent="0.35">
      <c r="A2" s="18" t="s">
        <v>151</v>
      </c>
      <c r="B2" s="19"/>
      <c r="C2" s="19"/>
      <c r="D2" s="19"/>
      <c r="E2" s="19"/>
      <c r="F2" s="20"/>
      <c r="G2" s="3"/>
    </row>
    <row r="3" spans="1:7" s="4" customFormat="1" ht="20.149999999999999" customHeight="1" thickBot="1" x14ac:dyDescent="0.4">
      <c r="A3" s="21"/>
      <c r="B3" s="22" t="s">
        <v>0</v>
      </c>
      <c r="C3" s="22"/>
      <c r="D3" s="22"/>
      <c r="E3" s="22"/>
      <c r="F3" s="23"/>
      <c r="G3" s="3"/>
    </row>
    <row r="4" spans="1:7" s="4" customFormat="1" ht="20.149999999999999" customHeight="1" thickBot="1" x14ac:dyDescent="0.4">
      <c r="A4" s="27"/>
      <c r="B4" s="27"/>
      <c r="C4" s="27"/>
      <c r="D4" s="27"/>
      <c r="E4" s="27"/>
      <c r="F4" s="27"/>
      <c r="G4" s="3"/>
    </row>
    <row r="5" spans="1:7" s="4" customFormat="1" ht="20.149999999999999" customHeight="1" thickBot="1" x14ac:dyDescent="0.4">
      <c r="A5" s="6"/>
      <c r="B5" s="28" t="s">
        <v>127</v>
      </c>
      <c r="C5" s="27"/>
      <c r="D5" s="27"/>
      <c r="E5" s="27"/>
      <c r="F5" s="27"/>
      <c r="G5" s="3"/>
    </row>
    <row r="6" spans="1:7" s="4" customFormat="1" ht="20.149999999999999" customHeight="1" thickBot="1" x14ac:dyDescent="0.4">
      <c r="A6" s="32"/>
      <c r="B6" s="25"/>
      <c r="C6" s="29"/>
      <c r="D6" s="30"/>
      <c r="E6" s="31"/>
      <c r="F6" s="31"/>
      <c r="G6" s="3"/>
    </row>
    <row r="7" spans="1:7" s="4" customFormat="1" ht="20.149999999999999" customHeight="1" thickBot="1" x14ac:dyDescent="0.4">
      <c r="A7" s="7" t="s">
        <v>1</v>
      </c>
      <c r="B7" s="8" t="s">
        <v>2</v>
      </c>
      <c r="C7" s="9" t="s">
        <v>3</v>
      </c>
      <c r="D7" s="10" t="s">
        <v>4</v>
      </c>
      <c r="E7" s="9" t="s">
        <v>5</v>
      </c>
      <c r="F7" s="11" t="s">
        <v>6</v>
      </c>
      <c r="G7" s="3"/>
    </row>
    <row r="8" spans="1:7" s="4" customFormat="1" ht="20.149999999999999" customHeight="1" thickBot="1" x14ac:dyDescent="0.4">
      <c r="A8" s="62"/>
      <c r="B8" s="40"/>
      <c r="C8" s="41"/>
      <c r="D8" s="42"/>
      <c r="E8" s="43"/>
      <c r="F8" s="54"/>
      <c r="G8" s="3"/>
    </row>
    <row r="9" spans="1:7" s="4" customFormat="1" ht="20.149999999999999" customHeight="1" thickBot="1" x14ac:dyDescent="0.4">
      <c r="A9" s="55" t="s">
        <v>16</v>
      </c>
      <c r="B9" s="60" t="s">
        <v>40</v>
      </c>
      <c r="C9" s="56"/>
      <c r="D9" s="57"/>
      <c r="E9" s="60"/>
      <c r="F9" s="61"/>
      <c r="G9" s="3"/>
    </row>
    <row r="10" spans="1:7" s="4" customFormat="1" ht="20.149999999999999" customHeight="1" x14ac:dyDescent="0.35">
      <c r="A10" s="44"/>
      <c r="B10" s="36"/>
      <c r="C10" s="37"/>
      <c r="D10" s="38"/>
      <c r="E10" s="45"/>
      <c r="F10" s="46"/>
      <c r="G10" s="3"/>
    </row>
    <row r="11" spans="1:7" s="4" customFormat="1" ht="20.149999999999999" customHeight="1" x14ac:dyDescent="0.35">
      <c r="A11" s="80" t="s">
        <v>58</v>
      </c>
      <c r="B11" s="79" t="s">
        <v>55</v>
      </c>
      <c r="C11" s="69" t="s">
        <v>57</v>
      </c>
      <c r="D11" s="75">
        <v>25</v>
      </c>
      <c r="E11" s="2"/>
      <c r="F11" s="33">
        <f t="shared" ref="F11:F16" si="0">D11*E11</f>
        <v>0</v>
      </c>
      <c r="G11" s="3"/>
    </row>
    <row r="12" spans="1:7" s="4" customFormat="1" ht="20.149999999999999" customHeight="1" x14ac:dyDescent="0.35">
      <c r="A12" s="80" t="s">
        <v>59</v>
      </c>
      <c r="B12" s="5" t="s">
        <v>121</v>
      </c>
      <c r="C12" s="69" t="s">
        <v>56</v>
      </c>
      <c r="D12" s="112">
        <v>13</v>
      </c>
      <c r="E12" s="2"/>
      <c r="F12" s="34">
        <f t="shared" si="0"/>
        <v>0</v>
      </c>
      <c r="G12" s="3"/>
    </row>
    <row r="13" spans="1:7" s="4" customFormat="1" ht="20.149999999999999" customHeight="1" x14ac:dyDescent="0.35">
      <c r="A13" s="80" t="s">
        <v>60</v>
      </c>
      <c r="B13" s="79" t="s">
        <v>152</v>
      </c>
      <c r="C13" s="69" t="s">
        <v>39</v>
      </c>
      <c r="D13" s="75">
        <v>3</v>
      </c>
      <c r="E13" s="2"/>
      <c r="F13" s="33">
        <f t="shared" si="0"/>
        <v>0</v>
      </c>
    </row>
    <row r="14" spans="1:7" s="4" customFormat="1" ht="20.149999999999999" customHeight="1" x14ac:dyDescent="0.35">
      <c r="A14" s="80" t="s">
        <v>61</v>
      </c>
      <c r="B14" s="5" t="s">
        <v>43</v>
      </c>
      <c r="C14" s="69" t="s">
        <v>39</v>
      </c>
      <c r="D14" s="75">
        <v>2</v>
      </c>
      <c r="E14" s="2"/>
      <c r="F14" s="33">
        <f t="shared" si="0"/>
        <v>0</v>
      </c>
      <c r="G14" s="3"/>
    </row>
    <row r="15" spans="1:7" s="4" customFormat="1" ht="20.149999999999999" customHeight="1" x14ac:dyDescent="0.35">
      <c r="A15" s="80" t="s">
        <v>62</v>
      </c>
      <c r="B15" s="5" t="s">
        <v>53</v>
      </c>
      <c r="C15" s="69" t="s">
        <v>39</v>
      </c>
      <c r="D15" s="75">
        <v>4</v>
      </c>
      <c r="E15" s="2"/>
      <c r="F15" s="33">
        <f t="shared" si="0"/>
        <v>0</v>
      </c>
      <c r="G15" s="3"/>
    </row>
    <row r="16" spans="1:7" s="4" customFormat="1" ht="20.149999999999999" customHeight="1" x14ac:dyDescent="0.35">
      <c r="A16" s="80" t="s">
        <v>63</v>
      </c>
      <c r="B16" s="5" t="s">
        <v>54</v>
      </c>
      <c r="C16" s="69" t="s">
        <v>39</v>
      </c>
      <c r="D16" s="75">
        <v>4</v>
      </c>
      <c r="E16" s="2"/>
      <c r="F16" s="33">
        <f t="shared" si="0"/>
        <v>0</v>
      </c>
      <c r="G16" s="3"/>
    </row>
    <row r="17" spans="1:13" s="4" customFormat="1" ht="20.149999999999999" customHeight="1" thickBot="1" x14ac:dyDescent="0.4">
      <c r="A17" s="44"/>
      <c r="B17" s="36"/>
      <c r="C17" s="37"/>
      <c r="D17" s="113"/>
      <c r="E17" s="39"/>
      <c r="F17" s="49"/>
      <c r="G17" s="3"/>
    </row>
    <row r="18" spans="1:13" s="4" customFormat="1" ht="20.149999999999999" customHeight="1" thickBot="1" x14ac:dyDescent="0.4">
      <c r="A18" s="55" t="s">
        <v>17</v>
      </c>
      <c r="B18" s="60" t="s">
        <v>10</v>
      </c>
      <c r="C18" s="56"/>
      <c r="D18" s="77"/>
      <c r="E18" s="58"/>
      <c r="F18" s="59"/>
      <c r="G18" s="3"/>
    </row>
    <row r="19" spans="1:13" s="4" customFormat="1" ht="20.149999999999999" customHeight="1" x14ac:dyDescent="0.35">
      <c r="A19" s="47"/>
      <c r="B19" s="50"/>
      <c r="C19" s="48"/>
      <c r="D19" s="76"/>
      <c r="E19" s="51"/>
      <c r="F19" s="52"/>
      <c r="G19" s="3"/>
      <c r="I19" s="14"/>
      <c r="J19" s="12"/>
      <c r="K19" s="12"/>
      <c r="L19" s="12"/>
      <c r="M19" s="13"/>
    </row>
    <row r="20" spans="1:13" s="4" customFormat="1" ht="20.149999999999999" customHeight="1" x14ac:dyDescent="0.35">
      <c r="A20" s="80" t="s">
        <v>64</v>
      </c>
      <c r="B20" s="99" t="s">
        <v>65</v>
      </c>
      <c r="C20" s="95" t="s">
        <v>3</v>
      </c>
      <c r="D20" s="96">
        <v>10</v>
      </c>
      <c r="E20" s="97"/>
      <c r="F20" s="98">
        <f t="shared" ref="F20:F28" si="1">D20*E20</f>
        <v>0</v>
      </c>
      <c r="G20" s="3"/>
      <c r="I20" s="14"/>
      <c r="J20" s="12"/>
      <c r="K20" s="12"/>
      <c r="L20" s="12"/>
      <c r="M20" s="13"/>
    </row>
    <row r="21" spans="1:13" s="4" customFormat="1" ht="20.149999999999999" customHeight="1" x14ac:dyDescent="0.35">
      <c r="A21" s="80" t="s">
        <v>66</v>
      </c>
      <c r="B21" s="5" t="s">
        <v>150</v>
      </c>
      <c r="C21" s="69" t="s">
        <v>3</v>
      </c>
      <c r="D21" s="75">
        <v>10</v>
      </c>
      <c r="E21" s="2"/>
      <c r="F21" s="33">
        <f t="shared" si="1"/>
        <v>0</v>
      </c>
      <c r="G21" s="3"/>
      <c r="I21" s="14"/>
      <c r="J21" s="12"/>
      <c r="K21" s="12"/>
      <c r="L21" s="12"/>
      <c r="M21" s="13"/>
    </row>
    <row r="22" spans="1:13" s="4" customFormat="1" ht="20.149999999999999" customHeight="1" x14ac:dyDescent="0.35">
      <c r="A22" s="80" t="s">
        <v>67</v>
      </c>
      <c r="B22" s="5" t="s">
        <v>11</v>
      </c>
      <c r="C22" s="69" t="s">
        <v>3</v>
      </c>
      <c r="D22" s="75">
        <v>12</v>
      </c>
      <c r="E22" s="2"/>
      <c r="F22" s="33">
        <f t="shared" si="1"/>
        <v>0</v>
      </c>
      <c r="G22" s="3"/>
      <c r="I22" s="12"/>
      <c r="J22" s="12"/>
      <c r="K22" s="12"/>
      <c r="L22" s="12"/>
      <c r="M22" s="13"/>
    </row>
    <row r="23" spans="1:13" s="4" customFormat="1" ht="20.149999999999999" customHeight="1" x14ac:dyDescent="0.35">
      <c r="A23" s="80" t="s">
        <v>68</v>
      </c>
      <c r="B23" s="5" t="s">
        <v>69</v>
      </c>
      <c r="C23" s="69" t="s">
        <v>24</v>
      </c>
      <c r="D23" s="75">
        <v>10000</v>
      </c>
      <c r="E23" s="2"/>
      <c r="F23" s="33">
        <f t="shared" si="1"/>
        <v>0</v>
      </c>
      <c r="G23" s="3"/>
      <c r="I23" s="12"/>
      <c r="J23" s="12"/>
      <c r="K23" s="12"/>
      <c r="L23" s="12"/>
      <c r="M23" s="13"/>
    </row>
    <row r="24" spans="1:13" s="4" customFormat="1" ht="20.149999999999999" customHeight="1" x14ac:dyDescent="0.35">
      <c r="A24" s="80" t="s">
        <v>70</v>
      </c>
      <c r="B24" s="5" t="s">
        <v>71</v>
      </c>
      <c r="C24" s="73" t="s">
        <v>24</v>
      </c>
      <c r="D24" s="75">
        <v>1000</v>
      </c>
      <c r="E24" s="100"/>
      <c r="F24" s="102">
        <f t="shared" si="1"/>
        <v>0</v>
      </c>
      <c r="G24" s="3"/>
    </row>
    <row r="25" spans="1:13" s="4" customFormat="1" ht="20.149999999999999" customHeight="1" x14ac:dyDescent="0.35">
      <c r="A25" s="80" t="s">
        <v>72</v>
      </c>
      <c r="B25" s="5" t="s">
        <v>50</v>
      </c>
      <c r="C25" s="73" t="s">
        <v>26</v>
      </c>
      <c r="D25" s="75">
        <v>50</v>
      </c>
      <c r="E25" s="101"/>
      <c r="F25" s="102">
        <f t="shared" si="1"/>
        <v>0</v>
      </c>
      <c r="G25" s="3"/>
      <c r="I25" s="12"/>
      <c r="J25" s="12"/>
      <c r="K25" s="12"/>
      <c r="L25" s="12"/>
      <c r="M25" s="13"/>
    </row>
    <row r="26" spans="1:13" s="4" customFormat="1" ht="20.149999999999999" customHeight="1" x14ac:dyDescent="0.35">
      <c r="A26" s="80" t="s">
        <v>73</v>
      </c>
      <c r="B26" s="5" t="s">
        <v>27</v>
      </c>
      <c r="C26" s="69" t="s">
        <v>26</v>
      </c>
      <c r="D26" s="75">
        <v>120</v>
      </c>
      <c r="E26" s="2"/>
      <c r="F26" s="33">
        <f t="shared" si="1"/>
        <v>0</v>
      </c>
      <c r="G26" s="3"/>
      <c r="I26" s="12"/>
      <c r="J26" s="12"/>
      <c r="K26" s="12"/>
      <c r="L26" s="12"/>
      <c r="M26" s="13"/>
    </row>
    <row r="27" spans="1:13" s="4" customFormat="1" ht="20.149999999999999" customHeight="1" x14ac:dyDescent="0.35">
      <c r="A27" s="80" t="s">
        <v>74</v>
      </c>
      <c r="B27" s="99" t="s">
        <v>75</v>
      </c>
      <c r="C27" s="95" t="s">
        <v>26</v>
      </c>
      <c r="D27" s="96">
        <v>35</v>
      </c>
      <c r="E27" s="97"/>
      <c r="F27" s="98">
        <f t="shared" si="1"/>
        <v>0</v>
      </c>
      <c r="G27" s="3"/>
      <c r="I27" s="12"/>
      <c r="J27" s="12"/>
      <c r="K27" s="12"/>
      <c r="L27" s="12"/>
      <c r="M27" s="13"/>
    </row>
    <row r="28" spans="1:13" s="4" customFormat="1" ht="20.149999999999999" customHeight="1" x14ac:dyDescent="0.35">
      <c r="A28" s="80" t="s">
        <v>76</v>
      </c>
      <c r="B28" s="5" t="s">
        <v>77</v>
      </c>
      <c r="C28" s="69" t="s">
        <v>24</v>
      </c>
      <c r="D28" s="75">
        <v>120</v>
      </c>
      <c r="E28" s="2"/>
      <c r="F28" s="33">
        <f t="shared" si="1"/>
        <v>0</v>
      </c>
      <c r="G28" s="3"/>
      <c r="I28" s="12"/>
      <c r="J28" s="12"/>
      <c r="K28" s="12"/>
      <c r="L28" s="12"/>
      <c r="M28" s="13"/>
    </row>
    <row r="29" spans="1:13" s="4" customFormat="1" ht="20.149999999999999" customHeight="1" x14ac:dyDescent="0.35">
      <c r="A29" s="80" t="s">
        <v>78</v>
      </c>
      <c r="B29" s="5" t="s">
        <v>12</v>
      </c>
      <c r="C29" s="69" t="s">
        <v>24</v>
      </c>
      <c r="D29" s="75">
        <v>350</v>
      </c>
      <c r="E29" s="2"/>
      <c r="F29" s="33">
        <f t="shared" ref="F29" si="2">D29*E29</f>
        <v>0</v>
      </c>
      <c r="G29" s="3"/>
      <c r="I29" s="12"/>
      <c r="J29" s="12"/>
      <c r="K29" s="12"/>
      <c r="L29" s="12"/>
      <c r="M29" s="13"/>
    </row>
    <row r="30" spans="1:13" s="4" customFormat="1" ht="20.149999999999999" customHeight="1" x14ac:dyDescent="0.35">
      <c r="A30" s="80" t="s">
        <v>153</v>
      </c>
      <c r="B30" s="5" t="s">
        <v>154</v>
      </c>
      <c r="C30" s="69" t="s">
        <v>24</v>
      </c>
      <c r="D30" s="75">
        <v>250</v>
      </c>
      <c r="E30" s="2"/>
      <c r="F30" s="33">
        <f t="shared" ref="F30" si="3">D30*E30</f>
        <v>0</v>
      </c>
      <c r="G30" s="3"/>
      <c r="I30" s="12"/>
      <c r="J30" s="12"/>
      <c r="K30" s="12"/>
      <c r="L30" s="12"/>
      <c r="M30" s="13"/>
    </row>
    <row r="31" spans="1:13" s="4" customFormat="1" ht="20.149999999999999" customHeight="1" thickBot="1" x14ac:dyDescent="0.4">
      <c r="A31" s="44"/>
      <c r="B31" s="36"/>
      <c r="C31" s="37"/>
      <c r="D31" s="113"/>
      <c r="E31" s="39"/>
      <c r="F31" s="49"/>
      <c r="G31" s="3"/>
    </row>
    <row r="32" spans="1:13" s="4" customFormat="1" ht="20.149999999999999" customHeight="1" thickBot="1" x14ac:dyDescent="0.4">
      <c r="A32" s="55" t="s">
        <v>18</v>
      </c>
      <c r="B32" s="60" t="s">
        <v>13</v>
      </c>
      <c r="C32" s="56"/>
      <c r="D32" s="77"/>
      <c r="E32" s="58"/>
      <c r="F32" s="59"/>
      <c r="G32" s="3"/>
    </row>
    <row r="33" spans="1:13" s="4" customFormat="1" ht="20.149999999999999" customHeight="1" x14ac:dyDescent="0.35">
      <c r="A33" s="47"/>
      <c r="B33" s="50"/>
      <c r="C33" s="48"/>
      <c r="D33" s="76"/>
      <c r="E33" s="51"/>
      <c r="F33" s="52"/>
      <c r="G33" s="3"/>
    </row>
    <row r="34" spans="1:13" s="4" customFormat="1" ht="20.149999999999999" customHeight="1" x14ac:dyDescent="0.35">
      <c r="A34" s="80" t="s">
        <v>79</v>
      </c>
      <c r="B34" s="5" t="s">
        <v>30</v>
      </c>
      <c r="C34" s="69" t="s">
        <v>26</v>
      </c>
      <c r="D34" s="75">
        <v>35</v>
      </c>
      <c r="E34" s="2"/>
      <c r="F34" s="33">
        <f>D34*E34</f>
        <v>0</v>
      </c>
      <c r="G34" s="3"/>
      <c r="I34" s="12"/>
      <c r="J34" s="12"/>
      <c r="K34" s="12"/>
      <c r="L34" s="12"/>
      <c r="M34" s="13"/>
    </row>
    <row r="35" spans="1:13" s="4" customFormat="1" ht="20.149999999999999" customHeight="1" x14ac:dyDescent="0.35">
      <c r="A35" s="80" t="s">
        <v>80</v>
      </c>
      <c r="B35" s="5" t="s">
        <v>31</v>
      </c>
      <c r="C35" s="69" t="s">
        <v>26</v>
      </c>
      <c r="D35" s="75">
        <v>5</v>
      </c>
      <c r="E35" s="2"/>
      <c r="F35" s="33">
        <f>D35*E35</f>
        <v>0</v>
      </c>
      <c r="G35" s="3"/>
      <c r="I35" s="12"/>
      <c r="J35" s="12"/>
      <c r="K35" s="12"/>
      <c r="L35" s="12"/>
      <c r="M35" s="13"/>
    </row>
    <row r="36" spans="1:13" s="4" customFormat="1" ht="20.149999999999999" customHeight="1" x14ac:dyDescent="0.35">
      <c r="A36" s="80" t="s">
        <v>81</v>
      </c>
      <c r="B36" s="5" t="s">
        <v>122</v>
      </c>
      <c r="C36" s="69" t="s">
        <v>25</v>
      </c>
      <c r="D36" s="75">
        <v>70</v>
      </c>
      <c r="E36" s="2"/>
      <c r="F36" s="33">
        <f>D36*E36</f>
        <v>0</v>
      </c>
      <c r="G36" s="3"/>
      <c r="I36" s="14"/>
      <c r="J36" s="12"/>
      <c r="K36" s="12"/>
      <c r="L36" s="12"/>
      <c r="M36" s="13"/>
    </row>
    <row r="37" spans="1:13" s="4" customFormat="1" ht="20.149999999999999" customHeight="1" thickBot="1" x14ac:dyDescent="0.4">
      <c r="A37" s="44"/>
      <c r="B37" s="36"/>
      <c r="C37" s="37"/>
      <c r="D37" s="113"/>
      <c r="E37" s="39"/>
      <c r="F37" s="49"/>
      <c r="G37" s="3"/>
      <c r="J37" s="12"/>
      <c r="K37" s="12"/>
      <c r="L37" s="12"/>
      <c r="M37" s="13"/>
    </row>
    <row r="38" spans="1:13" s="4" customFormat="1" ht="20.149999999999999" customHeight="1" thickBot="1" x14ac:dyDescent="0.4">
      <c r="A38" s="55" t="s">
        <v>19</v>
      </c>
      <c r="B38" s="60" t="s">
        <v>28</v>
      </c>
      <c r="C38" s="56"/>
      <c r="D38" s="77"/>
      <c r="E38" s="58"/>
      <c r="F38" s="59"/>
      <c r="G38" s="3"/>
      <c r="J38" s="12"/>
      <c r="K38" s="12"/>
      <c r="L38" s="12"/>
      <c r="M38" s="13"/>
    </row>
    <row r="39" spans="1:13" s="4" customFormat="1" ht="20.149999999999999" customHeight="1" x14ac:dyDescent="0.35">
      <c r="A39" s="44"/>
      <c r="B39" s="36"/>
      <c r="C39" s="37"/>
      <c r="D39" s="113"/>
      <c r="E39" s="39"/>
      <c r="F39" s="49"/>
      <c r="G39" s="3"/>
    </row>
    <row r="40" spans="1:13" s="4" customFormat="1" ht="20.149999999999999" customHeight="1" x14ac:dyDescent="0.35">
      <c r="A40" s="82"/>
      <c r="B40" s="83" t="s">
        <v>37</v>
      </c>
      <c r="C40" s="84"/>
      <c r="D40" s="85"/>
      <c r="E40" s="86"/>
      <c r="F40" s="87"/>
      <c r="G40" s="3"/>
    </row>
    <row r="41" spans="1:13" s="4" customFormat="1" ht="20.149999999999999" customHeight="1" x14ac:dyDescent="0.35">
      <c r="A41" s="80" t="s">
        <v>82</v>
      </c>
      <c r="B41" s="5" t="s">
        <v>83</v>
      </c>
      <c r="C41" s="74" t="s">
        <v>25</v>
      </c>
      <c r="D41" s="75">
        <v>500</v>
      </c>
      <c r="E41" s="2"/>
      <c r="F41" s="33">
        <f>D41*E41</f>
        <v>0</v>
      </c>
      <c r="G41" s="3"/>
    </row>
    <row r="42" spans="1:13" s="4" customFormat="1" ht="20.149999999999999" customHeight="1" x14ac:dyDescent="0.35">
      <c r="A42" s="80" t="s">
        <v>84</v>
      </c>
      <c r="B42" s="5" t="s">
        <v>85</v>
      </c>
      <c r="C42" s="74" t="s">
        <v>29</v>
      </c>
      <c r="D42" s="75">
        <v>10000</v>
      </c>
      <c r="E42" s="2"/>
      <c r="F42" s="33">
        <f>D42*E42</f>
        <v>0</v>
      </c>
      <c r="G42" s="3"/>
    </row>
    <row r="43" spans="1:13" s="4" customFormat="1" ht="20.149999999999999" customHeight="1" x14ac:dyDescent="0.35">
      <c r="A43" s="82"/>
      <c r="B43" s="83" t="s">
        <v>32</v>
      </c>
      <c r="C43" s="84"/>
      <c r="D43" s="85"/>
      <c r="E43" s="86"/>
      <c r="F43" s="88"/>
      <c r="G43" s="3"/>
    </row>
    <row r="44" spans="1:13" s="4" customFormat="1" ht="20.149999999999999" customHeight="1" x14ac:dyDescent="0.35">
      <c r="A44" s="80" t="s">
        <v>86</v>
      </c>
      <c r="B44" s="5" t="s">
        <v>128</v>
      </c>
      <c r="C44" s="74" t="s">
        <v>25</v>
      </c>
      <c r="D44" s="75">
        <v>400</v>
      </c>
      <c r="E44" s="2"/>
      <c r="F44" s="33">
        <f>D44*E44</f>
        <v>0</v>
      </c>
      <c r="G44" s="3"/>
    </row>
    <row r="45" spans="1:13" s="4" customFormat="1" ht="20.149999999999999" customHeight="1" x14ac:dyDescent="0.35">
      <c r="A45" s="82"/>
      <c r="B45" s="83" t="s">
        <v>33</v>
      </c>
      <c r="C45" s="84"/>
      <c r="D45" s="85"/>
      <c r="E45" s="86"/>
      <c r="F45" s="88"/>
      <c r="G45" s="3"/>
    </row>
    <row r="46" spans="1:13" s="4" customFormat="1" ht="20.149999999999999" customHeight="1" x14ac:dyDescent="0.35">
      <c r="A46" s="80" t="s">
        <v>87</v>
      </c>
      <c r="B46" s="5" t="s">
        <v>145</v>
      </c>
      <c r="C46" s="74" t="s">
        <v>25</v>
      </c>
      <c r="D46" s="75">
        <v>200</v>
      </c>
      <c r="E46" s="2"/>
      <c r="F46" s="33">
        <f t="shared" ref="F46:F55" si="4">D46*E46</f>
        <v>0</v>
      </c>
      <c r="G46" s="3"/>
    </row>
    <row r="47" spans="1:13" s="4" customFormat="1" ht="20.149999999999999" customHeight="1" x14ac:dyDescent="0.35">
      <c r="A47" s="80" t="s">
        <v>88</v>
      </c>
      <c r="B47" s="5" t="s">
        <v>149</v>
      </c>
      <c r="C47" s="74" t="s">
        <v>25</v>
      </c>
      <c r="D47" s="75">
        <v>200</v>
      </c>
      <c r="E47" s="2"/>
      <c r="F47" s="33">
        <f t="shared" si="4"/>
        <v>0</v>
      </c>
      <c r="G47" s="3"/>
    </row>
    <row r="48" spans="1:13" s="4" customFormat="1" ht="20.149999999999999" customHeight="1" x14ac:dyDescent="0.35">
      <c r="A48" s="80" t="s">
        <v>89</v>
      </c>
      <c r="B48" s="5" t="s">
        <v>148</v>
      </c>
      <c r="C48" s="69" t="s">
        <v>25</v>
      </c>
      <c r="D48" s="75">
        <v>120</v>
      </c>
      <c r="E48" s="2"/>
      <c r="F48" s="33">
        <f t="shared" si="4"/>
        <v>0</v>
      </c>
      <c r="G48" s="3"/>
    </row>
    <row r="49" spans="1:13" s="4" customFormat="1" ht="20.149999999999999" customHeight="1" x14ac:dyDescent="0.35">
      <c r="A49" s="80" t="s">
        <v>90</v>
      </c>
      <c r="B49" s="99" t="s">
        <v>147</v>
      </c>
      <c r="C49" s="95" t="s">
        <v>25</v>
      </c>
      <c r="D49" s="96">
        <v>150</v>
      </c>
      <c r="E49" s="97"/>
      <c r="F49" s="98">
        <f t="shared" si="4"/>
        <v>0</v>
      </c>
      <c r="G49" s="3"/>
    </row>
    <row r="50" spans="1:13" s="4" customFormat="1" ht="20.149999999999999" customHeight="1" x14ac:dyDescent="0.35">
      <c r="A50" s="80" t="s">
        <v>91</v>
      </c>
      <c r="B50" s="5" t="s">
        <v>146</v>
      </c>
      <c r="C50" s="69" t="s">
        <v>25</v>
      </c>
      <c r="D50" s="75">
        <v>120</v>
      </c>
      <c r="E50" s="2"/>
      <c r="F50" s="33">
        <f t="shared" si="4"/>
        <v>0</v>
      </c>
      <c r="G50" s="3"/>
    </row>
    <row r="51" spans="1:13" s="4" customFormat="1" ht="20.149999999999999" customHeight="1" x14ac:dyDescent="0.35">
      <c r="A51" s="80" t="s">
        <v>92</v>
      </c>
      <c r="B51" s="5" t="s">
        <v>93</v>
      </c>
      <c r="C51" s="69" t="s">
        <v>25</v>
      </c>
      <c r="D51" s="75">
        <v>80</v>
      </c>
      <c r="E51" s="2"/>
      <c r="F51" s="33">
        <f t="shared" si="4"/>
        <v>0</v>
      </c>
      <c r="G51" s="3"/>
    </row>
    <row r="52" spans="1:13" s="4" customFormat="1" ht="20.149999999999999" customHeight="1" x14ac:dyDescent="0.35">
      <c r="A52" s="80" t="s">
        <v>94</v>
      </c>
      <c r="B52" s="5" t="s">
        <v>46</v>
      </c>
      <c r="C52" s="69" t="s">
        <v>25</v>
      </c>
      <c r="D52" s="75">
        <v>60</v>
      </c>
      <c r="E52" s="2"/>
      <c r="F52" s="33"/>
      <c r="G52" s="3"/>
    </row>
    <row r="53" spans="1:13" s="4" customFormat="1" ht="20.149999999999999" customHeight="1" x14ac:dyDescent="0.35">
      <c r="A53" s="80" t="s">
        <v>95</v>
      </c>
      <c r="B53" s="5" t="s">
        <v>96</v>
      </c>
      <c r="C53" s="69" t="s">
        <v>3</v>
      </c>
      <c r="D53" s="75">
        <v>6</v>
      </c>
      <c r="E53" s="2"/>
      <c r="F53" s="33">
        <f t="shared" ref="F53" si="5">D53*E53</f>
        <v>0</v>
      </c>
      <c r="G53" s="3"/>
    </row>
    <row r="54" spans="1:13" s="4" customFormat="1" ht="20.149999999999999" customHeight="1" x14ac:dyDescent="0.35">
      <c r="A54" s="80" t="s">
        <v>97</v>
      </c>
      <c r="B54" s="5" t="s">
        <v>98</v>
      </c>
      <c r="C54" s="69" t="s">
        <v>3</v>
      </c>
      <c r="D54" s="75">
        <v>6</v>
      </c>
      <c r="E54" s="2"/>
      <c r="F54" s="33">
        <f t="shared" si="4"/>
        <v>0</v>
      </c>
      <c r="G54" s="3"/>
    </row>
    <row r="55" spans="1:13" s="4" customFormat="1" ht="20.149999999999999" customHeight="1" x14ac:dyDescent="0.35">
      <c r="A55" s="80" t="s">
        <v>99</v>
      </c>
      <c r="B55" s="5" t="s">
        <v>34</v>
      </c>
      <c r="C55" s="69" t="s">
        <v>3</v>
      </c>
      <c r="D55" s="75">
        <v>6</v>
      </c>
      <c r="E55" s="2"/>
      <c r="F55" s="33">
        <f t="shared" si="4"/>
        <v>0</v>
      </c>
      <c r="G55" s="3"/>
    </row>
    <row r="56" spans="1:13" s="4" customFormat="1" ht="20.149999999999999" customHeight="1" thickBot="1" x14ac:dyDescent="0.4">
      <c r="A56" s="63"/>
      <c r="B56" s="15"/>
      <c r="C56" s="16"/>
      <c r="D56" s="112"/>
      <c r="E56" s="17"/>
      <c r="F56" s="34"/>
      <c r="G56" s="3"/>
    </row>
    <row r="57" spans="1:13" s="4" customFormat="1" ht="20.149999999999999" customHeight="1" thickBot="1" x14ac:dyDescent="0.4">
      <c r="A57" s="55" t="s">
        <v>20</v>
      </c>
      <c r="B57" s="60" t="s">
        <v>15</v>
      </c>
      <c r="C57" s="56"/>
      <c r="D57" s="77"/>
      <c r="E57" s="60"/>
      <c r="F57" s="61"/>
      <c r="G57" s="3"/>
      <c r="J57" s="12"/>
      <c r="K57" s="12"/>
      <c r="L57" s="12"/>
      <c r="M57" s="13"/>
    </row>
    <row r="58" spans="1:13" s="4" customFormat="1" ht="20.149999999999999" customHeight="1" x14ac:dyDescent="0.35">
      <c r="A58" s="64"/>
      <c r="B58" s="50"/>
      <c r="C58" s="48"/>
      <c r="D58" s="76"/>
      <c r="E58" s="39"/>
      <c r="F58" s="52"/>
      <c r="G58" s="3"/>
      <c r="J58" s="12"/>
      <c r="K58" s="12"/>
      <c r="L58" s="12"/>
      <c r="M58" s="13"/>
    </row>
    <row r="59" spans="1:13" s="4" customFormat="1" ht="20.149999999999999" customHeight="1" x14ac:dyDescent="0.35">
      <c r="A59" s="80" t="s">
        <v>100</v>
      </c>
      <c r="B59" s="5" t="s">
        <v>101</v>
      </c>
      <c r="C59" s="103" t="s">
        <v>26</v>
      </c>
      <c r="D59" s="75">
        <v>200</v>
      </c>
      <c r="E59" s="106"/>
      <c r="F59" s="81">
        <f t="shared" ref="F59:F66" si="6">D59*E59</f>
        <v>0</v>
      </c>
      <c r="G59" s="3"/>
      <c r="J59" s="12"/>
      <c r="K59" s="12"/>
      <c r="L59" s="12"/>
      <c r="M59" s="13"/>
    </row>
    <row r="60" spans="1:13" s="4" customFormat="1" ht="20.149999999999999" customHeight="1" x14ac:dyDescent="0.35">
      <c r="A60" s="80" t="s">
        <v>102</v>
      </c>
      <c r="B60" s="5" t="s">
        <v>22</v>
      </c>
      <c r="C60" s="103" t="s">
        <v>26</v>
      </c>
      <c r="D60" s="75">
        <v>5</v>
      </c>
      <c r="E60" s="106"/>
      <c r="F60" s="81">
        <f t="shared" ref="F60" si="7">D60*E60</f>
        <v>0</v>
      </c>
      <c r="G60" s="3"/>
      <c r="J60" s="12"/>
      <c r="K60" s="12"/>
      <c r="L60" s="12"/>
      <c r="M60" s="13"/>
    </row>
    <row r="61" spans="1:13" s="4" customFormat="1" ht="20.149999999999999" customHeight="1" x14ac:dyDescent="0.35">
      <c r="A61" s="80" t="s">
        <v>103</v>
      </c>
      <c r="B61" s="99" t="s">
        <v>41</v>
      </c>
      <c r="C61" s="104" t="s">
        <v>26</v>
      </c>
      <c r="D61" s="75">
        <v>110</v>
      </c>
      <c r="E61" s="107"/>
      <c r="F61" s="53">
        <f t="shared" si="6"/>
        <v>0</v>
      </c>
      <c r="G61" s="3"/>
      <c r="J61" s="12"/>
      <c r="K61" s="12"/>
      <c r="L61" s="12"/>
      <c r="M61" s="13"/>
    </row>
    <row r="62" spans="1:13" s="4" customFormat="1" ht="20.149999999999999" customHeight="1" x14ac:dyDescent="0.35">
      <c r="A62" s="80" t="s">
        <v>104</v>
      </c>
      <c r="B62" s="5" t="s">
        <v>42</v>
      </c>
      <c r="C62" s="103" t="s">
        <v>26</v>
      </c>
      <c r="D62" s="75">
        <v>70</v>
      </c>
      <c r="E62" s="106"/>
      <c r="F62" s="81">
        <f t="shared" si="6"/>
        <v>0</v>
      </c>
      <c r="G62" s="3"/>
      <c r="J62" s="12"/>
      <c r="K62" s="12"/>
      <c r="L62" s="12"/>
      <c r="M62" s="13"/>
    </row>
    <row r="63" spans="1:13" s="4" customFormat="1" ht="20.149999999999999" customHeight="1" x14ac:dyDescent="0.35">
      <c r="A63" s="80" t="s">
        <v>105</v>
      </c>
      <c r="B63" s="5" t="s">
        <v>106</v>
      </c>
      <c r="C63" s="103" t="s">
        <v>26</v>
      </c>
      <c r="D63" s="75">
        <v>25</v>
      </c>
      <c r="E63" s="106"/>
      <c r="F63" s="81">
        <f t="shared" si="6"/>
        <v>0</v>
      </c>
      <c r="G63" s="3"/>
      <c r="J63" s="12"/>
      <c r="K63" s="12"/>
      <c r="L63" s="12"/>
      <c r="M63" s="13"/>
    </row>
    <row r="64" spans="1:13" s="4" customFormat="1" ht="20.149999999999999" customHeight="1" x14ac:dyDescent="0.35">
      <c r="A64" s="80" t="s">
        <v>107</v>
      </c>
      <c r="B64" s="5" t="s">
        <v>108</v>
      </c>
      <c r="C64" s="103" t="s">
        <v>24</v>
      </c>
      <c r="D64" s="75">
        <v>50</v>
      </c>
      <c r="E64" s="106"/>
      <c r="F64" s="81">
        <f t="shared" si="6"/>
        <v>0</v>
      </c>
      <c r="L64" s="12"/>
      <c r="M64" s="13"/>
    </row>
    <row r="65" spans="1:13" s="4" customFormat="1" ht="20.149999999999999" customHeight="1" x14ac:dyDescent="0.35">
      <c r="A65" s="80" t="s">
        <v>109</v>
      </c>
      <c r="B65" s="5" t="s">
        <v>110</v>
      </c>
      <c r="C65" s="103" t="s">
        <v>24</v>
      </c>
      <c r="D65" s="75">
        <v>100</v>
      </c>
      <c r="E65" s="106"/>
      <c r="F65" s="81">
        <f t="shared" si="6"/>
        <v>0</v>
      </c>
      <c r="L65" s="12"/>
      <c r="M65" s="13"/>
    </row>
    <row r="66" spans="1:13" s="4" customFormat="1" ht="20.149999999999999" customHeight="1" x14ac:dyDescent="0.35">
      <c r="A66" s="80" t="s">
        <v>111</v>
      </c>
      <c r="B66" s="5" t="s">
        <v>112</v>
      </c>
      <c r="C66" s="69" t="s">
        <v>26</v>
      </c>
      <c r="D66" s="75">
        <v>5</v>
      </c>
      <c r="E66" s="105"/>
      <c r="F66" s="33">
        <f t="shared" si="6"/>
        <v>0</v>
      </c>
      <c r="L66" s="12"/>
      <c r="M66" s="13"/>
    </row>
    <row r="67" spans="1:13" s="4" customFormat="1" ht="20.149999999999999" customHeight="1" x14ac:dyDescent="0.35">
      <c r="A67" s="80" t="s">
        <v>113</v>
      </c>
      <c r="B67" s="5" t="s">
        <v>124</v>
      </c>
      <c r="C67" s="75" t="s">
        <v>38</v>
      </c>
      <c r="D67" s="75">
        <v>20</v>
      </c>
      <c r="E67" s="89"/>
      <c r="F67" s="33">
        <f>D67*E67</f>
        <v>0</v>
      </c>
      <c r="G67" s="3"/>
      <c r="J67" s="12"/>
      <c r="K67" s="12"/>
      <c r="L67" s="12"/>
      <c r="M67" s="13"/>
    </row>
    <row r="68" spans="1:13" s="4" customFormat="1" ht="20.149999999999999" customHeight="1" x14ac:dyDescent="0.35">
      <c r="A68" s="80" t="s">
        <v>114</v>
      </c>
      <c r="B68" s="5" t="s">
        <v>125</v>
      </c>
      <c r="C68" s="69" t="s">
        <v>38</v>
      </c>
      <c r="D68" s="75">
        <v>155</v>
      </c>
      <c r="E68" s="78"/>
      <c r="F68" s="33">
        <f>D68*E68</f>
        <v>0</v>
      </c>
      <c r="G68" s="3"/>
      <c r="J68" s="12"/>
      <c r="K68" s="12"/>
      <c r="L68" s="12"/>
      <c r="M68" s="13"/>
    </row>
    <row r="69" spans="1:13" s="4" customFormat="1" ht="20.149999999999999" customHeight="1" thickBot="1" x14ac:dyDescent="0.4">
      <c r="A69" s="90"/>
      <c r="B69" s="108"/>
      <c r="C69" s="109"/>
      <c r="D69" s="112"/>
      <c r="E69" s="110"/>
      <c r="F69" s="34"/>
      <c r="G69" s="3"/>
      <c r="J69" s="12"/>
      <c r="K69" s="12"/>
      <c r="L69" s="12"/>
      <c r="M69" s="13"/>
    </row>
    <row r="70" spans="1:13" s="4" customFormat="1" ht="20.149999999999999" customHeight="1" thickBot="1" x14ac:dyDescent="0.4">
      <c r="A70" s="55" t="s">
        <v>21</v>
      </c>
      <c r="B70" s="60" t="s">
        <v>23</v>
      </c>
      <c r="C70" s="111"/>
      <c r="D70" s="77"/>
      <c r="E70" s="58"/>
      <c r="F70" s="59"/>
      <c r="G70" s="3"/>
      <c r="J70" s="12"/>
      <c r="K70" s="12"/>
      <c r="L70" s="12"/>
      <c r="M70" s="13"/>
    </row>
    <row r="71" spans="1:13" s="4" customFormat="1" ht="20.149999999999999" customHeight="1" x14ac:dyDescent="0.35">
      <c r="A71" s="47"/>
      <c r="B71" s="50"/>
      <c r="C71" s="72"/>
      <c r="D71" s="112"/>
      <c r="E71" s="51"/>
      <c r="F71" s="52"/>
      <c r="G71" s="3"/>
      <c r="J71" s="12"/>
      <c r="K71" s="12"/>
      <c r="L71" s="12"/>
      <c r="M71" s="13"/>
    </row>
    <row r="72" spans="1:13" s="4" customFormat="1" ht="20.149999999999999" customHeight="1" x14ac:dyDescent="0.35">
      <c r="A72" s="80" t="s">
        <v>131</v>
      </c>
      <c r="B72" s="5" t="s">
        <v>45</v>
      </c>
      <c r="C72" s="69" t="s">
        <v>25</v>
      </c>
      <c r="D72" s="75">
        <v>130</v>
      </c>
      <c r="E72" s="2"/>
      <c r="F72" s="33">
        <f>D72*E72</f>
        <v>0</v>
      </c>
      <c r="G72" s="3"/>
      <c r="J72" s="12"/>
      <c r="K72" s="12"/>
      <c r="L72" s="12"/>
      <c r="M72" s="13"/>
    </row>
    <row r="73" spans="1:13" s="4" customFormat="1" ht="20.149999999999999" customHeight="1" x14ac:dyDescent="0.35">
      <c r="A73" s="80" t="s">
        <v>115</v>
      </c>
      <c r="B73" s="5" t="s">
        <v>123</v>
      </c>
      <c r="C73" s="69" t="s">
        <v>25</v>
      </c>
      <c r="D73" s="75">
        <v>40</v>
      </c>
      <c r="E73" s="78"/>
      <c r="F73" s="33">
        <f>D73*E73</f>
        <v>0</v>
      </c>
      <c r="G73" s="3"/>
      <c r="J73" s="12"/>
      <c r="K73" s="12"/>
      <c r="L73" s="12"/>
      <c r="M73" s="13"/>
    </row>
    <row r="74" spans="1:13" s="4" customFormat="1" ht="20.149999999999999" customHeight="1" x14ac:dyDescent="0.35">
      <c r="A74" s="80" t="s">
        <v>117</v>
      </c>
      <c r="B74" s="1" t="s">
        <v>47</v>
      </c>
      <c r="C74" s="69" t="s">
        <v>25</v>
      </c>
      <c r="D74" s="75">
        <v>70</v>
      </c>
      <c r="E74" s="2"/>
      <c r="F74" s="33">
        <f t="shared" ref="F74" si="8">D74*E74</f>
        <v>0</v>
      </c>
      <c r="G74" s="3"/>
      <c r="J74" s="12"/>
      <c r="K74" s="12"/>
      <c r="L74" s="12"/>
      <c r="M74" s="13"/>
    </row>
    <row r="75" spans="1:13" s="4" customFormat="1" ht="20.149999999999999" customHeight="1" x14ac:dyDescent="0.35">
      <c r="A75" s="80" t="s">
        <v>118</v>
      </c>
      <c r="B75" s="1" t="s">
        <v>49</v>
      </c>
      <c r="C75" s="69" t="s">
        <v>25</v>
      </c>
      <c r="D75" s="75">
        <v>50</v>
      </c>
      <c r="E75" s="2"/>
      <c r="F75" s="33">
        <f>D75*E75</f>
        <v>0</v>
      </c>
      <c r="G75" s="3"/>
      <c r="J75" s="12"/>
      <c r="K75" s="12"/>
      <c r="L75" s="12"/>
      <c r="M75" s="13"/>
    </row>
    <row r="76" spans="1:13" s="4" customFormat="1" ht="20.149999999999999" customHeight="1" x14ac:dyDescent="0.35">
      <c r="A76" s="80" t="s">
        <v>132</v>
      </c>
      <c r="B76" s="94" t="s">
        <v>48</v>
      </c>
      <c r="C76" s="95" t="s">
        <v>25</v>
      </c>
      <c r="D76" s="96">
        <v>40</v>
      </c>
      <c r="E76" s="97"/>
      <c r="F76" s="98">
        <f>D76*E76</f>
        <v>0</v>
      </c>
      <c r="G76" s="3"/>
      <c r="J76" s="12"/>
      <c r="K76" s="12"/>
      <c r="L76" s="12"/>
      <c r="M76" s="13"/>
    </row>
    <row r="77" spans="1:13" s="4" customFormat="1" ht="20.149999999999999" customHeight="1" x14ac:dyDescent="0.35">
      <c r="A77" s="80" t="s">
        <v>144</v>
      </c>
      <c r="B77" s="1" t="s">
        <v>126</v>
      </c>
      <c r="C77" s="69" t="s">
        <v>25</v>
      </c>
      <c r="D77" s="75">
        <v>40</v>
      </c>
      <c r="E77" s="2"/>
      <c r="F77" s="33">
        <f t="shared" ref="F77" si="9">D77*E77</f>
        <v>0</v>
      </c>
      <c r="G77" s="3"/>
      <c r="J77" s="12"/>
      <c r="K77" s="12"/>
      <c r="L77" s="12"/>
      <c r="M77" s="13"/>
    </row>
    <row r="78" spans="1:13" s="4" customFormat="1" ht="20.149999999999999" customHeight="1" thickBot="1" x14ac:dyDescent="0.4">
      <c r="A78" s="44"/>
      <c r="B78" s="36"/>
      <c r="C78" s="37"/>
      <c r="D78" s="113"/>
      <c r="E78" s="39"/>
      <c r="F78" s="49"/>
      <c r="G78" s="3"/>
      <c r="J78" s="12"/>
      <c r="K78" s="12"/>
      <c r="L78" s="12"/>
      <c r="M78" s="13"/>
    </row>
    <row r="79" spans="1:13" s="4" customFormat="1" ht="20.149999999999999" customHeight="1" thickBot="1" x14ac:dyDescent="0.4">
      <c r="A79" s="55" t="s">
        <v>133</v>
      </c>
      <c r="B79" s="60" t="s">
        <v>130</v>
      </c>
      <c r="C79" s="111"/>
      <c r="D79" s="77"/>
      <c r="E79" s="58"/>
      <c r="F79" s="59"/>
      <c r="G79" s="3"/>
      <c r="J79" s="12"/>
      <c r="K79" s="12"/>
      <c r="L79" s="12"/>
      <c r="M79" s="13"/>
    </row>
    <row r="80" spans="1:13" s="4" customFormat="1" ht="20.149999999999999" customHeight="1" x14ac:dyDescent="0.35">
      <c r="A80" s="44"/>
      <c r="B80" s="36"/>
      <c r="C80" s="37"/>
      <c r="D80" s="113"/>
      <c r="E80" s="39"/>
      <c r="F80" s="49"/>
      <c r="G80" s="3"/>
      <c r="J80" s="12"/>
      <c r="K80" s="12"/>
      <c r="L80" s="12"/>
      <c r="M80" s="13"/>
    </row>
    <row r="81" spans="1:13" s="4" customFormat="1" ht="20.149999999999999" customHeight="1" x14ac:dyDescent="0.35">
      <c r="A81" s="80" t="s">
        <v>134</v>
      </c>
      <c r="B81" s="1" t="s">
        <v>35</v>
      </c>
      <c r="C81" s="69" t="s">
        <v>3</v>
      </c>
      <c r="D81" s="75">
        <v>15</v>
      </c>
      <c r="E81" s="2"/>
      <c r="F81" s="33">
        <f>D81*E81</f>
        <v>0</v>
      </c>
      <c r="G81" s="3"/>
      <c r="J81" s="12"/>
      <c r="K81" s="12"/>
      <c r="L81" s="12"/>
      <c r="M81" s="13"/>
    </row>
    <row r="82" spans="1:13" s="4" customFormat="1" ht="20.149999999999999" customHeight="1" x14ac:dyDescent="0.35">
      <c r="A82" s="80" t="s">
        <v>135</v>
      </c>
      <c r="B82" s="1" t="s">
        <v>36</v>
      </c>
      <c r="C82" s="69" t="s">
        <v>3</v>
      </c>
      <c r="D82" s="75">
        <v>10</v>
      </c>
      <c r="E82" s="2"/>
      <c r="F82" s="33">
        <f>D82*E82</f>
        <v>0</v>
      </c>
      <c r="G82" s="3"/>
      <c r="J82" s="12"/>
      <c r="K82" s="12"/>
      <c r="L82" s="12"/>
      <c r="M82" s="13"/>
    </row>
    <row r="83" spans="1:13" s="4" customFormat="1" ht="20.149999999999999" customHeight="1" x14ac:dyDescent="0.35">
      <c r="A83" s="80" t="s">
        <v>136</v>
      </c>
      <c r="B83" s="1" t="s">
        <v>52</v>
      </c>
      <c r="C83" s="69" t="s">
        <v>3</v>
      </c>
      <c r="D83" s="75">
        <v>15</v>
      </c>
      <c r="E83" s="2"/>
      <c r="F83" s="33">
        <f>D83*E83</f>
        <v>0</v>
      </c>
      <c r="G83" s="3"/>
      <c r="J83" s="12"/>
      <c r="K83" s="12"/>
      <c r="L83" s="12"/>
      <c r="M83" s="13"/>
    </row>
    <row r="84" spans="1:13" s="4" customFormat="1" ht="20.149999999999999" customHeight="1" thickBot="1" x14ac:dyDescent="0.4">
      <c r="A84" s="44"/>
      <c r="B84" s="36"/>
      <c r="C84" s="37"/>
      <c r="D84" s="113"/>
      <c r="E84" s="39"/>
      <c r="F84" s="49"/>
      <c r="G84" s="3"/>
      <c r="J84" s="12"/>
      <c r="K84" s="12"/>
      <c r="L84" s="12"/>
      <c r="M84" s="13"/>
    </row>
    <row r="85" spans="1:13" s="4" customFormat="1" ht="20.149999999999999" customHeight="1" thickBot="1" x14ac:dyDescent="0.4">
      <c r="A85" s="55" t="s">
        <v>137</v>
      </c>
      <c r="B85" s="60" t="s">
        <v>51</v>
      </c>
      <c r="C85" s="56"/>
      <c r="D85" s="77"/>
      <c r="E85" s="58"/>
      <c r="F85" s="59"/>
      <c r="G85" s="3"/>
      <c r="J85" s="12"/>
      <c r="K85" s="12"/>
      <c r="L85" s="12"/>
      <c r="M85" s="13"/>
    </row>
    <row r="86" spans="1:13" s="4" customFormat="1" ht="20.149999999999999" customHeight="1" x14ac:dyDescent="0.35">
      <c r="A86" s="47"/>
      <c r="B86" s="50"/>
      <c r="C86" s="48"/>
      <c r="D86" s="76"/>
      <c r="E86" s="51"/>
      <c r="F86" s="52"/>
      <c r="G86" s="3"/>
      <c r="J86" s="12"/>
      <c r="K86" s="12"/>
      <c r="L86" s="12"/>
      <c r="M86" s="13"/>
    </row>
    <row r="87" spans="1:13" s="4" customFormat="1" ht="20.149999999999999" customHeight="1" x14ac:dyDescent="0.35">
      <c r="A87" s="80" t="s">
        <v>138</v>
      </c>
      <c r="B87" s="5" t="s">
        <v>116</v>
      </c>
      <c r="C87" s="69" t="s">
        <v>24</v>
      </c>
      <c r="D87" s="75">
        <v>100</v>
      </c>
      <c r="E87" s="2"/>
      <c r="F87" s="33">
        <f t="shared" ref="F87:F92" si="10">D87*E87</f>
        <v>0</v>
      </c>
      <c r="G87" s="3"/>
      <c r="I87" s="12"/>
      <c r="J87" s="12"/>
      <c r="K87" s="12"/>
      <c r="L87" s="12"/>
      <c r="M87" s="13"/>
    </row>
    <row r="88" spans="1:13" s="4" customFormat="1" ht="20.149999999999999" customHeight="1" x14ac:dyDescent="0.35">
      <c r="A88" s="80" t="s">
        <v>139</v>
      </c>
      <c r="B88" s="99" t="s">
        <v>129</v>
      </c>
      <c r="C88" s="95" t="s">
        <v>26</v>
      </c>
      <c r="D88" s="96">
        <v>20</v>
      </c>
      <c r="E88" s="97"/>
      <c r="F88" s="98">
        <f t="shared" si="10"/>
        <v>0</v>
      </c>
      <c r="G88" s="3"/>
      <c r="I88" s="12"/>
      <c r="J88" s="12"/>
      <c r="K88" s="12"/>
      <c r="L88" s="12"/>
      <c r="M88" s="13"/>
    </row>
    <row r="89" spans="1:13" s="4" customFormat="1" ht="20.149999999999999" customHeight="1" x14ac:dyDescent="0.35">
      <c r="A89" s="80" t="s">
        <v>140</v>
      </c>
      <c r="B89" s="5" t="s">
        <v>44</v>
      </c>
      <c r="C89" s="69" t="s">
        <v>26</v>
      </c>
      <c r="D89" s="75">
        <v>14</v>
      </c>
      <c r="E89" s="2"/>
      <c r="F89" s="33">
        <f t="shared" si="10"/>
        <v>0</v>
      </c>
      <c r="G89" s="3"/>
      <c r="I89" s="12"/>
      <c r="J89" s="12"/>
      <c r="K89" s="12"/>
      <c r="L89" s="12"/>
      <c r="M89" s="13"/>
    </row>
    <row r="90" spans="1:13" s="4" customFormat="1" ht="20.149999999999999" customHeight="1" x14ac:dyDescent="0.35">
      <c r="A90" s="80" t="s">
        <v>141</v>
      </c>
      <c r="B90" s="5" t="s">
        <v>119</v>
      </c>
      <c r="C90" s="69" t="s">
        <v>25</v>
      </c>
      <c r="D90" s="75">
        <v>22</v>
      </c>
      <c r="E90" s="2"/>
      <c r="F90" s="33">
        <f t="shared" ref="F90:F91" si="11">D90*E90</f>
        <v>0</v>
      </c>
      <c r="G90" s="3"/>
      <c r="I90" s="12"/>
      <c r="J90" s="12"/>
      <c r="K90" s="12"/>
      <c r="L90" s="12"/>
      <c r="M90" s="13"/>
    </row>
    <row r="91" spans="1:13" s="4" customFormat="1" ht="20.149999999999999" customHeight="1" x14ac:dyDescent="0.35">
      <c r="A91" s="80" t="s">
        <v>142</v>
      </c>
      <c r="B91" s="5" t="s">
        <v>120</v>
      </c>
      <c r="C91" s="69" t="s">
        <v>24</v>
      </c>
      <c r="D91" s="75">
        <v>20</v>
      </c>
      <c r="E91" s="2"/>
      <c r="F91" s="33">
        <f t="shared" si="11"/>
        <v>0</v>
      </c>
      <c r="G91" s="3"/>
      <c r="I91" s="12"/>
      <c r="J91" s="12"/>
      <c r="K91" s="12"/>
      <c r="L91" s="12"/>
      <c r="M91" s="13"/>
    </row>
    <row r="92" spans="1:13" s="4" customFormat="1" ht="20.149999999999999" customHeight="1" x14ac:dyDescent="0.35">
      <c r="A92" s="80" t="s">
        <v>143</v>
      </c>
      <c r="B92" s="5" t="s">
        <v>14</v>
      </c>
      <c r="C92" s="69" t="s">
        <v>24</v>
      </c>
      <c r="D92" s="75">
        <v>40</v>
      </c>
      <c r="E92" s="2"/>
      <c r="F92" s="33">
        <f t="shared" si="10"/>
        <v>0</v>
      </c>
      <c r="G92" s="3"/>
      <c r="I92" s="12"/>
      <c r="J92" s="12"/>
      <c r="K92" s="12"/>
      <c r="L92" s="12"/>
      <c r="M92" s="13"/>
    </row>
    <row r="93" spans="1:13" s="4" customFormat="1" ht="20.149999999999999" customHeight="1" thickBot="1" x14ac:dyDescent="0.4">
      <c r="A93" s="65"/>
      <c r="B93" s="66"/>
      <c r="C93" s="67"/>
      <c r="D93" s="68"/>
      <c r="E93" s="71"/>
      <c r="F93" s="70"/>
      <c r="G93" s="3"/>
    </row>
    <row r="94" spans="1:13" s="4" customFormat="1" ht="20.149999999999999" customHeight="1" thickBot="1" x14ac:dyDescent="0.4">
      <c r="A94" s="35"/>
      <c r="B94" s="36"/>
      <c r="C94" s="37"/>
      <c r="D94" s="38"/>
      <c r="E94" s="45"/>
      <c r="F94" s="39"/>
      <c r="G94" s="3"/>
    </row>
    <row r="95" spans="1:13" s="4" customFormat="1" ht="40" customHeight="1" thickBot="1" x14ac:dyDescent="0.4">
      <c r="A95" s="26"/>
      <c r="B95" s="26"/>
      <c r="C95" s="26"/>
      <c r="D95" s="114" t="s">
        <v>7</v>
      </c>
      <c r="E95" s="115"/>
      <c r="F95" s="91">
        <f>SUM(F11:F93)</f>
        <v>0</v>
      </c>
      <c r="G95" s="3"/>
    </row>
    <row r="96" spans="1:13" s="4" customFormat="1" ht="40" customHeight="1" thickBot="1" x14ac:dyDescent="0.4">
      <c r="A96" s="26"/>
      <c r="B96" s="26"/>
      <c r="C96" s="26"/>
      <c r="D96" s="116" t="s">
        <v>8</v>
      </c>
      <c r="E96" s="117"/>
      <c r="F96" s="92">
        <f>F95*0.2</f>
        <v>0</v>
      </c>
      <c r="G96" s="3"/>
    </row>
    <row r="97" spans="1:7" s="4" customFormat="1" ht="40" customHeight="1" thickBot="1" x14ac:dyDescent="0.4">
      <c r="A97" s="26"/>
      <c r="B97" s="26"/>
      <c r="C97" s="26"/>
      <c r="D97" s="118" t="s">
        <v>9</v>
      </c>
      <c r="E97" s="119"/>
      <c r="F97" s="93">
        <f>F95*1.2</f>
        <v>0</v>
      </c>
      <c r="G97" s="3"/>
    </row>
  </sheetData>
  <mergeCells count="3">
    <mergeCell ref="D95:E95"/>
    <mergeCell ref="D96:E96"/>
    <mergeCell ref="D97:E97"/>
  </mergeCells>
  <phoneticPr fontId="9" type="noConversion"/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LOT2_Aménagements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BASSET Simon</dc:creator>
  <cp:lastModifiedBy>BASSET Simon</cp:lastModifiedBy>
  <cp:lastPrinted>2024-11-18T08:40:29Z</cp:lastPrinted>
  <dcterms:created xsi:type="dcterms:W3CDTF">2015-06-05T18:19:34Z</dcterms:created>
  <dcterms:modified xsi:type="dcterms:W3CDTF">2024-11-18T08:43:43Z</dcterms:modified>
</cp:coreProperties>
</file>