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R:\SMR\DMRNE\2024 - 2028 - Marché à venir multi travaux\DE - 5 lots\"/>
    </mc:Choice>
  </mc:AlternateContent>
  <xr:revisionPtr revIDLastSave="0" documentId="13_ncr:1_{FBA58346-5815-4F3B-8D89-572D3BC26B54}" xr6:coauthVersionLast="47" xr6:coauthVersionMax="47" xr10:uidLastSave="{00000000-0000-0000-0000-000000000000}"/>
  <bookViews>
    <workbookView xWindow="28690" yWindow="-110" windowWidth="29020" windowHeight="15820" xr2:uid="{00000000-000D-0000-FFFF-FFFF00000000}"/>
  </bookViews>
  <sheets>
    <sheet name="LOT3_Terrassement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4" i="5" l="1"/>
  <c r="F75" i="5"/>
  <c r="F74" i="5"/>
  <c r="F73" i="5"/>
  <c r="F72" i="5"/>
  <c r="F71" i="5"/>
  <c r="F70" i="5"/>
  <c r="F69" i="5"/>
  <c r="F65" i="5" l="1"/>
  <c r="F63" i="5"/>
  <c r="F62" i="5"/>
  <c r="F61" i="5"/>
  <c r="F60" i="5"/>
  <c r="F59" i="5"/>
  <c r="F58" i="5"/>
  <c r="F57" i="5"/>
  <c r="F41" i="5" l="1"/>
  <c r="F40" i="5"/>
  <c r="F53" i="5" l="1"/>
  <c r="F31" i="5"/>
  <c r="F32" i="5"/>
  <c r="F33" i="5"/>
  <c r="F34" i="5"/>
  <c r="F35" i="5"/>
  <c r="F36" i="5"/>
  <c r="F37" i="5"/>
  <c r="F38" i="5"/>
  <c r="F39" i="5"/>
  <c r="F42" i="5"/>
  <c r="F43" i="5"/>
  <c r="F44" i="5"/>
  <c r="F51" i="5" l="1"/>
  <c r="F12" i="5"/>
  <c r="F50" i="5" l="1"/>
  <c r="F30" i="5"/>
  <c r="F19" i="5"/>
  <c r="F52" i="5"/>
  <c r="F21" i="5"/>
  <c r="F20" i="5"/>
  <c r="F18" i="5"/>
  <c r="F14" i="5"/>
  <c r="F13" i="5"/>
  <c r="F11" i="5"/>
  <c r="F26" i="5"/>
  <c r="F25" i="5"/>
  <c r="F49" i="5"/>
  <c r="F48" i="5"/>
  <c r="F78" i="5" l="1"/>
  <c r="F80" i="5" l="1"/>
  <c r="F79" i="5"/>
</calcChain>
</file>

<file path=xl/sharedStrings.xml><?xml version="1.0" encoding="utf-8"?>
<sst xmlns="http://schemas.openxmlformats.org/spreadsheetml/2006/main" count="167" uniqueCount="128">
  <si>
    <t>DETAIL ESTIMATIF</t>
  </si>
  <si>
    <t>Numéro</t>
  </si>
  <si>
    <t>Libellé prix</t>
  </si>
  <si>
    <t>Unité</t>
  </si>
  <si>
    <t>Quantité</t>
  </si>
  <si>
    <t>PU</t>
  </si>
  <si>
    <t>Montant HT</t>
  </si>
  <si>
    <t>TOTAL HT</t>
  </si>
  <si>
    <t>TOTAL TVA</t>
  </si>
  <si>
    <t>TOTAL TTC</t>
  </si>
  <si>
    <t>Terrassements</t>
  </si>
  <si>
    <t>Décapage de terre végétale et mise en dépôt.</t>
  </si>
  <si>
    <t>Arasement d'accotement</t>
  </si>
  <si>
    <t>Curage de fossé</t>
  </si>
  <si>
    <t>Réalisation d'un fossé</t>
  </si>
  <si>
    <t>Reprofilage du talus</t>
  </si>
  <si>
    <t>Assainissement provisoire par pompage</t>
  </si>
  <si>
    <t>Drain PVC diamètre 160 mm</t>
  </si>
  <si>
    <t>Raccordement au réseau existant</t>
  </si>
  <si>
    <t>Création de passage d’eau sur GBA existante </t>
  </si>
  <si>
    <t>m2</t>
  </si>
  <si>
    <t>ml</t>
  </si>
  <si>
    <t>m3</t>
  </si>
  <si>
    <t>Détection de réseaux de tous types</t>
  </si>
  <si>
    <t>Travaux préparatoires</t>
  </si>
  <si>
    <t>Matériel</t>
  </si>
  <si>
    <t>Chambres Fourreaux</t>
  </si>
  <si>
    <t>Tonne</t>
  </si>
  <si>
    <t>Forfait</t>
  </si>
  <si>
    <t>Modalités d'interventions</t>
  </si>
  <si>
    <t>Indemnité pour annulation d'intervention (24h avant le début de l'intervention)</t>
  </si>
  <si>
    <t>Fourreaux de Ø 63 mm à Ø 160 mm</t>
  </si>
  <si>
    <t>Canalisation PVC diamètre de 120 à 315</t>
  </si>
  <si>
    <t>Canalisation béton diamètre 300 à 500</t>
  </si>
  <si>
    <t>Canalisation béton diamètre 500 à 800</t>
  </si>
  <si>
    <t>Fourniture et mise en œuvre de remblais</t>
  </si>
  <si>
    <t>Rédaction d'un PPSPS</t>
  </si>
  <si>
    <t>Déblais à la pelle mécanique</t>
  </si>
  <si>
    <t>Plus value aux déblais à la pelle mécanique pour une profondeur &gt; 1,30 mètre</t>
  </si>
  <si>
    <t>Réhausse d'un regard d'assainissement ou de chambre de tirage</t>
  </si>
  <si>
    <t>Intervention de jour</t>
  </si>
  <si>
    <t>Nuit</t>
  </si>
  <si>
    <t>Journée</t>
  </si>
  <si>
    <t>1/2 journée</t>
  </si>
  <si>
    <t>Réalisation d'une / DICT</t>
  </si>
  <si>
    <t>Marquage / Piquetage des réseaux</t>
  </si>
  <si>
    <t>Plus-value pour intervention de nuit</t>
  </si>
  <si>
    <t>Chambre FT L1T jusqu'à L3T ou EP 100 jusqu'à 120</t>
  </si>
  <si>
    <t>Chambre FT L4T jusqu'à L5T</t>
  </si>
  <si>
    <t>Fourniture et pose d'un couvercle de chambre de tirage en fonte</t>
  </si>
  <si>
    <t>Plus value au delà d'1m30</t>
  </si>
  <si>
    <t>Location d'une aspiratrice-excavatrice</t>
  </si>
  <si>
    <t>Fourniture de terre végétale par l'entreprise et mise en œuvre</t>
  </si>
  <si>
    <t>Reprise de terre végétale sur le dépôt et mise en œuvre</t>
  </si>
  <si>
    <t>Évacuation et traitement de déchets en CET Classe 2 (plâtre, plastique, cartons, isolants…)</t>
  </si>
  <si>
    <t>Évacuation et traitement de déchets en CET Classe 3 (déchets inertes : démolitions, terres..)</t>
  </si>
  <si>
    <t>Évacuation et traitement de déchets en CET Classe 1 (amiante, aérosols, huiles…)</t>
  </si>
  <si>
    <t xml:space="preserve">  Lot 3 : Terrassement et réseaux</t>
  </si>
  <si>
    <t>Tranchage et rebouchage de tranchée</t>
  </si>
  <si>
    <t>Plus -value tranchage et rebouchage de tranchée dans surface minérale</t>
  </si>
  <si>
    <t>Mise en œuvre d'une canalisation ou d'un fourreau</t>
  </si>
  <si>
    <t>Canalisations</t>
  </si>
  <si>
    <t xml:space="preserve">Dépose de drain ou canalisations de tous types </t>
  </si>
  <si>
    <t>3.1</t>
  </si>
  <si>
    <t>3.1.1</t>
  </si>
  <si>
    <t>3.1.2</t>
  </si>
  <si>
    <t>3.1.3</t>
  </si>
  <si>
    <t>3.1.4</t>
  </si>
  <si>
    <t>3.2</t>
  </si>
  <si>
    <t>3.2.1</t>
  </si>
  <si>
    <t>3.2.2</t>
  </si>
  <si>
    <t>3.2.3</t>
  </si>
  <si>
    <t>3.2.4</t>
  </si>
  <si>
    <t>3.4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</si>
  <si>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</si>
  <si>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</si>
  <si>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</si>
  <si>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</si>
  <si>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</si>
  <si>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</si>
  <si>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</si>
  <si>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</si>
  <si>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3.4.9</t>
  </si>
  <si>
    <t>3.4.10</t>
  </si>
  <si>
    <t>3.4.11</t>
  </si>
  <si>
    <t>3.4.12</t>
  </si>
  <si>
    <t>3.4.13</t>
  </si>
  <si>
    <t>3.4.14</t>
  </si>
  <si>
    <t>3.4.15</t>
  </si>
  <si>
    <t>3.5</t>
  </si>
  <si>
    <t>3.5.1</t>
  </si>
  <si>
    <t>3.5.2</t>
  </si>
  <si>
    <t>3.5.3</t>
  </si>
  <si>
    <t>3.5.4</t>
  </si>
  <si>
    <t>3.5.5</t>
  </si>
  <si>
    <t>3.5.6</t>
  </si>
  <si>
    <t>3.6</t>
  </si>
  <si>
    <t>3.6.1</t>
  </si>
  <si>
    <t>3.6.2</t>
  </si>
  <si>
    <t>3.6.3</t>
  </si>
  <si>
    <t>3.6.4</t>
  </si>
  <si>
    <t>3.6.5</t>
  </si>
  <si>
    <t>3.6.6</t>
  </si>
  <si>
    <t>3.6.7</t>
  </si>
  <si>
    <t>3.6.8</t>
  </si>
  <si>
    <t>3.7</t>
  </si>
  <si>
    <t>3.7.1</t>
  </si>
  <si>
    <t>3.7.2</t>
  </si>
  <si>
    <t>3.7.3</t>
  </si>
  <si>
    <t>3.7.4</t>
  </si>
  <si>
    <t>3.7.6</t>
  </si>
  <si>
    <t>3.7.7</t>
  </si>
  <si>
    <t>Fourniture et pose de caniveau béton à grille 50 cm x 50 cm</t>
  </si>
  <si>
    <t>Fourniture et pose de caniveau béton à fente 50 cm x 50 cm</t>
  </si>
  <si>
    <t xml:space="preserve">Réalisation d'une cunette en béton </t>
  </si>
  <si>
    <t>Fourniture et pose d'un fossé trapézaoïdal béton</t>
  </si>
  <si>
    <t>Founriture et pose de descentes d'eau tuilées béton</t>
  </si>
  <si>
    <t>Evacuation des eaux</t>
  </si>
  <si>
    <t>Founriture et pose sd'une tête d'aqueduc de sécurité</t>
  </si>
  <si>
    <t>3.6.9</t>
  </si>
  <si>
    <t>Plus value au prix 3.6.7 par mètre linéaire de profondeur supplémentaire</t>
  </si>
  <si>
    <t>Regard de tous types pour EU ou EP profondeur 2,00 max.</t>
  </si>
  <si>
    <t>3.3</t>
  </si>
  <si>
    <t>3.3.1</t>
  </si>
  <si>
    <t>3.3.2</t>
  </si>
  <si>
    <t>3.7.5</t>
  </si>
  <si>
    <t xml:space="preserve"> TRAVAUX DE VOIRIE SUR ROUTES NATIONALES ET AUTOROUTES</t>
  </si>
  <si>
    <t>Indemnité pour intervention en urgence (sous 48h)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</si>
</sst>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Calibri"/>
      <family val="2"/>
      <scheme val="minor"/>
    </font>
    <font>
      <b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A8E7FE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8"/>
      </bottom>
      <diagonal/>
    </border>
    <border>
      <left/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/>
      <diagonal/>
    </border>
    <border>
      <left/>
      <right style="medium">
        <color indexed="64"/>
      </right>
      <top style="hair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8"/>
      </bottom>
      <diagonal/>
    </border>
    <border>
      <left/>
      <right/>
      <top style="medium">
        <color indexed="64"/>
      </top>
      <bottom style="hair">
        <color indexed="8"/>
      </bottom>
      <diagonal/>
    </border>
    <border>
      <left/>
      <right style="medium">
        <color indexed="64"/>
      </right>
      <top style="medium">
        <color indexed="64"/>
      </top>
      <bottom style="hair">
        <color indexed="8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6" fillId="0" borderId="0"/>
  </cellStyleXfs>
  <cellXfs count="105">
    <xf numFmtId="0" fontId="0" fillId="0" borderId="0" xfId="0"/>
    <xf numFmtId="0" fontId="3" fillId="0" borderId="2" xfId="0" applyFont="1" applyBorder="1" applyAlignment="1">
      <alignment vertical="center"/>
    </xf>
    <xf numFmtId="3" fontId="2" fillId="0" borderId="2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3" fillId="0" borderId="2" xfId="0" applyFont="1" applyBorder="1" applyAlignment="1">
      <alignment horizontal="justify" vertical="center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" vertical="center"/>
    </xf>
    <xf numFmtId="3" fontId="2" fillId="2" borderId="6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6" fillId="0" borderId="0" xfId="2" applyAlignment="1">
      <alignment vertical="center"/>
    </xf>
    <xf numFmtId="0" fontId="6" fillId="0" borderId="0" xfId="2" applyAlignment="1">
      <alignment horizontal="center" vertical="center"/>
    </xf>
    <xf numFmtId="0" fontId="2" fillId="4" borderId="8" xfId="0" applyFont="1" applyFill="1" applyBorder="1" applyAlignment="1">
      <alignment horizontal="centerContinuous" vertical="center"/>
    </xf>
    <xf numFmtId="0" fontId="2" fillId="4" borderId="9" xfId="0" applyFont="1" applyFill="1" applyBorder="1" applyAlignment="1">
      <alignment horizontal="centerContinuous" vertical="center"/>
    </xf>
    <xf numFmtId="0" fontId="2" fillId="4" borderId="10" xfId="0" applyFont="1" applyFill="1" applyBorder="1" applyAlignment="1">
      <alignment horizontal="centerContinuous" vertical="center"/>
    </xf>
    <xf numFmtId="0" fontId="2" fillId="4" borderId="11" xfId="0" applyFont="1" applyFill="1" applyBorder="1" applyAlignment="1">
      <alignment horizontal="centerContinuous" vertical="center"/>
    </xf>
    <xf numFmtId="0" fontId="2" fillId="4" borderId="12" xfId="0" applyFont="1" applyFill="1" applyBorder="1" applyAlignment="1">
      <alignment horizontal="centerContinuous" vertical="center"/>
    </xf>
    <xf numFmtId="0" fontId="2" fillId="4" borderId="13" xfId="0" applyFont="1" applyFill="1" applyBorder="1" applyAlignment="1">
      <alignment horizontal="centerContinuous" vertical="center"/>
    </xf>
    <xf numFmtId="0" fontId="0" fillId="5" borderId="0" xfId="0" applyFill="1"/>
    <xf numFmtId="0" fontId="3" fillId="5" borderId="0" xfId="0" applyFont="1" applyFill="1" applyAlignment="1">
      <alignment vertical="center"/>
    </xf>
    <xf numFmtId="0" fontId="2" fillId="5" borderId="0" xfId="0" applyFont="1" applyFill="1" applyAlignment="1">
      <alignment horizontal="centerContinuous" vertical="center"/>
    </xf>
    <xf numFmtId="0" fontId="2" fillId="5" borderId="0" xfId="0" applyFont="1" applyFill="1" applyAlignment="1">
      <alignment horizontal="left" vertical="center"/>
    </xf>
    <xf numFmtId="0" fontId="2" fillId="5" borderId="0" xfId="0" applyFont="1" applyFill="1" applyAlignment="1">
      <alignment horizontal="center" vertical="center"/>
    </xf>
    <xf numFmtId="3" fontId="2" fillId="5" borderId="0" xfId="0" applyNumberFormat="1" applyFont="1" applyFill="1" applyAlignment="1">
      <alignment vertical="center"/>
    </xf>
    <xf numFmtId="0" fontId="2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" fontId="2" fillId="0" borderId="19" xfId="0" applyNumberFormat="1" applyFont="1" applyBorder="1" applyAlignment="1">
      <alignment vertical="center"/>
    </xf>
    <xf numFmtId="0" fontId="3" fillId="5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3" fontId="2" fillId="5" borderId="0" xfId="0" applyNumberFormat="1" applyFont="1" applyFill="1" applyBorder="1" applyAlignment="1">
      <alignment vertical="center"/>
    </xf>
    <xf numFmtId="4" fontId="2" fillId="5" borderId="0" xfId="0" applyNumberFormat="1" applyFont="1" applyFill="1" applyBorder="1" applyAlignment="1">
      <alignment vertical="center"/>
    </xf>
    <xf numFmtId="4" fontId="2" fillId="5" borderId="0" xfId="0" applyNumberFormat="1" applyFont="1" applyFill="1" applyAlignment="1">
      <alignment vertical="center"/>
    </xf>
    <xf numFmtId="0" fontId="3" fillId="5" borderId="3" xfId="0" applyFont="1" applyFill="1" applyBorder="1" applyAlignment="1">
      <alignment vertical="center"/>
    </xf>
    <xf numFmtId="0" fontId="2" fillId="5" borderId="3" xfId="0" applyFont="1" applyFill="1" applyBorder="1" applyAlignment="1">
      <alignment horizontal="center" vertical="center"/>
    </xf>
    <xf numFmtId="3" fontId="2" fillId="5" borderId="3" xfId="0" applyNumberFormat="1" applyFont="1" applyFill="1" applyBorder="1" applyAlignment="1">
      <alignment vertical="center"/>
    </xf>
    <xf numFmtId="4" fontId="2" fillId="5" borderId="3" xfId="0" applyNumberFormat="1" applyFont="1" applyFill="1" applyBorder="1" applyAlignment="1">
      <alignment vertical="center"/>
    </xf>
    <xf numFmtId="0" fontId="3" fillId="5" borderId="14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vertical="center"/>
    </xf>
    <xf numFmtId="0" fontId="2" fillId="5" borderId="15" xfId="0" applyFont="1" applyFill="1" applyBorder="1" applyAlignment="1">
      <alignment vertical="center"/>
    </xf>
    <xf numFmtId="0" fontId="3" fillId="5" borderId="16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4" fontId="2" fillId="5" borderId="15" xfId="0" applyNumberFormat="1" applyFont="1" applyFill="1" applyBorder="1" applyAlignment="1">
      <alignment vertical="center"/>
    </xf>
    <xf numFmtId="0" fontId="3" fillId="5" borderId="1" xfId="0" applyFont="1" applyFill="1" applyBorder="1" applyAlignment="1">
      <alignment vertical="center"/>
    </xf>
    <xf numFmtId="4" fontId="2" fillId="5" borderId="1" xfId="0" applyNumberFormat="1" applyFont="1" applyFill="1" applyBorder="1" applyAlignment="1">
      <alignment vertical="center"/>
    </xf>
    <xf numFmtId="4" fontId="2" fillId="5" borderId="17" xfId="0" applyNumberFormat="1" applyFont="1" applyFill="1" applyBorder="1" applyAlignment="1">
      <alignment vertical="center"/>
    </xf>
    <xf numFmtId="4" fontId="2" fillId="5" borderId="21" xfId="0" applyNumberFormat="1" applyFont="1" applyFill="1" applyBorder="1" applyAlignment="1">
      <alignment vertical="center"/>
    </xf>
    <xf numFmtId="0" fontId="3" fillId="5" borderId="20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/>
    </xf>
    <xf numFmtId="3" fontId="2" fillId="3" borderId="23" xfId="0" applyNumberFormat="1" applyFont="1" applyFill="1" applyBorder="1" applyAlignment="1">
      <alignment vertical="center"/>
    </xf>
    <xf numFmtId="4" fontId="2" fillId="3" borderId="23" xfId="0" applyNumberFormat="1" applyFont="1" applyFill="1" applyBorder="1" applyAlignment="1">
      <alignment vertical="center"/>
    </xf>
    <xf numFmtId="4" fontId="2" fillId="3" borderId="24" xfId="0" applyNumberFormat="1" applyFont="1" applyFill="1" applyBorder="1" applyAlignment="1">
      <alignment vertical="center"/>
    </xf>
    <xf numFmtId="0" fontId="2" fillId="3" borderId="23" xfId="0" applyFont="1" applyFill="1" applyBorder="1" applyAlignment="1">
      <alignment vertical="center"/>
    </xf>
    <xf numFmtId="0" fontId="2" fillId="5" borderId="3" xfId="0" applyFont="1" applyFill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3" fillId="5" borderId="26" xfId="0" applyFont="1" applyFill="1" applyBorder="1" applyAlignment="1">
      <alignment vertical="center"/>
    </xf>
    <xf numFmtId="0" fontId="2" fillId="5" borderId="26" xfId="0" applyFont="1" applyFill="1" applyBorder="1" applyAlignment="1">
      <alignment horizontal="center" vertical="center"/>
    </xf>
    <xf numFmtId="4" fontId="2" fillId="5" borderId="26" xfId="0" applyNumberFormat="1" applyFont="1" applyFill="1" applyBorder="1" applyAlignment="1">
      <alignment vertical="center"/>
    </xf>
    <xf numFmtId="4" fontId="2" fillId="5" borderId="27" xfId="0" applyNumberFormat="1" applyFont="1" applyFill="1" applyBorder="1" applyAlignment="1">
      <alignment vertical="center"/>
    </xf>
    <xf numFmtId="0" fontId="3" fillId="5" borderId="12" xfId="0" applyFont="1" applyFill="1" applyBorder="1" applyAlignment="1">
      <alignment vertical="center"/>
    </xf>
    <xf numFmtId="4" fontId="2" fillId="5" borderId="12" xfId="0" applyNumberFormat="1" applyFont="1" applyFill="1" applyBorder="1" applyAlignment="1">
      <alignment vertical="center"/>
    </xf>
    <xf numFmtId="0" fontId="2" fillId="3" borderId="24" xfId="0" applyFont="1" applyFill="1" applyBorder="1" applyAlignment="1">
      <alignment vertical="center"/>
    </xf>
    <xf numFmtId="8" fontId="8" fillId="0" borderId="2" xfId="0" applyNumberFormat="1" applyFont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3" borderId="23" xfId="0" applyFont="1" applyFill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center" vertical="center"/>
    </xf>
    <xf numFmtId="3" fontId="2" fillId="5" borderId="26" xfId="0" applyNumberFormat="1" applyFont="1" applyFill="1" applyBorder="1" applyAlignment="1">
      <alignment horizontal="center" vertical="center"/>
    </xf>
    <xf numFmtId="3" fontId="2" fillId="5" borderId="12" xfId="0" applyNumberFormat="1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3" fontId="2" fillId="3" borderId="23" xfId="0" applyNumberFormat="1" applyFont="1" applyFill="1" applyBorder="1" applyAlignment="1">
      <alignment horizontal="center" vertical="center"/>
    </xf>
    <xf numFmtId="3" fontId="2" fillId="5" borderId="3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44" fontId="4" fillId="6" borderId="4" xfId="1" applyFont="1" applyFill="1" applyBorder="1" applyAlignment="1">
      <alignment vertical="center"/>
    </xf>
    <xf numFmtId="44" fontId="4" fillId="4" borderId="4" xfId="1" applyFont="1" applyFill="1" applyBorder="1" applyAlignment="1">
      <alignment vertical="center"/>
    </xf>
    <xf numFmtId="0" fontId="3" fillId="5" borderId="2" xfId="0" applyFont="1" applyFill="1" applyBorder="1" applyAlignment="1">
      <alignment vertical="center"/>
    </xf>
    <xf numFmtId="0" fontId="8" fillId="5" borderId="2" xfId="0" applyFont="1" applyFill="1" applyBorder="1" applyAlignment="1">
      <alignment horizontal="center" vertical="center"/>
    </xf>
    <xf numFmtId="3" fontId="2" fillId="5" borderId="2" xfId="0" applyNumberFormat="1" applyFont="1" applyFill="1" applyBorder="1" applyAlignment="1">
      <alignment horizontal="center" vertical="center"/>
    </xf>
    <xf numFmtId="4" fontId="2" fillId="5" borderId="2" xfId="0" applyNumberFormat="1" applyFont="1" applyFill="1" applyBorder="1" applyAlignment="1">
      <alignment vertical="center"/>
    </xf>
    <xf numFmtId="4" fontId="2" fillId="5" borderId="19" xfId="0" applyNumberFormat="1" applyFont="1" applyFill="1" applyBorder="1" applyAlignment="1">
      <alignment vertical="center"/>
    </xf>
    <xf numFmtId="4" fontId="2" fillId="0" borderId="19" xfId="0" applyNumberFormat="1" applyFont="1" applyFill="1" applyBorder="1" applyAlignment="1">
      <alignment vertical="center"/>
    </xf>
    <xf numFmtId="3" fontId="2" fillId="5" borderId="2" xfId="0" applyNumberFormat="1" applyFont="1" applyFill="1" applyBorder="1" applyAlignment="1">
      <alignment vertical="center"/>
    </xf>
    <xf numFmtId="3" fontId="2" fillId="5" borderId="0" xfId="0" applyNumberFormat="1" applyFont="1" applyFill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4" fontId="2" fillId="5" borderId="13" xfId="0" applyNumberFormat="1" applyFont="1" applyFill="1" applyBorder="1" applyAlignment="1">
      <alignment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vertical="center"/>
    </xf>
    <xf numFmtId="0" fontId="8" fillId="0" borderId="26" xfId="0" applyFont="1" applyFill="1" applyBorder="1" applyAlignment="1">
      <alignment horizontal="center" vertical="center"/>
    </xf>
    <xf numFmtId="4" fontId="2" fillId="0" borderId="26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vertical="center"/>
    </xf>
    <xf numFmtId="0" fontId="3" fillId="5" borderId="11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6" borderId="22" xfId="0" applyFont="1" applyFill="1" applyBorder="1" applyAlignment="1">
      <alignment horizontal="center" vertical="center"/>
    </xf>
    <xf numFmtId="0" fontId="4" fillId="6" borderId="24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</cellXfs>
  <cellStyles count="3">
    <cellStyle name="Monétaire" xfId="1" builtinId="4"/>
    <cellStyle name="Normal" xfId="0" builtinId="0"/>
    <cellStyle name="Normal 2" xfId="2" xr:uid="{A77D6DB0-A370-4368-9E6E-B86C1B1C4CE0}"/>
  </cellStyles>
  <dxfs count="0"/>
  <tableStyles count="0" defaultTableStyle="TableStyleMedium2" defaultPivotStyle="PivotStyleLight16"/>
  <colors>
    <mruColors>
      <color rgb="FFEFF6EA"/>
      <color rgb="FFBA8CDC"/>
      <color rgb="FFDEC8EE"/>
      <color rgb="FF9F5FCF"/>
      <color rgb="FFA8E7FE"/>
      <color rgb="FF66FFFF"/>
      <color rgb="FFCCFFFF"/>
      <color rgb="FFFFCC66"/>
      <color rgb="FFFF9933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A4577D-324A-4CB6-A49A-F32FED059729}">
  <sheetPr>
    <pageSetUpPr fitToPage="1"/>
  </sheetPr>
  <dimension ref="A1:H80"/>
  <sheetViews>
    <sheetView tabSelected="1" zoomScale="70" zoomScaleNormal="70" workbookViewId="0">
      <selection activeCell="N19" sqref="N19"/>
    </sheetView>
  </sheetViews>
  <sheetFormatPr baseColWidth="10" defaultColWidth="9.1796875" defaultRowHeight="14.5" x14ac:dyDescent="0.35"/>
  <cols>
    <col min="1" max="1" width="13" customWidth="1"/>
    <col min="2" max="2" width="97.54296875" bestFit="1" customWidth="1"/>
    <col min="3" max="3" width="16.81640625" customWidth="1"/>
    <col min="4" max="4" width="12.1796875" customWidth="1"/>
    <col min="5" max="5" width="11.81640625" customWidth="1"/>
    <col min="6" max="6" width="19.54296875" customWidth="1"/>
  </cols>
  <sheetData>
    <row r="1" spans="1:6" ht="15" thickBot="1" x14ac:dyDescent="0.4">
      <c r="A1" s="20"/>
      <c r="B1" s="20"/>
      <c r="C1" s="20"/>
      <c r="D1" s="20"/>
      <c r="E1" s="20"/>
      <c r="F1" s="20"/>
    </row>
    <row r="2" spans="1:6" s="4" customFormat="1" ht="20.149999999999999" customHeight="1" x14ac:dyDescent="0.35">
      <c r="A2" s="14" t="s">
        <v>126</v>
      </c>
      <c r="B2" s="15"/>
      <c r="C2" s="15"/>
      <c r="D2" s="15"/>
      <c r="E2" s="15"/>
      <c r="F2" s="16"/>
    </row>
    <row r="3" spans="1:6" s="4" customFormat="1" ht="20.149999999999999" customHeight="1" thickBot="1" x14ac:dyDescent="0.4">
      <c r="A3" s="17"/>
      <c r="B3" s="18" t="s">
        <v>0</v>
      </c>
      <c r="C3" s="18"/>
      <c r="D3" s="18"/>
      <c r="E3" s="18"/>
      <c r="F3" s="19"/>
    </row>
    <row r="4" spans="1:6" s="4" customFormat="1" ht="20.149999999999999" customHeight="1" thickBot="1" x14ac:dyDescent="0.4">
      <c r="A4" s="22"/>
      <c r="B4" s="22"/>
      <c r="C4" s="22"/>
      <c r="D4" s="22"/>
      <c r="E4" s="22"/>
      <c r="F4" s="22"/>
    </row>
    <row r="5" spans="1:6" s="4" customFormat="1" ht="20.149999999999999" customHeight="1" thickBot="1" x14ac:dyDescent="0.4">
      <c r="A5" s="6"/>
      <c r="B5" s="23" t="s">
        <v>57</v>
      </c>
      <c r="C5" s="22"/>
      <c r="D5" s="22"/>
      <c r="E5" s="22"/>
      <c r="F5" s="22"/>
    </row>
    <row r="6" spans="1:6" s="4" customFormat="1" ht="20.149999999999999" customHeight="1" thickBot="1" x14ac:dyDescent="0.4">
      <c r="A6" s="27"/>
      <c r="B6" s="21"/>
      <c r="C6" s="24"/>
      <c r="D6" s="25"/>
      <c r="E6" s="26"/>
      <c r="F6" s="26"/>
    </row>
    <row r="7" spans="1:6" s="4" customFormat="1" ht="20.149999999999999" customHeight="1" thickBot="1" x14ac:dyDescent="0.4">
      <c r="A7" s="7" t="s">
        <v>1</v>
      </c>
      <c r="B7" s="8" t="s">
        <v>2</v>
      </c>
      <c r="C7" s="9" t="s">
        <v>3</v>
      </c>
      <c r="D7" s="10" t="s">
        <v>4</v>
      </c>
      <c r="E7" s="9" t="s">
        <v>5</v>
      </c>
      <c r="F7" s="11" t="s">
        <v>6</v>
      </c>
    </row>
    <row r="8" spans="1:6" s="4" customFormat="1" ht="20.149999999999999" customHeight="1" thickBot="1" x14ac:dyDescent="0.4">
      <c r="A8" s="49"/>
      <c r="B8" s="35"/>
      <c r="C8" s="36"/>
      <c r="D8" s="37"/>
      <c r="E8" s="38"/>
      <c r="F8" s="48"/>
    </row>
    <row r="9" spans="1:6" s="4" customFormat="1" ht="20.149999999999999" customHeight="1" thickBot="1" x14ac:dyDescent="0.4">
      <c r="A9" s="50" t="s">
        <v>63</v>
      </c>
      <c r="B9" s="55" t="s">
        <v>24</v>
      </c>
      <c r="C9" s="51"/>
      <c r="D9" s="52"/>
      <c r="E9" s="53"/>
      <c r="F9" s="54"/>
    </row>
    <row r="10" spans="1:6" s="4" customFormat="1" ht="20.149999999999999" customHeight="1" x14ac:dyDescent="0.35">
      <c r="A10" s="39"/>
      <c r="B10" s="30"/>
      <c r="C10" s="31"/>
      <c r="D10" s="32"/>
      <c r="E10" s="33"/>
      <c r="F10" s="44"/>
    </row>
    <row r="11" spans="1:6" s="4" customFormat="1" ht="20.149999999999999" customHeight="1" x14ac:dyDescent="0.35">
      <c r="A11" s="79" t="s">
        <v>64</v>
      </c>
      <c r="B11" s="1" t="s">
        <v>44</v>
      </c>
      <c r="C11" s="57" t="s">
        <v>28</v>
      </c>
      <c r="D11" s="69">
        <v>8</v>
      </c>
      <c r="E11" s="3"/>
      <c r="F11" s="29">
        <f>D11*E11</f>
        <v>0</v>
      </c>
    </row>
    <row r="12" spans="1:6" s="4" customFormat="1" ht="20.149999999999999" customHeight="1" x14ac:dyDescent="0.35">
      <c r="A12" s="79" t="s">
        <v>65</v>
      </c>
      <c r="B12" s="1" t="s">
        <v>36</v>
      </c>
      <c r="C12" s="57" t="s">
        <v>28</v>
      </c>
      <c r="D12" s="69">
        <v>8</v>
      </c>
      <c r="E12" s="3"/>
      <c r="F12" s="29">
        <f t="shared" ref="F12" si="0">D12*E12</f>
        <v>0</v>
      </c>
    </row>
    <row r="13" spans="1:6" s="4" customFormat="1" ht="20.149999999999999" customHeight="1" x14ac:dyDescent="0.35">
      <c r="A13" s="79" t="s">
        <v>66</v>
      </c>
      <c r="B13" s="1" t="s">
        <v>23</v>
      </c>
      <c r="C13" s="57" t="s">
        <v>20</v>
      </c>
      <c r="D13" s="69">
        <v>1000</v>
      </c>
      <c r="E13" s="3"/>
      <c r="F13" s="29">
        <f>D13*E13</f>
        <v>0</v>
      </c>
    </row>
    <row r="14" spans="1:6" s="4" customFormat="1" ht="20.149999999999999" customHeight="1" x14ac:dyDescent="0.35">
      <c r="A14" s="79" t="s">
        <v>67</v>
      </c>
      <c r="B14" s="1" t="s">
        <v>45</v>
      </c>
      <c r="C14" s="57" t="s">
        <v>20</v>
      </c>
      <c r="D14" s="69">
        <v>500</v>
      </c>
      <c r="E14" s="3"/>
      <c r="F14" s="29">
        <f>D14*E14</f>
        <v>0</v>
      </c>
    </row>
    <row r="15" spans="1:6" s="4" customFormat="1" ht="20.149999999999999" customHeight="1" thickBot="1" x14ac:dyDescent="0.4">
      <c r="A15" s="39"/>
      <c r="B15" s="30"/>
      <c r="C15" s="31"/>
      <c r="D15" s="89"/>
      <c r="E15" s="33"/>
      <c r="F15" s="44"/>
    </row>
    <row r="16" spans="1:6" s="4" customFormat="1" ht="20.149999999999999" customHeight="1" thickBot="1" x14ac:dyDescent="0.4">
      <c r="A16" s="50" t="s">
        <v>68</v>
      </c>
      <c r="B16" s="55" t="s">
        <v>29</v>
      </c>
      <c r="C16" s="51"/>
      <c r="D16" s="74"/>
      <c r="E16" s="55"/>
      <c r="F16" s="65"/>
    </row>
    <row r="17" spans="1:8" s="4" customFormat="1" ht="20.149999999999999" customHeight="1" x14ac:dyDescent="0.35">
      <c r="A17" s="39"/>
      <c r="B17" s="30"/>
      <c r="C17" s="31"/>
      <c r="D17" s="89"/>
      <c r="E17" s="40"/>
      <c r="F17" s="41"/>
    </row>
    <row r="18" spans="1:8" s="4" customFormat="1" ht="20.149999999999999" customHeight="1" x14ac:dyDescent="0.35">
      <c r="A18" s="79" t="s">
        <v>69</v>
      </c>
      <c r="B18" s="77" t="s">
        <v>40</v>
      </c>
      <c r="C18" s="57" t="s">
        <v>42</v>
      </c>
      <c r="D18" s="69">
        <v>20</v>
      </c>
      <c r="E18" s="3"/>
      <c r="F18" s="29">
        <f t="shared" ref="F18:F19" si="1">D18*E18</f>
        <v>0</v>
      </c>
    </row>
    <row r="19" spans="1:8" s="4" customFormat="1" ht="20.149999999999999" customHeight="1" x14ac:dyDescent="0.35">
      <c r="A19" s="79" t="s">
        <v>70</v>
      </c>
      <c r="B19" s="1" t="s">
        <v>46</v>
      </c>
      <c r="C19" s="57" t="s">
        <v>41</v>
      </c>
      <c r="D19" s="69">
        <v>15</v>
      </c>
      <c r="E19" s="3"/>
      <c r="F19" s="29">
        <f t="shared" si="1"/>
        <v>0</v>
      </c>
    </row>
    <row r="20" spans="1:8" s="4" customFormat="1" ht="20.149999999999999" customHeight="1" x14ac:dyDescent="0.35">
      <c r="A20" s="79" t="s">
        <v>71</v>
      </c>
      <c r="B20" s="77" t="s">
        <v>127</v>
      </c>
      <c r="C20" s="57" t="s">
        <v>28</v>
      </c>
      <c r="D20" s="69">
        <v>4</v>
      </c>
      <c r="E20" s="3"/>
      <c r="F20" s="29">
        <f>D20*E20</f>
        <v>0</v>
      </c>
    </row>
    <row r="21" spans="1:8" s="4" customFormat="1" ht="20.149999999999999" customHeight="1" x14ac:dyDescent="0.35">
      <c r="A21" s="79" t="s">
        <v>72</v>
      </c>
      <c r="B21" s="1" t="s">
        <v>30</v>
      </c>
      <c r="C21" s="57" t="s">
        <v>28</v>
      </c>
      <c r="D21" s="69">
        <v>2</v>
      </c>
      <c r="E21" s="3"/>
      <c r="F21" s="29">
        <f>D21*E21</f>
        <v>0</v>
      </c>
    </row>
    <row r="22" spans="1:8" s="4" customFormat="1" ht="20.149999999999999" customHeight="1" thickBot="1" x14ac:dyDescent="0.4">
      <c r="A22" s="49"/>
      <c r="B22" s="35"/>
      <c r="C22" s="36"/>
      <c r="D22" s="75"/>
      <c r="E22" s="56"/>
      <c r="F22" s="48"/>
    </row>
    <row r="23" spans="1:8" s="4" customFormat="1" ht="20.149999999999999" customHeight="1" thickBot="1" x14ac:dyDescent="0.4">
      <c r="A23" s="50" t="s">
        <v>122</v>
      </c>
      <c r="B23" s="55" t="s">
        <v>25</v>
      </c>
      <c r="C23" s="51"/>
      <c r="D23" s="74"/>
      <c r="E23" s="53"/>
      <c r="F23" s="54"/>
    </row>
    <row r="24" spans="1:8" s="4" customFormat="1" ht="20.149999999999999" customHeight="1" x14ac:dyDescent="0.35">
      <c r="A24" s="58"/>
      <c r="B24" s="59"/>
      <c r="C24" s="60"/>
      <c r="D24" s="71"/>
      <c r="E24" s="61"/>
      <c r="F24" s="62"/>
    </row>
    <row r="25" spans="1:8" s="4" customFormat="1" ht="20.149999999999999" customHeight="1" x14ac:dyDescent="0.35">
      <c r="A25" s="79" t="s">
        <v>123</v>
      </c>
      <c r="B25" s="1" t="s">
        <v>16</v>
      </c>
      <c r="C25" s="28" t="s">
        <v>43</v>
      </c>
      <c r="D25" s="69">
        <v>30</v>
      </c>
      <c r="E25" s="3"/>
      <c r="F25" s="29">
        <f>D25*E25</f>
        <v>0</v>
      </c>
    </row>
    <row r="26" spans="1:8" s="4" customFormat="1" ht="20.149999999999999" customHeight="1" x14ac:dyDescent="0.35">
      <c r="A26" s="79" t="s">
        <v>124</v>
      </c>
      <c r="B26" s="1" t="s">
        <v>51</v>
      </c>
      <c r="C26" s="28" t="s">
        <v>43</v>
      </c>
      <c r="D26" s="69">
        <v>10</v>
      </c>
      <c r="E26" s="3"/>
      <c r="F26" s="29">
        <f t="shared" ref="F26" si="2">D26*E26</f>
        <v>0</v>
      </c>
    </row>
    <row r="27" spans="1:8" s="4" customFormat="1" ht="20.149999999999999" customHeight="1" thickBot="1" x14ac:dyDescent="0.4">
      <c r="A27" s="39"/>
      <c r="B27" s="30"/>
      <c r="C27" s="31"/>
      <c r="D27" s="89"/>
      <c r="E27" s="33"/>
      <c r="F27" s="44"/>
    </row>
    <row r="28" spans="1:8" s="4" customFormat="1" ht="20.149999999999999" customHeight="1" thickBot="1" x14ac:dyDescent="0.4">
      <c r="A28" s="50" t="s">
        <v>73</v>
      </c>
      <c r="B28" s="55" t="s">
        <v>10</v>
      </c>
      <c r="C28" s="51"/>
      <c r="D28" s="74"/>
      <c r="E28" s="53"/>
      <c r="F28" s="54"/>
    </row>
    <row r="29" spans="1:8" s="4" customFormat="1" ht="20.149999999999999" customHeight="1" x14ac:dyDescent="0.35">
      <c r="A29" s="42"/>
      <c r="B29" s="45"/>
      <c r="C29" s="43"/>
      <c r="D29" s="70"/>
      <c r="E29" s="46"/>
      <c r="F29" s="44"/>
      <c r="G29" s="12"/>
      <c r="H29" s="13"/>
    </row>
    <row r="30" spans="1:8" s="4" customFormat="1" ht="20.149999999999999" customHeight="1" x14ac:dyDescent="0.35">
      <c r="A30" s="79" t="s">
        <v>74</v>
      </c>
      <c r="B30" s="1" t="s">
        <v>11</v>
      </c>
      <c r="C30" s="57" t="s">
        <v>20</v>
      </c>
      <c r="D30" s="69">
        <v>1500</v>
      </c>
      <c r="E30" s="3"/>
      <c r="F30" s="29">
        <f t="shared" ref="F30:F44" si="3">D30*E30</f>
        <v>0</v>
      </c>
      <c r="G30" s="12"/>
      <c r="H30" s="13"/>
    </row>
    <row r="31" spans="1:8" s="4" customFormat="1" ht="20.149999999999999" customHeight="1" x14ac:dyDescent="0.35">
      <c r="A31" s="79" t="s">
        <v>75</v>
      </c>
      <c r="B31" s="1" t="s">
        <v>53</v>
      </c>
      <c r="C31" s="57" t="s">
        <v>22</v>
      </c>
      <c r="D31" s="69">
        <v>250</v>
      </c>
      <c r="E31" s="3"/>
      <c r="F31" s="29">
        <f t="shared" si="3"/>
        <v>0</v>
      </c>
      <c r="G31" s="12"/>
      <c r="H31" s="13"/>
    </row>
    <row r="32" spans="1:8" s="4" customFormat="1" ht="20.149999999999999" customHeight="1" x14ac:dyDescent="0.35">
      <c r="A32" s="79" t="s">
        <v>76</v>
      </c>
      <c r="B32" s="82" t="s">
        <v>52</v>
      </c>
      <c r="C32" s="83" t="s">
        <v>22</v>
      </c>
      <c r="D32" s="84">
        <v>200</v>
      </c>
      <c r="E32" s="85"/>
      <c r="F32" s="86">
        <f t="shared" si="3"/>
        <v>0</v>
      </c>
    </row>
    <row r="33" spans="1:8" s="4" customFormat="1" ht="20.149999999999999" customHeight="1" x14ac:dyDescent="0.35">
      <c r="A33" s="79" t="s">
        <v>77</v>
      </c>
      <c r="B33" s="1" t="s">
        <v>37</v>
      </c>
      <c r="C33" s="57" t="s">
        <v>22</v>
      </c>
      <c r="D33" s="69">
        <v>140</v>
      </c>
      <c r="E33" s="3"/>
      <c r="F33" s="29">
        <f t="shared" si="3"/>
        <v>0</v>
      </c>
    </row>
    <row r="34" spans="1:8" s="4" customFormat="1" ht="20.149999999999999" customHeight="1" x14ac:dyDescent="0.35">
      <c r="A34" s="79" t="s">
        <v>78</v>
      </c>
      <c r="B34" s="1" t="s">
        <v>38</v>
      </c>
      <c r="C34" s="57" t="s">
        <v>22</v>
      </c>
      <c r="D34" s="69">
        <v>40</v>
      </c>
      <c r="E34" s="3"/>
      <c r="F34" s="29">
        <f t="shared" si="3"/>
        <v>0</v>
      </c>
    </row>
    <row r="35" spans="1:8" s="4" customFormat="1" ht="20.149999999999999" customHeight="1" x14ac:dyDescent="0.35">
      <c r="A35" s="79" t="s">
        <v>79</v>
      </c>
      <c r="B35" s="1" t="s">
        <v>35</v>
      </c>
      <c r="C35" s="57" t="s">
        <v>22</v>
      </c>
      <c r="D35" s="69">
        <v>300</v>
      </c>
      <c r="E35" s="3"/>
      <c r="F35" s="29">
        <f t="shared" si="3"/>
        <v>0</v>
      </c>
      <c r="G35" s="12"/>
      <c r="H35" s="13"/>
    </row>
    <row r="36" spans="1:8" s="4" customFormat="1" ht="20.149999999999999" customHeight="1" x14ac:dyDescent="0.35">
      <c r="A36" s="79" t="s">
        <v>80</v>
      </c>
      <c r="B36" s="1" t="s">
        <v>12</v>
      </c>
      <c r="C36" s="66" t="s">
        <v>20</v>
      </c>
      <c r="D36" s="69">
        <v>800</v>
      </c>
      <c r="E36" s="3"/>
      <c r="F36" s="29">
        <f t="shared" si="3"/>
        <v>0</v>
      </c>
      <c r="G36" s="12"/>
      <c r="H36" s="13"/>
    </row>
    <row r="37" spans="1:8" s="4" customFormat="1" ht="20.149999999999999" customHeight="1" x14ac:dyDescent="0.35">
      <c r="A37" s="79" t="s">
        <v>81</v>
      </c>
      <c r="B37" s="1" t="s">
        <v>13</v>
      </c>
      <c r="C37" s="57" t="s">
        <v>21</v>
      </c>
      <c r="D37" s="69">
        <v>100</v>
      </c>
      <c r="E37" s="3"/>
      <c r="F37" s="29">
        <f t="shared" si="3"/>
        <v>0</v>
      </c>
      <c r="G37" s="12"/>
      <c r="H37" s="13"/>
    </row>
    <row r="38" spans="1:8" s="4" customFormat="1" ht="20.149999999999999" customHeight="1" x14ac:dyDescent="0.35">
      <c r="A38" s="79" t="s">
        <v>82</v>
      </c>
      <c r="B38" s="1" t="s">
        <v>14</v>
      </c>
      <c r="C38" s="57" t="s">
        <v>21</v>
      </c>
      <c r="D38" s="69">
        <v>150</v>
      </c>
      <c r="E38" s="3"/>
      <c r="F38" s="29">
        <f t="shared" si="3"/>
        <v>0</v>
      </c>
      <c r="G38" s="12"/>
      <c r="H38" s="13"/>
    </row>
    <row r="39" spans="1:8" s="4" customFormat="1" ht="20.149999999999999" customHeight="1" x14ac:dyDescent="0.35">
      <c r="A39" s="79" t="s">
        <v>83</v>
      </c>
      <c r="B39" s="1" t="s">
        <v>15</v>
      </c>
      <c r="C39" s="57" t="s">
        <v>20</v>
      </c>
      <c r="D39" s="69">
        <v>400</v>
      </c>
      <c r="E39" s="3"/>
      <c r="F39" s="29">
        <f t="shared" si="3"/>
        <v>0</v>
      </c>
      <c r="G39" s="12"/>
      <c r="H39" s="13"/>
    </row>
    <row r="40" spans="1:8" s="4" customFormat="1" ht="20.149999999999999" customHeight="1" x14ac:dyDescent="0.35">
      <c r="A40" s="79" t="s">
        <v>84</v>
      </c>
      <c r="B40" s="1" t="s">
        <v>58</v>
      </c>
      <c r="C40" s="57" t="s">
        <v>22</v>
      </c>
      <c r="D40" s="69">
        <v>250</v>
      </c>
      <c r="E40" s="3"/>
      <c r="F40" s="29">
        <f t="shared" si="3"/>
        <v>0</v>
      </c>
      <c r="G40" s="12"/>
      <c r="H40" s="13"/>
    </row>
    <row r="41" spans="1:8" s="4" customFormat="1" ht="20.149999999999999" customHeight="1" x14ac:dyDescent="0.35">
      <c r="A41" s="79" t="s">
        <v>85</v>
      </c>
      <c r="B41" s="1" t="s">
        <v>59</v>
      </c>
      <c r="C41" s="57" t="s">
        <v>22</v>
      </c>
      <c r="D41" s="69">
        <v>150</v>
      </c>
      <c r="E41" s="3"/>
      <c r="F41" s="29">
        <f t="shared" si="3"/>
        <v>0</v>
      </c>
      <c r="G41" s="12"/>
      <c r="H41" s="13"/>
    </row>
    <row r="42" spans="1:8" s="4" customFormat="1" ht="20.149999999999999" customHeight="1" x14ac:dyDescent="0.35">
      <c r="A42" s="79" t="s">
        <v>86</v>
      </c>
      <c r="B42" s="1" t="s">
        <v>56</v>
      </c>
      <c r="C42" s="57" t="s">
        <v>27</v>
      </c>
      <c r="D42" s="69">
        <v>4</v>
      </c>
      <c r="E42" s="3"/>
      <c r="F42" s="29">
        <f t="shared" si="3"/>
        <v>0</v>
      </c>
      <c r="G42" s="12"/>
      <c r="H42" s="13"/>
    </row>
    <row r="43" spans="1:8" s="4" customFormat="1" ht="20.149999999999999" customHeight="1" x14ac:dyDescent="0.35">
      <c r="A43" s="79" t="s">
        <v>87</v>
      </c>
      <c r="B43" s="5" t="s">
        <v>54</v>
      </c>
      <c r="C43" s="57" t="s">
        <v>27</v>
      </c>
      <c r="D43" s="69">
        <v>10</v>
      </c>
      <c r="E43" s="3"/>
      <c r="F43" s="29">
        <f t="shared" si="3"/>
        <v>0</v>
      </c>
      <c r="G43" s="12"/>
      <c r="H43" s="13"/>
    </row>
    <row r="44" spans="1:8" s="4" customFormat="1" ht="20.149999999999999" customHeight="1" x14ac:dyDescent="0.35">
      <c r="A44" s="79" t="s">
        <v>88</v>
      </c>
      <c r="B44" s="5" t="s">
        <v>55</v>
      </c>
      <c r="C44" s="57" t="s">
        <v>27</v>
      </c>
      <c r="D44" s="69">
        <v>200</v>
      </c>
      <c r="E44" s="3"/>
      <c r="F44" s="29">
        <f t="shared" si="3"/>
        <v>0</v>
      </c>
      <c r="G44" s="12"/>
      <c r="H44" s="13"/>
    </row>
    <row r="45" spans="1:8" s="4" customFormat="1" ht="20.149999999999999" customHeight="1" thickBot="1" x14ac:dyDescent="0.4">
      <c r="A45" s="42"/>
      <c r="B45" s="45"/>
      <c r="C45" s="67"/>
      <c r="D45" s="70"/>
      <c r="E45" s="46"/>
      <c r="F45" s="47"/>
      <c r="G45" s="12"/>
      <c r="H45" s="13"/>
    </row>
    <row r="46" spans="1:8" s="4" customFormat="1" ht="20.149999999999999" customHeight="1" thickBot="1" x14ac:dyDescent="0.4">
      <c r="A46" s="50" t="s">
        <v>89</v>
      </c>
      <c r="B46" s="55" t="s">
        <v>26</v>
      </c>
      <c r="C46" s="68"/>
      <c r="D46" s="74"/>
      <c r="E46" s="53"/>
      <c r="F46" s="54"/>
      <c r="G46" s="12"/>
      <c r="H46" s="13"/>
    </row>
    <row r="47" spans="1:8" s="4" customFormat="1" ht="20.149999999999999" customHeight="1" x14ac:dyDescent="0.35">
      <c r="A47" s="42"/>
      <c r="B47" s="45"/>
      <c r="C47" s="67"/>
      <c r="D47" s="70"/>
      <c r="E47" s="46"/>
      <c r="F47" s="47"/>
      <c r="G47" s="12"/>
      <c r="H47" s="13"/>
    </row>
    <row r="48" spans="1:8" s="4" customFormat="1" ht="20.149999999999999" customHeight="1" x14ac:dyDescent="0.35">
      <c r="A48" s="79" t="s">
        <v>90</v>
      </c>
      <c r="B48" s="1" t="s">
        <v>31</v>
      </c>
      <c r="C48" s="57" t="s">
        <v>21</v>
      </c>
      <c r="D48" s="69">
        <v>60</v>
      </c>
      <c r="E48" s="3"/>
      <c r="F48" s="29">
        <f t="shared" ref="F48:F50" si="4">D48*E48</f>
        <v>0</v>
      </c>
      <c r="G48" s="12"/>
      <c r="H48" s="13"/>
    </row>
    <row r="49" spans="1:8" s="4" customFormat="1" ht="20.149999999999999" customHeight="1" x14ac:dyDescent="0.35">
      <c r="A49" s="79" t="s">
        <v>91</v>
      </c>
      <c r="B49" s="82" t="s">
        <v>47</v>
      </c>
      <c r="C49" s="83" t="s">
        <v>3</v>
      </c>
      <c r="D49" s="84">
        <v>12</v>
      </c>
      <c r="E49" s="85"/>
      <c r="F49" s="86">
        <f t="shared" si="4"/>
        <v>0</v>
      </c>
      <c r="G49" s="12"/>
      <c r="H49" s="13"/>
    </row>
    <row r="50" spans="1:8" s="4" customFormat="1" ht="20.149999999999999" customHeight="1" x14ac:dyDescent="0.35">
      <c r="A50" s="79" t="s">
        <v>92</v>
      </c>
      <c r="B50" s="1" t="s">
        <v>48</v>
      </c>
      <c r="C50" s="57" t="s">
        <v>3</v>
      </c>
      <c r="D50" s="69">
        <v>6</v>
      </c>
      <c r="E50" s="3"/>
      <c r="F50" s="29">
        <f t="shared" si="4"/>
        <v>0</v>
      </c>
    </row>
    <row r="51" spans="1:8" s="4" customFormat="1" ht="20.149999999999999" customHeight="1" x14ac:dyDescent="0.35">
      <c r="A51" s="79" t="s">
        <v>93</v>
      </c>
      <c r="B51" s="1" t="s">
        <v>49</v>
      </c>
      <c r="C51" s="57" t="s">
        <v>3</v>
      </c>
      <c r="D51" s="69">
        <v>5</v>
      </c>
      <c r="E51" s="3"/>
      <c r="F51" s="29">
        <f t="shared" ref="F51" si="5">D51*E51</f>
        <v>0</v>
      </c>
    </row>
    <row r="52" spans="1:8" s="4" customFormat="1" ht="20.149999999999999" customHeight="1" x14ac:dyDescent="0.35">
      <c r="A52" s="79" t="s">
        <v>94</v>
      </c>
      <c r="B52" s="1" t="s">
        <v>39</v>
      </c>
      <c r="C52" s="57" t="s">
        <v>3</v>
      </c>
      <c r="D52" s="69">
        <v>5</v>
      </c>
      <c r="E52" s="3"/>
      <c r="F52" s="29">
        <f>D52*E52</f>
        <v>0</v>
      </c>
    </row>
    <row r="53" spans="1:8" s="4" customFormat="1" ht="20.149999999999999" customHeight="1" x14ac:dyDescent="0.35">
      <c r="A53" s="79" t="s">
        <v>95</v>
      </c>
      <c r="B53" s="1" t="s">
        <v>60</v>
      </c>
      <c r="C53" s="57" t="s">
        <v>21</v>
      </c>
      <c r="D53" s="69">
        <v>80</v>
      </c>
      <c r="E53" s="3"/>
      <c r="F53" s="29">
        <f>D53*E53</f>
        <v>0</v>
      </c>
    </row>
    <row r="54" spans="1:8" s="4" customFormat="1" ht="20.149999999999999" customHeight="1" thickBot="1" x14ac:dyDescent="0.4">
      <c r="A54" s="42"/>
      <c r="B54" s="45"/>
      <c r="C54" s="67"/>
      <c r="D54" s="70"/>
      <c r="E54" s="46"/>
      <c r="F54" s="47"/>
    </row>
    <row r="55" spans="1:8" s="4" customFormat="1" ht="20.149999999999999" customHeight="1" thickBot="1" x14ac:dyDescent="0.4">
      <c r="A55" s="50" t="s">
        <v>96</v>
      </c>
      <c r="B55" s="55" t="s">
        <v>61</v>
      </c>
      <c r="C55" s="68"/>
      <c r="D55" s="74"/>
      <c r="E55" s="53"/>
      <c r="F55" s="54"/>
    </row>
    <row r="56" spans="1:8" s="4" customFormat="1" ht="20.149999999999999" customHeight="1" x14ac:dyDescent="0.35">
      <c r="A56" s="42"/>
      <c r="B56" s="45"/>
      <c r="C56" s="67"/>
      <c r="D56" s="70"/>
      <c r="E56" s="46"/>
      <c r="F56" s="47"/>
    </row>
    <row r="57" spans="1:8" s="4" customFormat="1" ht="20.149999999999999" customHeight="1" x14ac:dyDescent="0.35">
      <c r="A57" s="90" t="s">
        <v>97</v>
      </c>
      <c r="B57" s="1" t="s">
        <v>32</v>
      </c>
      <c r="C57" s="57" t="s">
        <v>21</v>
      </c>
      <c r="D57" s="69">
        <v>40</v>
      </c>
      <c r="E57" s="2"/>
      <c r="F57" s="29">
        <f t="shared" ref="F57:F64" si="6">D57*E57</f>
        <v>0</v>
      </c>
    </row>
    <row r="58" spans="1:8" s="4" customFormat="1" ht="20.149999999999999" customHeight="1" x14ac:dyDescent="0.35">
      <c r="A58" s="90" t="s">
        <v>98</v>
      </c>
      <c r="B58" s="82" t="s">
        <v>33</v>
      </c>
      <c r="C58" s="83" t="s">
        <v>21</v>
      </c>
      <c r="D58" s="84">
        <v>60</v>
      </c>
      <c r="E58" s="88"/>
      <c r="F58" s="86">
        <f t="shared" si="6"/>
        <v>0</v>
      </c>
    </row>
    <row r="59" spans="1:8" s="4" customFormat="1" ht="20.149999999999999" customHeight="1" x14ac:dyDescent="0.35">
      <c r="A59" s="90" t="s">
        <v>99</v>
      </c>
      <c r="B59" s="1" t="s">
        <v>34</v>
      </c>
      <c r="C59" s="57" t="s">
        <v>21</v>
      </c>
      <c r="D59" s="69">
        <v>40</v>
      </c>
      <c r="E59" s="2"/>
      <c r="F59" s="29">
        <f t="shared" si="6"/>
        <v>0</v>
      </c>
    </row>
    <row r="60" spans="1:8" s="4" customFormat="1" ht="20.149999999999999" customHeight="1" x14ac:dyDescent="0.35">
      <c r="A60" s="90" t="s">
        <v>100</v>
      </c>
      <c r="B60" s="1" t="s">
        <v>50</v>
      </c>
      <c r="C60" s="57" t="s">
        <v>21</v>
      </c>
      <c r="D60" s="69">
        <v>20</v>
      </c>
      <c r="E60" s="2"/>
      <c r="F60" s="29">
        <f t="shared" si="6"/>
        <v>0</v>
      </c>
    </row>
    <row r="61" spans="1:8" s="4" customFormat="1" ht="20.149999999999999" customHeight="1" x14ac:dyDescent="0.35">
      <c r="A61" s="90" t="s">
        <v>101</v>
      </c>
      <c r="B61" s="1" t="s">
        <v>62</v>
      </c>
      <c r="C61" s="57" t="s">
        <v>21</v>
      </c>
      <c r="D61" s="69">
        <v>40</v>
      </c>
      <c r="E61" s="3"/>
      <c r="F61" s="29">
        <f>D61*E61</f>
        <v>0</v>
      </c>
    </row>
    <row r="62" spans="1:8" s="4" customFormat="1" ht="20.149999999999999" customHeight="1" x14ac:dyDescent="0.35">
      <c r="A62" s="90" t="s">
        <v>102</v>
      </c>
      <c r="B62" s="1" t="s">
        <v>17</v>
      </c>
      <c r="C62" s="57" t="s">
        <v>21</v>
      </c>
      <c r="D62" s="69">
        <v>30</v>
      </c>
      <c r="E62" s="3"/>
      <c r="F62" s="29">
        <f>D62*E62</f>
        <v>0</v>
      </c>
    </row>
    <row r="63" spans="1:8" s="4" customFormat="1" ht="20.149999999999999" customHeight="1" x14ac:dyDescent="0.35">
      <c r="A63" s="90" t="s">
        <v>103</v>
      </c>
      <c r="B63" s="1" t="s">
        <v>121</v>
      </c>
      <c r="C63" s="57" t="s">
        <v>3</v>
      </c>
      <c r="D63" s="69">
        <v>10</v>
      </c>
      <c r="E63" s="3"/>
      <c r="F63" s="29">
        <f t="shared" si="6"/>
        <v>0</v>
      </c>
    </row>
    <row r="64" spans="1:8" s="4" customFormat="1" ht="20.149999999999999" customHeight="1" x14ac:dyDescent="0.35">
      <c r="A64" s="90" t="s">
        <v>104</v>
      </c>
      <c r="B64" s="1" t="s">
        <v>120</v>
      </c>
      <c r="C64" s="57" t="s">
        <v>21</v>
      </c>
      <c r="D64" s="69">
        <v>20</v>
      </c>
      <c r="E64" s="3"/>
      <c r="F64" s="29">
        <f t="shared" si="6"/>
        <v>0</v>
      </c>
    </row>
    <row r="65" spans="1:6" s="4" customFormat="1" ht="20.149999999999999" customHeight="1" x14ac:dyDescent="0.35">
      <c r="A65" s="90" t="s">
        <v>119</v>
      </c>
      <c r="B65" s="1" t="s">
        <v>18</v>
      </c>
      <c r="C65" s="57" t="s">
        <v>3</v>
      </c>
      <c r="D65" s="69">
        <v>8</v>
      </c>
      <c r="E65" s="3"/>
      <c r="F65" s="29">
        <f>D65*E65</f>
        <v>0</v>
      </c>
    </row>
    <row r="66" spans="1:6" s="4" customFormat="1" ht="20.149999999999999" customHeight="1" thickBot="1" x14ac:dyDescent="0.4">
      <c r="A66" s="42"/>
      <c r="B66" s="45"/>
      <c r="C66" s="67"/>
      <c r="D66" s="70"/>
      <c r="E66" s="46"/>
      <c r="F66" s="47"/>
    </row>
    <row r="67" spans="1:6" s="4" customFormat="1" ht="20.149999999999999" customHeight="1" thickBot="1" x14ac:dyDescent="0.4">
      <c r="A67" s="50" t="s">
        <v>105</v>
      </c>
      <c r="B67" s="55" t="s">
        <v>117</v>
      </c>
      <c r="C67" s="68"/>
      <c r="D67" s="74"/>
      <c r="E67" s="53"/>
      <c r="F67" s="54"/>
    </row>
    <row r="68" spans="1:6" s="4" customFormat="1" ht="20.149999999999999" customHeight="1" x14ac:dyDescent="0.35">
      <c r="A68" s="92"/>
      <c r="B68" s="93"/>
      <c r="C68" s="94"/>
      <c r="D68" s="73"/>
      <c r="E68" s="95"/>
      <c r="F68" s="96"/>
    </row>
    <row r="69" spans="1:6" s="4" customFormat="1" ht="20.149999999999999" customHeight="1" x14ac:dyDescent="0.35">
      <c r="A69" s="79" t="s">
        <v>106</v>
      </c>
      <c r="B69" s="77" t="s">
        <v>112</v>
      </c>
      <c r="C69" s="78" t="s">
        <v>21</v>
      </c>
      <c r="D69" s="69">
        <v>100</v>
      </c>
      <c r="E69" s="76"/>
      <c r="F69" s="87">
        <f t="shared" ref="F69:F75" si="7">D69*E69</f>
        <v>0</v>
      </c>
    </row>
    <row r="70" spans="1:6" s="4" customFormat="1" ht="20.149999999999999" customHeight="1" x14ac:dyDescent="0.35">
      <c r="A70" s="79" t="s">
        <v>107</v>
      </c>
      <c r="B70" s="77" t="s">
        <v>113</v>
      </c>
      <c r="C70" s="78" t="s">
        <v>21</v>
      </c>
      <c r="D70" s="69">
        <v>100</v>
      </c>
      <c r="E70" s="76"/>
      <c r="F70" s="87">
        <f t="shared" si="7"/>
        <v>0</v>
      </c>
    </row>
    <row r="71" spans="1:6" s="4" customFormat="1" ht="20.149999999999999" customHeight="1" x14ac:dyDescent="0.35">
      <c r="A71" s="79" t="s">
        <v>108</v>
      </c>
      <c r="B71" s="77" t="s">
        <v>114</v>
      </c>
      <c r="C71" s="78" t="s">
        <v>20</v>
      </c>
      <c r="D71" s="69">
        <v>40</v>
      </c>
      <c r="E71" s="76"/>
      <c r="F71" s="87">
        <f>D71*E71</f>
        <v>0</v>
      </c>
    </row>
    <row r="72" spans="1:6" s="4" customFormat="1" ht="20.149999999999999" customHeight="1" x14ac:dyDescent="0.35">
      <c r="A72" s="79" t="s">
        <v>109</v>
      </c>
      <c r="B72" s="77" t="s">
        <v>115</v>
      </c>
      <c r="C72" s="78" t="s">
        <v>20</v>
      </c>
      <c r="D72" s="69">
        <v>20</v>
      </c>
      <c r="E72" s="76"/>
      <c r="F72" s="87">
        <f>D72*E72</f>
        <v>0</v>
      </c>
    </row>
    <row r="73" spans="1:6" s="4" customFormat="1" ht="20.149999999999999" customHeight="1" x14ac:dyDescent="0.35">
      <c r="A73" s="79" t="s">
        <v>125</v>
      </c>
      <c r="B73" s="77" t="s">
        <v>116</v>
      </c>
      <c r="C73" s="78" t="s">
        <v>20</v>
      </c>
      <c r="D73" s="69">
        <v>30</v>
      </c>
      <c r="E73" s="76"/>
      <c r="F73" s="87">
        <f>D73*E73</f>
        <v>0</v>
      </c>
    </row>
    <row r="74" spans="1:6" s="4" customFormat="1" ht="20.149999999999999" customHeight="1" x14ac:dyDescent="0.35">
      <c r="A74" s="79" t="s">
        <v>110</v>
      </c>
      <c r="B74" s="77" t="s">
        <v>118</v>
      </c>
      <c r="C74" s="78" t="s">
        <v>3</v>
      </c>
      <c r="D74" s="69">
        <v>5</v>
      </c>
      <c r="E74" s="76"/>
      <c r="F74" s="87">
        <f>D74*E74</f>
        <v>0</v>
      </c>
    </row>
    <row r="75" spans="1:6" s="4" customFormat="1" ht="20.149999999999999" customHeight="1" x14ac:dyDescent="0.35">
      <c r="A75" s="79" t="s">
        <v>111</v>
      </c>
      <c r="B75" s="77" t="s">
        <v>19</v>
      </c>
      <c r="C75" s="78" t="s">
        <v>3</v>
      </c>
      <c r="D75" s="69">
        <v>10</v>
      </c>
      <c r="E75" s="76"/>
      <c r="F75" s="87">
        <f t="shared" si="7"/>
        <v>0</v>
      </c>
    </row>
    <row r="76" spans="1:6" s="4" customFormat="1" ht="20.149999999999999" customHeight="1" thickBot="1" x14ac:dyDescent="0.4">
      <c r="A76" s="97"/>
      <c r="B76" s="63"/>
      <c r="C76" s="98"/>
      <c r="D76" s="72"/>
      <c r="E76" s="64"/>
      <c r="F76" s="91"/>
    </row>
    <row r="77" spans="1:6" s="4" customFormat="1" ht="20.149999999999999" customHeight="1" thickBot="1" x14ac:dyDescent="0.4">
      <c r="A77" s="27"/>
      <c r="B77" s="21"/>
      <c r="C77" s="24"/>
      <c r="D77" s="25"/>
      <c r="E77" s="26"/>
      <c r="F77" s="34"/>
    </row>
    <row r="78" spans="1:6" s="4" customFormat="1" ht="40" customHeight="1" thickBot="1" x14ac:dyDescent="0.4">
      <c r="D78" s="99" t="s">
        <v>7</v>
      </c>
      <c r="E78" s="100"/>
      <c r="F78" s="81">
        <f>SUM(F11:F76)</f>
        <v>0</v>
      </c>
    </row>
    <row r="79" spans="1:6" s="4" customFormat="1" ht="40" customHeight="1" thickBot="1" x14ac:dyDescent="0.4">
      <c r="D79" s="101" t="s">
        <v>8</v>
      </c>
      <c r="E79" s="102"/>
      <c r="F79" s="80">
        <f>F78*0.2</f>
        <v>0</v>
      </c>
    </row>
    <row r="80" spans="1:6" s="4" customFormat="1" ht="40" customHeight="1" thickBot="1" x14ac:dyDescent="0.4">
      <c r="D80" s="103" t="s">
        <v>9</v>
      </c>
      <c r="E80" s="104"/>
      <c r="F80" s="81">
        <f>F78*1.2</f>
        <v>0</v>
      </c>
    </row>
  </sheetData>
  <mergeCells count="3">
    <mergeCell ref="D78:E78"/>
    <mergeCell ref="D79:E79"/>
    <mergeCell ref="D80:E80"/>
  </mergeCells>
  <phoneticPr fontId="7" type="noConversion"/>
  <pageMargins left="0.25" right="0.25" top="0.75" bottom="0.75" header="0.3" footer="0.3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LOT3_Terrassement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BASSET Simon</dc:creator>
  <cp:lastModifiedBy>BASSET Simon</cp:lastModifiedBy>
  <cp:lastPrinted>2024-11-18T08:40:29Z</cp:lastPrinted>
  <dcterms:created xsi:type="dcterms:W3CDTF">2015-06-05T18:19:34Z</dcterms:created>
  <dcterms:modified xsi:type="dcterms:W3CDTF">2024-11-18T08:44:07Z</dcterms:modified>
</cp:coreProperties>
</file>