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fichiers\DDI-Commande-Publique\2. Accord-Cadre DDI\Mobilier et Agencement\REDACTION DDI\"/>
    </mc:Choice>
  </mc:AlternateContent>
  <xr:revisionPtr revIDLastSave="0" documentId="13_ncr:1_{EA5E4FB5-B02E-4673-8FA5-F1626A11E842}" xr6:coauthVersionLast="47" xr6:coauthVersionMax="47" xr10:uidLastSave="{00000000-0000-0000-0000-000000000000}"/>
  <bookViews>
    <workbookView xWindow="-135" yWindow="10702" windowWidth="20715" windowHeight="13156" activeTab="1" xr2:uid="{00000000-000D-0000-FFFF-FFFF00000000}"/>
  </bookViews>
  <sheets>
    <sheet name="TOTAL" sheetId="7" r:id="rId1"/>
    <sheet name="Lot 1 - Projet A" sheetId="4" r:id="rId2"/>
    <sheet name="Lot 1 - Projet B" sheetId="5" r:id="rId3"/>
    <sheet name="Lot 1 - Projet C" sheetId="6" r:id="rId4"/>
  </sheets>
  <definedNames>
    <definedName name="_xlnm._FilterDatabase" localSheetId="1" hidden="1">'Lot 1 - Projet A'!#REF!</definedName>
    <definedName name="_xlnm._FilterDatabase" localSheetId="2" hidden="1">'Lot 1 - Projet B'!#REF!</definedName>
    <definedName name="_xlnm._FilterDatabase" localSheetId="3" hidden="1">'Lot 1 - Projet C'!#REF!</definedName>
    <definedName name="_xlnm.Print_Area" localSheetId="1">'Lot 1 - Projet A'!$A$1:$G$53</definedName>
    <definedName name="_xlnm.Print_Area" localSheetId="2">'Lot 1 - Projet B'!$A$1:$G$29</definedName>
    <definedName name="_xlnm.Print_Area" localSheetId="3">'Lot 1 - Projet C'!$A$1:$G$28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4" l="1"/>
  <c r="G33" i="4"/>
  <c r="G34" i="4"/>
  <c r="G35" i="4"/>
  <c r="C14" i="7"/>
  <c r="C17" i="7"/>
  <c r="G27" i="6"/>
  <c r="G24" i="6"/>
  <c r="G21" i="6"/>
  <c r="G40" i="4"/>
  <c r="G41" i="4"/>
  <c r="G28" i="5"/>
  <c r="G25" i="5"/>
  <c r="G22" i="5"/>
  <c r="G16" i="5"/>
  <c r="G11" i="5"/>
  <c r="G20" i="5"/>
  <c r="G12" i="6"/>
  <c r="G13" i="6"/>
  <c r="G14" i="6"/>
  <c r="G15" i="6"/>
  <c r="G16" i="6"/>
  <c r="G17" i="6"/>
  <c r="G18" i="6"/>
  <c r="G19" i="6"/>
  <c r="G20" i="6"/>
  <c r="G23" i="6"/>
  <c r="G11" i="6"/>
  <c r="G10" i="6"/>
  <c r="G19" i="5"/>
  <c r="G15" i="5"/>
  <c r="G14" i="5"/>
  <c r="G24" i="5"/>
  <c r="G21" i="5"/>
  <c r="G10" i="5"/>
  <c r="G43" i="4"/>
  <c r="G44" i="4"/>
  <c r="G39" i="4"/>
  <c r="G42" i="4"/>
  <c r="G48" i="4"/>
  <c r="G49" i="4" s="1"/>
  <c r="G23" i="4"/>
  <c r="G24" i="4"/>
  <c r="G25" i="4"/>
  <c r="G26" i="4"/>
  <c r="G27" i="4"/>
  <c r="G31" i="4"/>
  <c r="G28" i="4"/>
  <c r="G29" i="4"/>
  <c r="G30" i="4"/>
  <c r="G32" i="4"/>
  <c r="G18" i="4"/>
  <c r="G17" i="4"/>
  <c r="G22" i="4"/>
  <c r="G16" i="4"/>
  <c r="G11" i="4"/>
  <c r="G12" i="4"/>
  <c r="G10" i="4"/>
  <c r="G13" i="4" l="1"/>
  <c r="G45" i="4"/>
  <c r="G19" i="4"/>
  <c r="G52" i="4"/>
  <c r="C11" i="7" s="1"/>
  <c r="C20" i="7" s="1"/>
</calcChain>
</file>

<file path=xl/sharedStrings.xml><?xml version="1.0" encoding="utf-8"?>
<sst xmlns="http://schemas.openxmlformats.org/spreadsheetml/2006/main" count="167" uniqueCount="123">
  <si>
    <t>PARTIE A REMPLIR PAR LE CANDIDAT</t>
  </si>
  <si>
    <t>Forfait</t>
  </si>
  <si>
    <t>TOTAL</t>
  </si>
  <si>
    <t>Sous-total</t>
  </si>
  <si>
    <t>Table carrée 690x690mm - Type STYLUS Marque PEDRALI ou équivalent</t>
  </si>
  <si>
    <t>Table 8 personnes - L2800 - Type TIMBER Marque FORMA5 ou équivalent</t>
  </si>
  <si>
    <t>Fauteuil - Type CRONA LIGHT Marque BRUNNER ou équivalent</t>
  </si>
  <si>
    <t>Chaise coque bois- Type A-CHAIR Marque BRUNNER ou équivalent</t>
  </si>
  <si>
    <t>Chaise - Type A-CHAIR Marque BRUNNER ou équivalent</t>
  </si>
  <si>
    <t>Fauteuil - Type GLOVE LOUNGE Marque PATTIO ou équivalent</t>
  </si>
  <si>
    <t>Table basse L1212xp634 - Type BOW Marque PATTIO ou équivalent</t>
  </si>
  <si>
    <t>Table basse rectangle 756x634 - Type BOW Marque PATTIO ou équivalent</t>
  </si>
  <si>
    <t>Tabouret Haut H655 - Type PURE LOOP MINI LEGS KITCHEN MARQUE INFINITI ou équivalent</t>
  </si>
  <si>
    <t>Table haute Ø1200xh900 - Type PEAK Marque JOHANSON ou équivalent</t>
  </si>
  <si>
    <t>Table ronde Ø790mm - Type YPSILON Marque PEDRALI ou équivalent</t>
  </si>
  <si>
    <t>A.1</t>
  </si>
  <si>
    <t>A.1.1</t>
  </si>
  <si>
    <t>A.1.2</t>
  </si>
  <si>
    <t>A.1.3</t>
  </si>
  <si>
    <t>A.2</t>
  </si>
  <si>
    <t>A.2.1</t>
  </si>
  <si>
    <t>A.2.2</t>
  </si>
  <si>
    <t>A.2.3</t>
  </si>
  <si>
    <t>A.3</t>
  </si>
  <si>
    <t>A.3.1</t>
  </si>
  <si>
    <t>A.3.2</t>
  </si>
  <si>
    <t>A.3.3</t>
  </si>
  <si>
    <t>A.3.4</t>
  </si>
  <si>
    <t>A.3.5</t>
  </si>
  <si>
    <t>A.3.6</t>
  </si>
  <si>
    <t>A.3.7</t>
  </si>
  <si>
    <t>A.3.8</t>
  </si>
  <si>
    <t>A.3.9</t>
  </si>
  <si>
    <t>A.3.10</t>
  </si>
  <si>
    <t>A.3.11</t>
  </si>
  <si>
    <t>A.3.12</t>
  </si>
  <si>
    <t>Fauteuil - Type Soft C0110 Marque MOBITEC ou équivalent</t>
  </si>
  <si>
    <t>Canapé 2 places - Type EASY Marque TIPTOE ou équivalent</t>
  </si>
  <si>
    <t>A.4</t>
  </si>
  <si>
    <t>Quantité</t>
  </si>
  <si>
    <t>Prix unitaire HT</t>
  </si>
  <si>
    <t>TOTAL HT</t>
  </si>
  <si>
    <r>
      <t xml:space="preserve">Cadre de devis
Accord-cadre multi-attributaire à marchés subséquents de Mobilier
Lot 1 - Fourniture, livraison, montage et mise en place de mobiliers intérieurs 
</t>
    </r>
    <r>
      <rPr>
        <b/>
        <sz val="10"/>
        <color rgb="FFFF0000"/>
        <rFont val="Calibri"/>
        <family val="2"/>
        <scheme val="minor"/>
      </rPr>
      <t>ATTENTION TOUS LES ONGLETS SONT A REMPLIR PAR LE CANDIDAT</t>
    </r>
  </si>
  <si>
    <t>A.4.1</t>
  </si>
  <si>
    <t>A.4.2</t>
  </si>
  <si>
    <t>A.4.3</t>
  </si>
  <si>
    <t>A.4.4</t>
  </si>
  <si>
    <t>A.4.5</t>
  </si>
  <si>
    <t>A.4.6</t>
  </si>
  <si>
    <t>Fourniture, livraison, montage et mise en place de mobiliers intérieurs pour une salle de restauration du Crous Market</t>
  </si>
  <si>
    <t>Fourniture, livraison, montage et mise en place de mobiliers intérieurs pour une salle commune/foyer d'une résidence étudiante</t>
  </si>
  <si>
    <t>Fourniture, livraison, montage et mise en place de mobiliers intérieurs pour 4 salles de travail</t>
  </si>
  <si>
    <t>Fourniture, livraison, montage et mise en place de mobiliers intérieurs pour 250 studios étudiants</t>
  </si>
  <si>
    <t>Fourniture, livraison, montage et mise en place de mobiliers intérieurs pour 3 salles de travail (R+1, R+3, R+5)</t>
  </si>
  <si>
    <t>Fourniture, livraison, montage et mise en place de mobiliers intérieurs pour 2 salles de détente (R+2, R+4)</t>
  </si>
  <si>
    <t>Fourniture, livraison, montage et mise en place de mobiliers intérieurs pour 100 chambres étudiantes (R+1 à R+7)</t>
  </si>
  <si>
    <t xml:space="preserve">Forfait livraison, montage, déballage, enlèvement des cartons, recyclage des déchets et agencement des espaces </t>
  </si>
  <si>
    <t>C.1</t>
  </si>
  <si>
    <t>C.1.1</t>
  </si>
  <si>
    <t>C.1.2</t>
  </si>
  <si>
    <t>C.1.3</t>
  </si>
  <si>
    <t>C.1.4</t>
  </si>
  <si>
    <t>C.1.5</t>
  </si>
  <si>
    <t>C.1.6</t>
  </si>
  <si>
    <t>C.2</t>
  </si>
  <si>
    <t>B.1</t>
  </si>
  <si>
    <t>B.2</t>
  </si>
  <si>
    <t>B.3</t>
  </si>
  <si>
    <t>B.1.1</t>
  </si>
  <si>
    <t>B.2.1</t>
  </si>
  <si>
    <t>B.2.2</t>
  </si>
  <si>
    <t>B.3.1</t>
  </si>
  <si>
    <t>B.3.2</t>
  </si>
  <si>
    <t>B.3.3</t>
  </si>
  <si>
    <t>B.4</t>
  </si>
  <si>
    <t>Table basse Ø700xh400 -Type MALLORCA Marque MOBITEC ou équivalent</t>
  </si>
  <si>
    <t>Table 800x800mm- Type OVIEDO Marque MOBITEC ou équivalent</t>
  </si>
  <si>
    <t>Table Ø800mmxh760 - Type OVIEDO Marque MOBITEC ou équivalent</t>
  </si>
  <si>
    <t>Table Basse 1200X600 - Type SOLAPA Marque STUA ou équivalent</t>
  </si>
  <si>
    <t>Chaise -Type COFFEE Marque FENABEL ou équivalent</t>
  </si>
  <si>
    <t>Chaise - Type COFFEE WICKER Marque FENABEL ou équivalent</t>
  </si>
  <si>
    <t>Chaise - Type TORO Marque MOBITEC ou équivalent</t>
  </si>
  <si>
    <t>Fauteuil - Type LINHO Marque FENABEL ou équivalent</t>
  </si>
  <si>
    <t>Fauteuil - Type BERNIE Marque FENABEL ou équivalent</t>
  </si>
  <si>
    <t>Banquette 3 places sans accoudoirs - Type PAUSA Marque PATTIO ou équivalent</t>
  </si>
  <si>
    <t>Pouf Unicolore - Type CYL Marque PATTIO ou équivalent</t>
  </si>
  <si>
    <t>Fauteuil bas rotin - Type Lake Chaise Marque BLOOMGVILLE ou équivalent</t>
  </si>
  <si>
    <t>C.1.7</t>
  </si>
  <si>
    <t>C.1.8</t>
  </si>
  <si>
    <t>C.1.9</t>
  </si>
  <si>
    <t>C.1.10</t>
  </si>
  <si>
    <t>C.1.11</t>
  </si>
  <si>
    <t>Projet C : Scénario d'achat de mobilier d'intérieur pour une salle commune à Vannes en RDC</t>
  </si>
  <si>
    <t>Fourniture, livraison, montage et mise en place de mobiliers intérieurs pour une salle de commune à Vannes en RDC</t>
  </si>
  <si>
    <t>Chaise avec piètement à 4 pieds métal (empilable) - Type Guri GR01/P Marque AKABA ou équivalent</t>
  </si>
  <si>
    <t>Référence du produit proposé par le candidat</t>
  </si>
  <si>
    <t>Désignation des articles demandés par le Crous</t>
  </si>
  <si>
    <t>Référence de l'équivalence proposée</t>
  </si>
  <si>
    <t>Cocher cette case si référence identique à celle décrite</t>
  </si>
  <si>
    <t>Table d'appoint/pouf intégré - Type TOM Marque SOFTLINE ou équivalent</t>
  </si>
  <si>
    <t>Table haute ronde 8 places - Ø150 cm</t>
  </si>
  <si>
    <t>Table standard ronde 8 places - Ø150 cm</t>
  </si>
  <si>
    <t>Chaise avec piètement à 4 pieds métal (empilable) - poids maximum 4,5kg</t>
  </si>
  <si>
    <t>Table standard rectangulaire 2 places - 70 x 75 cm</t>
  </si>
  <si>
    <t>Chaise haute assise 65cm - Type Pure Loop Mini DANDY KITCHEN Marque INFINITI ou équivalent</t>
  </si>
  <si>
    <t>Table standard rectangulaire 4 places - Type TIMBER Marque FORMA5 ou équivalent</t>
  </si>
  <si>
    <t>Table basse ronde Ø80mm - Type LET’S SIT Marque FORMA5 ou équivalent</t>
  </si>
  <si>
    <t>Table fixe pour 4 personnes avec pied métal et prises électriques intégrées - Type MUVIT Marque FORMA5 ou équivalent</t>
  </si>
  <si>
    <t>Chaise avec piètement à 4 pieds métal (empilable) - Type Baltic BLK1P1 Marque MDD ou équivalent</t>
  </si>
  <si>
    <t>Alcôve acoustique 4 places 1921x2108mm - Type RAILWAY Marque MOORE ou équivalent</t>
  </si>
  <si>
    <t>Chaise avec piètement à 4 pieds métal (empilable) - Type VARYA Marque INCLASS ou équivalent</t>
  </si>
  <si>
    <t>Chauffeuses modulaires 2 places - Type 2 modules (initial + continuité) Let’s Marque FORMA 5 ou équivalent</t>
  </si>
  <si>
    <t>Chauffeuses modulaires 2 places avec électrification - Type 2 modules (initial + continuité) Let’s Marque FORMA 5 ou équivalent</t>
  </si>
  <si>
    <t>Projet B : Scénario d'achat de mobilier d'intérieur pour une résidence étudiante rénovée en R+7 sans ascenseurs à Rennes : Chambres, salles de travail et salles de détente</t>
  </si>
  <si>
    <r>
      <t xml:space="preserve">Cadre de devis
Accord-cadre multi-attributaire à marchés subséquents de Mobilier
Lot 1 - Fourniture, livraison, montage et mise en place de mobiliers intérieurs 
</t>
    </r>
    <r>
      <rPr>
        <b/>
        <sz val="14"/>
        <color rgb="FFFF0000"/>
        <rFont val="Calibri"/>
        <family val="2"/>
        <scheme val="minor"/>
      </rPr>
      <t>RECAPITULATIF</t>
    </r>
  </si>
  <si>
    <t>Projet B : Scénario d'achat de mobilier d'intérieur pour une résidence étudiante rénovée en R+7 sans ascenseurs à Rennes</t>
  </si>
  <si>
    <t>Projets A + B + C</t>
  </si>
  <si>
    <t xml:space="preserve">Projet A : Scénario d'achat de mobilier d'intérieur pour une résidence étudiante neuve en R+6 avec ascenseurs à Rennes </t>
  </si>
  <si>
    <t>Projet A : Scénario d'achat de mobilier d'intérieur pour une résidence étudiante neuve en R+6 avec ascenseurs à Rennes : 
                 Studios, salles de travail, salle commune, un Crous Market avec salle de restauration</t>
  </si>
  <si>
    <t>Chaise 4 pieds métal (empilable) - Type Relief 4 LEGS Marque INFINITY ou équivalent</t>
  </si>
  <si>
    <t>A.3.13</t>
  </si>
  <si>
    <t>Plante stabilisée pot - Type Le Grand Populus - Pot Marron Marque TANAMAN ou équivalent</t>
  </si>
  <si>
    <t>Plante stabilisée pot - Type Le Palm h115cm - Pot Marron Marque TANAMAN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</si>
</sst>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5" borderId="0" xfId="0" applyFont="1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164" fontId="2" fillId="7" borderId="1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right"/>
    </xf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2" fillId="8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1" fillId="0" borderId="0" xfId="0" applyFont="1" applyAlignment="1">
      <alignment horizontal="left" vertical="center"/>
    </xf>
    <xf numFmtId="0" fontId="1" fillId="4" borderId="2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10" borderId="0" xfId="0" applyFont="1" applyFill="1"/>
    <xf numFmtId="44" fontId="0" fillId="0" borderId="0" xfId="1" applyFont="1"/>
    <xf numFmtId="44" fontId="13" fillId="0" borderId="0" xfId="0" applyNumberFormat="1" applyFont="1"/>
    <xf numFmtId="0" fontId="3" fillId="2" borderId="0" xfId="0" applyFont="1" applyFill="1" applyAlignment="1">
      <alignment horizontal="center" vertical="center" wrapText="1"/>
    </xf>
    <xf numFmtId="0" fontId="8" fillId="9" borderId="0" xfId="0" applyFont="1" applyFill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0</xdr:col>
      <xdr:colOff>758564</xdr:colOff>
      <xdr:row>5</xdr:row>
      <xdr:rowOff>19050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7E16ADC-0A6F-4DD6-A3C9-E9CF7B26D69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0" y="66675"/>
          <a:ext cx="758564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158628</xdr:colOff>
      <xdr:row>0</xdr:row>
      <xdr:rowOff>58615</xdr:rowOff>
    </xdr:from>
    <xdr:to>
      <xdr:col>1</xdr:col>
      <xdr:colOff>980738</xdr:colOff>
      <xdr:row>0</xdr:row>
      <xdr:rowOff>1106365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CD0B62A-9847-2F57-4434-7E8675E337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481013" y="58615"/>
          <a:ext cx="817348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158628</xdr:colOff>
      <xdr:row>0</xdr:row>
      <xdr:rowOff>58615</xdr:rowOff>
    </xdr:from>
    <xdr:to>
      <xdr:col>1</xdr:col>
      <xdr:colOff>980738</xdr:colOff>
      <xdr:row>0</xdr:row>
      <xdr:rowOff>1106365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49AD88-144E-4989-96C4-256383270C8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615828" y="58615"/>
          <a:ext cx="822110" cy="10477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158628</xdr:colOff>
      <xdr:row>0</xdr:row>
      <xdr:rowOff>58615</xdr:rowOff>
    </xdr:from>
    <xdr:to>
      <xdr:col>1</xdr:col>
      <xdr:colOff>980738</xdr:colOff>
      <xdr:row>0</xdr:row>
      <xdr:rowOff>1106365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C661679-3A86-46DA-AF16-673908BA668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696"/>
        <a:stretch/>
      </xdr:blipFill>
      <xdr:spPr>
        <a:xfrm>
          <a:off x="615828" y="58615"/>
          <a:ext cx="822110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AFB7B-ED21-4C90-B764-EEC0DA53B459}">
  <dimension ref="B1:J20"/>
  <sheetViews>
    <sheetView zoomScale="70" zoomScaleNormal="70" workbookViewId="0">
      <selection activeCell="B10" sqref="B10:J10"/>
    </sheetView>
  </sheetViews>
  <sheetFormatPr baseColWidth="10" defaultRowHeight="15" x14ac:dyDescent="0.25"/>
  <cols>
    <col min="3" max="3" width="24.5703125" customWidth="1"/>
    <col min="10" max="10" width="27.7109375" customWidth="1"/>
  </cols>
  <sheetData>
    <row r="1" spans="2:10" x14ac:dyDescent="0.25">
      <c r="B1" s="33" t="s">
        <v>114</v>
      </c>
      <c r="C1" s="33"/>
      <c r="D1" s="33"/>
      <c r="E1" s="33"/>
      <c r="F1" s="33"/>
      <c r="G1" s="33"/>
      <c r="H1" s="33"/>
      <c r="I1" s="33"/>
      <c r="J1" s="33"/>
    </row>
    <row r="2" spans="2:10" x14ac:dyDescent="0.25">
      <c r="B2" s="33"/>
      <c r="C2" s="33"/>
      <c r="D2" s="33"/>
      <c r="E2" s="33"/>
      <c r="F2" s="33"/>
      <c r="G2" s="33"/>
      <c r="H2" s="33"/>
      <c r="I2" s="33"/>
      <c r="J2" s="33"/>
    </row>
    <row r="3" spans="2:10" x14ac:dyDescent="0.25">
      <c r="B3" s="33"/>
      <c r="C3" s="33"/>
      <c r="D3" s="33"/>
      <c r="E3" s="33"/>
      <c r="F3" s="33"/>
      <c r="G3" s="33"/>
      <c r="H3" s="33"/>
      <c r="I3" s="33"/>
      <c r="J3" s="33"/>
    </row>
    <row r="4" spans="2:10" x14ac:dyDescent="0.25">
      <c r="B4" s="33"/>
      <c r="C4" s="33"/>
      <c r="D4" s="33"/>
      <c r="E4" s="33"/>
      <c r="F4" s="33"/>
      <c r="G4" s="33"/>
      <c r="H4" s="33"/>
      <c r="I4" s="33"/>
      <c r="J4" s="33"/>
    </row>
    <row r="5" spans="2:10" x14ac:dyDescent="0.25">
      <c r="B5" s="33"/>
      <c r="C5" s="33"/>
      <c r="D5" s="33"/>
      <c r="E5" s="33"/>
      <c r="F5" s="33"/>
      <c r="G5" s="33"/>
      <c r="H5" s="33"/>
      <c r="I5" s="33"/>
      <c r="J5" s="33"/>
    </row>
    <row r="6" spans="2:10" x14ac:dyDescent="0.25">
      <c r="B6" s="33"/>
      <c r="C6" s="33"/>
      <c r="D6" s="33"/>
      <c r="E6" s="33"/>
      <c r="F6" s="33"/>
      <c r="G6" s="33"/>
      <c r="H6" s="33"/>
      <c r="I6" s="33"/>
      <c r="J6" s="33"/>
    </row>
    <row r="10" spans="2:10" ht="15.75" x14ac:dyDescent="0.25">
      <c r="B10" s="34" t="s">
        <v>117</v>
      </c>
      <c r="C10" s="34"/>
      <c r="D10" s="34"/>
      <c r="E10" s="34"/>
      <c r="F10" s="34"/>
      <c r="G10" s="34"/>
      <c r="H10" s="34"/>
      <c r="I10" s="34"/>
      <c r="J10" s="34"/>
    </row>
    <row r="11" spans="2:10" x14ac:dyDescent="0.25">
      <c r="B11" s="30" t="s">
        <v>2</v>
      </c>
      <c r="C11" s="31">
        <f>'Lot 1 - Projet A'!G52</f>
        <v>0</v>
      </c>
    </row>
    <row r="13" spans="2:10" ht="15.75" x14ac:dyDescent="0.25">
      <c r="B13" s="34" t="s">
        <v>115</v>
      </c>
      <c r="C13" s="34"/>
      <c r="D13" s="34"/>
      <c r="E13" s="34"/>
      <c r="F13" s="34"/>
      <c r="G13" s="34"/>
      <c r="H13" s="34"/>
      <c r="I13" s="34"/>
      <c r="J13" s="34"/>
    </row>
    <row r="14" spans="2:10" x14ac:dyDescent="0.25">
      <c r="B14" s="30" t="s">
        <v>2</v>
      </c>
      <c r="C14" s="31">
        <f>'Lot 1 - Projet B'!G28</f>
        <v>0</v>
      </c>
    </row>
    <row r="15" spans="2:10" x14ac:dyDescent="0.25">
      <c r="C15" s="31"/>
    </row>
    <row r="16" spans="2:10" ht="15.75" customHeight="1" x14ac:dyDescent="0.25">
      <c r="B16" s="34" t="s">
        <v>92</v>
      </c>
      <c r="C16" s="34"/>
      <c r="D16" s="34"/>
      <c r="E16" s="34"/>
      <c r="F16" s="34"/>
      <c r="G16" s="34"/>
      <c r="H16" s="34"/>
      <c r="I16" s="34"/>
      <c r="J16" s="34"/>
    </row>
    <row r="17" spans="2:10" x14ac:dyDescent="0.25">
      <c r="B17" s="30" t="s">
        <v>2</v>
      </c>
      <c r="C17" s="31">
        <f>'Lot 1 - Projet C'!G27</f>
        <v>0</v>
      </c>
    </row>
    <row r="19" spans="2:10" ht="15.75" x14ac:dyDescent="0.25">
      <c r="B19" s="34" t="s">
        <v>116</v>
      </c>
      <c r="C19" s="34"/>
      <c r="D19" s="34"/>
      <c r="E19" s="34"/>
      <c r="F19" s="34"/>
      <c r="G19" s="34"/>
      <c r="H19" s="34"/>
      <c r="I19" s="34"/>
      <c r="J19" s="34"/>
    </row>
    <row r="20" spans="2:10" ht="15.75" x14ac:dyDescent="0.25">
      <c r="B20" s="30" t="s">
        <v>2</v>
      </c>
      <c r="C20" s="32">
        <f>C11+C14+C17</f>
        <v>0</v>
      </c>
    </row>
  </sheetData>
  <mergeCells count="5">
    <mergeCell ref="B1:J6"/>
    <mergeCell ref="B10:J10"/>
    <mergeCell ref="B13:J13"/>
    <mergeCell ref="B19:J19"/>
    <mergeCell ref="B16:J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tabSelected="1" view="pageBreakPreview" topLeftCell="B25" zoomScaleNormal="100" zoomScaleSheetLayoutView="100" workbookViewId="0">
      <selection activeCell="E44" sqref="E44"/>
    </sheetView>
  </sheetViews>
  <sheetFormatPr baseColWidth="10" defaultColWidth="11.42578125" defaultRowHeight="15" x14ac:dyDescent="0.25"/>
  <cols>
    <col min="1" max="1" width="6.85546875" style="15" customWidth="1"/>
    <col min="2" max="2" width="110.85546875" style="2" customWidth="1"/>
    <col min="3" max="3" width="15.85546875" style="24" customWidth="1"/>
    <col min="4" max="4" width="28.5703125" style="2" customWidth="1"/>
    <col min="5" max="5" width="22.140625" style="2" customWidth="1"/>
    <col min="6" max="6" width="26" style="2" customWidth="1"/>
    <col min="7" max="7" width="27.85546875" style="2" customWidth="1"/>
    <col min="8" max="16384" width="11.42578125" style="2"/>
  </cols>
  <sheetData>
    <row r="1" spans="1:7" s="1" customFormat="1" ht="92.25" customHeight="1" x14ac:dyDescent="0.25">
      <c r="A1" s="14"/>
      <c r="B1" s="38" t="s">
        <v>42</v>
      </c>
      <c r="C1" s="38"/>
      <c r="D1" s="38"/>
      <c r="E1" s="38"/>
      <c r="F1" s="38"/>
      <c r="G1" s="38"/>
    </row>
    <row r="3" spans="1:7" ht="37.5" customHeight="1" x14ac:dyDescent="0.25">
      <c r="B3" s="34" t="s">
        <v>118</v>
      </c>
      <c r="C3" s="34"/>
      <c r="D3" s="34"/>
      <c r="E3" s="34"/>
      <c r="F3" s="34"/>
      <c r="G3" s="34"/>
    </row>
    <row r="4" spans="1:7" x14ac:dyDescent="0.25">
      <c r="B4" s="4"/>
      <c r="C4" s="26"/>
      <c r="D4" s="4"/>
      <c r="E4" s="5"/>
      <c r="F4" s="5"/>
      <c r="G4" s="5"/>
    </row>
    <row r="5" spans="1:7" ht="20.25" customHeight="1" x14ac:dyDescent="0.25">
      <c r="C5" s="42" t="s">
        <v>0</v>
      </c>
      <c r="D5" s="43"/>
      <c r="E5" s="47" t="s">
        <v>39</v>
      </c>
      <c r="F5" s="44" t="s">
        <v>0</v>
      </c>
      <c r="G5" s="44"/>
    </row>
    <row r="6" spans="1:7" s="3" customFormat="1" ht="28.5" customHeight="1" x14ac:dyDescent="0.25">
      <c r="A6" s="16"/>
      <c r="B6" s="47" t="s">
        <v>96</v>
      </c>
      <c r="C6" s="45" t="s">
        <v>95</v>
      </c>
      <c r="D6" s="46"/>
      <c r="E6" s="47"/>
      <c r="F6" s="47" t="s">
        <v>40</v>
      </c>
      <c r="G6" s="47" t="s">
        <v>41</v>
      </c>
    </row>
    <row r="7" spans="1:7" s="3" customFormat="1" ht="36" x14ac:dyDescent="0.25">
      <c r="A7" s="16"/>
      <c r="B7" s="47"/>
      <c r="C7" s="23" t="s">
        <v>98</v>
      </c>
      <c r="D7" s="23" t="s">
        <v>97</v>
      </c>
      <c r="E7" s="47"/>
      <c r="F7" s="47"/>
      <c r="G7" s="47"/>
    </row>
    <row r="8" spans="1:7" s="3" customFormat="1" x14ac:dyDescent="0.25">
      <c r="A8" s="16"/>
      <c r="B8" s="16"/>
      <c r="C8" s="24"/>
    </row>
    <row r="9" spans="1:7" s="3" customFormat="1" x14ac:dyDescent="0.25">
      <c r="A9" s="18" t="s">
        <v>15</v>
      </c>
      <c r="B9" s="39" t="s">
        <v>52</v>
      </c>
      <c r="C9" s="40"/>
      <c r="D9" s="40"/>
      <c r="E9" s="40"/>
      <c r="F9" s="40"/>
      <c r="G9" s="41"/>
    </row>
    <row r="10" spans="1:7" s="3" customFormat="1" x14ac:dyDescent="0.25">
      <c r="A10" s="19" t="s">
        <v>16</v>
      </c>
      <c r="B10" s="9" t="s">
        <v>94</v>
      </c>
      <c r="C10" s="27"/>
      <c r="D10" s="9"/>
      <c r="E10" s="7">
        <v>250</v>
      </c>
      <c r="F10" s="8"/>
      <c r="G10" s="8">
        <f>E10*F10</f>
        <v>0</v>
      </c>
    </row>
    <row r="11" spans="1:7" s="3" customFormat="1" x14ac:dyDescent="0.25">
      <c r="A11" s="19" t="s">
        <v>17</v>
      </c>
      <c r="B11" s="9" t="s">
        <v>36</v>
      </c>
      <c r="C11" s="27"/>
      <c r="D11" s="9"/>
      <c r="E11" s="7">
        <v>250</v>
      </c>
      <c r="F11" s="8"/>
      <c r="G11" s="8">
        <f t="shared" ref="G11:G12" si="0">E11*F11</f>
        <v>0</v>
      </c>
    </row>
    <row r="12" spans="1:7" s="3" customFormat="1" x14ac:dyDescent="0.25">
      <c r="A12" s="19" t="s">
        <v>18</v>
      </c>
      <c r="B12" s="9" t="s">
        <v>99</v>
      </c>
      <c r="C12" s="27"/>
      <c r="D12" s="9"/>
      <c r="E12" s="7">
        <v>250</v>
      </c>
      <c r="F12" s="8"/>
      <c r="G12" s="8">
        <f t="shared" si="0"/>
        <v>0</v>
      </c>
    </row>
    <row r="13" spans="1:7" x14ac:dyDescent="0.25">
      <c r="F13" s="11" t="s">
        <v>3</v>
      </c>
      <c r="G13" s="10">
        <f>SUM(G10:G12)</f>
        <v>0</v>
      </c>
    </row>
    <row r="14" spans="1:7" s="3" customFormat="1" x14ac:dyDescent="0.25">
      <c r="A14" s="16"/>
      <c r="C14" s="24"/>
    </row>
    <row r="15" spans="1:7" s="3" customFormat="1" x14ac:dyDescent="0.25">
      <c r="A15" s="18" t="s">
        <v>19</v>
      </c>
      <c r="B15" s="37" t="s">
        <v>51</v>
      </c>
      <c r="C15" s="37"/>
      <c r="D15" s="37"/>
      <c r="E15" s="37"/>
      <c r="F15" s="37"/>
      <c r="G15" s="37"/>
    </row>
    <row r="16" spans="1:7" s="3" customFormat="1" x14ac:dyDescent="0.25">
      <c r="A16" s="19" t="s">
        <v>20</v>
      </c>
      <c r="B16" s="9" t="s">
        <v>107</v>
      </c>
      <c r="C16" s="27"/>
      <c r="D16" s="9"/>
      <c r="E16" s="7">
        <v>2</v>
      </c>
      <c r="F16" s="8"/>
      <c r="G16" s="8">
        <f t="shared" ref="G16:G18" si="1">E16*F16</f>
        <v>0</v>
      </c>
    </row>
    <row r="17" spans="1:11" s="6" customFormat="1" x14ac:dyDescent="0.25">
      <c r="A17" s="19" t="s">
        <v>21</v>
      </c>
      <c r="B17" s="9" t="s">
        <v>108</v>
      </c>
      <c r="C17" s="27"/>
      <c r="D17" s="9"/>
      <c r="E17" s="7">
        <v>8</v>
      </c>
      <c r="F17" s="8"/>
      <c r="G17" s="8">
        <f t="shared" si="1"/>
        <v>0</v>
      </c>
    </row>
    <row r="18" spans="1:11" x14ac:dyDescent="0.25">
      <c r="A18" s="19" t="s">
        <v>22</v>
      </c>
      <c r="B18" s="9" t="s">
        <v>109</v>
      </c>
      <c r="C18" s="27"/>
      <c r="D18" s="9"/>
      <c r="E18" s="7">
        <v>2</v>
      </c>
      <c r="F18" s="8"/>
      <c r="G18" s="8">
        <f t="shared" si="1"/>
        <v>0</v>
      </c>
    </row>
    <row r="19" spans="1:11" x14ac:dyDescent="0.25">
      <c r="F19" s="11" t="s">
        <v>3</v>
      </c>
      <c r="G19" s="10">
        <f>SUM(G16:G18)</f>
        <v>0</v>
      </c>
    </row>
    <row r="21" spans="1:11" x14ac:dyDescent="0.25">
      <c r="A21" s="18" t="s">
        <v>23</v>
      </c>
      <c r="B21" s="37" t="s">
        <v>50</v>
      </c>
      <c r="C21" s="37"/>
      <c r="D21" s="37"/>
      <c r="E21" s="37"/>
      <c r="F21" s="37"/>
      <c r="G21" s="37"/>
    </row>
    <row r="22" spans="1:11" x14ac:dyDescent="0.25">
      <c r="A22" s="20" t="s">
        <v>24</v>
      </c>
      <c r="B22" s="9" t="s">
        <v>4</v>
      </c>
      <c r="C22" s="27"/>
      <c r="D22" s="9"/>
      <c r="E22" s="7">
        <v>2</v>
      </c>
      <c r="F22" s="8"/>
      <c r="G22" s="8">
        <f t="shared" ref="G22:G30" si="2">E22*F22</f>
        <v>0</v>
      </c>
    </row>
    <row r="23" spans="1:11" x14ac:dyDescent="0.25">
      <c r="A23" s="20" t="s">
        <v>25</v>
      </c>
      <c r="B23" s="9" t="s">
        <v>14</v>
      </c>
      <c r="C23" s="27"/>
      <c r="D23" s="9"/>
      <c r="E23" s="7">
        <v>2</v>
      </c>
      <c r="F23" s="8"/>
      <c r="G23" s="8">
        <f t="shared" si="2"/>
        <v>0</v>
      </c>
    </row>
    <row r="24" spans="1:11" x14ac:dyDescent="0.25">
      <c r="A24" s="20" t="s">
        <v>26</v>
      </c>
      <c r="B24" s="9" t="s">
        <v>5</v>
      </c>
      <c r="C24" s="27"/>
      <c r="D24" s="9"/>
      <c r="E24" s="7">
        <v>1</v>
      </c>
      <c r="F24" s="8"/>
      <c r="G24" s="8">
        <f t="shared" si="2"/>
        <v>0</v>
      </c>
    </row>
    <row r="25" spans="1:11" x14ac:dyDescent="0.25">
      <c r="A25" s="20" t="s">
        <v>27</v>
      </c>
      <c r="B25" s="9" t="s">
        <v>13</v>
      </c>
      <c r="C25" s="27"/>
      <c r="D25" s="9"/>
      <c r="E25" s="7">
        <v>2</v>
      </c>
      <c r="F25" s="8"/>
      <c r="G25" s="8">
        <f t="shared" si="2"/>
        <v>0</v>
      </c>
    </row>
    <row r="26" spans="1:11" x14ac:dyDescent="0.25">
      <c r="A26" s="20" t="s">
        <v>28</v>
      </c>
      <c r="B26" s="9" t="s">
        <v>11</v>
      </c>
      <c r="C26" s="27"/>
      <c r="D26" s="9"/>
      <c r="E26" s="7">
        <v>1</v>
      </c>
      <c r="F26" s="8"/>
      <c r="G26" s="8">
        <f t="shared" si="2"/>
        <v>0</v>
      </c>
    </row>
    <row r="27" spans="1:11" x14ac:dyDescent="0.25">
      <c r="A27" s="20" t="s">
        <v>29</v>
      </c>
      <c r="B27" s="9" t="s">
        <v>10</v>
      </c>
      <c r="C27" s="27"/>
      <c r="D27" s="9"/>
      <c r="E27" s="7">
        <v>1</v>
      </c>
      <c r="F27" s="8"/>
      <c r="G27" s="8">
        <f t="shared" si="2"/>
        <v>0</v>
      </c>
    </row>
    <row r="28" spans="1:11" x14ac:dyDescent="0.25">
      <c r="A28" s="20" t="s">
        <v>30</v>
      </c>
      <c r="B28" s="9" t="s">
        <v>7</v>
      </c>
      <c r="C28" s="27"/>
      <c r="D28" s="9"/>
      <c r="E28" s="7">
        <v>10</v>
      </c>
      <c r="F28" s="8"/>
      <c r="G28" s="8">
        <f t="shared" si="2"/>
        <v>0</v>
      </c>
      <c r="J28" s="13"/>
      <c r="K28" s="13"/>
    </row>
    <row r="29" spans="1:11" x14ac:dyDescent="0.25">
      <c r="A29" s="20" t="s">
        <v>31</v>
      </c>
      <c r="B29" s="9" t="s">
        <v>8</v>
      </c>
      <c r="C29" s="27"/>
      <c r="D29" s="9"/>
      <c r="E29" s="7">
        <v>10</v>
      </c>
      <c r="F29" s="8"/>
      <c r="G29" s="8">
        <f t="shared" si="2"/>
        <v>0</v>
      </c>
    </row>
    <row r="30" spans="1:11" x14ac:dyDescent="0.25">
      <c r="A30" s="20" t="s">
        <v>32</v>
      </c>
      <c r="B30" s="9" t="s">
        <v>12</v>
      </c>
      <c r="C30" s="27"/>
      <c r="D30" s="9"/>
      <c r="E30" s="7">
        <v>8</v>
      </c>
      <c r="F30" s="8"/>
      <c r="G30" s="8">
        <f t="shared" si="2"/>
        <v>0</v>
      </c>
    </row>
    <row r="31" spans="1:11" x14ac:dyDescent="0.25">
      <c r="A31" s="20" t="s">
        <v>33</v>
      </c>
      <c r="B31" s="9" t="s">
        <v>6</v>
      </c>
      <c r="C31" s="27"/>
      <c r="D31" s="9"/>
      <c r="E31" s="7">
        <v>3</v>
      </c>
      <c r="F31" s="8"/>
      <c r="G31" s="8">
        <f>E31*F31</f>
        <v>0</v>
      </c>
    </row>
    <row r="32" spans="1:11" x14ac:dyDescent="0.25">
      <c r="A32" s="20" t="s">
        <v>34</v>
      </c>
      <c r="B32" s="9" t="s">
        <v>9</v>
      </c>
      <c r="C32" s="27"/>
      <c r="D32" s="9"/>
      <c r="E32" s="7">
        <v>3</v>
      </c>
      <c r="F32" s="8"/>
      <c r="G32" s="8">
        <f>E32*F32</f>
        <v>0</v>
      </c>
    </row>
    <row r="33" spans="1:7" x14ac:dyDescent="0.25">
      <c r="A33" s="20" t="s">
        <v>35</v>
      </c>
      <c r="B33" s="9" t="s">
        <v>37</v>
      </c>
      <c r="C33" s="27"/>
      <c r="D33" s="9"/>
      <c r="E33" s="7">
        <v>1</v>
      </c>
      <c r="F33" s="8"/>
      <c r="G33" s="8">
        <f t="shared" ref="G33:G35" si="3">E33*F33</f>
        <v>0</v>
      </c>
    </row>
    <row r="34" spans="1:7" x14ac:dyDescent="0.25">
      <c r="A34" s="20" t="s">
        <v>120</v>
      </c>
      <c r="B34" s="9" t="s">
        <v>121</v>
      </c>
      <c r="C34" s="27"/>
      <c r="D34" s="9"/>
      <c r="E34" s="7">
        <v>1</v>
      </c>
      <c r="F34" s="8"/>
      <c r="G34" s="8">
        <f t="shared" si="3"/>
        <v>0</v>
      </c>
    </row>
    <row r="35" spans="1:7" x14ac:dyDescent="0.25">
      <c r="A35" s="20" t="s">
        <v>120</v>
      </c>
      <c r="B35" s="9" t="s">
        <v>122</v>
      </c>
      <c r="C35" s="27"/>
      <c r="D35" s="9"/>
      <c r="E35" s="7">
        <v>2</v>
      </c>
      <c r="F35" s="8"/>
      <c r="G35" s="8">
        <f t="shared" si="3"/>
        <v>0</v>
      </c>
    </row>
    <row r="36" spans="1:7" x14ac:dyDescent="0.25">
      <c r="A36" s="17"/>
      <c r="F36" s="11" t="s">
        <v>3</v>
      </c>
      <c r="G36" s="10">
        <f>SUM(G22:G33)</f>
        <v>0</v>
      </c>
    </row>
    <row r="37" spans="1:7" x14ac:dyDescent="0.25">
      <c r="A37" s="17"/>
    </row>
    <row r="38" spans="1:7" x14ac:dyDescent="0.25">
      <c r="A38" s="18" t="s">
        <v>38</v>
      </c>
      <c r="B38" s="37" t="s">
        <v>49</v>
      </c>
      <c r="C38" s="37"/>
      <c r="D38" s="37"/>
      <c r="E38" s="37"/>
      <c r="F38" s="37"/>
      <c r="G38" s="37"/>
    </row>
    <row r="39" spans="1:7" x14ac:dyDescent="0.25">
      <c r="A39" s="20" t="s">
        <v>43</v>
      </c>
      <c r="B39" s="22" t="s">
        <v>100</v>
      </c>
      <c r="C39" s="28"/>
      <c r="D39" s="22"/>
      <c r="E39" s="7">
        <v>2</v>
      </c>
      <c r="F39" s="8"/>
      <c r="G39" s="8">
        <f t="shared" ref="G39:G43" si="4">E39*F39</f>
        <v>0</v>
      </c>
    </row>
    <row r="40" spans="1:7" x14ac:dyDescent="0.25">
      <c r="A40" s="20" t="s">
        <v>44</v>
      </c>
      <c r="B40" s="22" t="s">
        <v>101</v>
      </c>
      <c r="C40" s="28"/>
      <c r="D40" s="22"/>
      <c r="E40" s="7">
        <v>2</v>
      </c>
      <c r="F40" s="8"/>
      <c r="G40" s="8">
        <f t="shared" si="4"/>
        <v>0</v>
      </c>
    </row>
    <row r="41" spans="1:7" x14ac:dyDescent="0.25">
      <c r="A41" s="20" t="s">
        <v>45</v>
      </c>
      <c r="B41" s="22" t="s">
        <v>103</v>
      </c>
      <c r="C41" s="28"/>
      <c r="D41" s="22"/>
      <c r="E41" s="7">
        <v>4</v>
      </c>
      <c r="F41" s="8"/>
      <c r="G41" s="8">
        <f t="shared" si="4"/>
        <v>0</v>
      </c>
    </row>
    <row r="42" spans="1:7" x14ac:dyDescent="0.25">
      <c r="A42" s="20" t="s">
        <v>46</v>
      </c>
      <c r="B42" s="22" t="s">
        <v>104</v>
      </c>
      <c r="C42" s="28"/>
      <c r="D42" s="22"/>
      <c r="E42" s="7">
        <v>16</v>
      </c>
      <c r="F42" s="8"/>
      <c r="G42" s="8">
        <f>E42*F42</f>
        <v>0</v>
      </c>
    </row>
    <row r="43" spans="1:7" ht="15" customHeight="1" x14ac:dyDescent="0.25">
      <c r="A43" s="20" t="s">
        <v>47</v>
      </c>
      <c r="B43" s="22" t="s">
        <v>102</v>
      </c>
      <c r="C43" s="28"/>
      <c r="D43" s="22"/>
      <c r="E43" s="7">
        <v>24</v>
      </c>
      <c r="F43" s="8"/>
      <c r="G43" s="8">
        <f t="shared" si="4"/>
        <v>0</v>
      </c>
    </row>
    <row r="44" spans="1:7" x14ac:dyDescent="0.25">
      <c r="A44" s="20" t="s">
        <v>48</v>
      </c>
      <c r="B44" s="9" t="s">
        <v>86</v>
      </c>
      <c r="C44" s="27"/>
      <c r="D44" s="9"/>
      <c r="E44" s="7">
        <v>8</v>
      </c>
      <c r="F44" s="8"/>
      <c r="G44" s="8">
        <f>E44*F44</f>
        <v>0</v>
      </c>
    </row>
    <row r="45" spans="1:7" x14ac:dyDescent="0.25">
      <c r="A45" s="17"/>
      <c r="F45" s="11" t="s">
        <v>3</v>
      </c>
      <c r="G45" s="10">
        <f>SUM(G39:G44)</f>
        <v>0</v>
      </c>
    </row>
    <row r="46" spans="1:7" x14ac:dyDescent="0.25">
      <c r="A46" s="17"/>
    </row>
    <row r="47" spans="1:7" x14ac:dyDescent="0.25">
      <c r="A47" s="17"/>
    </row>
    <row r="48" spans="1:7" ht="18.75" customHeight="1" x14ac:dyDescent="0.25">
      <c r="A48" s="18" t="s">
        <v>38</v>
      </c>
      <c r="B48" s="9" t="s">
        <v>56</v>
      </c>
      <c r="C48" s="35"/>
      <c r="D48" s="36"/>
      <c r="E48" s="7" t="s">
        <v>1</v>
      </c>
      <c r="F48" s="8"/>
      <c r="G48" s="8">
        <f>F48</f>
        <v>0</v>
      </c>
    </row>
    <row r="49" spans="2:7" x14ac:dyDescent="0.25">
      <c r="B49" s="12"/>
      <c r="C49" s="29"/>
      <c r="D49" s="12"/>
      <c r="E49" s="3"/>
      <c r="F49" s="11" t="s">
        <v>3</v>
      </c>
      <c r="G49" s="10">
        <f>G48</f>
        <v>0</v>
      </c>
    </row>
    <row r="52" spans="2:7" x14ac:dyDescent="0.25">
      <c r="F52" s="11" t="s">
        <v>2</v>
      </c>
      <c r="G52" s="10">
        <f>G13+G19+G36+G49+G45</f>
        <v>0</v>
      </c>
    </row>
    <row r="54" spans="2:7" x14ac:dyDescent="0.25">
      <c r="B54" s="13"/>
      <c r="C54" s="25"/>
      <c r="D54" s="13"/>
    </row>
  </sheetData>
  <mergeCells count="14">
    <mergeCell ref="C48:D48"/>
    <mergeCell ref="B38:G38"/>
    <mergeCell ref="B3:G3"/>
    <mergeCell ref="B1:G1"/>
    <mergeCell ref="B21:G21"/>
    <mergeCell ref="B9:G9"/>
    <mergeCell ref="B15:G15"/>
    <mergeCell ref="C5:D5"/>
    <mergeCell ref="F5:G5"/>
    <mergeCell ref="C6:D6"/>
    <mergeCell ref="B6:B7"/>
    <mergeCell ref="E5:E7"/>
    <mergeCell ref="F6:F7"/>
    <mergeCell ref="G6:G7"/>
  </mergeCells>
  <phoneticPr fontId="4" type="noConversion"/>
  <pageMargins left="0.17" right="0.17" top="0.17" bottom="0.27" header="0.17" footer="0.17"/>
  <pageSetup paperSize="9" scale="6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2CB9F-8FC1-4CC1-8157-B5DCDF2795EC}">
  <sheetPr>
    <pageSetUpPr fitToPage="1"/>
  </sheetPr>
  <dimension ref="A1:O30"/>
  <sheetViews>
    <sheetView view="pageBreakPreview" zoomScale="70" zoomScaleNormal="110" zoomScaleSheetLayoutView="70" workbookViewId="0">
      <selection activeCell="N15" sqref="N15"/>
    </sheetView>
  </sheetViews>
  <sheetFormatPr baseColWidth="10" defaultColWidth="11.42578125" defaultRowHeight="15" x14ac:dyDescent="0.25"/>
  <cols>
    <col min="1" max="1" width="6.85546875" style="15" customWidth="1"/>
    <col min="2" max="2" width="112.140625" style="2" customWidth="1"/>
    <col min="3" max="3" width="16.42578125" style="2" customWidth="1"/>
    <col min="4" max="4" width="22.7109375" style="2" customWidth="1"/>
    <col min="5" max="5" width="15.7109375" style="2" customWidth="1"/>
    <col min="6" max="6" width="26" style="2" customWidth="1"/>
    <col min="7" max="7" width="27.85546875" style="2" customWidth="1"/>
    <col min="8" max="16384" width="11.42578125" style="2"/>
  </cols>
  <sheetData>
    <row r="1" spans="1:15" s="1" customFormat="1" ht="92.25" customHeight="1" x14ac:dyDescent="0.25">
      <c r="A1" s="14"/>
      <c r="B1" s="38" t="s">
        <v>42</v>
      </c>
      <c r="C1" s="38"/>
      <c r="D1" s="38"/>
      <c r="E1" s="38"/>
      <c r="F1" s="38"/>
      <c r="G1" s="38"/>
    </row>
    <row r="3" spans="1:15" ht="37.5" customHeight="1" x14ac:dyDescent="0.25">
      <c r="B3" s="34" t="s">
        <v>113</v>
      </c>
      <c r="C3" s="34"/>
      <c r="D3" s="34"/>
      <c r="E3" s="34"/>
      <c r="F3" s="34"/>
      <c r="G3" s="34"/>
    </row>
    <row r="4" spans="1:15" x14ac:dyDescent="0.25">
      <c r="B4" s="4"/>
      <c r="C4" s="4"/>
      <c r="D4" s="4"/>
      <c r="E4" s="5"/>
      <c r="F4" s="5"/>
      <c r="G4" s="5"/>
    </row>
    <row r="5" spans="1:15" x14ac:dyDescent="0.25">
      <c r="B5" s="4"/>
      <c r="C5" s="42" t="s">
        <v>0</v>
      </c>
      <c r="D5" s="43"/>
      <c r="E5" s="47" t="s">
        <v>39</v>
      </c>
      <c r="F5" s="42" t="s">
        <v>0</v>
      </c>
      <c r="G5" s="43"/>
    </row>
    <row r="6" spans="1:15" s="3" customFormat="1" ht="28.5" customHeight="1" x14ac:dyDescent="0.25">
      <c r="A6" s="16"/>
      <c r="B6" s="47" t="s">
        <v>96</v>
      </c>
      <c r="C6" s="45" t="s">
        <v>95</v>
      </c>
      <c r="D6" s="46"/>
      <c r="E6" s="47"/>
      <c r="F6" s="47" t="s">
        <v>40</v>
      </c>
      <c r="G6" s="47" t="s">
        <v>41</v>
      </c>
    </row>
    <row r="7" spans="1:15" s="3" customFormat="1" ht="46.5" customHeight="1" x14ac:dyDescent="0.25">
      <c r="A7" s="16"/>
      <c r="B7" s="47"/>
      <c r="C7" s="23" t="s">
        <v>98</v>
      </c>
      <c r="D7" s="23" t="s">
        <v>97</v>
      </c>
      <c r="E7" s="47"/>
      <c r="F7" s="47"/>
      <c r="G7" s="47"/>
    </row>
    <row r="8" spans="1:15" s="3" customFormat="1" x14ac:dyDescent="0.25">
      <c r="A8" s="16"/>
    </row>
    <row r="9" spans="1:15" s="3" customFormat="1" x14ac:dyDescent="0.25">
      <c r="A9" s="18" t="s">
        <v>65</v>
      </c>
      <c r="B9" s="37" t="s">
        <v>55</v>
      </c>
      <c r="C9" s="37"/>
      <c r="D9" s="37"/>
      <c r="E9" s="37"/>
      <c r="F9" s="37"/>
      <c r="G9" s="37"/>
    </row>
    <row r="10" spans="1:15" s="3" customFormat="1" x14ac:dyDescent="0.25">
      <c r="A10" s="19" t="s">
        <v>68</v>
      </c>
      <c r="B10" s="9" t="s">
        <v>110</v>
      </c>
      <c r="C10" s="9"/>
      <c r="D10" s="9"/>
      <c r="E10" s="7">
        <v>100</v>
      </c>
      <c r="F10" s="8"/>
      <c r="G10" s="8">
        <f>E10*F10</f>
        <v>0</v>
      </c>
    </row>
    <row r="11" spans="1:15" x14ac:dyDescent="0.25">
      <c r="F11" s="11" t="s">
        <v>3</v>
      </c>
      <c r="G11" s="10">
        <f>SUM(G10:G10)</f>
        <v>0</v>
      </c>
    </row>
    <row r="12" spans="1:15" s="3" customFormat="1" x14ac:dyDescent="0.25">
      <c r="A12" s="16"/>
    </row>
    <row r="13" spans="1:15" s="3" customFormat="1" x14ac:dyDescent="0.25">
      <c r="A13" s="18" t="s">
        <v>66</v>
      </c>
      <c r="B13" s="37" t="s">
        <v>53</v>
      </c>
      <c r="C13" s="37"/>
      <c r="D13" s="37"/>
      <c r="E13" s="37"/>
      <c r="F13" s="37"/>
      <c r="G13" s="37"/>
    </row>
    <row r="14" spans="1:15" s="3" customFormat="1" x14ac:dyDescent="0.25">
      <c r="A14" s="19" t="s">
        <v>69</v>
      </c>
      <c r="B14" s="22" t="s">
        <v>105</v>
      </c>
      <c r="C14" s="9"/>
      <c r="D14" s="9"/>
      <c r="E14" s="7">
        <v>6</v>
      </c>
      <c r="F14" s="8"/>
      <c r="G14" s="8">
        <f t="shared" ref="G14:G15" si="0">E14*F14</f>
        <v>0</v>
      </c>
    </row>
    <row r="15" spans="1:15" s="6" customFormat="1" x14ac:dyDescent="0.25">
      <c r="A15" s="19" t="s">
        <v>70</v>
      </c>
      <c r="B15" s="9" t="s">
        <v>119</v>
      </c>
      <c r="C15" s="9"/>
      <c r="D15" s="9"/>
      <c r="E15" s="7">
        <v>24</v>
      </c>
      <c r="F15" s="8"/>
      <c r="G15" s="8">
        <f t="shared" si="0"/>
        <v>0</v>
      </c>
      <c r="H15" s="3"/>
      <c r="I15" s="21"/>
      <c r="J15" s="3"/>
      <c r="K15" s="3"/>
      <c r="L15" s="3"/>
      <c r="M15" s="3"/>
      <c r="N15" s="3"/>
      <c r="O15" s="3"/>
    </row>
    <row r="16" spans="1:15" x14ac:dyDescent="0.25">
      <c r="F16" s="11" t="s">
        <v>3</v>
      </c>
      <c r="G16" s="10">
        <f>SUM(G14:G15)</f>
        <v>0</v>
      </c>
      <c r="H16" s="3"/>
      <c r="I16" s="3"/>
      <c r="J16" s="3"/>
      <c r="K16" s="3"/>
      <c r="L16" s="3"/>
      <c r="M16" s="3"/>
      <c r="N16" s="3"/>
      <c r="O16" s="3"/>
    </row>
    <row r="17" spans="1:15" x14ac:dyDescent="0.25">
      <c r="H17" s="3"/>
      <c r="I17" s="3"/>
      <c r="J17" s="3"/>
      <c r="K17" s="3"/>
      <c r="L17" s="3"/>
      <c r="M17" s="3"/>
      <c r="N17" s="3"/>
      <c r="O17" s="3"/>
    </row>
    <row r="18" spans="1:15" x14ac:dyDescent="0.25">
      <c r="A18" s="18" t="s">
        <v>67</v>
      </c>
      <c r="B18" s="37" t="s">
        <v>54</v>
      </c>
      <c r="C18" s="37"/>
      <c r="D18" s="37"/>
      <c r="E18" s="37"/>
      <c r="F18" s="37"/>
      <c r="G18" s="37"/>
      <c r="H18" s="3"/>
      <c r="I18" s="3"/>
      <c r="J18" s="3"/>
      <c r="K18" s="3"/>
      <c r="L18" s="3"/>
      <c r="M18" s="3"/>
      <c r="N18" s="3"/>
      <c r="O18" s="3"/>
    </row>
    <row r="19" spans="1:15" x14ac:dyDescent="0.25">
      <c r="A19" s="20" t="s">
        <v>71</v>
      </c>
      <c r="B19" s="9" t="s">
        <v>111</v>
      </c>
      <c r="C19" s="9"/>
      <c r="D19" s="9"/>
      <c r="E19" s="7">
        <v>2</v>
      </c>
      <c r="F19" s="8"/>
      <c r="G19" s="8">
        <f t="shared" ref="G19:G21" si="1">E19*F19</f>
        <v>0</v>
      </c>
      <c r="H19" s="3"/>
      <c r="I19" s="3"/>
      <c r="J19" s="3"/>
      <c r="K19" s="3"/>
      <c r="L19" s="3"/>
      <c r="M19" s="3"/>
      <c r="N19" s="3"/>
      <c r="O19" s="3"/>
    </row>
    <row r="20" spans="1:15" ht="15" customHeight="1" x14ac:dyDescent="0.25">
      <c r="A20" s="19" t="s">
        <v>72</v>
      </c>
      <c r="B20" s="9" t="s">
        <v>112</v>
      </c>
      <c r="C20" s="9"/>
      <c r="D20" s="9"/>
      <c r="E20" s="7">
        <v>2</v>
      </c>
      <c r="F20" s="8"/>
      <c r="G20" s="8">
        <f t="shared" si="1"/>
        <v>0</v>
      </c>
      <c r="H20" s="3"/>
      <c r="I20" s="3"/>
      <c r="J20" s="3"/>
      <c r="K20" s="3"/>
      <c r="L20" s="3"/>
      <c r="M20" s="3"/>
      <c r="N20" s="3"/>
      <c r="O20" s="3"/>
    </row>
    <row r="21" spans="1:15" x14ac:dyDescent="0.25">
      <c r="A21" s="20" t="s">
        <v>73</v>
      </c>
      <c r="B21" s="9" t="s">
        <v>106</v>
      </c>
      <c r="C21" s="9"/>
      <c r="D21" s="9"/>
      <c r="E21" s="7">
        <v>2</v>
      </c>
      <c r="F21" s="8"/>
      <c r="G21" s="8">
        <f t="shared" si="1"/>
        <v>0</v>
      </c>
    </row>
    <row r="22" spans="1:15" x14ac:dyDescent="0.25">
      <c r="A22" s="17"/>
      <c r="F22" s="11" t="s">
        <v>3</v>
      </c>
      <c r="G22" s="10">
        <f>SUM(G19:G21)</f>
        <v>0</v>
      </c>
    </row>
    <row r="23" spans="1:15" x14ac:dyDescent="0.25">
      <c r="A23" s="17"/>
    </row>
    <row r="24" spans="1:15" ht="18" customHeight="1" x14ac:dyDescent="0.25">
      <c r="A24" s="18" t="s">
        <v>74</v>
      </c>
      <c r="B24" s="9" t="s">
        <v>56</v>
      </c>
      <c r="C24" s="35"/>
      <c r="D24" s="36"/>
      <c r="E24" s="7" t="s">
        <v>1</v>
      </c>
      <c r="F24" s="8"/>
      <c r="G24" s="8">
        <f>F24</f>
        <v>0</v>
      </c>
    </row>
    <row r="25" spans="1:15" x14ac:dyDescent="0.25">
      <c r="B25" s="12"/>
      <c r="C25" s="12"/>
      <c r="D25" s="12"/>
      <c r="E25" s="3"/>
      <c r="F25" s="11" t="s">
        <v>3</v>
      </c>
      <c r="G25" s="10">
        <f>G24</f>
        <v>0</v>
      </c>
    </row>
    <row r="28" spans="1:15" x14ac:dyDescent="0.25">
      <c r="F28" s="11" t="s">
        <v>2</v>
      </c>
      <c r="G28" s="10">
        <f>G11+G16+G22+G25</f>
        <v>0</v>
      </c>
    </row>
    <row r="30" spans="1:15" x14ac:dyDescent="0.25">
      <c r="B30" s="13"/>
      <c r="C30" s="13"/>
      <c r="D30" s="13"/>
    </row>
  </sheetData>
  <mergeCells count="13">
    <mergeCell ref="C24:D24"/>
    <mergeCell ref="B18:G18"/>
    <mergeCell ref="B1:G1"/>
    <mergeCell ref="B3:G3"/>
    <mergeCell ref="B9:G9"/>
    <mergeCell ref="B13:G13"/>
    <mergeCell ref="B6:B7"/>
    <mergeCell ref="C6:D6"/>
    <mergeCell ref="F6:F7"/>
    <mergeCell ref="G6:G7"/>
    <mergeCell ref="E5:E7"/>
    <mergeCell ref="C5:D5"/>
    <mergeCell ref="F5:G5"/>
  </mergeCells>
  <phoneticPr fontId="4" type="noConversion"/>
  <pageMargins left="0.17" right="0.17" top="0.17" bottom="0.27" header="0.17" footer="0.17"/>
  <pageSetup paperSize="9" scale="63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697E4-E8B9-4D50-8DC0-767F7BD7946B}">
  <sheetPr>
    <pageSetUpPr fitToPage="1"/>
  </sheetPr>
  <dimension ref="A1:G29"/>
  <sheetViews>
    <sheetView view="pageBreakPreview" zoomScaleNormal="115" zoomScaleSheetLayoutView="100" workbookViewId="0">
      <selection activeCell="B32" sqref="B32"/>
    </sheetView>
  </sheetViews>
  <sheetFormatPr baseColWidth="10" defaultColWidth="11.42578125" defaultRowHeight="15" x14ac:dyDescent="0.25"/>
  <cols>
    <col min="1" max="1" width="6.85546875" style="15" customWidth="1"/>
    <col min="2" max="2" width="107.42578125" style="2" customWidth="1"/>
    <col min="3" max="3" width="16.42578125" style="2" customWidth="1"/>
    <col min="4" max="4" width="26.85546875" style="2" customWidth="1"/>
    <col min="5" max="5" width="22.140625" style="2" customWidth="1"/>
    <col min="6" max="6" width="26" style="2" customWidth="1"/>
    <col min="7" max="7" width="27.85546875" style="2" customWidth="1"/>
    <col min="8" max="16384" width="11.42578125" style="2"/>
  </cols>
  <sheetData>
    <row r="1" spans="1:7" s="1" customFormat="1" ht="92.25" customHeight="1" x14ac:dyDescent="0.25">
      <c r="A1" s="14"/>
      <c r="B1" s="38" t="s">
        <v>42</v>
      </c>
      <c r="C1" s="38"/>
      <c r="D1" s="38"/>
      <c r="E1" s="38"/>
      <c r="F1" s="38"/>
      <c r="G1" s="38"/>
    </row>
    <row r="3" spans="1:7" ht="37.5" customHeight="1" x14ac:dyDescent="0.25">
      <c r="B3" s="34" t="s">
        <v>92</v>
      </c>
      <c r="C3" s="34"/>
      <c r="D3" s="34"/>
      <c r="E3" s="34"/>
      <c r="F3" s="34"/>
      <c r="G3" s="34"/>
    </row>
    <row r="4" spans="1:7" x14ac:dyDescent="0.25">
      <c r="B4" s="4"/>
      <c r="C4" s="4"/>
      <c r="D4" s="4"/>
      <c r="E4" s="5"/>
      <c r="F4" s="5"/>
      <c r="G4" s="5"/>
    </row>
    <row r="5" spans="1:7" x14ac:dyDescent="0.25">
      <c r="B5" s="4"/>
      <c r="C5" s="42" t="s">
        <v>0</v>
      </c>
      <c r="D5" s="43"/>
      <c r="E5" s="47" t="s">
        <v>39</v>
      </c>
      <c r="F5" s="42" t="s">
        <v>0</v>
      </c>
      <c r="G5" s="43"/>
    </row>
    <row r="6" spans="1:7" s="3" customFormat="1" ht="28.5" customHeight="1" x14ac:dyDescent="0.25">
      <c r="A6" s="16"/>
      <c r="B6" s="47" t="s">
        <v>96</v>
      </c>
      <c r="C6" s="45" t="s">
        <v>95</v>
      </c>
      <c r="D6" s="46"/>
      <c r="E6" s="47"/>
      <c r="F6" s="47" t="s">
        <v>40</v>
      </c>
      <c r="G6" s="47" t="s">
        <v>41</v>
      </c>
    </row>
    <row r="7" spans="1:7" s="3" customFormat="1" ht="46.5" customHeight="1" x14ac:dyDescent="0.25">
      <c r="A7" s="16"/>
      <c r="B7" s="47"/>
      <c r="C7" s="23" t="s">
        <v>98</v>
      </c>
      <c r="D7" s="23" t="s">
        <v>97</v>
      </c>
      <c r="E7" s="47"/>
      <c r="F7" s="47"/>
      <c r="G7" s="47"/>
    </row>
    <row r="8" spans="1:7" s="3" customFormat="1" x14ac:dyDescent="0.25">
      <c r="A8" s="16"/>
    </row>
    <row r="9" spans="1:7" s="3" customFormat="1" x14ac:dyDescent="0.25">
      <c r="A9" s="18" t="s">
        <v>57</v>
      </c>
      <c r="B9" s="37" t="s">
        <v>93</v>
      </c>
      <c r="C9" s="37"/>
      <c r="D9" s="37"/>
      <c r="E9" s="37"/>
      <c r="F9" s="37"/>
      <c r="G9" s="37"/>
    </row>
    <row r="10" spans="1:7" x14ac:dyDescent="0.25">
      <c r="A10" s="20" t="s">
        <v>58</v>
      </c>
      <c r="B10" s="9" t="s">
        <v>75</v>
      </c>
      <c r="C10" s="9"/>
      <c r="D10" s="9"/>
      <c r="E10" s="7">
        <v>2</v>
      </c>
      <c r="F10" s="8"/>
      <c r="G10" s="8">
        <f t="shared" ref="G10:G20" si="0">E10*F10</f>
        <v>0</v>
      </c>
    </row>
    <row r="11" spans="1:7" x14ac:dyDescent="0.25">
      <c r="A11" s="20" t="s">
        <v>59</v>
      </c>
      <c r="B11" s="9" t="s">
        <v>76</v>
      </c>
      <c r="C11" s="9"/>
      <c r="D11" s="9"/>
      <c r="E11" s="7">
        <v>4</v>
      </c>
      <c r="F11" s="8"/>
      <c r="G11" s="8">
        <f t="shared" si="0"/>
        <v>0</v>
      </c>
    </row>
    <row r="12" spans="1:7" x14ac:dyDescent="0.25">
      <c r="A12" s="20" t="s">
        <v>60</v>
      </c>
      <c r="B12" s="9" t="s">
        <v>77</v>
      </c>
      <c r="C12" s="9"/>
      <c r="D12" s="9"/>
      <c r="E12" s="7">
        <v>1</v>
      </c>
      <c r="F12" s="8"/>
      <c r="G12" s="8">
        <f t="shared" si="0"/>
        <v>0</v>
      </c>
    </row>
    <row r="13" spans="1:7" x14ac:dyDescent="0.25">
      <c r="A13" s="20" t="s">
        <v>61</v>
      </c>
      <c r="B13" s="9" t="s">
        <v>78</v>
      </c>
      <c r="C13" s="9"/>
      <c r="D13" s="9"/>
      <c r="E13" s="7">
        <v>1</v>
      </c>
      <c r="F13" s="8"/>
      <c r="G13" s="8">
        <f t="shared" si="0"/>
        <v>0</v>
      </c>
    </row>
    <row r="14" spans="1:7" x14ac:dyDescent="0.25">
      <c r="A14" s="20" t="s">
        <v>62</v>
      </c>
      <c r="B14" s="9" t="s">
        <v>79</v>
      </c>
      <c r="C14" s="9"/>
      <c r="D14" s="9"/>
      <c r="E14" s="7">
        <v>4</v>
      </c>
      <c r="F14" s="8"/>
      <c r="G14" s="8">
        <f t="shared" si="0"/>
        <v>0</v>
      </c>
    </row>
    <row r="15" spans="1:7" x14ac:dyDescent="0.25">
      <c r="A15" s="20" t="s">
        <v>63</v>
      </c>
      <c r="B15" s="9" t="s">
        <v>80</v>
      </c>
      <c r="C15" s="9"/>
      <c r="D15" s="9"/>
      <c r="E15" s="7">
        <v>4</v>
      </c>
      <c r="F15" s="8"/>
      <c r="G15" s="8">
        <f t="shared" si="0"/>
        <v>0</v>
      </c>
    </row>
    <row r="16" spans="1:7" x14ac:dyDescent="0.25">
      <c r="A16" s="20" t="s">
        <v>87</v>
      </c>
      <c r="B16" s="9" t="s">
        <v>81</v>
      </c>
      <c r="C16" s="9"/>
      <c r="D16" s="9"/>
      <c r="E16" s="7">
        <v>4</v>
      </c>
      <c r="F16" s="8"/>
      <c r="G16" s="8">
        <f t="shared" si="0"/>
        <v>0</v>
      </c>
    </row>
    <row r="17" spans="1:7" x14ac:dyDescent="0.25">
      <c r="A17" s="20" t="s">
        <v>88</v>
      </c>
      <c r="B17" s="9" t="s">
        <v>82</v>
      </c>
      <c r="C17" s="9"/>
      <c r="D17" s="9"/>
      <c r="E17" s="7">
        <v>2</v>
      </c>
      <c r="F17" s="8"/>
      <c r="G17" s="8">
        <f t="shared" si="0"/>
        <v>0</v>
      </c>
    </row>
    <row r="18" spans="1:7" x14ac:dyDescent="0.25">
      <c r="A18" s="20" t="s">
        <v>89</v>
      </c>
      <c r="B18" s="9" t="s">
        <v>83</v>
      </c>
      <c r="C18" s="9"/>
      <c r="D18" s="9"/>
      <c r="E18" s="7">
        <v>2</v>
      </c>
      <c r="F18" s="8"/>
      <c r="G18" s="8">
        <f t="shared" si="0"/>
        <v>0</v>
      </c>
    </row>
    <row r="19" spans="1:7" x14ac:dyDescent="0.25">
      <c r="A19" s="20" t="s">
        <v>90</v>
      </c>
      <c r="B19" s="9" t="s">
        <v>84</v>
      </c>
      <c r="C19" s="9"/>
      <c r="D19" s="9"/>
      <c r="E19" s="7">
        <v>1</v>
      </c>
      <c r="F19" s="8"/>
      <c r="G19" s="8">
        <f t="shared" si="0"/>
        <v>0</v>
      </c>
    </row>
    <row r="20" spans="1:7" x14ac:dyDescent="0.25">
      <c r="A20" s="20" t="s">
        <v>91</v>
      </c>
      <c r="B20" s="9" t="s">
        <v>85</v>
      </c>
      <c r="C20" s="9"/>
      <c r="D20" s="9"/>
      <c r="E20" s="7">
        <v>4</v>
      </c>
      <c r="F20" s="8"/>
      <c r="G20" s="8">
        <f t="shared" si="0"/>
        <v>0</v>
      </c>
    </row>
    <row r="21" spans="1:7" x14ac:dyDescent="0.25">
      <c r="A21" s="17"/>
      <c r="F21" s="11" t="s">
        <v>3</v>
      </c>
      <c r="G21" s="10">
        <f>SUM(G10:G20)</f>
        <v>0</v>
      </c>
    </row>
    <row r="22" spans="1:7" x14ac:dyDescent="0.25">
      <c r="A22" s="17"/>
    </row>
    <row r="23" spans="1:7" x14ac:dyDescent="0.25">
      <c r="A23" s="18" t="s">
        <v>64</v>
      </c>
      <c r="B23" s="9" t="s">
        <v>56</v>
      </c>
      <c r="C23" s="35"/>
      <c r="D23" s="36"/>
      <c r="E23" s="7" t="s">
        <v>1</v>
      </c>
      <c r="F23" s="8"/>
      <c r="G23" s="8">
        <f>F23</f>
        <v>0</v>
      </c>
    </row>
    <row r="24" spans="1:7" x14ac:dyDescent="0.25">
      <c r="B24" s="12"/>
      <c r="C24" s="12"/>
      <c r="D24" s="12"/>
      <c r="E24" s="3"/>
      <c r="F24" s="11" t="s">
        <v>3</v>
      </c>
      <c r="G24" s="10">
        <f>G23</f>
        <v>0</v>
      </c>
    </row>
    <row r="27" spans="1:7" x14ac:dyDescent="0.25">
      <c r="F27" s="11" t="s">
        <v>2</v>
      </c>
      <c r="G27" s="10">
        <f>G21+G24</f>
        <v>0</v>
      </c>
    </row>
    <row r="29" spans="1:7" x14ac:dyDescent="0.25">
      <c r="B29" s="13"/>
      <c r="C29" s="13"/>
      <c r="D29" s="13"/>
    </row>
  </sheetData>
  <mergeCells count="11">
    <mergeCell ref="C23:D23"/>
    <mergeCell ref="B1:G1"/>
    <mergeCell ref="B3:G3"/>
    <mergeCell ref="B9:G9"/>
    <mergeCell ref="C5:D5"/>
    <mergeCell ref="E5:E7"/>
    <mergeCell ref="F5:G5"/>
    <mergeCell ref="B6:B7"/>
    <mergeCell ref="C6:D6"/>
    <mergeCell ref="F6:F7"/>
    <mergeCell ref="G6:G7"/>
  </mergeCells>
  <phoneticPr fontId="4" type="noConversion"/>
  <pageMargins left="0.17" right="0.17" top="0.17" bottom="0.27" header="0.17" footer="0.17"/>
  <pageSetup paperSize="9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TOTAL</vt:lpstr>
      <vt:lpstr>Lot 1 - Projet A</vt:lpstr>
      <vt:lpstr>Lot 1 - Projet B</vt:lpstr>
      <vt:lpstr>Lot 1 - Projet C</vt:lpstr>
      <vt:lpstr>'Lot 1 - Projet A'!Zone_d_impression</vt:lpstr>
      <vt:lpstr>'Lot 1 - Projet B'!Zone_d_impression</vt:lpstr>
      <vt:lpstr>'Lot 1 - Projet 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Dablemont Nathalie</dc:creator>
  <cp:lastModifiedBy>Clemence PINGUET</cp:lastModifiedBy>
  <cp:lastPrinted>2023-03-24T12:25:29Z</cp:lastPrinted>
  <dcterms:created xsi:type="dcterms:W3CDTF">2015-12-15T10:16:49Z</dcterms:created>
  <dcterms:modified xsi:type="dcterms:W3CDTF">2024-10-21T07:17:38Z</dcterms:modified>
</cp:coreProperties>
</file>