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backupFile="1"/>
  <mc:AlternateContent xmlns:mc="http://schemas.openxmlformats.org/markup-compatibility/2006">
    <mc:Choice Requires="x15">
      <x15ac:absPath xmlns:x15ac="http://schemas.microsoft.com/office/spreadsheetml/2010/11/ac" url="https://oxyingenierie108.sharepoint.com/sites/OXYIngenierie/Documents partages/OXY_FRANCE/_S/FR_S_24_004_CH Montluçon Médecine Nucléaire/03_COR/02_OUT/20_RENDU/241115 Rendu DCE/Lot 08 - ELE/Pieces écrites/"/>
    </mc:Choice>
  </mc:AlternateContent>
  <xr:revisionPtr revIDLastSave="1942" documentId="8_{E685A99C-B5B6-48DC-8B88-18E23762A231}" xr6:coauthVersionLast="47" xr6:coauthVersionMax="47" xr10:uidLastSave="{55E7E000-DC92-4F80-98AF-3482B878AAF8}"/>
  <bookViews>
    <workbookView xWindow="28680" yWindow="1800" windowWidth="29040" windowHeight="15720" xr2:uid="{210D5B85-807D-4655-A39B-D794CDA0DA27}"/>
  </bookViews>
  <sheets>
    <sheet name="DPGF" sheetId="22" r:id="rId1"/>
    <sheet name="Récap" sheetId="20" r:id="rId2"/>
  </sheets>
  <definedNames>
    <definedName name="_Toc118318271" localSheetId="0">DPGF!#REF!</definedName>
    <definedName name="_Toc118318278" localSheetId="0">DPGF!#REF!</definedName>
    <definedName name="_Toc118318302" localSheetId="0">DPGF!#REF!</definedName>
    <definedName name="_Toc118318304" localSheetId="0">DPGF!#REF!</definedName>
    <definedName name="_xlnm.Print_Titles" localSheetId="0">DPGF!$2:$2</definedName>
    <definedName name="_xlnm.Print_Area" localSheetId="0">DPGF!$B$2:$G$481</definedName>
    <definedName name="_xlnm.Print_Area" localSheetId="1">Récap!$A$1:$E$45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1" i="20" l="1"/>
  <c r="G477" i="22"/>
  <c r="G479" i="22" s="1"/>
  <c r="D45" i="20"/>
  <c r="D44" i="20"/>
  <c r="G288" i="22"/>
  <c r="G480" i="22" l="1"/>
  <c r="G481" i="22" s="1"/>
  <c r="D34" i="20" l="1"/>
  <c r="D33" i="20"/>
  <c r="C34" i="20"/>
  <c r="B34" i="20"/>
  <c r="C33" i="20"/>
  <c r="B33" i="20"/>
  <c r="D32" i="20"/>
  <c r="C32" i="20"/>
  <c r="B32" i="20"/>
  <c r="D31" i="20"/>
  <c r="C31" i="20"/>
  <c r="B31" i="20"/>
  <c r="D30" i="20"/>
  <c r="C30" i="20"/>
  <c r="B30" i="20"/>
  <c r="D29" i="20"/>
  <c r="D28" i="20"/>
  <c r="C29" i="20"/>
  <c r="B29" i="20"/>
  <c r="C28" i="20"/>
  <c r="B28" i="20"/>
  <c r="D27" i="20"/>
  <c r="C27" i="20"/>
  <c r="B27" i="20"/>
  <c r="D21" i="20"/>
  <c r="D20" i="20"/>
  <c r="D19" i="20"/>
  <c r="D18" i="20"/>
  <c r="D16" i="20"/>
  <c r="D15" i="20"/>
  <c r="D14" i="20"/>
  <c r="D13" i="20"/>
  <c r="D12" i="20"/>
  <c r="D11" i="20"/>
  <c r="D10" i="20"/>
  <c r="C21" i="20"/>
  <c r="B21" i="20"/>
  <c r="C20" i="20"/>
  <c r="B20" i="20"/>
  <c r="C18" i="20"/>
  <c r="B18" i="20"/>
  <c r="C16" i="20"/>
  <c r="B16" i="20"/>
  <c r="C14" i="20"/>
  <c r="B14" i="20"/>
  <c r="C13" i="20"/>
  <c r="B13" i="20"/>
  <c r="C12" i="20"/>
  <c r="B12" i="20"/>
  <c r="C11" i="20"/>
  <c r="B11" i="20"/>
  <c r="D26" i="20" l="1"/>
  <c r="D25" i="20"/>
  <c r="D17" i="20"/>
  <c r="D39" i="20"/>
  <c r="D38" i="20"/>
  <c r="C22" i="20"/>
  <c r="C35" i="20"/>
  <c r="C10" i="20"/>
  <c r="C15" i="20"/>
  <c r="C17" i="20"/>
  <c r="C19" i="20"/>
  <c r="C24" i="20"/>
  <c r="C25" i="20"/>
  <c r="C26" i="20"/>
  <c r="B26" i="20"/>
  <c r="B25" i="20"/>
  <c r="B24" i="20"/>
  <c r="B19" i="20"/>
  <c r="B17" i="20"/>
  <c r="B15" i="20"/>
  <c r="B10" i="20"/>
  <c r="B9" i="20"/>
  <c r="G463" i="22"/>
  <c r="C9" i="20"/>
  <c r="D35" i="20" l="1"/>
  <c r="D22" i="20"/>
  <c r="G465" i="22"/>
  <c r="D37" i="20" l="1"/>
  <c r="D41" i="20" s="1"/>
  <c r="D43" i="20" s="1"/>
  <c r="G466" i="22"/>
  <c r="G467" i="22" s="1"/>
</calcChain>
</file>

<file path=xl/sharedStrings.xml><?xml version="1.0" encoding="utf-8"?>
<sst xmlns="http://schemas.openxmlformats.org/spreadsheetml/2006/main" count="694" uniqueCount="404">
  <si>
    <t>U.</t>
  </si>
  <si>
    <t>DÉSIGNATION</t>
  </si>
  <si>
    <t>Q.</t>
  </si>
  <si>
    <t>PRIX UNITAIRE</t>
  </si>
  <si>
    <t>PRIX TOTAL</t>
  </si>
  <si>
    <t>MONTANT TOTAL €</t>
  </si>
  <si>
    <t>TOTAL GÉNÉRAL HT</t>
  </si>
  <si>
    <t>et Forfaitaire</t>
  </si>
  <si>
    <t>TVA à 20 %</t>
  </si>
  <si>
    <t>ECLAIRAGE DE SECURITE</t>
  </si>
  <si>
    <t>TOTAL 3.</t>
  </si>
  <si>
    <t>TOTAL 4.</t>
  </si>
  <si>
    <t>Ens</t>
  </si>
  <si>
    <t>ml</t>
  </si>
  <si>
    <t>U</t>
  </si>
  <si>
    <t>PM</t>
  </si>
  <si>
    <t>ens</t>
  </si>
  <si>
    <t>* CdC 200x50</t>
  </si>
  <si>
    <t>* CdC 300x50</t>
  </si>
  <si>
    <t>* CdC 100x50</t>
  </si>
  <si>
    <t>Fourniture, pose et raccordement d'un bloc autonome portatif dans les locaux techniques conformément au CCTP</t>
  </si>
  <si>
    <t>Ensemble des essais et mise en service de l'installation conformément au CCTP</t>
  </si>
  <si>
    <t>Système de détection incendie</t>
  </si>
  <si>
    <t>Système de mise en sécurité incendie</t>
  </si>
  <si>
    <t>ELECTRICITE COURANTS FORTS</t>
  </si>
  <si>
    <t>3.2</t>
  </si>
  <si>
    <t>STRUCURE DU RESEAU DE PROTECTION - RESEAU DE TERRE</t>
  </si>
  <si>
    <t>3.3</t>
  </si>
  <si>
    <t>ARMOIRE ELECTRIQUE</t>
  </si>
  <si>
    <t>Fourniture, pose et raccordement des armoires y compris accessoires et toutes sujétions conformément au CCTP :</t>
  </si>
  <si>
    <t>3.4</t>
  </si>
  <si>
    <t>3.5</t>
  </si>
  <si>
    <t>CHEMINEMENT DISTRIBUTION DES RESEAUX</t>
  </si>
  <si>
    <t>Cheminements principaux et secondaires</t>
  </si>
  <si>
    <t>Cheminements terminaux</t>
  </si>
  <si>
    <t>Fourniture, pose et supportage de tube IRL conformément au CCTP</t>
  </si>
  <si>
    <t>TOTAL 3.1</t>
  </si>
  <si>
    <t>TOTAL 3.2</t>
  </si>
  <si>
    <t>TOTAL 3.3</t>
  </si>
  <si>
    <t>TOTAL 3.4</t>
  </si>
  <si>
    <t>TOTAL 3.5</t>
  </si>
  <si>
    <t>Traversées mur coupe-feu</t>
  </si>
  <si>
    <t>3.6</t>
  </si>
  <si>
    <t>Bouton sonnette</t>
  </si>
  <si>
    <t>Carillons</t>
  </si>
  <si>
    <t>3.8</t>
  </si>
  <si>
    <t>ALIMENTATIONS SPECIFIQUES</t>
  </si>
  <si>
    <t>Ballon ECS sanitaire / N / 2 kW</t>
  </si>
  <si>
    <t>3.10</t>
  </si>
  <si>
    <t>TOTAL 3.8</t>
  </si>
  <si>
    <t>TOTAL 3.9</t>
  </si>
  <si>
    <t>TOTAL 3.10</t>
  </si>
  <si>
    <t>3.11</t>
  </si>
  <si>
    <t>TOTAL 3.11</t>
  </si>
  <si>
    <t>3.12</t>
  </si>
  <si>
    <t>TOTAL 3.12</t>
  </si>
  <si>
    <t>RESEAU VOIX - DONNEES</t>
  </si>
  <si>
    <t>4.1.2</t>
  </si>
  <si>
    <t>4.1.3</t>
  </si>
  <si>
    <t>4.1.4</t>
  </si>
  <si>
    <t>Distribution capillaires</t>
  </si>
  <si>
    <t>Prises terminales</t>
  </si>
  <si>
    <t>4.1.5</t>
  </si>
  <si>
    <t>4.1.6</t>
  </si>
  <si>
    <t>4.1.7</t>
  </si>
  <si>
    <t>Cordons de brassage et de raccordement</t>
  </si>
  <si>
    <t>Fourniture de la documentation conformément au CCTP</t>
  </si>
  <si>
    <t>Contrôles, recette et documentation</t>
  </si>
  <si>
    <t>Recettage de l'ensemble des liaisons conformément au CCTP</t>
  </si>
  <si>
    <t>TOTAL 4.1</t>
  </si>
  <si>
    <t>EQUIPEMENT ALARME INCENDIE</t>
  </si>
  <si>
    <t>4.2.3</t>
  </si>
  <si>
    <t>Fourniture, pose et raccordement de déclencheur manuel rouge conformément au CCTP</t>
  </si>
  <si>
    <t>Fourniture, pose et raccordement de détecteur ponctuel optique de fumée conformément au CCTP</t>
  </si>
  <si>
    <t>4.2.4</t>
  </si>
  <si>
    <t>Fourniture, pose et raccordement de tableaux répétiteurs d'exploitation y compris accessoires et toutes sujétions conformément au CCTP</t>
  </si>
  <si>
    <t>Câblage des tableaux répétiteurs d'exploitation</t>
  </si>
  <si>
    <t xml:space="preserve">Câblage des modules déportés </t>
  </si>
  <si>
    <t>Câblage des feux flashs</t>
  </si>
  <si>
    <t>TOTAL 4.2</t>
  </si>
  <si>
    <t>Fourniture, pose et raccordement d'un CMSI y compris accessoires et toutes sujétions conformément au CCTP</t>
  </si>
  <si>
    <t>Fourniture, pose et raccordement des modules déportés y compris accessoires et toutes sujétions conformément au CCTP</t>
  </si>
  <si>
    <t>Fourniture, pose et raccordement des feux flashs y compris accessoires et toutes sujétions conformément au CCTP</t>
  </si>
  <si>
    <t>TOTAL 4.4</t>
  </si>
  <si>
    <t>Mise en œuvre de la programmation, mise en service et formation du personnel conformément au CCTP</t>
  </si>
  <si>
    <t>Fourniture, pose et raccordement des lecteurs de badges y compris accessoires et toutes sujétions conformément au CCTP</t>
  </si>
  <si>
    <t>Fourniture, pose et raccordement des boutons de sortie y compris accessoires et toutes sujétions conformément au CCTP</t>
  </si>
  <si>
    <t>Fourniture, pose et raccordement des déclencheurs manuel vert y compris accessoires et toutes sujétions conformément au CCTP</t>
  </si>
  <si>
    <t>Fourniture, pose et raccordement des ventouse électromagnétique y compris accessoires et toutes sujétions conformément au CCTP</t>
  </si>
  <si>
    <t>Liaison électriques y compris accessoires et toutes sujétions conformément au CCTP</t>
  </si>
  <si>
    <t>Fourniture, pose et raccordement des caméras intérieures y compris accessoires et toutes sujétions conformément au CCTP</t>
  </si>
  <si>
    <t>Fourniture, pose et raccordement de clavier d'exploitation AI y compris accessoires et toutes sujétions conformément au CCTP</t>
  </si>
  <si>
    <t>TOTAL GENERAL HT</t>
  </si>
  <si>
    <t>TVA 20%</t>
  </si>
  <si>
    <t>TOTAL GENERAL TTC</t>
  </si>
  <si>
    <t>RÉFAPITULATION GÉNÉRALE</t>
  </si>
  <si>
    <t>TOTAL 3.6</t>
  </si>
  <si>
    <t>* CdC 400x50</t>
  </si>
  <si>
    <t>Réalisation des liaisons équipotentielles principales conformément au CCTP</t>
  </si>
  <si>
    <t>Réalisation des liaisons équipotentielles locales conformément au CCTP</t>
  </si>
  <si>
    <t>Conducteur de protection</t>
  </si>
  <si>
    <t>Fourniture, pose et supportage de conduit ICT conformément au CCTP</t>
  </si>
  <si>
    <t>3.9</t>
  </si>
  <si>
    <t>Asservissement des issues de secours sous contrôle d'accès conformément au CCTP via les coffrets de contrôle d'accès</t>
  </si>
  <si>
    <t>pts</t>
  </si>
  <si>
    <t>TOTAL GÉNÉRAL TTC</t>
  </si>
  <si>
    <t>hors lot</t>
  </si>
  <si>
    <t>Décomposition du Prix Global</t>
  </si>
  <si>
    <t>3.1</t>
  </si>
  <si>
    <t>ALIMENTATION GENERALE</t>
  </si>
  <si>
    <t>3.3.1</t>
  </si>
  <si>
    <t>3.3.2</t>
  </si>
  <si>
    <t>3.3.3</t>
  </si>
  <si>
    <t>3.3.4</t>
  </si>
  <si>
    <t>3.3.5</t>
  </si>
  <si>
    <t xml:space="preserve">CdC CFO de type Fil : </t>
  </si>
  <si>
    <t>* CdC 200x50 avec cornière de CFA/SSI</t>
  </si>
  <si>
    <t>* CdC 100x50 CFA</t>
  </si>
  <si>
    <t>* CdC 300x50 CFA</t>
  </si>
  <si>
    <t xml:space="preserve">CdC CFA et SSI de type dalle perforée : </t>
  </si>
  <si>
    <t xml:space="preserve">Commande par détection de présence </t>
  </si>
  <si>
    <t>Divers</t>
  </si>
  <si>
    <t>* Câblette de terre sur cdc</t>
  </si>
  <si>
    <t xml:space="preserve">Fourniture, pose et raccordement yc câblages et accessoires des luminaires : </t>
  </si>
  <si>
    <t>Tableaux généraux</t>
  </si>
  <si>
    <t xml:space="preserve">Cheminement Principaux : </t>
  </si>
  <si>
    <t>ECL Type L1</t>
  </si>
  <si>
    <t>ECL Type L2</t>
  </si>
  <si>
    <t>ECL Type L3</t>
  </si>
  <si>
    <t>ECL Type L4</t>
  </si>
  <si>
    <t>ECL Type L5</t>
  </si>
  <si>
    <t>ECL Type L7</t>
  </si>
  <si>
    <t>ECL Type L9</t>
  </si>
  <si>
    <t xml:space="preserve">Fourniture, pose et raccordement yc câblages et accessoires de supportage et de montage des BAES : </t>
  </si>
  <si>
    <t xml:space="preserve">Télécommande </t>
  </si>
  <si>
    <t>Bloc autonome portatif d'intervention BAPI</t>
  </si>
  <si>
    <t>Blocs d'éclairage de sécurité</t>
  </si>
  <si>
    <t>TOTAL ELECTRICITE COURANTS FORTS</t>
  </si>
  <si>
    <t>Fourniture, pose et raccordement des câbles U1000R2V :</t>
  </si>
  <si>
    <t xml:space="preserve">Fourniture, pose et raccordement yc câblages et accessoires des terminaux et de l'appareillage : </t>
  </si>
  <si>
    <t xml:space="preserve">Fourniture, pose et raccordement yc câblages et accessoires de l'appareillage : </t>
  </si>
  <si>
    <t xml:space="preserve">Fourniture, pose et raccordement yc câblages et accessoires des détecteurs : </t>
  </si>
  <si>
    <t>4.1</t>
  </si>
  <si>
    <t>Hors fourniture des cordons de brassage et de raccordement conformément au CCTP</t>
  </si>
  <si>
    <t>Fourniture, pose et raccordement des points terminales réseaux conformément au CCTP :</t>
  </si>
  <si>
    <t>Fourniture, pose et raccordement d'un ECS y compris Alimentation de sécurité AES accessoires et toutes sujétions conformément au CCTP</t>
  </si>
  <si>
    <t>Fourniture, pose et raccordement AES pour SMSI (ECS et CMSI) y compris accessoires et toutes sujétions conformément au CCTP</t>
  </si>
  <si>
    <t>Câblage des détecteurs automatiques &amp; Indicateur &amp; manuels</t>
  </si>
  <si>
    <t>4.4</t>
  </si>
  <si>
    <t>Switch POE+ et cordons de brassage</t>
  </si>
  <si>
    <t>4.2</t>
  </si>
  <si>
    <t>TOTAL ELECTRICITE COURANTS FAIBLE / ALARME INCENDIE</t>
  </si>
  <si>
    <t>Pour mémoire selon limites de prestations à la charge du lot panneaux salles blanches</t>
  </si>
  <si>
    <t>Fourniture, pose et raccordement des câbles TETRA U1000R2V depuis TGBT :</t>
  </si>
  <si>
    <t>TGBT BATIMENT A</t>
  </si>
  <si>
    <t>Fourniture, pose et raccordement y compris accessoires et toutes sujétions et alimentations conformément au CCTP :</t>
  </si>
  <si>
    <t>TRAVAUX DE DEPOSE DES EQUIPEMENTS EXISTANTS</t>
  </si>
  <si>
    <t>TRAVAUX PREPARATOIRES DE CHANTIER</t>
  </si>
  <si>
    <t>Liaisons équipotentielles principales</t>
  </si>
  <si>
    <t>Liaisons équipotentielles secondaires</t>
  </si>
  <si>
    <t>Travaux de neutralisation, consignation et dépose de l'ensemble des équipements électriques des zones restructurées</t>
  </si>
  <si>
    <t>Installations électriques provisoires de chantier conformément au CCTP-0 et au CCTP</t>
  </si>
  <si>
    <t>Mise à la terre des conducteurs de protection conformément au CCTP</t>
  </si>
  <si>
    <t>Prise de terre générale</t>
  </si>
  <si>
    <t>3.3.6</t>
  </si>
  <si>
    <t>Liaisons équipotentielles locales</t>
  </si>
  <si>
    <t>Réalisation des liaisons équipotentielles secondaires conformément au CCTP</t>
  </si>
  <si>
    <t>Raccordement à la barrette de terre générale du bâtiment</t>
  </si>
  <si>
    <t>Barrette de terre principale</t>
  </si>
  <si>
    <t>Adjonction protection au TGBT A existant</t>
  </si>
  <si>
    <t>ML</t>
  </si>
  <si>
    <t>TABLEAU GENERAL DE SECURITE</t>
  </si>
  <si>
    <t>Adjonction protection au TGS existant</t>
  </si>
  <si>
    <t xml:space="preserve">◼  TD 10-EL-02 </t>
  </si>
  <si>
    <t>◼  TD 10-EL-03</t>
  </si>
  <si>
    <t>3.6.4</t>
  </si>
  <si>
    <t>3.6.5</t>
  </si>
  <si>
    <t xml:space="preserve">Tableau Divisionnaire </t>
  </si>
  <si>
    <t>3.6.6</t>
  </si>
  <si>
    <t>Distribution Ondulé</t>
  </si>
  <si>
    <t>◼  Adjonctions des protections au TDO existant</t>
  </si>
  <si>
    <t xml:space="preserve">Ensemble des essais et mise en service </t>
  </si>
  <si>
    <t>Liaisons électriques en attentes sur bornier séparé au tableau pour futur GTB</t>
  </si>
  <si>
    <t>3.6.7</t>
  </si>
  <si>
    <t>Protection foudre indirect (compris dans chaque TD)</t>
  </si>
  <si>
    <t>ARRET ET COUPURES D’URGENCE</t>
  </si>
  <si>
    <t>3.7</t>
  </si>
  <si>
    <t>Déplacement de l'Arrêt pompier électricité Général du bâtiment E</t>
  </si>
  <si>
    <t>Arrêt pompier électricité Général TRI</t>
  </si>
  <si>
    <t>Arrêt pompier électricité salle TEPSCAN</t>
  </si>
  <si>
    <t>TOTAL 3.7</t>
  </si>
  <si>
    <t>Déplacement de l'Arrêt pompier électricité Général Réseau ondulé du bâtiment E</t>
  </si>
  <si>
    <t>Déplacement de l'Arrêt pompier ventilation Général du bâtiment E</t>
  </si>
  <si>
    <t>Réalisation des liaisons des conducteurs de protection des canalisations extérieures à la barre équipotentielle conformément au CCTP</t>
  </si>
  <si>
    <t>Dans le secrétariat du bâtiment, fourniture, pose et raccordement d'un arrêt pompier yc liaisons électriques :</t>
  </si>
  <si>
    <t>Fourniture et pose de goulotte deux compartiments antimicrobiennes conformément au CCTP</t>
  </si>
  <si>
    <t>Alimentations spécifiques depuis le TGBT-A</t>
  </si>
  <si>
    <t>◼  TABLEAU PRINCIPAL TRI</t>
  </si>
  <si>
    <t>Passage des câbles et cheminements CDC dans le local TGBT A</t>
  </si>
  <si>
    <t>Transfo Séparation TRI (&amp;3.4 Alimentation Générale)</t>
  </si>
  <si>
    <t>Alimentations spécifiques depuis le TP-TRI</t>
  </si>
  <si>
    <t>Alimentations spécifiques depuis le TGS-A</t>
  </si>
  <si>
    <t>Fourniture, pose et raccordement des câbles CR1-C1 :</t>
  </si>
  <si>
    <t>SSI (&amp;3.5 Tableau Général de Sécurité)</t>
  </si>
  <si>
    <t>Liaisons CFO entre TGS et SSI par câbles CR1-C1</t>
  </si>
  <si>
    <t>Liaisons CFO entre TGBT-A et TRI par câbles U1000R2V</t>
  </si>
  <si>
    <t>APPAREILLAGES</t>
  </si>
  <si>
    <t>Alimentations spécifiques diverses depuis TD 10-EL-02</t>
  </si>
  <si>
    <t>Alimentations spécifique depuis TD 10-EL-03</t>
  </si>
  <si>
    <t>Alimentations spécifiques depuis TD 20-EL-03 ondulé existant dans le LT en Toiture</t>
  </si>
  <si>
    <t>Barrière automatique parking (Tetra 16A) / 1 kW</t>
  </si>
  <si>
    <t>Alarme technique - module E/S / Mono / 0,5 kW</t>
  </si>
  <si>
    <t>D.Spec alim  / Mono / 16A</t>
  </si>
  <si>
    <t>Ventouse Contrôle d'accès / Mono / 1 Kw</t>
  </si>
  <si>
    <t>Vidéophone / Mono / 0,25 Kw</t>
  </si>
  <si>
    <t>Hotte flux laminaire / Mono  / 1,37 kW</t>
  </si>
  <si>
    <t>VRV / TETRA / 5 kW</t>
  </si>
  <si>
    <t>Block office AM / Mono / 0,25 Kw</t>
  </si>
  <si>
    <t>Centrale anti-intrusion / Mono / 1 Kw</t>
  </si>
  <si>
    <t>Report Alarme FM  / Mono / 0,25 Kw</t>
  </si>
  <si>
    <t>Panneau de commande éclairage Permanent / Mono / 0,1 kW</t>
  </si>
  <si>
    <t>Porte automatique / Mono / 0,5 kW</t>
  </si>
  <si>
    <t>Enseigne, totem extérieur si nécessaire / Mono / 0,1 kW</t>
  </si>
  <si>
    <t>Ballon ECS sanitaire / Mono / 2 kW</t>
  </si>
  <si>
    <t>Automates CVC / Mono / 0,5 kW</t>
  </si>
  <si>
    <t>Centrale Appel malade AM / Mono / 0,5 Kw</t>
  </si>
  <si>
    <t>Centrale Fluides médicaux / Mono / 0,25 Kw</t>
  </si>
  <si>
    <t>cpm</t>
  </si>
  <si>
    <t>Prise de courant 220V étanche normal/service/ménage</t>
  </si>
  <si>
    <t>Prise de courant 220V ondulée</t>
  </si>
  <si>
    <t>Ventouse, mécanismes et câbles</t>
  </si>
  <si>
    <t>Platine de commande 2 BP et voyant pour Passes plats yc alim et prestations décrites au CCTP Salles Blanches</t>
  </si>
  <si>
    <t>Centrale+UTL Contrôle d'accès / Mono / 1,5 Kw</t>
  </si>
  <si>
    <t>Boitier automate Interlockage / Mono / 0,5 kW</t>
  </si>
  <si>
    <t>Tableau de commande éclairage TCE</t>
  </si>
  <si>
    <t>Appareillages Standards :</t>
  </si>
  <si>
    <t>Prise de courant 220V normal/service/ménage</t>
  </si>
  <si>
    <t>ECL Type L2.1</t>
  </si>
  <si>
    <t>ECL Type L6</t>
  </si>
  <si>
    <t>ECL Type L10</t>
  </si>
  <si>
    <t>ECL Type L11</t>
  </si>
  <si>
    <t>Inter crépusculaire modulaire programmable avec cellule photoélectrique et programme horaire</t>
  </si>
  <si>
    <t>Bloc de type Balisage étanche</t>
  </si>
  <si>
    <t>Bloc de type Balisage</t>
  </si>
  <si>
    <t>Bloc de type Balisage drapeau dans les circulations</t>
  </si>
  <si>
    <t>Détecteur de présence type DP1 Extérieur</t>
  </si>
  <si>
    <t xml:space="preserve">Détecteur de présence type DP2 Grands locaux </t>
  </si>
  <si>
    <t>Détecteur de présence type DP3 Circulations</t>
  </si>
  <si>
    <t xml:space="preserve">Détecteur de présence type DP4 Halls d’entrée </t>
  </si>
  <si>
    <t xml:space="preserve">Détecteur de présence type DP5 Petits Locaux de services, sanitaires douches, vestiaires </t>
  </si>
  <si>
    <t>APPAREILS D'ECLAIRAGE</t>
  </si>
  <si>
    <t>Baie informatique existante</t>
  </si>
  <si>
    <t>Mise en œuvre de panneaux 24 ports avec connecteurs cat 6a blindés</t>
  </si>
  <si>
    <t>Mise en oeuvre des câbles S/FTP ou F/FTP catégorie 6a de distribution capillaires conformément au CCTP pour l'ensemble des RJ</t>
  </si>
  <si>
    <t>Ml</t>
  </si>
  <si>
    <t>Poste de travail PT2 (+ 1 RJ45)</t>
  </si>
  <si>
    <t>RJ45 Zone MN et Labos Pharma de type anti microbienne</t>
  </si>
  <si>
    <t>Bornes WIFI/DECT</t>
  </si>
  <si>
    <t>Ensemble TV (+ 1 RJ45)</t>
  </si>
  <si>
    <t>RJ45 pour les Centrales IP pour centrale intrusion</t>
  </si>
  <si>
    <t xml:space="preserve">RJ45 pour chaque vidéophone </t>
  </si>
  <si>
    <t xml:space="preserve">RJ45 pour chaque Boitier Interlockage </t>
  </si>
  <si>
    <t>RJ45 pour les Centrales IP appel malade AM</t>
  </si>
  <si>
    <t>RJ45 pour l'alarme techniques et contrôleurs</t>
  </si>
  <si>
    <t>RJ45 pour Borne ACT-6 BORNEO</t>
  </si>
  <si>
    <t>RJ45 pour le Télé transmetteur IP de l’alarme technique, SSI, intrusion, fluides médicaux</t>
  </si>
  <si>
    <t>Poste TV (1PC)</t>
  </si>
  <si>
    <t>Poste de travail PT1 et PT2 (3PC) intégré en goulotte</t>
  </si>
  <si>
    <t>Asservissement des volets de désenfumages</t>
  </si>
  <si>
    <t>Fourniture, pose et raccordement d'Alarme Générale Sélective "AGS" y compris accessoires et toutes sujétions conformément au CCTP</t>
  </si>
  <si>
    <t>Asservissements des arrêts d'installations techniques conformément au CCTP</t>
  </si>
  <si>
    <t>Asservissement des porte DAS</t>
  </si>
  <si>
    <t>DAS :</t>
  </si>
  <si>
    <t>4.2.5</t>
  </si>
  <si>
    <t xml:space="preserve">4.2.8 et
 4.2.9 </t>
  </si>
  <si>
    <t>Câblage des AGS</t>
  </si>
  <si>
    <t>3.10.7</t>
  </si>
  <si>
    <t>3.10.8</t>
  </si>
  <si>
    <t>4.3</t>
  </si>
  <si>
    <t>4.5</t>
  </si>
  <si>
    <t xml:space="preserve">VIDEOPHONE ET CONTROLE D’ACCES SUR IP </t>
  </si>
  <si>
    <t>4.6</t>
  </si>
  <si>
    <t>APPEL MALADE</t>
  </si>
  <si>
    <t>BOUCLE AUDITIVE</t>
  </si>
  <si>
    <t>ALARMES TECHNIQUES</t>
  </si>
  <si>
    <t>TOTAL 4.3</t>
  </si>
  <si>
    <t>DETECTION INTRUSION SUR IP</t>
  </si>
  <si>
    <t>SURVEILLANCE VIDEO</t>
  </si>
  <si>
    <t>TOTAL 4.5</t>
  </si>
  <si>
    <t>TOTAL 4.6</t>
  </si>
  <si>
    <t>4.7</t>
  </si>
  <si>
    <t>TOTAL 4.7</t>
  </si>
  <si>
    <t>4.8</t>
  </si>
  <si>
    <t>TOTAL 4.8</t>
  </si>
  <si>
    <t>Bouton d'appel avec voyant de tranquillisation et bouton d'effacement</t>
  </si>
  <si>
    <t>Hublot de signalisation 3 feux</t>
  </si>
  <si>
    <t>Manipulateur avec câble et fiche magnétique</t>
  </si>
  <si>
    <t>Tirette d'appel</t>
  </si>
  <si>
    <t>Raccordements et Repérages de l'ensemble</t>
  </si>
  <si>
    <t>Canalisations secondaires et accessoires</t>
  </si>
  <si>
    <t>Centrale AM+ logiciel / interface / serveur / alim secourue</t>
  </si>
  <si>
    <t>Bloc office appel personnel au secrétariat</t>
  </si>
  <si>
    <t>Centre d'énergie (chargeur + batterie)</t>
  </si>
  <si>
    <t>Boitier déporté d’acquisition d’alarmes</t>
  </si>
  <si>
    <t>Canalisations bus, accessoires et raccordement</t>
  </si>
  <si>
    <t xml:space="preserve">Liaisons SYT vers équipements du présent lot </t>
  </si>
  <si>
    <t>Raccordement de l'ensemble des points d'alarmes TCE</t>
  </si>
  <si>
    <t>Fourniture, pose et raccordement de poste de réception (écran tactile) intérieur y compris accessoires et toutes sujétions conformément au CCTP</t>
  </si>
  <si>
    <t>Fourniture, pose et raccordement des équipements conformément au CCTP :</t>
  </si>
  <si>
    <t xml:space="preserve">Vidéophone </t>
  </si>
  <si>
    <t>4.3.1</t>
  </si>
  <si>
    <t>Contrôle d'accès</t>
  </si>
  <si>
    <t>4.3.2</t>
  </si>
  <si>
    <t>TOTAL 4.3.1</t>
  </si>
  <si>
    <t>TOTAL 4.3.2</t>
  </si>
  <si>
    <t>Logiciel et interface PC y compris accessoires et toutes sujétions conformément au CCTP</t>
  </si>
  <si>
    <t>Alimentation et liaisons d'alimentation conformément au CCTP</t>
  </si>
  <si>
    <t>Fourniture, pose et raccordement d'une centrale et modules supplémentaires CA conformément au CCTP :</t>
  </si>
  <si>
    <t>Coffret d'alimentation et liaisons d'alimentation conformément au CCTP</t>
  </si>
  <si>
    <t>Fourniture, pose et raccordement des contacts de feuillure y compris accessoires et toutes sujétions conformément au CCTP</t>
  </si>
  <si>
    <t>Fourniture, pose et raccordement de sirènes extérieures y compris accessoires et toutes sujétions conformément au CCTP</t>
  </si>
  <si>
    <t>Fourniture, pose et raccordement de la centrale alarme Intrusion et MDP conformément 
au CCTP</t>
  </si>
  <si>
    <t>Bus de liaisons entre équipements</t>
  </si>
  <si>
    <t>Fourniture, pose et raccordement interface et logiciel PC conformément au CCTP</t>
  </si>
  <si>
    <t>Fourniture, pose et raccordement d'une boucle magnétique portative conformément au CCTP</t>
  </si>
  <si>
    <t>Mise en œuvre et mise en service conformément au CCTP</t>
  </si>
  <si>
    <t>Transmetteur d’alarme vers le PCS</t>
  </si>
  <si>
    <t>Transmetteur d’alarme permettant la transmission d'une synthèse d'alarme vers des numéros 
préalablement identifiés et le PCS, permettra également le renvoi d'alarme Incendie au PCS</t>
  </si>
  <si>
    <t xml:space="preserve">Centrale d'alarmes techniques conforme au CCTP </t>
  </si>
  <si>
    <t>BP Marche/Arrêt deux voyants Armoire TEPSCAN</t>
  </si>
  <si>
    <t>ELECTRICITE COURANTS FAIBLES / ALARME INCENDIE</t>
  </si>
  <si>
    <t>DÉSIGNATION DU POSTE</t>
  </si>
  <si>
    <t>LOTS 08 ELECTRICITE COURANTS FORTS/COURANTS FAIBLES/INCENDIE</t>
  </si>
  <si>
    <t>Barrette d'équipotentialité</t>
  </si>
  <si>
    <t>Collecteur de protection des ossatures métalliques des Armoires électriques conformément au CCTP</t>
  </si>
  <si>
    <t>Réalisation des liaisons équipotentielles supplémentaires à la barre équipotentielle conformément au CCTP</t>
  </si>
  <si>
    <t>Liaisons équipotentielles supplémentaires TEPSCAN</t>
  </si>
  <si>
    <t>Liaison Ethernet RJ45 depuis la baie Vdi principale</t>
  </si>
  <si>
    <t>Arrêt pompier ventilation Général nouveaux équipements</t>
  </si>
  <si>
    <t>* Câblette de terre sur CdC</t>
  </si>
  <si>
    <t xml:space="preserve">Fourniture, pose et raccordement yc accessoires de montage et supportage des CdC : </t>
  </si>
  <si>
    <t>Reconstitution traversée coupe-feu conformément au CCTP</t>
  </si>
  <si>
    <t>Etancheité des salles blanches Radiopharma</t>
  </si>
  <si>
    <t xml:space="preserve">Jonction siliconée entre le panneau et l’appareillage des labos </t>
  </si>
  <si>
    <t>Jonction siliconée entre le panneau et l’éclairage des labos</t>
  </si>
  <si>
    <t>Tableau de report incendie  / Mono / 0,25 kW</t>
  </si>
  <si>
    <t>Interrupteur double allumage</t>
  </si>
  <si>
    <t>Interrupteur simple allumage</t>
  </si>
  <si>
    <t>Appareillages Zone MN et Radiopharma de type anti microbien :</t>
  </si>
  <si>
    <t>Fourniture, pose et raccordement d'une télécommande SATI conformément au CCTP</t>
  </si>
  <si>
    <t>Poste de travail PT1 (+ 2 RJ45)</t>
  </si>
  <si>
    <t>RJ45 pour les Centrales IP pour le CA + UTL</t>
  </si>
  <si>
    <t>RJ45 pour les caméras sur IP intérieures</t>
  </si>
  <si>
    <t>Neutralisations et déconnexion des Clapets coupe-feu auto commandés conformément au CCTP</t>
  </si>
  <si>
    <t>Fourniture, pose et raccordement des UTL y compris accessoires et toutes sujétions conformément au CCTP</t>
  </si>
  <si>
    <t>Système de comptage par usage RT</t>
  </si>
  <si>
    <t>Mise en œuvre d'un Transformateur de séparation de BT/BT de 160KVA Capoté + Adaptation des bornes pour branchement des câbles</t>
  </si>
  <si>
    <t xml:space="preserve">Fourniture, pose et raccordement des compteurs énergies électriques RT communicants Modbus pour le renvoi possible des données à une GTB tel que défini au CCTP </t>
  </si>
  <si>
    <t xml:space="preserve">Groupe de Froid / TETRA / 18kW </t>
  </si>
  <si>
    <t xml:space="preserve">CTA recycleur / Mono / 3.6kW </t>
  </si>
  <si>
    <t xml:space="preserve">Extracteurs spécifiques / Mono / 1.5kW </t>
  </si>
  <si>
    <t xml:space="preserve">UE Clim local déchets hospitaliers / Mono / 1.5kW </t>
  </si>
  <si>
    <t xml:space="preserve">UE Clim local déchets radio / Mono / 2 kW </t>
  </si>
  <si>
    <t xml:space="preserve">Extracteur recycleur / Mono / 1,2 kW </t>
  </si>
  <si>
    <t xml:space="preserve">Coffret Tep Scan / TETRA / 85 kW </t>
  </si>
  <si>
    <t xml:space="preserve">TD 10-EL-03 / TETRA / 20 kW </t>
  </si>
  <si>
    <t xml:space="preserve">TD 10-EL-02 / TETRA / 40 kW </t>
  </si>
  <si>
    <t xml:space="preserve">Alarme technique ou module E/S / Mono / 0.5kW </t>
  </si>
  <si>
    <t>Cassette Zone MN  / Mono / 0,3 kW</t>
  </si>
  <si>
    <t>Enceintes climatiques  / Mono  / 3A</t>
  </si>
  <si>
    <t>CTA DF / Mono / 2,5 kW</t>
  </si>
  <si>
    <t>Cassette CVC  / Mono / 0,3 kW</t>
  </si>
  <si>
    <t>Radiateur électrique / Mono / 2 kW</t>
  </si>
  <si>
    <t>UI Clim local déchets radio / Mono / 2 kW</t>
  </si>
  <si>
    <t>UI Clim local déchets hospitaliers / Mono  / 1,5 kW</t>
  </si>
  <si>
    <t>Armoire ventilée / Mono  / 3A</t>
  </si>
  <si>
    <t>Interlockage SAS</t>
  </si>
  <si>
    <t>Bloc de type d'ambiance dans VTP SSI</t>
  </si>
  <si>
    <t>RJ45 pour les automates CVC</t>
  </si>
  <si>
    <t>Fourniture, pose et raccordement des points terminales réseaux WIFI et DECT conformément au CCTP (implantation exact suivant étude de couverture)</t>
  </si>
  <si>
    <t>Fourniture, pose et raccordement de portier Vidéophone 1BP avec lecteur intégré, extérieur y compris accessoires et toutes sujétions conformément au CCTP (Lecteur de badge intégré)…</t>
  </si>
  <si>
    <t>Fourniture, pose et raccordement de portier Vidéophone 1BP extérieur y compris accessoires et toutes sujétions conformément au CCTP (Lecteur de badge intégré)…</t>
  </si>
  <si>
    <t>Commande extracteur spécifique</t>
  </si>
  <si>
    <t xml:space="preserve">Bouton poussoir Gradable </t>
  </si>
  <si>
    <t>Voyants d'occupations Boxs</t>
  </si>
  <si>
    <t>Voyants emission RX</t>
  </si>
  <si>
    <t>Voyants salles Imageries</t>
  </si>
  <si>
    <t>RJ45 Diverses</t>
  </si>
  <si>
    <t>RJ45 BORNES WIFI</t>
  </si>
  <si>
    <t>RJ45 BORNES DECT</t>
  </si>
  <si>
    <t>Boitier de réarmement existants déplacés</t>
  </si>
  <si>
    <t>Déplacement des coffrets de désenfumage existants déplacés</t>
  </si>
  <si>
    <t>Mise en œuvre de la programmation, mise en service et formation du personnel conformément 
au CCTP</t>
  </si>
  <si>
    <t>Fourniture, pose et raccordement d'indicateur d'action pour la DI conformément au CCTP</t>
  </si>
  <si>
    <t>Bloc porte avec afficheur</t>
  </si>
  <si>
    <t>Bloc porte sans afficheur</t>
  </si>
  <si>
    <r>
      <t>Centre d'énergie - autonomie 8h</t>
    </r>
    <r>
      <rPr>
        <sz val="11"/>
        <color indexed="10"/>
        <rFont val="Calibri"/>
        <family val="2"/>
        <scheme val="minor"/>
      </rPr>
      <t xml:space="preserve"> </t>
    </r>
  </si>
  <si>
    <r>
      <t>Mesure de terre conformément au CCTP ≤</t>
    </r>
    <r>
      <rPr>
        <sz val="12.65"/>
        <rFont val="Calibri"/>
        <family val="2"/>
        <scheme val="minor"/>
      </rPr>
      <t xml:space="preserve"> 1ohms</t>
    </r>
  </si>
  <si>
    <t>Fourniture, pose, câblage, cheminement ICT des brises Soleils BSO</t>
  </si>
  <si>
    <t>Protection au TD</t>
  </si>
  <si>
    <t>Bouton de commande mural</t>
  </si>
  <si>
    <t xml:space="preserve">Canalisations, câblages et accessoires </t>
  </si>
  <si>
    <t>OPTIONS BSO</t>
  </si>
  <si>
    <t>TOTAL OPTION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</si>
</sst>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\ _ "/>
  </numFmts>
  <fonts count="26">
    <font>
      <sz val="10"/>
      <name val="Arial Narrow"/>
      <family val="2"/>
    </font>
    <font>
      <sz val="10"/>
      <name val="Helv"/>
    </font>
    <font>
      <sz val="10"/>
      <name val="Arial"/>
      <family val="2"/>
    </font>
    <font>
      <sz val="10"/>
      <name val="HelveticaNeue LT 45 Light"/>
      <family val="2"/>
    </font>
    <font>
      <sz val="8"/>
      <name val="Arial"/>
      <family val="2"/>
    </font>
    <font>
      <sz val="9"/>
      <name val="Arial"/>
      <family val="2"/>
    </font>
    <font>
      <sz val="22"/>
      <name val="Arial"/>
      <family val="2"/>
    </font>
    <font>
      <b/>
      <sz val="10"/>
      <name val="Arial"/>
      <family val="2"/>
    </font>
    <font>
      <sz val="8"/>
      <name val="Arial Narrow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name val="Calibri"/>
      <family val="2"/>
      <scheme val="minor"/>
    </font>
    <font>
      <sz val="22"/>
      <name val="Calibri"/>
      <family val="2"/>
      <scheme val="minor"/>
    </font>
    <font>
      <sz val="21"/>
      <name val="Calibri"/>
      <family val="2"/>
      <scheme val="minor"/>
    </font>
    <font>
      <i/>
      <u/>
      <sz val="11"/>
      <name val="Calibri"/>
      <family val="2"/>
      <scheme val="minor"/>
    </font>
    <font>
      <i/>
      <sz val="10"/>
      <name val="HelveticaNeue LT 45 Light"/>
      <family val="2"/>
    </font>
    <font>
      <b/>
      <i/>
      <sz val="11"/>
      <name val="Calibri"/>
      <family val="2"/>
      <scheme val="minor"/>
    </font>
    <font>
      <sz val="12.65"/>
      <name val="Calibri"/>
      <family val="2"/>
      <scheme val="minor"/>
    </font>
    <font>
      <sz val="11"/>
      <color indexed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425F"/>
      </left>
      <right style="thin">
        <color rgb="FF00425F"/>
      </right>
      <top style="thin">
        <color rgb="FF00425F"/>
      </top>
      <bottom/>
      <diagonal/>
    </border>
    <border>
      <left style="thin">
        <color rgb="FF00425F"/>
      </left>
      <right style="thin">
        <color rgb="FF00425F"/>
      </right>
      <top/>
      <bottom/>
      <diagonal/>
    </border>
    <border>
      <left style="thin">
        <color rgb="FF00425F"/>
      </left>
      <right/>
      <top style="thin">
        <color rgb="FF00425F"/>
      </top>
      <bottom style="thin">
        <color rgb="FF00425F"/>
      </bottom>
      <diagonal/>
    </border>
    <border>
      <left/>
      <right style="thin">
        <color rgb="FF00425F"/>
      </right>
      <top style="thin">
        <color rgb="FF00425F"/>
      </top>
      <bottom style="thin">
        <color rgb="FF00425F"/>
      </bottom>
      <diagonal/>
    </border>
    <border>
      <left style="thin">
        <color indexed="64"/>
      </left>
      <right style="thin">
        <color rgb="FF00425F"/>
      </right>
      <top/>
      <bottom/>
      <diagonal/>
    </border>
    <border>
      <left style="thin">
        <color indexed="64"/>
      </left>
      <right style="thin">
        <color rgb="FF00425F"/>
      </right>
      <top style="thin">
        <color rgb="FF00425F"/>
      </top>
      <bottom/>
      <diagonal/>
    </border>
    <border>
      <left style="thin">
        <color rgb="FF00425F"/>
      </left>
      <right style="thin">
        <color rgb="FF00425F"/>
      </right>
      <top style="thin">
        <color indexed="64"/>
      </top>
      <bottom style="thin">
        <color rgb="FF00425F"/>
      </bottom>
      <diagonal/>
    </border>
    <border>
      <left/>
      <right style="thin">
        <color rgb="FF00425F"/>
      </right>
      <top style="thin">
        <color indexed="64"/>
      </top>
      <bottom style="thin">
        <color rgb="FF00425F"/>
      </bottom>
      <diagonal/>
    </border>
    <border>
      <left style="thin">
        <color rgb="FF00425F"/>
      </left>
      <right/>
      <top/>
      <bottom/>
      <diagonal/>
    </border>
    <border>
      <left/>
      <right/>
      <top style="thin">
        <color rgb="FF00425F"/>
      </top>
      <bottom style="thin">
        <color rgb="FF00425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rgb="FF00425F"/>
      </bottom>
      <diagonal/>
    </border>
    <border>
      <left/>
      <right style="thin">
        <color rgb="FF00425F"/>
      </right>
      <top/>
      <bottom style="thin">
        <color rgb="FF00425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425F"/>
      </right>
      <top/>
      <bottom/>
      <diagonal/>
    </border>
    <border>
      <left/>
      <right style="thin">
        <color rgb="FF00425F"/>
      </right>
      <top style="thin">
        <color rgb="FF00425F"/>
      </top>
      <bottom/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425F"/>
      </bottom>
      <diagonal/>
    </border>
    <border>
      <left style="thin">
        <color indexed="64"/>
      </left>
      <right style="thin">
        <color indexed="64"/>
      </right>
      <top style="thin">
        <color rgb="FF00425F"/>
      </top>
      <bottom style="thin">
        <color rgb="FF00425F"/>
      </bottom>
      <diagonal/>
    </border>
    <border>
      <left style="thin">
        <color indexed="64"/>
      </left>
      <right style="thin">
        <color indexed="64"/>
      </right>
      <top style="thin">
        <color rgb="FF00425F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rgb="FF00425F"/>
      </top>
      <bottom style="thin">
        <color rgb="FF00425F"/>
      </bottom>
      <diagonal/>
    </border>
    <border>
      <left style="thin">
        <color indexed="64"/>
      </left>
      <right style="thin">
        <color rgb="FF00425F"/>
      </right>
      <top/>
      <bottom style="thin">
        <color rgb="FF00425F"/>
      </bottom>
      <diagonal/>
    </border>
    <border>
      <left style="thin">
        <color rgb="FF00425F"/>
      </left>
      <right/>
      <top style="thin">
        <color rgb="FF00425F"/>
      </top>
      <bottom/>
      <diagonal/>
    </border>
    <border>
      <left style="thin">
        <color indexed="64"/>
      </left>
      <right style="thin">
        <color rgb="FF00425F"/>
      </right>
      <top style="thin">
        <color indexed="64"/>
      </top>
      <bottom style="thin">
        <color indexed="64"/>
      </bottom>
      <diagonal/>
    </border>
    <border>
      <left style="thin">
        <color rgb="FF00425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425F"/>
      </left>
      <right style="thin">
        <color rgb="FF00425F"/>
      </right>
      <top style="thin">
        <color rgb="FF00425F"/>
      </top>
      <bottom style="thin">
        <color indexed="64"/>
      </bottom>
      <diagonal/>
    </border>
    <border>
      <left/>
      <right style="thin">
        <color rgb="FF00425F"/>
      </right>
      <top style="thin">
        <color rgb="FF00425F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rgb="FF00425F"/>
      </right>
      <top style="medium">
        <color indexed="64"/>
      </top>
      <bottom/>
      <diagonal/>
    </border>
    <border>
      <left style="thin">
        <color rgb="FF00425F"/>
      </left>
      <right style="thin">
        <color rgb="FF00425F"/>
      </right>
      <top style="medium">
        <color indexed="64"/>
      </top>
      <bottom/>
      <diagonal/>
    </border>
    <border>
      <left style="thin">
        <color rgb="FF00425F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00425F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8">
    <xf numFmtId="0" fontId="0" fillId="0" borderId="0"/>
    <xf numFmtId="0" fontId="5" fillId="0" borderId="0" applyNumberFormat="0" applyFill="0" applyBorder="0" applyAlignment="0" applyProtection="0">
      <alignment vertical="top" wrapText="1"/>
    </xf>
    <xf numFmtId="0" fontId="2" fillId="0" borderId="0"/>
    <xf numFmtId="0" fontId="2" fillId="0" borderId="0"/>
    <xf numFmtId="0" fontId="2" fillId="0" borderId="0"/>
    <xf numFmtId="0" fontId="1" fillId="0" borderId="0">
      <alignment horizontal="justify"/>
    </xf>
    <xf numFmtId="0" fontId="3" fillId="0" borderId="0"/>
    <xf numFmtId="0" fontId="2" fillId="0" borderId="0"/>
  </cellStyleXfs>
  <cellXfs count="178">
    <xf numFmtId="0" fontId="0" fillId="0" borderId="0" xfId="0"/>
    <xf numFmtId="0" fontId="3" fillId="0" borderId="0" xfId="0" applyFont="1" applyAlignment="1">
      <alignment vertical="top"/>
    </xf>
    <xf numFmtId="0" fontId="6" fillId="0" borderId="0" xfId="0" applyFont="1"/>
    <xf numFmtId="0" fontId="2" fillId="0" borderId="0" xfId="0" applyFont="1"/>
    <xf numFmtId="0" fontId="5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2" fillId="0" borderId="0" xfId="5" applyFont="1">
      <alignment horizontal="justify"/>
    </xf>
    <xf numFmtId="0" fontId="7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12" fillId="0" borderId="0" xfId="0" applyFont="1"/>
    <xf numFmtId="0" fontId="15" fillId="0" borderId="0" xfId="0" applyFont="1" applyAlignment="1">
      <alignment vertical="center"/>
    </xf>
    <xf numFmtId="0" fontId="15" fillId="0" borderId="0" xfId="0" applyFont="1"/>
    <xf numFmtId="0" fontId="19" fillId="0" borderId="0" xfId="0" applyFont="1"/>
    <xf numFmtId="0" fontId="14" fillId="0" borderId="0" xfId="0" applyFont="1"/>
    <xf numFmtId="0" fontId="13" fillId="0" borderId="0" xfId="0" applyFont="1" applyAlignment="1">
      <alignment horizontal="centerContinuous"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23" xfId="0" applyFont="1" applyBorder="1" applyAlignment="1">
      <alignment horizontal="centerContinuous" vertical="center"/>
    </xf>
    <xf numFmtId="0" fontId="13" fillId="0" borderId="24" xfId="0" applyFont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horizontal="right" vertical="center"/>
    </xf>
    <xf numFmtId="0" fontId="13" fillId="0" borderId="4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5" fillId="0" borderId="14" xfId="0" applyFont="1" applyBorder="1" applyAlignment="1">
      <alignment horizontal="right" vertical="center"/>
    </xf>
    <xf numFmtId="0" fontId="15" fillId="0" borderId="15" xfId="0" applyFont="1" applyBorder="1" applyAlignment="1">
      <alignment vertical="center"/>
    </xf>
    <xf numFmtId="0" fontId="15" fillId="0" borderId="33" xfId="0" applyFont="1" applyBorder="1" applyAlignment="1">
      <alignment vertical="center"/>
    </xf>
    <xf numFmtId="0" fontId="15" fillId="0" borderId="17" xfId="0" applyFont="1" applyBorder="1" applyAlignment="1">
      <alignment horizontal="right" vertical="center"/>
    </xf>
    <xf numFmtId="0" fontId="15" fillId="0" borderId="18" xfId="0" applyFont="1" applyBorder="1" applyAlignment="1">
      <alignment vertical="center"/>
    </xf>
    <xf numFmtId="0" fontId="15" fillId="0" borderId="19" xfId="0" applyFont="1" applyBorder="1" applyAlignment="1">
      <alignment vertical="center"/>
    </xf>
    <xf numFmtId="0" fontId="15" fillId="0" borderId="2" xfId="0" applyFont="1" applyBorder="1" applyAlignment="1">
      <alignment horizontal="right" vertical="center"/>
    </xf>
    <xf numFmtId="0" fontId="15" fillId="0" borderId="31" xfId="0" applyFont="1" applyBorder="1" applyAlignment="1">
      <alignment vertical="center"/>
    </xf>
    <xf numFmtId="0" fontId="15" fillId="0" borderId="8" xfId="0" applyFont="1" applyBorder="1" applyAlignment="1">
      <alignment horizontal="right" vertical="center"/>
    </xf>
    <xf numFmtId="0" fontId="15" fillId="0" borderId="1" xfId="0" applyFont="1" applyBorder="1" applyAlignment="1">
      <alignment vertical="center"/>
    </xf>
    <xf numFmtId="0" fontId="15" fillId="0" borderId="16" xfId="0" applyFont="1" applyBorder="1" applyAlignment="1">
      <alignment vertical="center"/>
    </xf>
    <xf numFmtId="0" fontId="15" fillId="0" borderId="7" xfId="0" applyFont="1" applyBorder="1" applyAlignment="1">
      <alignment horizontal="right" vertical="center"/>
    </xf>
    <xf numFmtId="0" fontId="13" fillId="0" borderId="6" xfId="0" applyFont="1" applyBorder="1" applyAlignment="1">
      <alignment vertical="center"/>
    </xf>
    <xf numFmtId="0" fontId="13" fillId="0" borderId="31" xfId="0" applyFont="1" applyBorder="1" applyAlignment="1">
      <alignment vertical="center"/>
    </xf>
    <xf numFmtId="0" fontId="15" fillId="0" borderId="3" xfId="0" applyFont="1" applyBorder="1"/>
    <xf numFmtId="0" fontId="13" fillId="0" borderId="4" xfId="0" applyFont="1" applyBorder="1" applyAlignment="1">
      <alignment horizontal="right" vertical="center"/>
    </xf>
    <xf numFmtId="0" fontId="15" fillId="0" borderId="9" xfId="0" applyFont="1" applyBorder="1"/>
    <xf numFmtId="0" fontId="13" fillId="0" borderId="32" xfId="0" applyFont="1" applyBorder="1" applyAlignment="1">
      <alignment horizontal="right" vertical="center"/>
    </xf>
    <xf numFmtId="0" fontId="13" fillId="2" borderId="31" xfId="0" applyFont="1" applyFill="1" applyBorder="1" applyAlignment="1">
      <alignment vertical="center"/>
    </xf>
    <xf numFmtId="0" fontId="13" fillId="0" borderId="28" xfId="5" applyFont="1" applyBorder="1" applyAlignment="1">
      <alignment horizontal="center" vertical="center"/>
    </xf>
    <xf numFmtId="0" fontId="13" fillId="0" borderId="34" xfId="5" applyFont="1" applyBorder="1" applyAlignment="1">
      <alignment horizontal="left" vertical="center"/>
    </xf>
    <xf numFmtId="0" fontId="15" fillId="0" borderId="38" xfId="0" applyFont="1" applyBorder="1" applyAlignment="1">
      <alignment horizontal="left" vertical="center"/>
    </xf>
    <xf numFmtId="0" fontId="13" fillId="0" borderId="3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justify" vertical="center"/>
    </xf>
    <xf numFmtId="0" fontId="15" fillId="0" borderId="0" xfId="0" applyFont="1" applyAlignment="1">
      <alignment horizontal="left" vertical="center"/>
    </xf>
    <xf numFmtId="0" fontId="15" fillId="0" borderId="37" xfId="0" applyFont="1" applyBorder="1" applyAlignment="1">
      <alignment horizontal="left" vertical="center" wrapText="1"/>
    </xf>
    <xf numFmtId="0" fontId="15" fillId="0" borderId="37" xfId="0" quotePrefix="1" applyFont="1" applyBorder="1" applyAlignment="1">
      <alignment horizontal="left" vertical="center" wrapText="1"/>
    </xf>
    <xf numFmtId="0" fontId="15" fillId="0" borderId="39" xfId="0" applyFont="1" applyBorder="1" applyAlignment="1">
      <alignment horizontal="left" vertical="center"/>
    </xf>
    <xf numFmtId="0" fontId="15" fillId="0" borderId="30" xfId="0" applyFont="1" applyBorder="1" applyAlignment="1">
      <alignment horizontal="left" vertical="center"/>
    </xf>
    <xf numFmtId="0" fontId="15" fillId="0" borderId="37" xfId="0" applyFont="1" applyBorder="1" applyAlignment="1">
      <alignment horizontal="left" vertical="center"/>
    </xf>
    <xf numFmtId="0" fontId="13" fillId="0" borderId="0" xfId="0" applyFont="1" applyAlignment="1">
      <alignment horizontal="justify" vertical="center"/>
    </xf>
    <xf numFmtId="0" fontId="15" fillId="0" borderId="40" xfId="0" applyFont="1" applyBorder="1" applyAlignment="1">
      <alignment horizontal="left" vertical="center" wrapText="1"/>
    </xf>
    <xf numFmtId="0" fontId="17" fillId="0" borderId="37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6" fillId="0" borderId="37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justify" vertical="center"/>
    </xf>
    <xf numFmtId="0" fontId="13" fillId="0" borderId="41" xfId="5" applyFont="1" applyBorder="1" applyAlignment="1">
      <alignment horizontal="right" vertical="center"/>
    </xf>
    <xf numFmtId="0" fontId="13" fillId="0" borderId="27" xfId="5" applyFont="1" applyBorder="1" applyAlignment="1">
      <alignment horizontal="center" vertical="center"/>
    </xf>
    <xf numFmtId="0" fontId="13" fillId="0" borderId="1" xfId="5" applyFont="1" applyBorder="1" applyAlignment="1">
      <alignment horizontal="right" vertical="center"/>
    </xf>
    <xf numFmtId="0" fontId="13" fillId="0" borderId="34" xfId="5" applyFont="1" applyBorder="1" applyAlignment="1">
      <alignment horizontal="center" vertical="center"/>
    </xf>
    <xf numFmtId="0" fontId="13" fillId="0" borderId="35" xfId="5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36" xfId="0" applyFont="1" applyBorder="1"/>
    <xf numFmtId="0" fontId="11" fillId="0" borderId="1" xfId="0" applyFont="1" applyBorder="1" applyAlignment="1">
      <alignment horizontal="right" vertical="center" wrapText="1"/>
    </xf>
    <xf numFmtId="0" fontId="15" fillId="0" borderId="43" xfId="0" applyFont="1" applyBorder="1" applyAlignment="1">
      <alignment horizontal="right"/>
    </xf>
    <xf numFmtId="0" fontId="15" fillId="0" borderId="21" xfId="0" applyFont="1" applyBorder="1" applyAlignment="1">
      <alignment horizontal="center" vertical="center" wrapText="1"/>
    </xf>
    <xf numFmtId="164" fontId="15" fillId="0" borderId="21" xfId="0" applyNumberFormat="1" applyFont="1" applyBorder="1" applyAlignment="1">
      <alignment horizontal="center" vertical="center"/>
    </xf>
    <xf numFmtId="0" fontId="15" fillId="0" borderId="21" xfId="0" applyFont="1" applyBorder="1"/>
    <xf numFmtId="0" fontId="13" fillId="0" borderId="1" xfId="0" applyFont="1" applyBorder="1" applyAlignment="1">
      <alignment horizontal="right"/>
    </xf>
    <xf numFmtId="0" fontId="11" fillId="0" borderId="22" xfId="0" applyFont="1" applyBorder="1" applyAlignment="1">
      <alignment horizontal="center" vertical="center" wrapText="1"/>
    </xf>
    <xf numFmtId="164" fontId="13" fillId="0" borderId="22" xfId="0" applyNumberFormat="1" applyFont="1" applyBorder="1" applyAlignment="1">
      <alignment horizontal="center" vertical="center"/>
    </xf>
    <xf numFmtId="0" fontId="13" fillId="0" borderId="22" xfId="0" applyFont="1" applyBorder="1" applyAlignment="1">
      <alignment vertical="center"/>
    </xf>
    <xf numFmtId="0" fontId="15" fillId="0" borderId="1" xfId="0" applyFont="1" applyBorder="1" applyAlignment="1">
      <alignment horizontal="right"/>
    </xf>
    <xf numFmtId="0" fontId="15" fillId="0" borderId="22" xfId="0" applyFont="1" applyBorder="1" applyAlignment="1">
      <alignment vertical="center"/>
    </xf>
    <xf numFmtId="0" fontId="10" fillId="0" borderId="1" xfId="0" applyFont="1" applyBorder="1" applyAlignment="1">
      <alignment horizontal="right"/>
    </xf>
    <xf numFmtId="0" fontId="10" fillId="0" borderId="22" xfId="0" applyFont="1" applyBorder="1" applyAlignment="1">
      <alignment vertical="center"/>
    </xf>
    <xf numFmtId="0" fontId="15" fillId="0" borderId="22" xfId="0" applyFont="1" applyBorder="1"/>
    <xf numFmtId="164" fontId="15" fillId="0" borderId="22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42" xfId="0" applyFont="1" applyBorder="1" applyAlignment="1">
      <alignment horizontal="right"/>
    </xf>
    <xf numFmtId="0" fontId="15" fillId="0" borderId="30" xfId="0" applyFont="1" applyBorder="1" applyAlignment="1">
      <alignment horizontal="center" vertical="center"/>
    </xf>
    <xf numFmtId="0" fontId="15" fillId="0" borderId="24" xfId="5" applyFont="1" applyBorder="1" applyAlignment="1">
      <alignment horizontal="center" vertical="center"/>
    </xf>
    <xf numFmtId="0" fontId="15" fillId="0" borderId="24" xfId="0" applyFont="1" applyBorder="1"/>
    <xf numFmtId="0" fontId="15" fillId="0" borderId="22" xfId="0" applyFont="1" applyBorder="1" applyAlignment="1">
      <alignment horizontal="center" vertical="center" wrapText="1"/>
    </xf>
    <xf numFmtId="0" fontId="15" fillId="0" borderId="0" xfId="0" applyFont="1" applyAlignment="1">
      <alignment vertical="top"/>
    </xf>
    <xf numFmtId="0" fontId="15" fillId="0" borderId="2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/>
    </xf>
    <xf numFmtId="0" fontId="13" fillId="0" borderId="1" xfId="0" quotePrefix="1" applyFont="1" applyBorder="1" applyAlignment="1">
      <alignment horizontal="right"/>
    </xf>
    <xf numFmtId="0" fontId="15" fillId="0" borderId="10" xfId="0" applyFont="1" applyBorder="1" applyAlignment="1">
      <alignment horizontal="right" vertical="center"/>
    </xf>
    <xf numFmtId="0" fontId="15" fillId="0" borderId="11" xfId="0" applyFont="1" applyBorder="1" applyAlignment="1">
      <alignment horizontal="center" vertical="center"/>
    </xf>
    <xf numFmtId="164" fontId="15" fillId="0" borderId="11" xfId="0" applyNumberFormat="1" applyFont="1" applyBorder="1" applyAlignment="1">
      <alignment horizontal="center" vertical="center"/>
    </xf>
    <xf numFmtId="0" fontId="13" fillId="0" borderId="12" xfId="0" applyFont="1" applyBorder="1" applyAlignment="1">
      <alignment horizontal="right" vertical="center"/>
    </xf>
    <xf numFmtId="0" fontId="15" fillId="0" borderId="13" xfId="0" applyFont="1" applyBorder="1" applyAlignment="1">
      <alignment vertical="center"/>
    </xf>
    <xf numFmtId="0" fontId="11" fillId="0" borderId="25" xfId="0" applyFont="1" applyBorder="1" applyAlignment="1">
      <alignment horizontal="right" vertical="center" wrapText="1"/>
    </xf>
    <xf numFmtId="0" fontId="15" fillId="0" borderId="26" xfId="0" applyFont="1" applyBorder="1" applyAlignment="1">
      <alignment horizontal="right"/>
    </xf>
    <xf numFmtId="0" fontId="13" fillId="0" borderId="25" xfId="0" applyFont="1" applyBorder="1" applyAlignment="1">
      <alignment horizontal="right"/>
    </xf>
    <xf numFmtId="0" fontId="15" fillId="0" borderId="29" xfId="0" applyFont="1" applyBorder="1" applyAlignment="1">
      <alignment horizontal="center" vertical="center"/>
    </xf>
    <xf numFmtId="0" fontId="15" fillId="0" borderId="2" xfId="0" applyFont="1" applyBorder="1" applyAlignment="1">
      <alignment horizontal="right"/>
    </xf>
    <xf numFmtId="0" fontId="15" fillId="0" borderId="0" xfId="0" applyFont="1" applyAlignment="1">
      <alignment horizontal="center" vertical="center"/>
    </xf>
    <xf numFmtId="0" fontId="15" fillId="0" borderId="37" xfId="0" applyFont="1" applyBorder="1"/>
    <xf numFmtId="0" fontId="16" fillId="0" borderId="0" xfId="0" applyFont="1" applyAlignment="1">
      <alignment horizontal="justify" vertical="center"/>
    </xf>
    <xf numFmtId="164" fontId="15" fillId="0" borderId="37" xfId="0" applyNumberFormat="1" applyFont="1" applyBorder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right" vertical="center" wrapText="1"/>
    </xf>
    <xf numFmtId="0" fontId="13" fillId="0" borderId="13" xfId="0" applyFont="1" applyBorder="1" applyAlignment="1">
      <alignment vertical="center"/>
    </xf>
    <xf numFmtId="0" fontId="16" fillId="0" borderId="22" xfId="0" applyFont="1" applyBorder="1" applyAlignment="1">
      <alignment horizontal="left" vertical="center" wrapText="1"/>
    </xf>
    <xf numFmtId="0" fontId="15" fillId="0" borderId="45" xfId="0" applyFont="1" applyBorder="1" applyAlignment="1">
      <alignment horizontal="right"/>
    </xf>
    <xf numFmtId="0" fontId="15" fillId="0" borderId="44" xfId="0" applyFont="1" applyBorder="1" applyAlignment="1">
      <alignment horizontal="right"/>
    </xf>
    <xf numFmtId="0" fontId="15" fillId="0" borderId="2" xfId="0" applyFont="1" applyBorder="1" applyAlignment="1">
      <alignment horizontal="right" wrapText="1"/>
    </xf>
    <xf numFmtId="0" fontId="13" fillId="0" borderId="9" xfId="0" applyFont="1" applyBorder="1" applyAlignment="1">
      <alignment horizontal="right" vertical="center"/>
    </xf>
    <xf numFmtId="0" fontId="15" fillId="0" borderId="0" xfId="0" quotePrefix="1" applyFont="1" applyAlignment="1">
      <alignment horizontal="left" vertical="center" wrapText="1"/>
    </xf>
    <xf numFmtId="0" fontId="15" fillId="0" borderId="0" xfId="0" applyFont="1" applyAlignment="1">
      <alignment horizontal="justify" vertical="center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5" fillId="0" borderId="22" xfId="0" applyFont="1" applyBorder="1" applyAlignment="1">
      <alignment horizontal="left" vertical="center"/>
    </xf>
    <xf numFmtId="0" fontId="21" fillId="0" borderId="1" xfId="0" applyFont="1" applyBorder="1" applyAlignment="1">
      <alignment horizontal="justify" vertical="center"/>
    </xf>
    <xf numFmtId="164" fontId="15" fillId="0" borderId="47" xfId="0" applyNumberFormat="1" applyFont="1" applyBorder="1" applyAlignment="1">
      <alignment horizontal="center" vertical="center"/>
    </xf>
    <xf numFmtId="0" fontId="15" fillId="0" borderId="30" xfId="5" applyFont="1" applyBorder="1" applyAlignment="1">
      <alignment horizontal="center" vertical="center"/>
    </xf>
    <xf numFmtId="0" fontId="15" fillId="0" borderId="48" xfId="0" applyFont="1" applyBorder="1"/>
    <xf numFmtId="0" fontId="15" fillId="0" borderId="49" xfId="0" applyFont="1" applyBorder="1"/>
    <xf numFmtId="0" fontId="13" fillId="0" borderId="2" xfId="0" applyFont="1" applyBorder="1" applyAlignment="1">
      <alignment horizontal="right"/>
    </xf>
    <xf numFmtId="0" fontId="15" fillId="0" borderId="26" xfId="0" applyFont="1" applyBorder="1" applyAlignment="1">
      <alignment horizontal="left" vertical="center" wrapText="1"/>
    </xf>
    <xf numFmtId="0" fontId="15" fillId="0" borderId="25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top"/>
    </xf>
    <xf numFmtId="0" fontId="15" fillId="0" borderId="2" xfId="0" applyFont="1" applyBorder="1" applyAlignment="1">
      <alignment horizontal="center" vertical="center"/>
    </xf>
    <xf numFmtId="0" fontId="16" fillId="0" borderId="1" xfId="0" applyFont="1" applyBorder="1" applyAlignment="1">
      <alignment horizontal="justify" vertical="center"/>
    </xf>
    <xf numFmtId="0" fontId="15" fillId="0" borderId="46" xfId="0" applyFont="1" applyBorder="1"/>
    <xf numFmtId="0" fontId="22" fillId="0" borderId="0" xfId="0" applyFont="1" applyAlignment="1">
      <alignment vertical="top"/>
    </xf>
    <xf numFmtId="0" fontId="16" fillId="0" borderId="2" xfId="0" applyFont="1" applyBorder="1" applyAlignment="1">
      <alignment horizontal="right"/>
    </xf>
    <xf numFmtId="0" fontId="16" fillId="0" borderId="29" xfId="0" applyFont="1" applyBorder="1" applyAlignment="1">
      <alignment horizontal="center" vertical="center"/>
    </xf>
    <xf numFmtId="0" fontId="16" fillId="0" borderId="22" xfId="0" applyFont="1" applyBorder="1"/>
    <xf numFmtId="0" fontId="23" fillId="0" borderId="22" xfId="0" applyFont="1" applyBorder="1" applyAlignment="1">
      <alignment horizontal="left" vertical="center" wrapText="1"/>
    </xf>
    <xf numFmtId="0" fontId="15" fillId="0" borderId="38" xfId="0" applyFont="1" applyBorder="1"/>
    <xf numFmtId="164" fontId="13" fillId="0" borderId="29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justify" vertical="center" wrapText="1"/>
    </xf>
    <xf numFmtId="0" fontId="15" fillId="0" borderId="50" xfId="0" applyFont="1" applyBorder="1"/>
    <xf numFmtId="0" fontId="15" fillId="0" borderId="51" xfId="0" applyFont="1" applyBorder="1"/>
    <xf numFmtId="164" fontId="2" fillId="0" borderId="0" xfId="0" applyNumberFormat="1" applyFont="1" applyAlignment="1">
      <alignment vertical="top"/>
    </xf>
    <xf numFmtId="0" fontId="15" fillId="0" borderId="29" xfId="0" quotePrefix="1" applyFont="1" applyBorder="1" applyAlignment="1">
      <alignment horizontal="center" vertical="center"/>
    </xf>
    <xf numFmtId="0" fontId="15" fillId="0" borderId="29" xfId="0" applyFont="1" applyBorder="1" applyAlignment="1">
      <alignment horizontal="left" vertical="center"/>
    </xf>
    <xf numFmtId="0" fontId="12" fillId="0" borderId="25" xfId="0" applyFont="1" applyBorder="1" applyAlignment="1">
      <alignment vertical="top"/>
    </xf>
    <xf numFmtId="0" fontId="12" fillId="0" borderId="25" xfId="0" applyFont="1" applyBorder="1" applyAlignment="1">
      <alignment vertical="top" wrapText="1"/>
    </xf>
    <xf numFmtId="0" fontId="15" fillId="0" borderId="52" xfId="0" applyFont="1" applyBorder="1" applyAlignment="1">
      <alignment horizontal="right"/>
    </xf>
    <xf numFmtId="0" fontId="15" fillId="0" borderId="53" xfId="0" applyFont="1" applyBorder="1" applyAlignment="1">
      <alignment horizontal="left" vertical="center" wrapText="1"/>
    </xf>
    <xf numFmtId="0" fontId="15" fillId="0" borderId="54" xfId="0" applyFont="1" applyBorder="1" applyAlignment="1">
      <alignment horizontal="center" vertical="center"/>
    </xf>
    <xf numFmtId="164" fontId="15" fillId="0" borderId="54" xfId="0" applyNumberFormat="1" applyFont="1" applyBorder="1" applyAlignment="1">
      <alignment horizontal="center" vertical="center"/>
    </xf>
    <xf numFmtId="0" fontId="15" fillId="0" borderId="54" xfId="0" applyFont="1" applyBorder="1"/>
    <xf numFmtId="0" fontId="15" fillId="0" borderId="55" xfId="0" applyFont="1" applyBorder="1"/>
    <xf numFmtId="0" fontId="13" fillId="0" borderId="56" xfId="0" applyFont="1" applyBorder="1" applyAlignment="1">
      <alignment horizontal="right"/>
    </xf>
    <xf numFmtId="0" fontId="13" fillId="0" borderId="57" xfId="0" applyFont="1" applyBorder="1" applyAlignment="1">
      <alignment vertical="center"/>
    </xf>
    <xf numFmtId="0" fontId="15" fillId="0" borderId="56" xfId="0" applyFont="1" applyBorder="1" applyAlignment="1">
      <alignment horizontal="right"/>
    </xf>
    <xf numFmtId="0" fontId="15" fillId="0" borderId="57" xfId="0" applyFont="1" applyBorder="1"/>
    <xf numFmtId="0" fontId="15" fillId="0" borderId="58" xfId="0" applyFont="1" applyBorder="1"/>
    <xf numFmtId="0" fontId="15" fillId="0" borderId="59" xfId="0" applyFont="1" applyBorder="1" applyAlignment="1">
      <alignment horizontal="right" vertical="center"/>
    </xf>
    <xf numFmtId="0" fontId="13" fillId="0" borderId="60" xfId="0" applyFont="1" applyBorder="1" applyAlignment="1">
      <alignment horizontal="right" vertical="center"/>
    </xf>
    <xf numFmtId="0" fontId="11" fillId="0" borderId="30" xfId="0" applyFont="1" applyBorder="1" applyAlignment="1">
      <alignment horizontal="left" vertical="center" wrapText="1"/>
    </xf>
    <xf numFmtId="0" fontId="11" fillId="0" borderId="34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20" fillId="0" borderId="0" xfId="0" applyFont="1" applyAlignment="1">
      <alignment horizontal="center"/>
    </xf>
  </cellXfs>
  <cellStyles count="8">
    <cellStyle name="NiveauLib_4" xfId="1" xr:uid="{00000000-0005-0000-0000-000000000000}"/>
    <cellStyle name="Normal" xfId="0" builtinId="0"/>
    <cellStyle name="Normal 15" xfId="7" xr:uid="{E19742B6-71A5-4E06-9209-1AF20AE2E473}"/>
    <cellStyle name="Normal 2" xfId="2" xr:uid="{00000000-0005-0000-0000-000002000000}"/>
    <cellStyle name="Normal 2 2" xfId="3" xr:uid="{00000000-0005-0000-0000-000003000000}"/>
    <cellStyle name="Normal 3" xfId="4" xr:uid="{00000000-0005-0000-0000-000004000000}"/>
    <cellStyle name="Normal_3.1. Distribution d'eau froide" xfId="5" xr:uid="{00000000-0005-0000-0000-000005000000}"/>
    <cellStyle name="Style 1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H481"/>
  <sheetViews>
    <sheetView tabSelected="1" view="pageBreakPreview" topLeftCell="A432" zoomScale="60" zoomScaleNormal="100" workbookViewId="0">
      <selection activeCell="J469" sqref="J469"/>
    </sheetView>
  </sheetViews>
  <sheetFormatPr baseColWidth="10" defaultColWidth="12" defaultRowHeight="14.4"/>
  <cols>
    <col min="1" max="1" width="4.625" style="3" customWidth="1"/>
    <col min="2" max="2" width="7.875" style="112" bestFit="1" customWidth="1"/>
    <col min="3" max="3" width="96" style="54" customWidth="1"/>
    <col min="4" max="4" width="5.625" style="113" customWidth="1"/>
    <col min="5" max="5" width="11.875" style="113" bestFit="1" customWidth="1"/>
    <col min="6" max="6" width="20.625" style="14" bestFit="1" customWidth="1"/>
    <col min="7" max="7" width="18.625" style="14" bestFit="1" customWidth="1"/>
    <col min="8" max="8" width="15.375" style="3" bestFit="1" customWidth="1"/>
    <col min="9" max="9" width="12" style="3"/>
    <col min="10" max="10" width="15.375" style="3" bestFit="1" customWidth="1"/>
    <col min="11" max="11" width="17.5" style="3" bestFit="1" customWidth="1"/>
    <col min="12" max="16384" width="12" style="3"/>
  </cols>
  <sheetData>
    <row r="2" spans="2:7" s="8" customFormat="1">
      <c r="B2" s="71"/>
      <c r="C2" s="46" t="s">
        <v>331</v>
      </c>
      <c r="D2" s="72" t="s">
        <v>0</v>
      </c>
      <c r="E2" s="72" t="s">
        <v>2</v>
      </c>
      <c r="F2" s="46" t="s">
        <v>3</v>
      </c>
      <c r="G2" s="46" t="s">
        <v>4</v>
      </c>
    </row>
    <row r="3" spans="2:7" s="8" customFormat="1">
      <c r="B3" s="73"/>
      <c r="C3" s="47" t="s">
        <v>332</v>
      </c>
      <c r="D3" s="74"/>
      <c r="E3" s="74"/>
      <c r="F3" s="74"/>
      <c r="G3" s="75"/>
    </row>
    <row r="4" spans="2:7" s="8" customFormat="1">
      <c r="B4" s="73"/>
      <c r="C4" s="47"/>
      <c r="D4" s="76"/>
      <c r="E4" s="76"/>
      <c r="F4" s="77"/>
      <c r="G4" s="77"/>
    </row>
    <row r="5" spans="2:7" s="7" customFormat="1">
      <c r="B5" s="78">
        <v>3</v>
      </c>
      <c r="C5" s="173" t="s">
        <v>24</v>
      </c>
      <c r="D5" s="173"/>
      <c r="E5" s="173"/>
      <c r="F5" s="174"/>
      <c r="G5" s="175"/>
    </row>
    <row r="6" spans="2:7" s="7" customFormat="1">
      <c r="B6" s="79"/>
      <c r="C6" s="48"/>
      <c r="D6" s="80"/>
      <c r="E6" s="81"/>
      <c r="F6" s="82"/>
      <c r="G6" s="82"/>
    </row>
    <row r="7" spans="2:7" s="9" customFormat="1">
      <c r="B7" s="83" t="s">
        <v>108</v>
      </c>
      <c r="C7" s="49" t="s">
        <v>156</v>
      </c>
      <c r="D7" s="76" t="s">
        <v>12</v>
      </c>
      <c r="E7" s="92">
        <v>1</v>
      </c>
      <c r="F7" s="88"/>
      <c r="G7" s="88"/>
    </row>
    <row r="8" spans="2:7" s="7" customFormat="1" ht="28.8">
      <c r="B8" s="83"/>
      <c r="C8" s="127" t="s">
        <v>160</v>
      </c>
      <c r="D8" s="76" t="s">
        <v>12</v>
      </c>
      <c r="E8" s="76">
        <v>1</v>
      </c>
      <c r="F8" s="88"/>
      <c r="G8" s="88"/>
    </row>
    <row r="9" spans="2:7" s="7" customFormat="1">
      <c r="B9" s="87"/>
      <c r="C9" s="51"/>
      <c r="D9" s="76"/>
      <c r="E9" s="76"/>
      <c r="F9" s="88"/>
      <c r="G9" s="88"/>
    </row>
    <row r="10" spans="2:7" s="7" customFormat="1">
      <c r="B10" s="94"/>
      <c r="C10" s="58"/>
      <c r="D10" s="95"/>
      <c r="E10" s="96" t="s">
        <v>36</v>
      </c>
      <c r="F10" s="97"/>
      <c r="G10" s="97"/>
    </row>
    <row r="11" spans="2:7" s="7" customFormat="1">
      <c r="B11" s="87"/>
      <c r="C11" s="54"/>
      <c r="D11" s="76"/>
      <c r="E11" s="76"/>
      <c r="F11" s="114"/>
      <c r="G11" s="114"/>
    </row>
    <row r="12" spans="2:7" s="7" customFormat="1">
      <c r="B12" s="83" t="s">
        <v>25</v>
      </c>
      <c r="C12" s="49" t="s">
        <v>157</v>
      </c>
      <c r="D12" s="76"/>
      <c r="E12" s="76"/>
      <c r="F12" s="88"/>
      <c r="G12" s="88"/>
    </row>
    <row r="13" spans="2:7" s="7" customFormat="1">
      <c r="B13" s="83"/>
      <c r="C13" s="127" t="s">
        <v>161</v>
      </c>
      <c r="D13" s="76" t="s">
        <v>12</v>
      </c>
      <c r="E13" s="76">
        <v>1</v>
      </c>
      <c r="F13" s="88"/>
      <c r="G13" s="88"/>
    </row>
    <row r="14" spans="2:7" s="7" customFormat="1">
      <c r="B14" s="87"/>
      <c r="C14" s="51"/>
      <c r="D14" s="76"/>
      <c r="E14" s="76"/>
      <c r="F14" s="88"/>
      <c r="G14" s="88"/>
    </row>
    <row r="15" spans="2:7" s="7" customFormat="1">
      <c r="B15" s="94"/>
      <c r="C15" s="58"/>
      <c r="D15" s="95"/>
      <c r="E15" s="96" t="s">
        <v>37</v>
      </c>
      <c r="F15" s="97"/>
      <c r="G15" s="97"/>
    </row>
    <row r="16" spans="2:7" s="7" customFormat="1">
      <c r="B16" s="87"/>
      <c r="C16" s="50"/>
      <c r="D16" s="76"/>
      <c r="E16" s="76"/>
      <c r="F16" s="88"/>
      <c r="G16" s="88"/>
    </row>
    <row r="17" spans="2:7" s="9" customFormat="1">
      <c r="B17" s="83" t="s">
        <v>27</v>
      </c>
      <c r="C17" s="49" t="s">
        <v>26</v>
      </c>
      <c r="D17" s="84"/>
      <c r="E17" s="85"/>
      <c r="F17" s="86"/>
      <c r="G17" s="86"/>
    </row>
    <row r="18" spans="2:7" s="7" customFormat="1">
      <c r="B18" s="87"/>
      <c r="C18" s="50"/>
      <c r="D18" s="76"/>
      <c r="E18" s="76"/>
      <c r="F18" s="88"/>
      <c r="G18" s="88"/>
    </row>
    <row r="19" spans="2:7" s="7" customFormat="1">
      <c r="B19" s="87" t="s">
        <v>110</v>
      </c>
      <c r="C19" s="50" t="s">
        <v>163</v>
      </c>
      <c r="D19" s="76"/>
      <c r="E19" s="76"/>
      <c r="F19" s="13"/>
      <c r="G19" s="88"/>
    </row>
    <row r="20" spans="2:7" s="7" customFormat="1">
      <c r="B20" s="87"/>
      <c r="C20" s="51" t="s">
        <v>167</v>
      </c>
      <c r="D20" s="76" t="s">
        <v>12</v>
      </c>
      <c r="E20" s="76">
        <v>1</v>
      </c>
      <c r="F20" s="99"/>
      <c r="G20" s="88"/>
    </row>
    <row r="21" spans="2:7" s="7" customFormat="1" ht="16.8">
      <c r="B21" s="87"/>
      <c r="C21" s="51" t="s">
        <v>397</v>
      </c>
      <c r="D21" s="76" t="s">
        <v>15</v>
      </c>
      <c r="E21" s="76"/>
      <c r="F21" s="88"/>
      <c r="G21" s="88"/>
    </row>
    <row r="22" spans="2:7" s="7" customFormat="1">
      <c r="B22" s="87"/>
      <c r="C22" s="54"/>
      <c r="D22" s="76"/>
      <c r="E22" s="76"/>
      <c r="F22" s="88"/>
      <c r="G22" s="88"/>
    </row>
    <row r="23" spans="2:7" s="7" customFormat="1">
      <c r="B23" s="87" t="s">
        <v>111</v>
      </c>
      <c r="C23" s="60" t="s">
        <v>100</v>
      </c>
      <c r="D23" s="76"/>
      <c r="E23" s="76"/>
      <c r="F23" s="88"/>
      <c r="G23" s="88"/>
    </row>
    <row r="24" spans="2:7" s="7" customFormat="1">
      <c r="B24" s="87"/>
      <c r="C24" s="51" t="s">
        <v>333</v>
      </c>
      <c r="D24" s="76" t="s">
        <v>12</v>
      </c>
      <c r="E24" s="76">
        <v>1</v>
      </c>
      <c r="F24" s="88"/>
      <c r="G24" s="88"/>
    </row>
    <row r="25" spans="2:7" s="7" customFormat="1">
      <c r="B25" s="87"/>
      <c r="C25" s="128" t="s">
        <v>334</v>
      </c>
      <c r="D25" s="76" t="s">
        <v>12</v>
      </c>
      <c r="E25" s="76">
        <v>1</v>
      </c>
      <c r="F25" s="88"/>
      <c r="G25" s="88"/>
    </row>
    <row r="26" spans="2:7" s="7" customFormat="1">
      <c r="B26" s="87"/>
      <c r="C26" s="115"/>
      <c r="D26" s="76"/>
      <c r="E26" s="76"/>
      <c r="F26" s="88"/>
      <c r="G26" s="88"/>
    </row>
    <row r="27" spans="2:7" s="7" customFormat="1">
      <c r="B27" s="87" t="s">
        <v>112</v>
      </c>
      <c r="C27" s="50" t="s">
        <v>158</v>
      </c>
      <c r="D27" s="76"/>
      <c r="E27" s="76"/>
      <c r="F27" s="88"/>
      <c r="G27" s="88"/>
    </row>
    <row r="28" spans="2:7" s="7" customFormat="1">
      <c r="B28" s="87"/>
      <c r="C28" s="51" t="s">
        <v>168</v>
      </c>
      <c r="D28" s="76" t="s">
        <v>12</v>
      </c>
      <c r="E28" s="76">
        <v>1</v>
      </c>
      <c r="F28" s="88"/>
      <c r="G28" s="88"/>
    </row>
    <row r="29" spans="2:7" s="7" customFormat="1">
      <c r="B29" s="87"/>
      <c r="C29" s="51" t="s">
        <v>98</v>
      </c>
      <c r="D29" s="76" t="s">
        <v>12</v>
      </c>
      <c r="E29" s="76">
        <v>1</v>
      </c>
      <c r="F29" s="88"/>
      <c r="G29" s="88"/>
    </row>
    <row r="30" spans="2:7" s="7" customFormat="1">
      <c r="B30" s="87"/>
      <c r="C30" s="51" t="s">
        <v>162</v>
      </c>
      <c r="D30" s="76" t="s">
        <v>12</v>
      </c>
      <c r="E30" s="76">
        <v>1</v>
      </c>
      <c r="F30" s="88"/>
      <c r="G30" s="88"/>
    </row>
    <row r="31" spans="2:7" s="7" customFormat="1">
      <c r="B31" s="87"/>
      <c r="C31" s="51"/>
      <c r="D31" s="76"/>
      <c r="E31" s="76"/>
      <c r="F31" s="88"/>
      <c r="G31" s="88"/>
    </row>
    <row r="32" spans="2:7" s="7" customFormat="1">
      <c r="B32" s="87" t="s">
        <v>113</v>
      </c>
      <c r="C32" s="50" t="s">
        <v>159</v>
      </c>
      <c r="D32" s="76"/>
      <c r="E32" s="76"/>
      <c r="F32" s="88"/>
      <c r="G32" s="88"/>
    </row>
    <row r="33" spans="2:7" s="7" customFormat="1">
      <c r="B33" s="87"/>
      <c r="C33" s="51" t="s">
        <v>166</v>
      </c>
      <c r="D33" s="76" t="s">
        <v>12</v>
      </c>
      <c r="E33" s="76">
        <v>1</v>
      </c>
      <c r="F33" s="88"/>
      <c r="G33" s="88"/>
    </row>
    <row r="34" spans="2:7" s="7" customFormat="1">
      <c r="B34" s="87"/>
      <c r="C34" s="51" t="s">
        <v>162</v>
      </c>
      <c r="D34" s="76" t="s">
        <v>12</v>
      </c>
      <c r="E34" s="76">
        <v>1</v>
      </c>
      <c r="F34" s="88"/>
      <c r="G34" s="88"/>
    </row>
    <row r="35" spans="2:7" s="7" customFormat="1">
      <c r="B35" s="87"/>
      <c r="C35" s="51"/>
      <c r="D35" s="76"/>
      <c r="E35" s="76"/>
      <c r="F35" s="88"/>
      <c r="G35" s="88"/>
    </row>
    <row r="36" spans="2:7" s="7" customFormat="1">
      <c r="B36" s="87" t="s">
        <v>114</v>
      </c>
      <c r="C36" s="50" t="s">
        <v>165</v>
      </c>
      <c r="D36" s="76"/>
      <c r="E36" s="76"/>
      <c r="F36" s="88"/>
      <c r="G36" s="88"/>
    </row>
    <row r="37" spans="2:7" s="7" customFormat="1">
      <c r="B37" s="87"/>
      <c r="C37" s="51" t="s">
        <v>99</v>
      </c>
      <c r="D37" s="76" t="s">
        <v>12</v>
      </c>
      <c r="E37" s="76">
        <v>1</v>
      </c>
      <c r="F37" s="88"/>
      <c r="G37" s="88"/>
    </row>
    <row r="38" spans="2:7" s="7" customFormat="1">
      <c r="B38" s="87"/>
      <c r="C38" s="51" t="s">
        <v>162</v>
      </c>
      <c r="D38" s="76" t="s">
        <v>12</v>
      </c>
      <c r="E38" s="76">
        <v>1</v>
      </c>
      <c r="F38" s="88"/>
      <c r="G38" s="88"/>
    </row>
    <row r="39" spans="2:7" s="7" customFormat="1">
      <c r="B39" s="87"/>
      <c r="C39" s="54"/>
      <c r="D39" s="76"/>
      <c r="E39" s="76"/>
      <c r="F39" s="88"/>
      <c r="G39" s="88"/>
    </row>
    <row r="40" spans="2:7" s="7" customFormat="1">
      <c r="B40" s="87" t="s">
        <v>164</v>
      </c>
      <c r="C40" s="60" t="s">
        <v>336</v>
      </c>
      <c r="D40" s="76"/>
      <c r="E40" s="76"/>
      <c r="F40" s="88"/>
      <c r="G40" s="88"/>
    </row>
    <row r="41" spans="2:7" s="7" customFormat="1">
      <c r="B41" s="87"/>
      <c r="C41" s="51" t="s">
        <v>333</v>
      </c>
      <c r="D41" s="76" t="s">
        <v>12</v>
      </c>
      <c r="E41" s="76">
        <v>1</v>
      </c>
      <c r="F41" s="88"/>
      <c r="G41" s="88"/>
    </row>
    <row r="42" spans="2:7" s="7" customFormat="1" ht="28.8">
      <c r="B42" s="87"/>
      <c r="C42" s="52" t="s">
        <v>193</v>
      </c>
      <c r="D42" s="76" t="s">
        <v>12</v>
      </c>
      <c r="E42" s="76">
        <v>1</v>
      </c>
      <c r="F42" s="91"/>
      <c r="G42" s="91"/>
    </row>
    <row r="43" spans="2:7" s="7" customFormat="1" ht="28.8">
      <c r="B43" s="87"/>
      <c r="C43" s="52" t="s">
        <v>335</v>
      </c>
      <c r="D43" s="76" t="s">
        <v>12</v>
      </c>
      <c r="E43" s="76">
        <v>1</v>
      </c>
      <c r="F43" s="91"/>
      <c r="G43" s="91"/>
    </row>
    <row r="44" spans="2:7" s="7" customFormat="1">
      <c r="B44" s="87"/>
      <c r="C44" s="63"/>
      <c r="D44" s="113"/>
      <c r="E44" s="116"/>
      <c r="F44" s="114"/>
      <c r="G44" s="114"/>
    </row>
    <row r="45" spans="2:7" s="7" customFormat="1">
      <c r="B45" s="94"/>
      <c r="C45" s="58"/>
      <c r="D45" s="95"/>
      <c r="E45" s="96" t="s">
        <v>38</v>
      </c>
      <c r="F45" s="97"/>
      <c r="G45" s="97"/>
    </row>
    <row r="46" spans="2:7" s="7" customFormat="1">
      <c r="B46" s="87"/>
      <c r="C46" s="56"/>
      <c r="D46" s="76"/>
      <c r="E46" s="76"/>
      <c r="F46" s="88"/>
      <c r="G46" s="88"/>
    </row>
    <row r="47" spans="2:7" s="9" customFormat="1">
      <c r="B47" s="83" t="s">
        <v>30</v>
      </c>
      <c r="C47" s="49" t="s">
        <v>109</v>
      </c>
      <c r="D47" s="84"/>
      <c r="E47" s="85"/>
      <c r="F47" s="86"/>
      <c r="G47" s="86"/>
    </row>
    <row r="48" spans="2:7" s="7" customFormat="1">
      <c r="B48" s="87"/>
      <c r="C48" s="50"/>
      <c r="D48" s="76"/>
      <c r="E48" s="76"/>
      <c r="F48" s="88"/>
      <c r="G48" s="88"/>
    </row>
    <row r="49" spans="2:7" s="7" customFormat="1">
      <c r="B49" s="87"/>
      <c r="C49" s="50" t="s">
        <v>154</v>
      </c>
      <c r="D49" s="76"/>
      <c r="E49" s="76"/>
      <c r="F49" s="88"/>
      <c r="G49" s="88"/>
    </row>
    <row r="50" spans="2:7" s="10" customFormat="1" ht="35.25" customHeight="1">
      <c r="B50" s="89"/>
      <c r="C50" s="119" t="s">
        <v>155</v>
      </c>
      <c r="D50" s="76"/>
      <c r="E50" s="76"/>
      <c r="F50" s="90"/>
      <c r="G50" s="90"/>
    </row>
    <row r="51" spans="2:7" s="10" customFormat="1">
      <c r="B51" s="89"/>
      <c r="C51" s="53" t="s">
        <v>169</v>
      </c>
      <c r="D51" s="93" t="s">
        <v>12</v>
      </c>
      <c r="E51" s="76">
        <v>1</v>
      </c>
      <c r="F51" s="90"/>
      <c r="G51" s="88"/>
    </row>
    <row r="52" spans="2:7" s="10" customFormat="1" ht="21" customHeight="1">
      <c r="B52" s="89"/>
      <c r="C52" s="53" t="s">
        <v>198</v>
      </c>
      <c r="D52" s="93" t="s">
        <v>12</v>
      </c>
      <c r="E52" s="76">
        <v>1</v>
      </c>
      <c r="F52" s="90"/>
      <c r="G52" s="88"/>
    </row>
    <row r="53" spans="2:7" s="10" customFormat="1" ht="28.2" customHeight="1">
      <c r="B53" s="89"/>
      <c r="C53" s="128" t="s">
        <v>356</v>
      </c>
      <c r="D53" s="93" t="s">
        <v>12</v>
      </c>
      <c r="E53" s="113">
        <v>1</v>
      </c>
      <c r="F53" s="90"/>
      <c r="G53" s="88"/>
    </row>
    <row r="54" spans="2:7" s="7" customFormat="1">
      <c r="B54" s="87"/>
      <c r="C54" s="55" t="s">
        <v>205</v>
      </c>
      <c r="D54" s="93" t="s">
        <v>170</v>
      </c>
      <c r="E54" s="92"/>
      <c r="F54" s="91"/>
      <c r="G54" s="88"/>
    </row>
    <row r="55" spans="2:7" s="7" customFormat="1">
      <c r="B55" s="87"/>
      <c r="C55" s="57" t="s">
        <v>21</v>
      </c>
      <c r="D55" s="76" t="s">
        <v>12</v>
      </c>
      <c r="E55" s="92">
        <v>1</v>
      </c>
      <c r="F55" s="91"/>
      <c r="G55" s="91"/>
    </row>
    <row r="56" spans="2:7" s="7" customFormat="1">
      <c r="B56" s="87"/>
      <c r="C56" s="55"/>
      <c r="D56" s="93"/>
      <c r="E56" s="92"/>
      <c r="F56" s="91"/>
      <c r="G56" s="91"/>
    </row>
    <row r="57" spans="2:7" s="7" customFormat="1">
      <c r="B57" s="94"/>
      <c r="C57" s="58"/>
      <c r="D57" s="95"/>
      <c r="E57" s="96" t="s">
        <v>39</v>
      </c>
      <c r="F57" s="97"/>
      <c r="G57" s="97"/>
    </row>
    <row r="58" spans="2:7" s="7" customFormat="1">
      <c r="B58" s="87"/>
      <c r="C58" s="56"/>
      <c r="D58" s="76"/>
      <c r="E58" s="76"/>
      <c r="F58" s="88"/>
      <c r="G58" s="88"/>
    </row>
    <row r="59" spans="2:7" s="9" customFormat="1">
      <c r="B59" s="83" t="s">
        <v>31</v>
      </c>
      <c r="C59" s="49" t="s">
        <v>171</v>
      </c>
      <c r="D59" s="84"/>
      <c r="E59" s="85"/>
      <c r="F59" s="86"/>
      <c r="G59" s="86"/>
    </row>
    <row r="60" spans="2:7" s="10" customFormat="1" ht="35.25" customHeight="1">
      <c r="B60" s="89"/>
      <c r="C60" s="119" t="s">
        <v>29</v>
      </c>
      <c r="D60" s="76"/>
      <c r="E60" s="76"/>
      <c r="F60" s="90"/>
      <c r="G60" s="90"/>
    </row>
    <row r="61" spans="2:7" s="10" customFormat="1">
      <c r="B61" s="89"/>
      <c r="C61" s="53" t="s">
        <v>172</v>
      </c>
      <c r="D61" s="93" t="s">
        <v>12</v>
      </c>
      <c r="E61" s="76">
        <v>1</v>
      </c>
      <c r="F61" s="90"/>
      <c r="G61" s="88"/>
    </row>
    <row r="62" spans="2:7" s="10" customFormat="1" ht="21" customHeight="1">
      <c r="B62" s="89"/>
      <c r="C62" s="53" t="s">
        <v>198</v>
      </c>
      <c r="D62" s="93" t="s">
        <v>12</v>
      </c>
      <c r="E62" s="76">
        <v>1</v>
      </c>
      <c r="F62" s="90"/>
      <c r="G62" s="88"/>
    </row>
    <row r="63" spans="2:7" s="7" customFormat="1">
      <c r="B63" s="87"/>
      <c r="C63" s="55" t="s">
        <v>204</v>
      </c>
      <c r="D63" s="93" t="s">
        <v>170</v>
      </c>
      <c r="E63" s="92"/>
      <c r="F63" s="91"/>
      <c r="G63" s="88"/>
    </row>
    <row r="64" spans="2:7" s="7" customFormat="1">
      <c r="B64" s="87"/>
      <c r="C64" s="57" t="s">
        <v>21</v>
      </c>
      <c r="D64" s="76" t="s">
        <v>12</v>
      </c>
      <c r="E64" s="92">
        <v>1</v>
      </c>
      <c r="F64" s="91"/>
      <c r="G64" s="91"/>
    </row>
    <row r="65" spans="2:7" s="7" customFormat="1">
      <c r="B65" s="87"/>
      <c r="C65" s="54"/>
      <c r="D65" s="76"/>
      <c r="E65" s="92"/>
      <c r="F65" s="91"/>
      <c r="G65" s="114"/>
    </row>
    <row r="66" spans="2:7" s="7" customFormat="1">
      <c r="B66" s="94"/>
      <c r="C66" s="58"/>
      <c r="D66" s="95"/>
      <c r="E66" s="96" t="s">
        <v>40</v>
      </c>
      <c r="F66" s="97"/>
      <c r="G66" s="97"/>
    </row>
    <row r="67" spans="2:7" s="7" customFormat="1">
      <c r="B67" s="87"/>
      <c r="C67" s="56"/>
      <c r="D67" s="76"/>
      <c r="E67" s="76"/>
      <c r="F67" s="88"/>
      <c r="G67" s="88"/>
    </row>
    <row r="68" spans="2:7" s="9" customFormat="1">
      <c r="B68" s="83" t="s">
        <v>42</v>
      </c>
      <c r="C68" s="49" t="s">
        <v>28</v>
      </c>
      <c r="D68" s="84"/>
      <c r="E68" s="85"/>
      <c r="F68" s="86"/>
      <c r="G68" s="86"/>
    </row>
    <row r="69" spans="2:7" s="7" customFormat="1">
      <c r="B69" s="87"/>
      <c r="C69" s="50"/>
      <c r="D69" s="76"/>
      <c r="E69" s="76"/>
      <c r="F69" s="88"/>
      <c r="G69" s="88"/>
    </row>
    <row r="70" spans="2:7" s="7" customFormat="1">
      <c r="B70" s="87"/>
      <c r="C70" s="50" t="s">
        <v>124</v>
      </c>
      <c r="D70" s="76"/>
      <c r="E70" s="76"/>
      <c r="F70" s="88"/>
      <c r="G70" s="88"/>
    </row>
    <row r="71" spans="2:7" s="7" customFormat="1" ht="28.8">
      <c r="B71" s="87"/>
      <c r="C71" s="119" t="s">
        <v>29</v>
      </c>
      <c r="D71" s="76"/>
      <c r="E71" s="76"/>
      <c r="F71" s="91"/>
      <c r="G71" s="91"/>
    </row>
    <row r="72" spans="2:7" s="7" customFormat="1">
      <c r="B72" s="87" t="s">
        <v>175</v>
      </c>
      <c r="C72" s="55" t="s">
        <v>197</v>
      </c>
      <c r="D72" s="93" t="s">
        <v>14</v>
      </c>
      <c r="E72" s="92">
        <v>1</v>
      </c>
      <c r="F72" s="91"/>
      <c r="G72" s="91"/>
    </row>
    <row r="73" spans="2:7" s="7" customFormat="1">
      <c r="B73" s="87"/>
      <c r="C73" s="51"/>
      <c r="D73" s="76"/>
      <c r="E73" s="76"/>
      <c r="F73" s="91"/>
      <c r="G73" s="91"/>
    </row>
    <row r="74" spans="2:7" s="7" customFormat="1">
      <c r="B74" s="87" t="s">
        <v>176</v>
      </c>
      <c r="C74" s="50" t="s">
        <v>177</v>
      </c>
      <c r="D74" s="76"/>
      <c r="E74" s="76"/>
      <c r="F74" s="88"/>
      <c r="G74" s="88"/>
    </row>
    <row r="75" spans="2:7" s="7" customFormat="1" ht="28.8">
      <c r="B75" s="87"/>
      <c r="C75" s="119" t="s">
        <v>29</v>
      </c>
      <c r="D75" s="76"/>
      <c r="E75" s="76"/>
      <c r="F75" s="91"/>
      <c r="G75" s="91"/>
    </row>
    <row r="76" spans="2:7" s="7" customFormat="1">
      <c r="B76" s="87"/>
      <c r="C76" s="55" t="s">
        <v>173</v>
      </c>
      <c r="D76" s="93" t="s">
        <v>14</v>
      </c>
      <c r="E76" s="92">
        <v>1</v>
      </c>
      <c r="F76" s="88"/>
      <c r="G76" s="88"/>
    </row>
    <row r="77" spans="2:7" s="7" customFormat="1">
      <c r="B77" s="87"/>
      <c r="C77" s="55" t="s">
        <v>174</v>
      </c>
      <c r="D77" s="93" t="s">
        <v>14</v>
      </c>
      <c r="E77" s="92">
        <v>1</v>
      </c>
      <c r="F77" s="91"/>
      <c r="G77" s="91"/>
    </row>
    <row r="78" spans="2:7" s="7" customFormat="1">
      <c r="B78" s="87"/>
      <c r="C78" s="63"/>
      <c r="D78" s="113"/>
      <c r="E78" s="117"/>
      <c r="F78" s="91"/>
      <c r="G78" s="91"/>
    </row>
    <row r="79" spans="2:7" s="7" customFormat="1">
      <c r="B79" s="87" t="s">
        <v>176</v>
      </c>
      <c r="C79" s="50" t="s">
        <v>355</v>
      </c>
      <c r="D79" s="76"/>
      <c r="E79" s="76"/>
      <c r="F79" s="88"/>
      <c r="G79" s="88"/>
    </row>
    <row r="80" spans="2:7" s="7" customFormat="1" ht="28.8">
      <c r="B80" s="87"/>
      <c r="C80" s="61" t="s">
        <v>357</v>
      </c>
      <c r="D80" s="100" t="s">
        <v>14</v>
      </c>
      <c r="E80" s="100">
        <v>20</v>
      </c>
      <c r="F80" s="91"/>
      <c r="G80" s="91"/>
    </row>
    <row r="81" spans="2:7" s="7" customFormat="1">
      <c r="B81" s="87"/>
      <c r="C81" s="61" t="s">
        <v>182</v>
      </c>
      <c r="D81" s="100" t="s">
        <v>12</v>
      </c>
      <c r="E81" s="100">
        <v>1</v>
      </c>
      <c r="F81" s="91"/>
      <c r="G81" s="91"/>
    </row>
    <row r="82" spans="2:7" s="7" customFormat="1">
      <c r="B82" s="87"/>
      <c r="C82" s="55" t="s">
        <v>337</v>
      </c>
      <c r="D82" s="93" t="s">
        <v>14</v>
      </c>
      <c r="E82" s="100">
        <v>2</v>
      </c>
      <c r="F82" s="91"/>
      <c r="G82" s="88"/>
    </row>
    <row r="83" spans="2:7" s="7" customFormat="1">
      <c r="B83" s="87"/>
      <c r="C83" s="57" t="s">
        <v>181</v>
      </c>
      <c r="D83" s="100" t="s">
        <v>12</v>
      </c>
      <c r="E83" s="100">
        <v>1</v>
      </c>
      <c r="F83" s="91"/>
      <c r="G83" s="91"/>
    </row>
    <row r="84" spans="2:7" s="7" customFormat="1">
      <c r="B84" s="87"/>
      <c r="C84" s="63"/>
      <c r="D84" s="76"/>
      <c r="E84" s="76"/>
      <c r="F84" s="91"/>
      <c r="G84" s="91"/>
    </row>
    <row r="85" spans="2:7" s="7" customFormat="1">
      <c r="B85" s="87" t="s">
        <v>178</v>
      </c>
      <c r="C85" s="50" t="s">
        <v>179</v>
      </c>
      <c r="D85" s="76"/>
      <c r="E85" s="76"/>
      <c r="F85" s="88"/>
      <c r="G85" s="88"/>
    </row>
    <row r="86" spans="2:7" s="7" customFormat="1" ht="28.8">
      <c r="B86" s="87"/>
      <c r="C86" s="119" t="s">
        <v>29</v>
      </c>
      <c r="D86" s="76"/>
      <c r="E86" s="76"/>
      <c r="F86" s="91"/>
      <c r="G86" s="91"/>
    </row>
    <row r="87" spans="2:7" s="7" customFormat="1">
      <c r="B87" s="87"/>
      <c r="C87" s="55" t="s">
        <v>180</v>
      </c>
      <c r="D87" s="100" t="s">
        <v>12</v>
      </c>
      <c r="E87" s="100">
        <v>1</v>
      </c>
      <c r="F87" s="88"/>
      <c r="G87" s="88"/>
    </row>
    <row r="88" spans="2:7" s="7" customFormat="1">
      <c r="B88" s="87"/>
      <c r="C88" s="56"/>
      <c r="D88" s="76"/>
      <c r="E88" s="76"/>
      <c r="F88" s="88"/>
      <c r="G88" s="88"/>
    </row>
    <row r="89" spans="2:7" s="7" customFormat="1">
      <c r="B89" s="87" t="s">
        <v>183</v>
      </c>
      <c r="C89" s="50" t="s">
        <v>184</v>
      </c>
      <c r="D89" s="101" t="s">
        <v>15</v>
      </c>
      <c r="E89" s="76"/>
      <c r="F89" s="91"/>
      <c r="G89" s="91"/>
    </row>
    <row r="90" spans="2:7" s="7" customFormat="1">
      <c r="B90" s="87"/>
      <c r="C90" s="129"/>
      <c r="D90" s="101"/>
      <c r="E90" s="76"/>
      <c r="F90" s="91"/>
      <c r="G90" s="91"/>
    </row>
    <row r="91" spans="2:7" s="7" customFormat="1">
      <c r="B91" s="94"/>
      <c r="C91" s="58"/>
      <c r="D91" s="95"/>
      <c r="E91" s="96" t="s">
        <v>96</v>
      </c>
      <c r="F91" s="97"/>
      <c r="G91" s="97"/>
    </row>
    <row r="92" spans="2:7" s="7" customFormat="1">
      <c r="B92" s="87"/>
      <c r="C92" s="59"/>
      <c r="D92" s="98"/>
      <c r="E92" s="92"/>
      <c r="F92" s="91"/>
      <c r="G92" s="91"/>
    </row>
    <row r="93" spans="2:7" s="9" customFormat="1">
      <c r="B93" s="83" t="s">
        <v>186</v>
      </c>
      <c r="C93" s="49" t="s">
        <v>185</v>
      </c>
      <c r="D93" s="84"/>
      <c r="E93" s="85"/>
      <c r="F93" s="86"/>
      <c r="G93" s="86"/>
    </row>
    <row r="94" spans="2:7" s="7" customFormat="1">
      <c r="B94" s="87"/>
      <c r="C94" s="50"/>
      <c r="D94" s="101"/>
      <c r="E94" s="76"/>
      <c r="F94" s="91"/>
      <c r="G94" s="91"/>
    </row>
    <row r="95" spans="2:7" s="7" customFormat="1" ht="28.8">
      <c r="B95" s="87"/>
      <c r="C95" s="119" t="s">
        <v>194</v>
      </c>
      <c r="D95" s="76"/>
      <c r="E95" s="76"/>
      <c r="F95" s="91"/>
      <c r="G95" s="91"/>
    </row>
    <row r="96" spans="2:7" s="7" customFormat="1">
      <c r="B96" s="87"/>
      <c r="C96" s="51" t="s">
        <v>188</v>
      </c>
      <c r="D96" s="100" t="s">
        <v>12</v>
      </c>
      <c r="E96" s="76">
        <v>1</v>
      </c>
      <c r="F96" s="91"/>
      <c r="G96" s="91"/>
    </row>
    <row r="97" spans="2:7" s="7" customFormat="1">
      <c r="B97" s="87"/>
      <c r="C97" s="51" t="s">
        <v>187</v>
      </c>
      <c r="D97" s="100" t="s">
        <v>12</v>
      </c>
      <c r="E97" s="76">
        <v>1</v>
      </c>
      <c r="F97" s="91"/>
      <c r="G97" s="91"/>
    </row>
    <row r="98" spans="2:7" s="7" customFormat="1">
      <c r="B98" s="87"/>
      <c r="C98" s="51" t="s">
        <v>191</v>
      </c>
      <c r="D98" s="100" t="s">
        <v>12</v>
      </c>
      <c r="E98" s="76">
        <v>1</v>
      </c>
      <c r="F98" s="91"/>
      <c r="G98" s="91"/>
    </row>
    <row r="99" spans="2:7" s="7" customFormat="1">
      <c r="B99" s="87"/>
      <c r="C99" s="51" t="s">
        <v>187</v>
      </c>
      <c r="D99" s="100" t="s">
        <v>12</v>
      </c>
      <c r="E99" s="76">
        <v>1</v>
      </c>
      <c r="F99" s="91"/>
      <c r="G99" s="91"/>
    </row>
    <row r="100" spans="2:7" s="7" customFormat="1">
      <c r="B100" s="87"/>
      <c r="C100" s="51" t="s">
        <v>189</v>
      </c>
      <c r="D100" s="100" t="s">
        <v>12</v>
      </c>
      <c r="E100" s="76">
        <v>2</v>
      </c>
      <c r="F100" s="91"/>
      <c r="G100" s="91"/>
    </row>
    <row r="101" spans="2:7" s="7" customFormat="1">
      <c r="B101" s="87"/>
      <c r="C101" s="51" t="s">
        <v>329</v>
      </c>
      <c r="D101" s="100" t="s">
        <v>12</v>
      </c>
      <c r="E101" s="76">
        <v>1</v>
      </c>
      <c r="F101" s="91"/>
      <c r="G101" s="91"/>
    </row>
    <row r="102" spans="2:7" s="7" customFormat="1">
      <c r="B102" s="87"/>
      <c r="C102" s="51" t="s">
        <v>338</v>
      </c>
      <c r="D102" s="100" t="s">
        <v>12</v>
      </c>
      <c r="E102" s="76">
        <v>1</v>
      </c>
      <c r="F102" s="91"/>
      <c r="G102" s="91"/>
    </row>
    <row r="103" spans="2:7" s="7" customFormat="1">
      <c r="B103" s="87"/>
      <c r="C103" s="51" t="s">
        <v>192</v>
      </c>
      <c r="D103" s="100" t="s">
        <v>12</v>
      </c>
      <c r="E103" s="76">
        <v>1</v>
      </c>
      <c r="F103" s="91"/>
      <c r="G103" s="91"/>
    </row>
    <row r="104" spans="2:7" s="7" customFormat="1">
      <c r="B104" s="87"/>
      <c r="C104" s="55"/>
      <c r="D104" s="93"/>
      <c r="E104" s="92"/>
      <c r="F104" s="91"/>
      <c r="G104" s="91"/>
    </row>
    <row r="105" spans="2:7" s="7" customFormat="1">
      <c r="B105" s="94"/>
      <c r="C105" s="58"/>
      <c r="D105" s="95"/>
      <c r="E105" s="96" t="s">
        <v>190</v>
      </c>
      <c r="F105" s="97"/>
      <c r="G105" s="97"/>
    </row>
    <row r="106" spans="2:7" s="7" customFormat="1">
      <c r="B106" s="87"/>
      <c r="C106" s="59"/>
      <c r="D106" s="98"/>
      <c r="E106" s="92"/>
      <c r="F106" s="91"/>
      <c r="G106" s="91"/>
    </row>
    <row r="107" spans="2:7" s="9" customFormat="1">
      <c r="B107" s="83" t="s">
        <v>45</v>
      </c>
      <c r="C107" s="49" t="s">
        <v>32</v>
      </c>
      <c r="D107" s="84"/>
      <c r="E107" s="85"/>
      <c r="F107" s="86"/>
      <c r="G107" s="86"/>
    </row>
    <row r="108" spans="2:7" s="7" customFormat="1">
      <c r="B108" s="87"/>
      <c r="C108" s="50"/>
      <c r="D108" s="76"/>
      <c r="E108" s="76"/>
      <c r="F108" s="88"/>
      <c r="G108" s="88"/>
    </row>
    <row r="109" spans="2:7" s="7" customFormat="1">
      <c r="B109" s="87"/>
      <c r="C109" s="50" t="s">
        <v>33</v>
      </c>
      <c r="D109" s="76"/>
      <c r="E109" s="76"/>
      <c r="F109" s="88"/>
      <c r="G109" s="88"/>
    </row>
    <row r="110" spans="2:7" s="7" customFormat="1">
      <c r="B110" s="87"/>
      <c r="C110" s="64" t="s">
        <v>340</v>
      </c>
      <c r="D110" s="93"/>
      <c r="E110" s="92"/>
      <c r="F110" s="91"/>
      <c r="G110" s="91"/>
    </row>
    <row r="111" spans="2:7" s="7" customFormat="1">
      <c r="B111" s="87"/>
      <c r="C111" s="64"/>
      <c r="D111" s="93"/>
      <c r="E111" s="92"/>
      <c r="F111" s="91"/>
      <c r="G111" s="91"/>
    </row>
    <row r="112" spans="2:7" s="7" customFormat="1">
      <c r="B112" s="87"/>
      <c r="C112" s="62" t="s">
        <v>125</v>
      </c>
      <c r="D112" s="93"/>
      <c r="E112" s="92"/>
      <c r="F112" s="91"/>
      <c r="G112" s="91"/>
    </row>
    <row r="113" spans="2:7" s="7" customFormat="1">
      <c r="B113" s="87"/>
      <c r="C113" s="61" t="s">
        <v>115</v>
      </c>
      <c r="D113" s="93"/>
      <c r="E113" s="92"/>
      <c r="F113" s="91"/>
      <c r="G113" s="91"/>
    </row>
    <row r="114" spans="2:7" s="7" customFormat="1">
      <c r="B114" s="87"/>
      <c r="C114" s="61" t="s">
        <v>19</v>
      </c>
      <c r="D114" s="93" t="s">
        <v>13</v>
      </c>
      <c r="E114" s="92"/>
      <c r="F114" s="91"/>
      <c r="G114" s="91"/>
    </row>
    <row r="115" spans="2:7" s="7" customFormat="1">
      <c r="B115" s="87"/>
      <c r="C115" s="61" t="s">
        <v>17</v>
      </c>
      <c r="D115" s="93" t="s">
        <v>13</v>
      </c>
      <c r="E115" s="92">
        <v>150</v>
      </c>
      <c r="F115" s="91"/>
      <c r="G115" s="91"/>
    </row>
    <row r="116" spans="2:7" s="7" customFormat="1">
      <c r="B116" s="87"/>
      <c r="C116" s="61" t="s">
        <v>18</v>
      </c>
      <c r="D116" s="93" t="s">
        <v>13</v>
      </c>
      <c r="E116" s="92"/>
      <c r="F116" s="91"/>
      <c r="G116" s="91"/>
    </row>
    <row r="117" spans="2:7" s="7" customFormat="1">
      <c r="B117" s="87"/>
      <c r="C117" s="61" t="s">
        <v>97</v>
      </c>
      <c r="D117" s="93" t="s">
        <v>13</v>
      </c>
      <c r="E117" s="92"/>
      <c r="F117" s="91"/>
      <c r="G117" s="91"/>
    </row>
    <row r="118" spans="2:7" s="7" customFormat="1">
      <c r="B118" s="87"/>
      <c r="C118" s="61" t="s">
        <v>122</v>
      </c>
      <c r="D118" s="93" t="s">
        <v>13</v>
      </c>
      <c r="E118" s="92"/>
      <c r="F118" s="91"/>
      <c r="G118" s="91"/>
    </row>
    <row r="119" spans="2:7" s="7" customFormat="1">
      <c r="B119" s="87"/>
      <c r="C119" s="61"/>
      <c r="D119" s="93"/>
      <c r="E119" s="92"/>
      <c r="F119" s="91"/>
      <c r="G119" s="91"/>
    </row>
    <row r="120" spans="2:7" s="7" customFormat="1">
      <c r="B120" s="87"/>
      <c r="C120" s="61" t="s">
        <v>119</v>
      </c>
      <c r="D120" s="93"/>
      <c r="E120" s="92"/>
      <c r="F120" s="91"/>
      <c r="G120" s="91"/>
    </row>
    <row r="121" spans="2:7" s="7" customFormat="1">
      <c r="B121" s="87"/>
      <c r="C121" s="61" t="s">
        <v>117</v>
      </c>
      <c r="D121" s="93" t="s">
        <v>13</v>
      </c>
      <c r="E121" s="92">
        <v>50</v>
      </c>
      <c r="F121" s="91"/>
      <c r="G121" s="91"/>
    </row>
    <row r="122" spans="2:7" s="7" customFormat="1">
      <c r="B122" s="87"/>
      <c r="C122" s="61" t="s">
        <v>116</v>
      </c>
      <c r="D122" s="93" t="s">
        <v>13</v>
      </c>
      <c r="E122" s="92">
        <v>100</v>
      </c>
      <c r="F122" s="91"/>
      <c r="G122" s="91"/>
    </row>
    <row r="123" spans="2:7" s="7" customFormat="1">
      <c r="B123" s="87"/>
      <c r="C123" s="61" t="s">
        <v>118</v>
      </c>
      <c r="D123" s="93" t="s">
        <v>13</v>
      </c>
      <c r="E123" s="92"/>
      <c r="F123" s="91"/>
      <c r="G123" s="91"/>
    </row>
    <row r="124" spans="2:7" s="7" customFormat="1">
      <c r="B124" s="87"/>
      <c r="C124" s="61" t="s">
        <v>339</v>
      </c>
      <c r="D124" s="93" t="s">
        <v>13</v>
      </c>
      <c r="E124" s="92"/>
      <c r="F124" s="91"/>
      <c r="G124" s="91"/>
    </row>
    <row r="125" spans="2:7" s="7" customFormat="1">
      <c r="B125" s="87"/>
      <c r="C125" s="50"/>
      <c r="D125" s="76"/>
      <c r="E125" s="76"/>
      <c r="F125" s="88"/>
      <c r="G125" s="88"/>
    </row>
    <row r="126" spans="2:7" s="7" customFormat="1">
      <c r="B126" s="87"/>
      <c r="C126" s="50" t="s">
        <v>34</v>
      </c>
      <c r="D126" s="76"/>
      <c r="E126" s="76"/>
      <c r="F126" s="88"/>
      <c r="G126" s="88"/>
    </row>
    <row r="127" spans="2:7" s="7" customFormat="1">
      <c r="B127" s="87"/>
      <c r="C127" s="61" t="s">
        <v>101</v>
      </c>
      <c r="D127" s="93" t="s">
        <v>16</v>
      </c>
      <c r="E127" s="92">
        <v>1</v>
      </c>
      <c r="F127" s="91"/>
      <c r="G127" s="91"/>
    </row>
    <row r="128" spans="2:7" s="7" customFormat="1">
      <c r="B128" s="87"/>
      <c r="C128" s="61" t="s">
        <v>35</v>
      </c>
      <c r="D128" s="93" t="s">
        <v>16</v>
      </c>
      <c r="E128" s="92">
        <v>1</v>
      </c>
      <c r="F128" s="91"/>
      <c r="G128" s="91"/>
    </row>
    <row r="129" spans="2:7" s="7" customFormat="1">
      <c r="B129" s="87"/>
      <c r="C129" s="61" t="s">
        <v>195</v>
      </c>
      <c r="D129" s="93" t="s">
        <v>13</v>
      </c>
      <c r="E129" s="92">
        <v>100</v>
      </c>
      <c r="F129" s="91"/>
      <c r="G129" s="91"/>
    </row>
    <row r="130" spans="2:7" s="7" customFormat="1">
      <c r="B130" s="87"/>
      <c r="C130" s="50"/>
      <c r="D130" s="76"/>
      <c r="E130" s="76"/>
      <c r="F130" s="88"/>
      <c r="G130" s="88"/>
    </row>
    <row r="131" spans="2:7" s="7" customFormat="1">
      <c r="B131" s="87"/>
      <c r="C131" s="50" t="s">
        <v>41</v>
      </c>
      <c r="D131" s="76"/>
      <c r="E131" s="76"/>
      <c r="F131" s="88"/>
      <c r="G131" s="88"/>
    </row>
    <row r="132" spans="2:7" s="7" customFormat="1">
      <c r="B132" s="87"/>
      <c r="C132" s="61" t="s">
        <v>341</v>
      </c>
      <c r="D132" s="93" t="s">
        <v>12</v>
      </c>
      <c r="E132" s="92">
        <v>1</v>
      </c>
      <c r="F132" s="91"/>
      <c r="G132" s="91"/>
    </row>
    <row r="133" spans="2:7" s="7" customFormat="1">
      <c r="B133" s="87"/>
      <c r="C133" s="63"/>
      <c r="D133" s="93"/>
      <c r="E133" s="92"/>
      <c r="F133" s="91"/>
      <c r="G133" s="91"/>
    </row>
    <row r="134" spans="2:7" s="7" customFormat="1">
      <c r="B134" s="87"/>
      <c r="C134" s="50" t="s">
        <v>342</v>
      </c>
      <c r="D134" s="76"/>
      <c r="E134" s="76"/>
      <c r="F134" s="88"/>
      <c r="G134" s="88"/>
    </row>
    <row r="135" spans="2:7" s="7" customFormat="1">
      <c r="B135" s="87"/>
      <c r="C135" s="51" t="s">
        <v>343</v>
      </c>
      <c r="D135" s="76" t="s">
        <v>12</v>
      </c>
      <c r="E135" s="76">
        <v>1</v>
      </c>
      <c r="F135" s="88"/>
      <c r="G135" s="88"/>
    </row>
    <row r="136" spans="2:7" s="7" customFormat="1">
      <c r="B136" s="87"/>
      <c r="C136" s="51" t="s">
        <v>344</v>
      </c>
      <c r="D136" s="76" t="s">
        <v>12</v>
      </c>
      <c r="E136" s="76">
        <v>1</v>
      </c>
      <c r="F136" s="88"/>
      <c r="G136" s="88"/>
    </row>
    <row r="137" spans="2:7" s="7" customFormat="1">
      <c r="B137" s="87"/>
      <c r="C137" s="55"/>
      <c r="D137" s="93"/>
      <c r="E137" s="92"/>
      <c r="F137" s="91"/>
      <c r="G137" s="91"/>
    </row>
    <row r="138" spans="2:7" s="7" customFormat="1">
      <c r="B138" s="94"/>
      <c r="C138" s="58"/>
      <c r="D138" s="95"/>
      <c r="E138" s="96" t="s">
        <v>49</v>
      </c>
      <c r="F138" s="97"/>
      <c r="G138" s="97"/>
    </row>
    <row r="139" spans="2:7" s="7" customFormat="1">
      <c r="B139" s="87"/>
      <c r="C139" s="59"/>
      <c r="D139" s="98"/>
      <c r="E139" s="92"/>
      <c r="F139" s="91"/>
      <c r="G139" s="91"/>
    </row>
    <row r="140" spans="2:7" s="9" customFormat="1">
      <c r="B140" s="83" t="s">
        <v>102</v>
      </c>
      <c r="C140" s="49" t="s">
        <v>46</v>
      </c>
      <c r="D140" s="84"/>
      <c r="E140" s="85"/>
      <c r="F140" s="86"/>
      <c r="G140" s="86"/>
    </row>
    <row r="141" spans="2:7" s="7" customFormat="1">
      <c r="B141" s="87"/>
      <c r="C141" s="50"/>
      <c r="D141" s="76"/>
      <c r="E141" s="76"/>
      <c r="F141" s="88"/>
      <c r="G141" s="88"/>
    </row>
    <row r="142" spans="2:7" s="7" customFormat="1">
      <c r="B142" s="87"/>
      <c r="C142" s="50" t="s">
        <v>196</v>
      </c>
      <c r="D142" s="76"/>
      <c r="E142" s="76"/>
      <c r="F142" s="88"/>
      <c r="G142" s="88"/>
    </row>
    <row r="143" spans="2:7" s="7" customFormat="1">
      <c r="B143" s="87"/>
      <c r="C143" s="64" t="s">
        <v>138</v>
      </c>
      <c r="D143" s="93"/>
      <c r="E143" s="92"/>
      <c r="F143" s="91"/>
      <c r="G143" s="91"/>
    </row>
    <row r="144" spans="2:7" s="7" customFormat="1">
      <c r="B144" s="87"/>
      <c r="C144" s="55" t="s">
        <v>199</v>
      </c>
      <c r="D144" s="93" t="s">
        <v>15</v>
      </c>
      <c r="E144" s="92" t="s">
        <v>227</v>
      </c>
      <c r="F144" s="91"/>
      <c r="G144" s="91"/>
    </row>
    <row r="145" spans="2:7" s="7" customFormat="1">
      <c r="B145" s="87"/>
      <c r="C145" s="64"/>
      <c r="D145" s="93"/>
      <c r="E145" s="92"/>
      <c r="F145" s="91"/>
      <c r="G145" s="91"/>
    </row>
    <row r="146" spans="2:7" s="7" customFormat="1">
      <c r="B146" s="87"/>
      <c r="C146" s="50" t="s">
        <v>200</v>
      </c>
      <c r="D146" s="76"/>
      <c r="E146" s="76"/>
      <c r="F146" s="88"/>
      <c r="G146" s="88"/>
    </row>
    <row r="147" spans="2:7" s="7" customFormat="1">
      <c r="B147" s="87"/>
      <c r="C147" s="64" t="s">
        <v>138</v>
      </c>
      <c r="D147" s="93"/>
      <c r="E147" s="92"/>
      <c r="F147" s="91"/>
      <c r="G147" s="91"/>
    </row>
    <row r="148" spans="2:7" s="7" customFormat="1">
      <c r="B148" s="87"/>
      <c r="C148" s="55" t="s">
        <v>366</v>
      </c>
      <c r="D148" s="93" t="s">
        <v>14</v>
      </c>
      <c r="E148" s="92">
        <v>1</v>
      </c>
      <c r="F148" s="91"/>
      <c r="G148" s="91"/>
    </row>
    <row r="149" spans="2:7" s="7" customFormat="1">
      <c r="B149" s="87"/>
      <c r="C149" s="55" t="s">
        <v>365</v>
      </c>
      <c r="D149" s="93" t="s">
        <v>14</v>
      </c>
      <c r="E149" s="92">
        <v>1</v>
      </c>
      <c r="F149" s="91"/>
      <c r="G149" s="91"/>
    </row>
    <row r="150" spans="2:7" s="7" customFormat="1">
      <c r="B150" s="87"/>
      <c r="C150" s="55" t="s">
        <v>364</v>
      </c>
      <c r="D150" s="93" t="s">
        <v>14</v>
      </c>
      <c r="E150" s="92">
        <v>1</v>
      </c>
      <c r="F150" s="91"/>
      <c r="G150" s="91"/>
    </row>
    <row r="151" spans="2:7" s="7" customFormat="1">
      <c r="B151" s="87"/>
      <c r="C151" s="55" t="s">
        <v>358</v>
      </c>
      <c r="D151" s="93" t="s">
        <v>14</v>
      </c>
      <c r="E151" s="92">
        <v>1</v>
      </c>
      <c r="F151" s="91"/>
      <c r="G151" s="91"/>
    </row>
    <row r="152" spans="2:7" s="7" customFormat="1">
      <c r="B152" s="87"/>
      <c r="C152" s="55" t="s">
        <v>359</v>
      </c>
      <c r="D152" s="93" t="s">
        <v>14</v>
      </c>
      <c r="E152" s="92">
        <v>1</v>
      </c>
      <c r="F152" s="91"/>
      <c r="G152" s="91"/>
    </row>
    <row r="153" spans="2:7" s="7" customFormat="1">
      <c r="B153" s="87"/>
      <c r="C153" s="55" t="s">
        <v>363</v>
      </c>
      <c r="D153" s="93" t="s">
        <v>14</v>
      </c>
      <c r="E153" s="92">
        <v>1</v>
      </c>
      <c r="F153" s="91"/>
      <c r="G153" s="91"/>
    </row>
    <row r="154" spans="2:7" s="7" customFormat="1">
      <c r="B154" s="87"/>
      <c r="C154" s="55" t="s">
        <v>360</v>
      </c>
      <c r="D154" s="93" t="s">
        <v>14</v>
      </c>
      <c r="E154" s="92">
        <v>9</v>
      </c>
      <c r="F154" s="91"/>
      <c r="G154" s="91"/>
    </row>
    <row r="155" spans="2:7" s="7" customFormat="1">
      <c r="B155" s="87"/>
      <c r="C155" s="63" t="s">
        <v>362</v>
      </c>
      <c r="D155" s="93" t="s">
        <v>14</v>
      </c>
      <c r="E155" s="92">
        <v>1</v>
      </c>
      <c r="F155" s="91"/>
      <c r="G155" s="91"/>
    </row>
    <row r="156" spans="2:7" s="7" customFormat="1">
      <c r="B156" s="87"/>
      <c r="C156" s="63" t="s">
        <v>361</v>
      </c>
      <c r="D156" s="93" t="s">
        <v>14</v>
      </c>
      <c r="E156" s="92">
        <v>1</v>
      </c>
      <c r="F156" s="91"/>
      <c r="G156" s="91"/>
    </row>
    <row r="157" spans="2:7" s="7" customFormat="1">
      <c r="B157" s="87"/>
      <c r="C157" s="63" t="s">
        <v>367</v>
      </c>
      <c r="D157" s="93" t="s">
        <v>14</v>
      </c>
      <c r="E157" s="92">
        <v>1</v>
      </c>
      <c r="F157" s="91"/>
      <c r="G157" s="91"/>
    </row>
    <row r="158" spans="2:7" s="7" customFormat="1">
      <c r="B158" s="87"/>
      <c r="C158" s="50"/>
      <c r="D158" s="93"/>
      <c r="E158" s="92"/>
      <c r="F158" s="88"/>
      <c r="G158" s="88"/>
    </row>
    <row r="159" spans="2:7" s="7" customFormat="1">
      <c r="B159" s="87"/>
      <c r="C159" s="50" t="s">
        <v>201</v>
      </c>
      <c r="D159" s="76"/>
      <c r="E159" s="76"/>
      <c r="F159" s="88"/>
      <c r="G159" s="88"/>
    </row>
    <row r="160" spans="2:7" s="7" customFormat="1">
      <c r="B160" s="87"/>
      <c r="C160" s="64" t="s">
        <v>202</v>
      </c>
      <c r="D160" s="93"/>
      <c r="E160" s="92"/>
      <c r="F160" s="91"/>
      <c r="G160" s="91"/>
    </row>
    <row r="161" spans="2:7" s="7" customFormat="1">
      <c r="B161" s="87"/>
      <c r="C161" s="55" t="s">
        <v>203</v>
      </c>
      <c r="D161" s="93" t="s">
        <v>15</v>
      </c>
      <c r="E161" s="92" t="s">
        <v>227</v>
      </c>
      <c r="F161" s="91"/>
      <c r="G161" s="91"/>
    </row>
    <row r="162" spans="2:7" s="7" customFormat="1">
      <c r="B162" s="87"/>
      <c r="C162" s="64"/>
      <c r="D162" s="93"/>
      <c r="E162" s="92"/>
      <c r="F162" s="91"/>
      <c r="G162" s="91"/>
    </row>
    <row r="163" spans="2:7" s="7" customFormat="1">
      <c r="B163" s="87"/>
      <c r="C163" s="50" t="s">
        <v>207</v>
      </c>
      <c r="D163" s="93"/>
      <c r="E163" s="92"/>
      <c r="F163" s="91"/>
      <c r="G163" s="91"/>
    </row>
    <row r="164" spans="2:7" s="7" customFormat="1">
      <c r="B164" s="87"/>
      <c r="C164" s="64" t="s">
        <v>153</v>
      </c>
      <c r="D164" s="93"/>
      <c r="E164" s="92"/>
      <c r="F164" s="91"/>
      <c r="G164" s="91"/>
    </row>
    <row r="165" spans="2:7" s="7" customFormat="1">
      <c r="B165" s="87"/>
      <c r="C165" s="55" t="s">
        <v>212</v>
      </c>
      <c r="D165" s="93" t="s">
        <v>14</v>
      </c>
      <c r="E165" s="92">
        <v>1</v>
      </c>
      <c r="F165" s="91"/>
      <c r="G165" s="91"/>
    </row>
    <row r="166" spans="2:7" s="7" customFormat="1">
      <c r="B166" s="87"/>
      <c r="C166" s="55" t="s">
        <v>211</v>
      </c>
      <c r="D166" s="93" t="s">
        <v>14</v>
      </c>
      <c r="E166" s="92">
        <v>1</v>
      </c>
      <c r="F166" s="91"/>
      <c r="G166" s="91"/>
    </row>
    <row r="167" spans="2:7" s="7" customFormat="1">
      <c r="B167" s="87"/>
      <c r="C167" s="55" t="s">
        <v>345</v>
      </c>
      <c r="D167" s="93" t="s">
        <v>14</v>
      </c>
      <c r="E167" s="92">
        <v>2</v>
      </c>
      <c r="F167" s="91"/>
      <c r="G167" s="91"/>
    </row>
    <row r="168" spans="2:7" s="7" customFormat="1">
      <c r="B168" s="87"/>
      <c r="C168" s="63" t="s">
        <v>232</v>
      </c>
      <c r="D168" s="93" t="s">
        <v>14</v>
      </c>
      <c r="E168" s="92">
        <v>1</v>
      </c>
      <c r="F168" s="91"/>
      <c r="G168" s="91"/>
    </row>
    <row r="169" spans="2:7" s="7" customFormat="1">
      <c r="B169" s="87"/>
      <c r="C169" s="63" t="s">
        <v>213</v>
      </c>
      <c r="D169" s="93" t="s">
        <v>14</v>
      </c>
      <c r="E169" s="92">
        <v>4</v>
      </c>
      <c r="F169" s="91"/>
      <c r="G169" s="91"/>
    </row>
    <row r="170" spans="2:7" s="7" customFormat="1">
      <c r="B170" s="87"/>
      <c r="C170" s="63" t="s">
        <v>214</v>
      </c>
      <c r="D170" s="93" t="s">
        <v>14</v>
      </c>
      <c r="E170" s="92">
        <v>1</v>
      </c>
      <c r="F170" s="91"/>
      <c r="G170" s="91"/>
    </row>
    <row r="171" spans="2:7" s="7" customFormat="1">
      <c r="B171" s="87"/>
      <c r="C171" s="55" t="s">
        <v>221</v>
      </c>
      <c r="D171" s="93" t="s">
        <v>14</v>
      </c>
      <c r="E171" s="92">
        <v>7</v>
      </c>
      <c r="F171" s="91"/>
      <c r="G171" s="91"/>
    </row>
    <row r="172" spans="2:7" s="7" customFormat="1">
      <c r="B172" s="87"/>
      <c r="C172" s="55" t="s">
        <v>368</v>
      </c>
      <c r="D172" s="93" t="s">
        <v>14</v>
      </c>
      <c r="E172" s="117">
        <v>12</v>
      </c>
      <c r="F172" s="91"/>
      <c r="G172" s="91"/>
    </row>
    <row r="173" spans="2:7" s="7" customFormat="1">
      <c r="B173" s="87"/>
      <c r="C173" s="55" t="s">
        <v>373</v>
      </c>
      <c r="D173" s="93" t="s">
        <v>14</v>
      </c>
      <c r="E173" s="117">
        <v>1</v>
      </c>
      <c r="F173" s="91"/>
      <c r="G173" s="91"/>
    </row>
    <row r="174" spans="2:7" s="7" customFormat="1">
      <c r="B174" s="87"/>
      <c r="C174" s="55" t="s">
        <v>374</v>
      </c>
      <c r="D174" s="93" t="s">
        <v>14</v>
      </c>
      <c r="E174" s="117">
        <v>1</v>
      </c>
      <c r="F174" s="91"/>
      <c r="G174" s="91"/>
    </row>
    <row r="175" spans="2:7" s="7" customFormat="1">
      <c r="B175" s="87"/>
      <c r="C175" s="55" t="s">
        <v>375</v>
      </c>
      <c r="D175" s="93" t="s">
        <v>12</v>
      </c>
      <c r="E175" s="117">
        <v>1</v>
      </c>
      <c r="F175" s="91"/>
      <c r="G175" s="91"/>
    </row>
    <row r="176" spans="2:7" s="7" customFormat="1">
      <c r="B176" s="87"/>
      <c r="C176" s="55" t="s">
        <v>369</v>
      </c>
      <c r="D176" s="93" t="s">
        <v>14</v>
      </c>
      <c r="E176" s="117">
        <v>3</v>
      </c>
      <c r="F176" s="91"/>
      <c r="G176" s="91"/>
    </row>
    <row r="177" spans="2:7" s="7" customFormat="1">
      <c r="B177" s="87"/>
      <c r="C177" s="55" t="s">
        <v>215</v>
      </c>
      <c r="D177" s="93" t="s">
        <v>14</v>
      </c>
      <c r="E177" s="117">
        <v>1</v>
      </c>
      <c r="F177" s="91"/>
      <c r="G177" s="91"/>
    </row>
    <row r="178" spans="2:7" s="7" customFormat="1">
      <c r="B178" s="87"/>
      <c r="C178" s="55" t="s">
        <v>47</v>
      </c>
      <c r="D178" s="93" t="s">
        <v>14</v>
      </c>
      <c r="E178" s="92">
        <v>7</v>
      </c>
      <c r="F178" s="91"/>
      <c r="G178" s="91"/>
    </row>
    <row r="179" spans="2:7" s="7" customFormat="1">
      <c r="B179" s="87"/>
      <c r="C179" s="50"/>
      <c r="D179" s="76"/>
      <c r="E179" s="76"/>
      <c r="F179" s="88"/>
      <c r="G179" s="88"/>
    </row>
    <row r="180" spans="2:7" s="7" customFormat="1">
      <c r="B180" s="87"/>
      <c r="C180" s="50" t="s">
        <v>208</v>
      </c>
      <c r="D180" s="76"/>
      <c r="E180" s="76"/>
      <c r="F180" s="88"/>
      <c r="G180" s="88"/>
    </row>
    <row r="181" spans="2:7" s="7" customFormat="1">
      <c r="B181" s="87"/>
      <c r="C181" s="64" t="s">
        <v>138</v>
      </c>
      <c r="D181" s="93"/>
      <c r="E181" s="92"/>
      <c r="F181" s="91"/>
      <c r="G181" s="91"/>
    </row>
    <row r="182" spans="2:7" s="7" customFormat="1">
      <c r="B182" s="87"/>
      <c r="C182" s="55" t="s">
        <v>216</v>
      </c>
      <c r="D182" s="93" t="s">
        <v>14</v>
      </c>
      <c r="E182" s="92">
        <v>1</v>
      </c>
      <c r="F182" s="91"/>
      <c r="G182" s="91"/>
    </row>
    <row r="183" spans="2:7" s="7" customFormat="1">
      <c r="B183" s="87"/>
      <c r="C183" s="55" t="s">
        <v>370</v>
      </c>
      <c r="D183" s="93" t="s">
        <v>14</v>
      </c>
      <c r="E183" s="92">
        <v>1</v>
      </c>
      <c r="F183" s="91"/>
      <c r="G183" s="91"/>
    </row>
    <row r="184" spans="2:7" s="7" customFormat="1">
      <c r="B184" s="87"/>
      <c r="C184" s="55" t="s">
        <v>211</v>
      </c>
      <c r="D184" s="93" t="s">
        <v>14</v>
      </c>
      <c r="E184" s="92">
        <v>1</v>
      </c>
      <c r="F184" s="91"/>
      <c r="G184" s="91"/>
    </row>
    <row r="185" spans="2:7" s="7" customFormat="1">
      <c r="B185" s="87"/>
      <c r="C185" s="63" t="s">
        <v>232</v>
      </c>
      <c r="D185" s="93" t="s">
        <v>14</v>
      </c>
      <c r="E185" s="92">
        <v>1</v>
      </c>
      <c r="F185" s="91"/>
      <c r="G185" s="91"/>
    </row>
    <row r="186" spans="2:7" s="7" customFormat="1">
      <c r="B186" s="87"/>
      <c r="C186" s="63" t="s">
        <v>213</v>
      </c>
      <c r="D186" s="93" t="s">
        <v>14</v>
      </c>
      <c r="E186" s="92">
        <v>3</v>
      </c>
      <c r="F186" s="91"/>
      <c r="G186" s="91"/>
    </row>
    <row r="187" spans="2:7" s="7" customFormat="1">
      <c r="B187" s="87"/>
      <c r="C187" s="63" t="s">
        <v>214</v>
      </c>
      <c r="D187" s="93" t="s">
        <v>14</v>
      </c>
      <c r="E187" s="92">
        <v>2</v>
      </c>
      <c r="F187" s="91"/>
      <c r="G187" s="91"/>
    </row>
    <row r="188" spans="2:7" s="7" customFormat="1">
      <c r="B188" s="87"/>
      <c r="C188" s="63" t="s">
        <v>218</v>
      </c>
      <c r="D188" s="93" t="s">
        <v>14</v>
      </c>
      <c r="E188" s="92">
        <v>1</v>
      </c>
      <c r="F188" s="91"/>
      <c r="G188" s="91"/>
    </row>
    <row r="189" spans="2:7" s="7" customFormat="1">
      <c r="B189" s="87"/>
      <c r="C189" s="63" t="s">
        <v>217</v>
      </c>
      <c r="D189" s="93" t="s">
        <v>14</v>
      </c>
      <c r="E189" s="92">
        <v>1</v>
      </c>
      <c r="F189" s="91"/>
      <c r="G189" s="91"/>
    </row>
    <row r="190" spans="2:7" s="7" customFormat="1">
      <c r="B190" s="87"/>
      <c r="C190" s="63" t="s">
        <v>219</v>
      </c>
      <c r="D190" s="93" t="s">
        <v>14</v>
      </c>
      <c r="E190" s="92">
        <v>1</v>
      </c>
      <c r="F190" s="91"/>
      <c r="G190" s="91"/>
    </row>
    <row r="191" spans="2:7" s="7" customFormat="1">
      <c r="B191" s="87"/>
      <c r="C191" s="63" t="s">
        <v>214</v>
      </c>
      <c r="D191" s="93" t="s">
        <v>14</v>
      </c>
      <c r="E191" s="92">
        <v>2</v>
      </c>
      <c r="F191" s="91"/>
      <c r="G191" s="91"/>
    </row>
    <row r="192" spans="2:7" s="7" customFormat="1">
      <c r="B192" s="87"/>
      <c r="C192" s="55" t="s">
        <v>371</v>
      </c>
      <c r="D192" s="93" t="s">
        <v>14</v>
      </c>
      <c r="E192" s="117">
        <v>6</v>
      </c>
      <c r="F192" s="91"/>
      <c r="G192" s="91"/>
    </row>
    <row r="193" spans="2:7" s="7" customFormat="1">
      <c r="B193" s="87"/>
      <c r="C193" s="55" t="s">
        <v>372</v>
      </c>
      <c r="D193" s="93" t="s">
        <v>14</v>
      </c>
      <c r="E193" s="117">
        <v>4</v>
      </c>
      <c r="F193" s="91"/>
      <c r="G193" s="91"/>
    </row>
    <row r="194" spans="2:7" s="7" customFormat="1">
      <c r="B194" s="87"/>
      <c r="C194" s="55" t="s">
        <v>220</v>
      </c>
      <c r="D194" s="93" t="s">
        <v>14</v>
      </c>
      <c r="E194" s="92">
        <v>1</v>
      </c>
      <c r="F194" s="91"/>
      <c r="G194" s="91"/>
    </row>
    <row r="195" spans="2:7" s="7" customFormat="1">
      <c r="B195" s="87"/>
      <c r="C195" s="55" t="s">
        <v>222</v>
      </c>
      <c r="D195" s="93" t="s">
        <v>14</v>
      </c>
      <c r="E195" s="92">
        <v>1</v>
      </c>
      <c r="F195" s="91"/>
      <c r="G195" s="91"/>
    </row>
    <row r="196" spans="2:7" s="7" customFormat="1">
      <c r="B196" s="87"/>
      <c r="C196" s="55" t="s">
        <v>223</v>
      </c>
      <c r="D196" s="93" t="s">
        <v>14</v>
      </c>
      <c r="E196" s="92">
        <v>2</v>
      </c>
      <c r="F196" s="91"/>
      <c r="G196" s="91"/>
    </row>
    <row r="197" spans="2:7" s="7" customFormat="1">
      <c r="B197" s="87"/>
      <c r="C197" s="55" t="s">
        <v>210</v>
      </c>
      <c r="D197" s="93" t="s">
        <v>14</v>
      </c>
      <c r="E197" s="92">
        <v>1</v>
      </c>
      <c r="F197" s="91"/>
      <c r="G197" s="91"/>
    </row>
    <row r="198" spans="2:7" s="7" customFormat="1">
      <c r="B198" s="87"/>
      <c r="C198" s="130"/>
      <c r="D198" s="113"/>
      <c r="E198" s="117"/>
      <c r="F198" s="91"/>
      <c r="G198" s="91"/>
    </row>
    <row r="199" spans="2:7" s="7" customFormat="1">
      <c r="B199" s="87"/>
      <c r="C199" s="50" t="s">
        <v>209</v>
      </c>
      <c r="D199" s="76"/>
      <c r="E199" s="76"/>
      <c r="F199" s="88"/>
      <c r="G199" s="88"/>
    </row>
    <row r="200" spans="2:7" s="7" customFormat="1">
      <c r="B200" s="87"/>
      <c r="C200" s="64" t="s">
        <v>138</v>
      </c>
      <c r="D200" s="93"/>
      <c r="E200" s="92"/>
      <c r="F200" s="91"/>
      <c r="G200" s="91"/>
    </row>
    <row r="201" spans="2:7" s="7" customFormat="1">
      <c r="B201" s="87"/>
      <c r="C201" s="55" t="s">
        <v>224</v>
      </c>
      <c r="D201" s="93" t="s">
        <v>14</v>
      </c>
      <c r="E201" s="92">
        <v>1</v>
      </c>
      <c r="F201" s="91"/>
      <c r="G201" s="91"/>
    </row>
    <row r="202" spans="2:7" s="7" customFormat="1">
      <c r="B202" s="87"/>
      <c r="C202" s="55" t="s">
        <v>233</v>
      </c>
      <c r="D202" s="93" t="s">
        <v>14</v>
      </c>
      <c r="E202" s="92">
        <v>3</v>
      </c>
      <c r="F202" s="91"/>
      <c r="G202" s="91"/>
    </row>
    <row r="203" spans="2:7" s="7" customFormat="1">
      <c r="B203" s="87"/>
      <c r="C203" s="63" t="s">
        <v>225</v>
      </c>
      <c r="D203" s="93" t="s">
        <v>14</v>
      </c>
      <c r="E203" s="92">
        <v>1</v>
      </c>
      <c r="F203" s="91"/>
      <c r="G203" s="91"/>
    </row>
    <row r="204" spans="2:7" s="7" customFormat="1">
      <c r="B204" s="87"/>
      <c r="C204" s="63" t="s">
        <v>226</v>
      </c>
      <c r="D204" s="93" t="s">
        <v>14</v>
      </c>
      <c r="E204" s="92">
        <v>1</v>
      </c>
      <c r="F204" s="91"/>
      <c r="G204" s="91"/>
    </row>
    <row r="205" spans="2:7" s="7" customFormat="1">
      <c r="B205" s="87"/>
      <c r="C205" s="55"/>
      <c r="D205" s="93"/>
      <c r="E205" s="92"/>
      <c r="F205" s="91"/>
      <c r="G205" s="91"/>
    </row>
    <row r="206" spans="2:7" s="7" customFormat="1">
      <c r="B206" s="94"/>
      <c r="C206" s="58"/>
      <c r="D206" s="95"/>
      <c r="E206" s="96" t="s">
        <v>50</v>
      </c>
      <c r="F206" s="97"/>
      <c r="G206" s="97"/>
    </row>
    <row r="207" spans="2:7" s="7" customFormat="1">
      <c r="B207" s="87"/>
      <c r="C207" s="59"/>
      <c r="D207" s="98"/>
      <c r="E207" s="92"/>
      <c r="F207" s="91"/>
      <c r="G207" s="91"/>
    </row>
    <row r="208" spans="2:7" s="9" customFormat="1">
      <c r="B208" s="83" t="s">
        <v>48</v>
      </c>
      <c r="C208" s="49" t="s">
        <v>206</v>
      </c>
      <c r="D208" s="84"/>
      <c r="E208" s="85"/>
      <c r="F208" s="86"/>
      <c r="G208" s="86"/>
    </row>
    <row r="209" spans="2:7" s="7" customFormat="1">
      <c r="B209" s="87"/>
      <c r="C209" s="118"/>
      <c r="D209" s="93"/>
      <c r="E209" s="92"/>
      <c r="F209" s="91"/>
      <c r="G209" s="91"/>
    </row>
    <row r="210" spans="2:7" s="7" customFormat="1">
      <c r="B210" s="87"/>
      <c r="C210" s="50" t="s">
        <v>235</v>
      </c>
      <c r="D210" s="93"/>
      <c r="E210" s="92"/>
      <c r="F210" s="91"/>
      <c r="G210" s="91"/>
    </row>
    <row r="211" spans="2:7" s="7" customFormat="1">
      <c r="B211" s="87"/>
      <c r="C211" s="64" t="s">
        <v>139</v>
      </c>
      <c r="D211" s="93"/>
      <c r="E211" s="92"/>
      <c r="F211" s="91"/>
      <c r="G211" s="91"/>
    </row>
    <row r="212" spans="2:7" s="7" customFormat="1">
      <c r="B212" s="87"/>
      <c r="C212" s="55" t="s">
        <v>236</v>
      </c>
      <c r="D212" s="93" t="s">
        <v>14</v>
      </c>
      <c r="E212" s="92">
        <v>33</v>
      </c>
      <c r="F212" s="91"/>
      <c r="G212" s="91"/>
    </row>
    <row r="213" spans="2:7" s="7" customFormat="1">
      <c r="B213" s="87"/>
      <c r="C213" s="55" t="s">
        <v>228</v>
      </c>
      <c r="D213" s="93" t="s">
        <v>14</v>
      </c>
      <c r="E213" s="92">
        <v>10</v>
      </c>
      <c r="F213" s="91"/>
      <c r="G213" s="91"/>
    </row>
    <row r="214" spans="2:7" s="7" customFormat="1">
      <c r="B214" s="87"/>
      <c r="C214" s="55" t="s">
        <v>229</v>
      </c>
      <c r="D214" s="93" t="s">
        <v>14</v>
      </c>
      <c r="E214" s="92">
        <v>10</v>
      </c>
      <c r="F214" s="91"/>
      <c r="G214" s="91"/>
    </row>
    <row r="215" spans="2:7" s="7" customFormat="1">
      <c r="B215" s="87"/>
      <c r="C215" s="55" t="s">
        <v>267</v>
      </c>
      <c r="D215" s="93" t="s">
        <v>14</v>
      </c>
      <c r="E215" s="92">
        <v>18</v>
      </c>
      <c r="F215" s="91"/>
      <c r="G215" s="91"/>
    </row>
    <row r="216" spans="2:7" s="7" customFormat="1">
      <c r="B216" s="87"/>
      <c r="C216" s="55" t="s">
        <v>266</v>
      </c>
      <c r="D216" s="93" t="s">
        <v>14</v>
      </c>
      <c r="E216" s="92">
        <v>1</v>
      </c>
      <c r="F216" s="91"/>
      <c r="G216" s="91"/>
    </row>
    <row r="217" spans="2:7" s="7" customFormat="1">
      <c r="B217" s="87"/>
      <c r="C217" s="55" t="s">
        <v>347</v>
      </c>
      <c r="D217" s="93" t="s">
        <v>14</v>
      </c>
      <c r="E217" s="92">
        <v>5</v>
      </c>
      <c r="F217" s="91"/>
      <c r="G217" s="91"/>
    </row>
    <row r="218" spans="2:7" s="7" customFormat="1">
      <c r="B218" s="87"/>
      <c r="C218" s="55" t="s">
        <v>346</v>
      </c>
      <c r="D218" s="93" t="s">
        <v>14</v>
      </c>
      <c r="E218" s="92">
        <v>1</v>
      </c>
      <c r="F218" s="91"/>
      <c r="G218" s="91"/>
    </row>
    <row r="219" spans="2:7" s="7" customFormat="1">
      <c r="B219" s="87"/>
      <c r="C219" s="63"/>
      <c r="D219" s="93"/>
      <c r="E219" s="92"/>
      <c r="F219" s="91"/>
      <c r="G219" s="91"/>
    </row>
    <row r="220" spans="2:7" s="7" customFormat="1">
      <c r="B220" s="87"/>
      <c r="C220" s="50" t="s">
        <v>348</v>
      </c>
      <c r="D220" s="93"/>
      <c r="E220" s="92"/>
      <c r="F220" s="91"/>
      <c r="G220" s="91"/>
    </row>
    <row r="221" spans="2:7" s="7" customFormat="1">
      <c r="B221" s="87"/>
      <c r="C221" s="64" t="s">
        <v>139</v>
      </c>
      <c r="D221" s="93"/>
      <c r="E221" s="92"/>
      <c r="F221" s="91"/>
      <c r="G221" s="91"/>
    </row>
    <row r="222" spans="2:7" s="7" customFormat="1">
      <c r="B222" s="87"/>
      <c r="C222" s="55" t="s">
        <v>236</v>
      </c>
      <c r="D222" s="93" t="s">
        <v>14</v>
      </c>
      <c r="E222" s="92">
        <v>50</v>
      </c>
      <c r="F222" s="91"/>
      <c r="G222" s="91"/>
    </row>
    <row r="223" spans="2:7" s="7" customFormat="1">
      <c r="B223" s="87"/>
      <c r="C223" s="55" t="s">
        <v>228</v>
      </c>
      <c r="D223" s="93" t="s">
        <v>14</v>
      </c>
      <c r="E223" s="92">
        <v>11</v>
      </c>
      <c r="F223" s="91"/>
      <c r="G223" s="91"/>
    </row>
    <row r="224" spans="2:7" s="7" customFormat="1">
      <c r="B224" s="87"/>
      <c r="C224" s="55" t="s">
        <v>229</v>
      </c>
      <c r="D224" s="93" t="s">
        <v>14</v>
      </c>
      <c r="E224" s="92">
        <v>5</v>
      </c>
      <c r="F224" s="91"/>
      <c r="G224" s="91"/>
    </row>
    <row r="225" spans="2:8" s="7" customFormat="1">
      <c r="B225" s="87"/>
      <c r="C225" s="55" t="s">
        <v>267</v>
      </c>
      <c r="D225" s="93" t="s">
        <v>14</v>
      </c>
      <c r="E225" s="92">
        <v>16</v>
      </c>
      <c r="F225" s="91"/>
      <c r="G225" s="91"/>
    </row>
    <row r="226" spans="2:8" s="7" customFormat="1">
      <c r="B226" s="87"/>
      <c r="C226" s="55" t="s">
        <v>347</v>
      </c>
      <c r="D226" s="93" t="s">
        <v>14</v>
      </c>
      <c r="E226" s="92">
        <v>6</v>
      </c>
      <c r="F226" s="91"/>
      <c r="G226" s="91"/>
    </row>
    <row r="227" spans="2:8" s="7" customFormat="1">
      <c r="B227" s="87"/>
      <c r="C227" s="55" t="s">
        <v>382</v>
      </c>
      <c r="D227" s="93" t="s">
        <v>14</v>
      </c>
      <c r="E227" s="92">
        <v>9</v>
      </c>
      <c r="F227" s="91"/>
      <c r="G227" s="91"/>
    </row>
    <row r="228" spans="2:8" s="7" customFormat="1">
      <c r="B228" s="87"/>
      <c r="C228" s="55" t="s">
        <v>383</v>
      </c>
      <c r="D228" s="93" t="s">
        <v>14</v>
      </c>
      <c r="E228" s="92">
        <v>5</v>
      </c>
      <c r="F228" s="91"/>
      <c r="G228" s="91"/>
    </row>
    <row r="229" spans="2:8" s="7" customFormat="1">
      <c r="B229" s="87"/>
      <c r="C229" s="63"/>
      <c r="D229" s="93"/>
      <c r="E229" s="92"/>
      <c r="F229" s="91"/>
      <c r="G229" s="91"/>
    </row>
    <row r="230" spans="2:8" s="7" customFormat="1">
      <c r="B230" s="87"/>
      <c r="C230" s="50" t="s">
        <v>120</v>
      </c>
      <c r="D230" s="93"/>
      <c r="E230" s="92"/>
      <c r="F230" s="91"/>
      <c r="G230" s="91"/>
    </row>
    <row r="231" spans="2:8" s="7" customFormat="1">
      <c r="B231" s="87"/>
      <c r="C231" s="64" t="s">
        <v>141</v>
      </c>
      <c r="D231" s="93"/>
      <c r="E231" s="92"/>
      <c r="F231" s="91"/>
      <c r="G231" s="91"/>
    </row>
    <row r="232" spans="2:8" s="7" customFormat="1">
      <c r="B232" s="87"/>
      <c r="C232" s="55" t="s">
        <v>245</v>
      </c>
      <c r="D232" s="93" t="s">
        <v>14</v>
      </c>
      <c r="E232" s="92">
        <v>2</v>
      </c>
      <c r="F232" s="91"/>
      <c r="G232" s="91"/>
    </row>
    <row r="233" spans="2:8" s="7" customFormat="1">
      <c r="B233" s="87"/>
      <c r="C233" s="55" t="s">
        <v>246</v>
      </c>
      <c r="D233" s="93" t="s">
        <v>14</v>
      </c>
      <c r="E233" s="92">
        <v>0</v>
      </c>
      <c r="F233" s="91"/>
      <c r="G233" s="91"/>
    </row>
    <row r="234" spans="2:8" s="7" customFormat="1">
      <c r="B234" s="87"/>
      <c r="C234" s="55" t="s">
        <v>247</v>
      </c>
      <c r="D234" s="93" t="s">
        <v>14</v>
      </c>
      <c r="E234" s="92">
        <v>10</v>
      </c>
      <c r="F234" s="91"/>
      <c r="G234" s="91"/>
    </row>
    <row r="235" spans="2:8" s="7" customFormat="1">
      <c r="B235" s="87"/>
      <c r="C235" s="55" t="s">
        <v>248</v>
      </c>
      <c r="D235" s="93" t="s">
        <v>14</v>
      </c>
      <c r="E235" s="92">
        <v>2</v>
      </c>
      <c r="F235" s="91"/>
      <c r="G235" s="91"/>
    </row>
    <row r="236" spans="2:8" s="7" customFormat="1">
      <c r="B236" s="87"/>
      <c r="C236" s="59" t="s">
        <v>249</v>
      </c>
      <c r="D236" s="93" t="s">
        <v>14</v>
      </c>
      <c r="E236" s="92">
        <v>31</v>
      </c>
      <c r="F236" s="91"/>
      <c r="G236" s="91"/>
      <c r="H236" s="155"/>
    </row>
    <row r="237" spans="2:8" s="7" customFormat="1">
      <c r="B237" s="87"/>
      <c r="C237" s="55"/>
      <c r="D237" s="93"/>
      <c r="E237" s="92"/>
      <c r="F237" s="91"/>
      <c r="G237" s="91"/>
    </row>
    <row r="238" spans="2:8" s="7" customFormat="1">
      <c r="B238" s="87" t="s">
        <v>276</v>
      </c>
      <c r="C238" s="50" t="s">
        <v>121</v>
      </c>
      <c r="D238" s="93"/>
      <c r="E238" s="92"/>
      <c r="F238" s="91"/>
      <c r="G238" s="91"/>
    </row>
    <row r="239" spans="2:8" s="7" customFormat="1">
      <c r="B239" s="87"/>
      <c r="C239" s="64" t="s">
        <v>140</v>
      </c>
      <c r="D239" s="93"/>
      <c r="E239" s="92"/>
      <c r="F239" s="91"/>
      <c r="G239" s="91"/>
    </row>
    <row r="240" spans="2:8" s="7" customFormat="1">
      <c r="B240" s="87"/>
      <c r="C240" s="55" t="s">
        <v>43</v>
      </c>
      <c r="D240" s="93" t="s">
        <v>14</v>
      </c>
      <c r="E240" s="92">
        <v>1</v>
      </c>
      <c r="F240" s="91"/>
      <c r="G240" s="91"/>
    </row>
    <row r="241" spans="2:7" s="7" customFormat="1">
      <c r="B241" s="87"/>
      <c r="C241" s="55" t="s">
        <v>44</v>
      </c>
      <c r="D241" s="93" t="s">
        <v>14</v>
      </c>
      <c r="E241" s="92">
        <v>1</v>
      </c>
      <c r="F241" s="91"/>
      <c r="G241" s="91"/>
    </row>
    <row r="242" spans="2:7" s="7" customFormat="1">
      <c r="B242" s="87" t="s">
        <v>277</v>
      </c>
      <c r="C242" s="63" t="s">
        <v>384</v>
      </c>
      <c r="D242" s="93" t="s">
        <v>14</v>
      </c>
      <c r="E242" s="92">
        <v>12</v>
      </c>
      <c r="F242" s="91"/>
      <c r="G242" s="91"/>
    </row>
    <row r="243" spans="2:7" s="7" customFormat="1">
      <c r="B243" s="87"/>
      <c r="C243" s="63" t="s">
        <v>386</v>
      </c>
      <c r="D243" s="93" t="s">
        <v>14</v>
      </c>
      <c r="E243" s="92">
        <v>2</v>
      </c>
      <c r="F243" s="91"/>
      <c r="G243" s="91"/>
    </row>
    <row r="244" spans="2:7" s="7" customFormat="1">
      <c r="B244" s="87"/>
      <c r="C244" s="63" t="s">
        <v>385</v>
      </c>
      <c r="D244" s="93" t="s">
        <v>14</v>
      </c>
      <c r="E244" s="92">
        <v>2</v>
      </c>
      <c r="F244" s="91"/>
      <c r="G244" s="91"/>
    </row>
    <row r="245" spans="2:7" s="7" customFormat="1">
      <c r="B245" s="87"/>
      <c r="C245" s="63"/>
      <c r="D245" s="93"/>
      <c r="E245" s="92"/>
      <c r="F245" s="91"/>
      <c r="G245" s="91"/>
    </row>
    <row r="246" spans="2:7" s="7" customFormat="1">
      <c r="B246" s="87"/>
      <c r="C246" s="50" t="s">
        <v>376</v>
      </c>
      <c r="D246" s="93"/>
      <c r="E246" s="92"/>
      <c r="F246" s="91"/>
      <c r="G246" s="91"/>
    </row>
    <row r="247" spans="2:7" s="7" customFormat="1">
      <c r="B247" s="87"/>
      <c r="C247" s="64" t="s">
        <v>152</v>
      </c>
      <c r="D247" s="93"/>
      <c r="E247" s="92"/>
      <c r="F247" s="91"/>
      <c r="G247" s="91"/>
    </row>
    <row r="248" spans="2:7" s="7" customFormat="1">
      <c r="B248" s="87"/>
      <c r="C248" s="55" t="s">
        <v>230</v>
      </c>
      <c r="D248" s="93" t="s">
        <v>15</v>
      </c>
      <c r="E248" s="92">
        <v>0</v>
      </c>
      <c r="F248" s="91"/>
      <c r="G248" s="91"/>
    </row>
    <row r="249" spans="2:7" s="7" customFormat="1" ht="28.8">
      <c r="B249" s="87"/>
      <c r="C249" s="55" t="s">
        <v>231</v>
      </c>
      <c r="D249" s="93" t="s">
        <v>15</v>
      </c>
      <c r="E249" s="92">
        <v>0</v>
      </c>
      <c r="F249" s="91"/>
      <c r="G249" s="91"/>
    </row>
    <row r="250" spans="2:7" s="7" customFormat="1">
      <c r="B250" s="87"/>
      <c r="C250" s="55"/>
      <c r="D250" s="93"/>
      <c r="E250" s="92"/>
      <c r="F250" s="91"/>
      <c r="G250" s="91"/>
    </row>
    <row r="251" spans="2:7" s="7" customFormat="1">
      <c r="B251" s="94"/>
      <c r="C251" s="58"/>
      <c r="D251" s="95"/>
      <c r="E251" s="96" t="s">
        <v>51</v>
      </c>
      <c r="F251" s="97"/>
      <c r="G251" s="97"/>
    </row>
    <row r="252" spans="2:7" s="7" customFormat="1">
      <c r="B252" s="87"/>
      <c r="C252" s="59"/>
      <c r="D252" s="98"/>
      <c r="E252" s="92"/>
      <c r="F252" s="91"/>
      <c r="G252" s="91"/>
    </row>
    <row r="253" spans="2:7" s="7" customFormat="1">
      <c r="B253" s="102" t="s">
        <v>52</v>
      </c>
      <c r="C253" s="49" t="s">
        <v>250</v>
      </c>
      <c r="D253" s="93"/>
      <c r="E253" s="92"/>
      <c r="F253" s="91"/>
      <c r="G253" s="91"/>
    </row>
    <row r="254" spans="2:7" s="7" customFormat="1">
      <c r="B254" s="87"/>
      <c r="C254" s="64" t="s">
        <v>123</v>
      </c>
      <c r="D254" s="93"/>
      <c r="E254" s="92"/>
      <c r="F254" s="91"/>
      <c r="G254" s="91"/>
    </row>
    <row r="255" spans="2:7" s="7" customFormat="1">
      <c r="B255" s="87"/>
      <c r="C255" s="64"/>
      <c r="D255" s="93"/>
      <c r="E255" s="92"/>
      <c r="F255" s="91"/>
      <c r="G255" s="91"/>
    </row>
    <row r="256" spans="2:7" s="7" customFormat="1">
      <c r="B256" s="87"/>
      <c r="C256" s="55" t="s">
        <v>126</v>
      </c>
      <c r="D256" s="93" t="s">
        <v>14</v>
      </c>
      <c r="E256" s="92">
        <v>7</v>
      </c>
      <c r="F256" s="91"/>
      <c r="G256" s="91"/>
    </row>
    <row r="257" spans="2:7" s="7" customFormat="1">
      <c r="B257" s="87"/>
      <c r="C257" s="55" t="s">
        <v>127</v>
      </c>
      <c r="D257" s="93" t="s">
        <v>14</v>
      </c>
      <c r="E257" s="92">
        <v>14</v>
      </c>
      <c r="F257" s="91"/>
      <c r="G257" s="91"/>
    </row>
    <row r="258" spans="2:7" s="7" customFormat="1">
      <c r="B258" s="87"/>
      <c r="C258" s="55" t="s">
        <v>237</v>
      </c>
      <c r="D258" s="93" t="s">
        <v>14</v>
      </c>
      <c r="E258" s="92">
        <v>29</v>
      </c>
      <c r="F258" s="91"/>
      <c r="G258" s="91"/>
    </row>
    <row r="259" spans="2:7" s="7" customFormat="1">
      <c r="B259" s="87"/>
      <c r="C259" s="55" t="s">
        <v>128</v>
      </c>
      <c r="D259" s="93" t="s">
        <v>14</v>
      </c>
      <c r="E259" s="92">
        <v>34</v>
      </c>
      <c r="F259" s="91"/>
      <c r="G259" s="91"/>
    </row>
    <row r="260" spans="2:7" s="7" customFormat="1">
      <c r="B260" s="87"/>
      <c r="C260" s="55" t="s">
        <v>129</v>
      </c>
      <c r="D260" s="93" t="s">
        <v>14</v>
      </c>
      <c r="E260" s="92">
        <v>4</v>
      </c>
      <c r="F260" s="91"/>
      <c r="G260" s="91"/>
    </row>
    <row r="261" spans="2:7" s="7" customFormat="1">
      <c r="B261" s="87"/>
      <c r="C261" s="55" t="s">
        <v>130</v>
      </c>
      <c r="D261" s="93" t="s">
        <v>14</v>
      </c>
      <c r="E261" s="92">
        <v>4</v>
      </c>
      <c r="F261" s="91"/>
      <c r="G261" s="91"/>
    </row>
    <row r="262" spans="2:7" s="7" customFormat="1">
      <c r="B262" s="87"/>
      <c r="C262" s="55" t="s">
        <v>238</v>
      </c>
      <c r="D262" s="93" t="s">
        <v>14</v>
      </c>
      <c r="E262" s="92">
        <v>12</v>
      </c>
      <c r="F262" s="91"/>
      <c r="G262" s="91"/>
    </row>
    <row r="263" spans="2:7" s="7" customFormat="1">
      <c r="B263" s="87"/>
      <c r="C263" s="55" t="s">
        <v>131</v>
      </c>
      <c r="D263" s="93" t="s">
        <v>14</v>
      </c>
      <c r="E263" s="92">
        <v>9</v>
      </c>
      <c r="F263" s="91"/>
      <c r="G263" s="91"/>
    </row>
    <row r="264" spans="2:7" s="7" customFormat="1">
      <c r="B264" s="87"/>
      <c r="C264" s="55" t="s">
        <v>132</v>
      </c>
      <c r="D264" s="93" t="s">
        <v>14</v>
      </c>
      <c r="E264" s="92">
        <v>2</v>
      </c>
      <c r="F264" s="91"/>
      <c r="G264" s="91"/>
    </row>
    <row r="265" spans="2:7" s="7" customFormat="1">
      <c r="B265" s="87"/>
      <c r="C265" s="55" t="s">
        <v>239</v>
      </c>
      <c r="D265" s="93" t="s">
        <v>14</v>
      </c>
      <c r="E265" s="92">
        <v>7</v>
      </c>
      <c r="F265" s="91"/>
      <c r="G265" s="91"/>
    </row>
    <row r="266" spans="2:7" s="7" customFormat="1">
      <c r="B266" s="87"/>
      <c r="C266" s="55" t="s">
        <v>240</v>
      </c>
      <c r="D266" s="93" t="s">
        <v>14</v>
      </c>
      <c r="E266" s="92"/>
      <c r="F266" s="91"/>
      <c r="G266" s="91"/>
    </row>
    <row r="267" spans="2:7" s="7" customFormat="1">
      <c r="B267" s="87"/>
      <c r="C267" s="55" t="s">
        <v>234</v>
      </c>
      <c r="D267" s="93" t="s">
        <v>12</v>
      </c>
      <c r="E267" s="92">
        <v>1</v>
      </c>
      <c r="F267" s="91"/>
      <c r="G267" s="91"/>
    </row>
    <row r="268" spans="2:7" s="7" customFormat="1">
      <c r="B268" s="87"/>
      <c r="C268" s="55" t="s">
        <v>241</v>
      </c>
      <c r="D268" s="93" t="s">
        <v>12</v>
      </c>
      <c r="E268" s="92">
        <v>1</v>
      </c>
      <c r="F268" s="91"/>
      <c r="G268" s="91"/>
    </row>
    <row r="269" spans="2:7" s="7" customFormat="1">
      <c r="B269" s="87"/>
      <c r="C269" s="55"/>
      <c r="D269" s="93"/>
      <c r="E269" s="92"/>
      <c r="F269" s="91"/>
      <c r="G269" s="91"/>
    </row>
    <row r="270" spans="2:7" s="7" customFormat="1">
      <c r="B270" s="94"/>
      <c r="C270" s="58"/>
      <c r="D270" s="95"/>
      <c r="E270" s="96" t="s">
        <v>53</v>
      </c>
      <c r="F270" s="97"/>
      <c r="G270" s="97"/>
    </row>
    <row r="271" spans="2:7" s="7" customFormat="1">
      <c r="B271" s="87"/>
      <c r="C271" s="50"/>
      <c r="D271" s="76"/>
      <c r="E271" s="76"/>
      <c r="F271" s="88"/>
      <c r="G271" s="88"/>
    </row>
    <row r="272" spans="2:7" s="7" customFormat="1">
      <c r="B272" s="102" t="s">
        <v>54</v>
      </c>
      <c r="C272" s="49" t="s">
        <v>9</v>
      </c>
      <c r="D272" s="93"/>
      <c r="E272" s="92"/>
      <c r="F272" s="91"/>
      <c r="G272" s="91"/>
    </row>
    <row r="273" spans="2:7" s="7" customFormat="1">
      <c r="B273" s="87"/>
      <c r="C273" s="64" t="s">
        <v>133</v>
      </c>
      <c r="D273" s="93"/>
      <c r="E273" s="92"/>
      <c r="F273" s="91"/>
      <c r="G273" s="91"/>
    </row>
    <row r="274" spans="2:7" s="7" customFormat="1">
      <c r="B274" s="87"/>
      <c r="C274" s="64"/>
      <c r="D274" s="93"/>
      <c r="E274" s="92"/>
      <c r="F274" s="91"/>
      <c r="G274" s="91"/>
    </row>
    <row r="275" spans="2:7" s="7" customFormat="1">
      <c r="B275" s="87"/>
      <c r="C275" s="49" t="s">
        <v>136</v>
      </c>
      <c r="D275" s="93"/>
      <c r="E275" s="92"/>
      <c r="F275" s="91"/>
      <c r="G275" s="91"/>
    </row>
    <row r="276" spans="2:7" s="7" customFormat="1">
      <c r="B276" s="87"/>
      <c r="C276" s="55" t="s">
        <v>243</v>
      </c>
      <c r="D276" s="93" t="s">
        <v>14</v>
      </c>
      <c r="E276" s="92">
        <v>13</v>
      </c>
      <c r="F276" s="91"/>
      <c r="G276" s="91"/>
    </row>
    <row r="277" spans="2:7" s="7" customFormat="1">
      <c r="B277" s="87"/>
      <c r="C277" s="55" t="s">
        <v>244</v>
      </c>
      <c r="D277" s="93" t="s">
        <v>14</v>
      </c>
      <c r="E277" s="92">
        <v>8</v>
      </c>
      <c r="F277" s="91"/>
      <c r="G277" s="91"/>
    </row>
    <row r="278" spans="2:7" s="7" customFormat="1">
      <c r="B278" s="87"/>
      <c r="C278" s="55" t="s">
        <v>377</v>
      </c>
      <c r="D278" s="93" t="s">
        <v>14</v>
      </c>
      <c r="E278" s="92">
        <v>1</v>
      </c>
      <c r="F278" s="91"/>
      <c r="G278" s="91"/>
    </row>
    <row r="279" spans="2:7" s="7" customFormat="1">
      <c r="B279" s="87"/>
      <c r="C279" s="55" t="s">
        <v>242</v>
      </c>
      <c r="D279" s="93" t="s">
        <v>14</v>
      </c>
      <c r="E279" s="92">
        <v>1</v>
      </c>
      <c r="F279" s="91"/>
      <c r="G279" s="91"/>
    </row>
    <row r="280" spans="2:7" s="7" customFormat="1">
      <c r="B280" s="87"/>
      <c r="C280" s="55"/>
      <c r="D280" s="93"/>
      <c r="E280" s="92"/>
      <c r="F280" s="91"/>
      <c r="G280" s="91"/>
    </row>
    <row r="281" spans="2:7" s="7" customFormat="1">
      <c r="B281" s="87"/>
      <c r="C281" s="49" t="s">
        <v>134</v>
      </c>
      <c r="D281" s="93"/>
      <c r="E281" s="92"/>
      <c r="F281" s="91"/>
      <c r="G281" s="91"/>
    </row>
    <row r="282" spans="2:7" s="7" customFormat="1">
      <c r="B282" s="87"/>
      <c r="C282" s="55" t="s">
        <v>349</v>
      </c>
      <c r="D282" s="93" t="s">
        <v>12</v>
      </c>
      <c r="E282" s="92">
        <v>2</v>
      </c>
      <c r="F282" s="91"/>
      <c r="G282" s="91"/>
    </row>
    <row r="283" spans="2:7" s="7" customFormat="1">
      <c r="B283" s="87"/>
      <c r="C283" s="55"/>
      <c r="D283" s="93"/>
      <c r="E283" s="92"/>
      <c r="F283" s="91"/>
      <c r="G283" s="91"/>
    </row>
    <row r="284" spans="2:7" s="7" customFormat="1">
      <c r="B284" s="87"/>
      <c r="C284" s="49" t="s">
        <v>135</v>
      </c>
      <c r="D284" s="93"/>
      <c r="E284" s="92"/>
      <c r="F284" s="91"/>
      <c r="G284" s="91"/>
    </row>
    <row r="285" spans="2:7" s="7" customFormat="1" ht="28.8">
      <c r="B285" s="87"/>
      <c r="C285" s="55" t="s">
        <v>20</v>
      </c>
      <c r="D285" s="93" t="s">
        <v>12</v>
      </c>
      <c r="E285" s="92">
        <v>1</v>
      </c>
      <c r="F285" s="91"/>
      <c r="G285" s="91"/>
    </row>
    <row r="286" spans="2:7" s="7" customFormat="1">
      <c r="B286" s="87"/>
      <c r="C286" s="55"/>
      <c r="D286" s="93"/>
      <c r="E286" s="92"/>
      <c r="F286" s="91"/>
      <c r="G286" s="91"/>
    </row>
    <row r="287" spans="2:7" s="7" customFormat="1" ht="15" thickBot="1">
      <c r="B287" s="94"/>
      <c r="C287" s="58"/>
      <c r="D287" s="95"/>
      <c r="E287" s="96" t="s">
        <v>55</v>
      </c>
      <c r="F287" s="97"/>
      <c r="G287" s="97"/>
    </row>
    <row r="288" spans="2:7" s="11" customFormat="1" ht="15" thickBot="1">
      <c r="B288" s="103"/>
      <c r="C288" s="120" t="s">
        <v>137</v>
      </c>
      <c r="D288" s="104"/>
      <c r="E288" s="105"/>
      <c r="F288" s="106" t="s">
        <v>10</v>
      </c>
      <c r="G288" s="121">
        <f>SUM(G6:G287)</f>
        <v>0</v>
      </c>
    </row>
    <row r="289" spans="2:8" s="7" customFormat="1">
      <c r="B289" s="108">
        <v>4</v>
      </c>
      <c r="C289" s="176" t="s">
        <v>330</v>
      </c>
      <c r="D289" s="173"/>
      <c r="E289" s="173"/>
      <c r="F289" s="173"/>
      <c r="G289" s="175"/>
    </row>
    <row r="290" spans="2:8" s="7" customFormat="1">
      <c r="B290" s="109"/>
      <c r="C290" s="67"/>
      <c r="D290" s="80"/>
      <c r="E290" s="81"/>
      <c r="F290" s="82"/>
      <c r="G290" s="82"/>
    </row>
    <row r="291" spans="2:8" s="9" customFormat="1">
      <c r="B291" s="110" t="s">
        <v>142</v>
      </c>
      <c r="C291" s="68" t="s">
        <v>56</v>
      </c>
      <c r="D291" s="84"/>
      <c r="E291" s="85"/>
      <c r="F291" s="86"/>
      <c r="G291" s="86"/>
    </row>
    <row r="292" spans="2:8" s="7" customFormat="1">
      <c r="B292" s="112"/>
      <c r="C292" s="69"/>
      <c r="D292" s="76"/>
      <c r="E292" s="76"/>
      <c r="F292" s="88"/>
      <c r="G292" s="88"/>
    </row>
    <row r="293" spans="2:8" s="7" customFormat="1">
      <c r="B293" s="112"/>
      <c r="C293" s="65"/>
      <c r="D293" s="93"/>
      <c r="E293" s="92"/>
      <c r="F293" s="91"/>
      <c r="G293" s="91"/>
    </row>
    <row r="294" spans="2:8" s="7" customFormat="1">
      <c r="B294" s="112" t="s">
        <v>57</v>
      </c>
      <c r="C294" s="69" t="s">
        <v>251</v>
      </c>
      <c r="D294" s="76"/>
      <c r="E294" s="76"/>
      <c r="F294" s="88"/>
      <c r="G294" s="88"/>
    </row>
    <row r="295" spans="2:8" s="7" customFormat="1">
      <c r="B295" s="112"/>
      <c r="C295" s="65" t="s">
        <v>252</v>
      </c>
      <c r="D295" s="93" t="s">
        <v>12</v>
      </c>
      <c r="E295" s="92">
        <v>5</v>
      </c>
      <c r="F295" s="91"/>
      <c r="G295" s="91"/>
    </row>
    <row r="296" spans="2:8" s="7" customFormat="1">
      <c r="B296" s="112"/>
      <c r="C296" s="65"/>
      <c r="D296" s="93"/>
      <c r="E296" s="92"/>
      <c r="F296" s="91"/>
      <c r="G296" s="91"/>
    </row>
    <row r="297" spans="2:8" s="7" customFormat="1">
      <c r="B297" s="112"/>
      <c r="C297" s="65"/>
      <c r="D297" s="93"/>
      <c r="E297" s="92"/>
      <c r="F297" s="91"/>
      <c r="G297" s="91"/>
    </row>
    <row r="298" spans="2:8" s="7" customFormat="1">
      <c r="B298" s="112" t="s">
        <v>58</v>
      </c>
      <c r="C298" s="69" t="s">
        <v>60</v>
      </c>
      <c r="D298" s="76"/>
      <c r="E298" s="76"/>
      <c r="F298" s="88"/>
      <c r="G298" s="88"/>
    </row>
    <row r="299" spans="2:8" s="7" customFormat="1" ht="28.8">
      <c r="B299" s="112"/>
      <c r="C299" s="65" t="s">
        <v>253</v>
      </c>
      <c r="D299" s="93" t="s">
        <v>254</v>
      </c>
      <c r="E299" s="92"/>
      <c r="F299" s="91"/>
      <c r="G299" s="91"/>
    </row>
    <row r="300" spans="2:8" s="7" customFormat="1">
      <c r="B300" s="112"/>
      <c r="C300" s="65"/>
      <c r="D300" s="93"/>
      <c r="E300" s="92"/>
      <c r="F300" s="91"/>
      <c r="G300" s="91"/>
    </row>
    <row r="301" spans="2:8" s="7" customFormat="1">
      <c r="B301" s="112" t="s">
        <v>59</v>
      </c>
      <c r="C301" s="69" t="s">
        <v>61</v>
      </c>
      <c r="D301" s="76"/>
      <c r="E301" s="76"/>
      <c r="F301" s="88"/>
      <c r="G301" s="88"/>
    </row>
    <row r="302" spans="2:8" s="7" customFormat="1">
      <c r="B302" s="112"/>
      <c r="C302" s="122" t="s">
        <v>144</v>
      </c>
      <c r="D302" s="93"/>
      <c r="E302" s="92"/>
      <c r="F302" s="91"/>
      <c r="G302" s="91"/>
    </row>
    <row r="303" spans="2:8" s="7" customFormat="1">
      <c r="B303" s="87"/>
      <c r="C303" s="55" t="s">
        <v>350</v>
      </c>
      <c r="D303" s="93" t="s">
        <v>14</v>
      </c>
      <c r="E303" s="92">
        <v>22</v>
      </c>
      <c r="F303" s="91"/>
      <c r="G303" s="91"/>
    </row>
    <row r="304" spans="2:8" s="7" customFormat="1">
      <c r="B304" s="87"/>
      <c r="C304" s="55" t="s">
        <v>255</v>
      </c>
      <c r="D304" s="93" t="s">
        <v>14</v>
      </c>
      <c r="E304" s="92">
        <v>12</v>
      </c>
      <c r="F304" s="91"/>
      <c r="G304" s="91"/>
      <c r="H304" s="155"/>
    </row>
    <row r="305" spans="2:7" s="7" customFormat="1">
      <c r="B305" s="87"/>
      <c r="C305" s="55" t="s">
        <v>258</v>
      </c>
      <c r="D305" s="93" t="s">
        <v>14</v>
      </c>
      <c r="E305" s="92">
        <v>1</v>
      </c>
      <c r="F305" s="91"/>
      <c r="G305" s="91"/>
    </row>
    <row r="306" spans="2:7" s="7" customFormat="1">
      <c r="B306" s="112"/>
      <c r="C306" s="65" t="s">
        <v>387</v>
      </c>
      <c r="D306" s="93" t="s">
        <v>14</v>
      </c>
      <c r="E306" s="92">
        <v>10</v>
      </c>
      <c r="F306" s="91"/>
      <c r="G306" s="91"/>
    </row>
    <row r="307" spans="2:7" s="7" customFormat="1">
      <c r="B307" s="112"/>
      <c r="C307" s="65" t="s">
        <v>256</v>
      </c>
      <c r="D307" s="93" t="s">
        <v>14</v>
      </c>
      <c r="E307" s="92">
        <v>5</v>
      </c>
      <c r="F307" s="91"/>
      <c r="G307" s="91"/>
    </row>
    <row r="308" spans="2:7" s="7" customFormat="1">
      <c r="B308" s="112"/>
      <c r="C308" s="65" t="s">
        <v>389</v>
      </c>
      <c r="D308" s="93" t="s">
        <v>14</v>
      </c>
      <c r="E308" s="92">
        <v>4</v>
      </c>
      <c r="F308" s="91"/>
      <c r="G308" s="91"/>
    </row>
    <row r="309" spans="2:7" s="7" customFormat="1">
      <c r="B309" s="112"/>
      <c r="C309" s="65" t="s">
        <v>388</v>
      </c>
      <c r="D309" s="93" t="s">
        <v>14</v>
      </c>
      <c r="E309" s="92">
        <v>4</v>
      </c>
      <c r="F309" s="91"/>
      <c r="G309" s="91"/>
    </row>
    <row r="310" spans="2:7" s="7" customFormat="1">
      <c r="B310" s="112"/>
      <c r="C310" s="65" t="s">
        <v>262</v>
      </c>
      <c r="D310" s="93" t="s">
        <v>14</v>
      </c>
      <c r="E310" s="92">
        <v>2</v>
      </c>
      <c r="F310" s="91"/>
      <c r="G310" s="91"/>
    </row>
    <row r="311" spans="2:7" s="7" customFormat="1">
      <c r="B311" s="112"/>
      <c r="C311" s="65" t="s">
        <v>260</v>
      </c>
      <c r="D311" s="93" t="s">
        <v>14</v>
      </c>
      <c r="E311" s="92">
        <v>3</v>
      </c>
      <c r="F311" s="91"/>
      <c r="G311" s="91"/>
    </row>
    <row r="312" spans="2:7" s="7" customFormat="1">
      <c r="B312" s="112"/>
      <c r="C312" s="65" t="s">
        <v>351</v>
      </c>
      <c r="D312" s="93" t="s">
        <v>14</v>
      </c>
      <c r="E312" s="92">
        <v>2</v>
      </c>
      <c r="F312" s="91"/>
      <c r="G312" s="91"/>
    </row>
    <row r="313" spans="2:7" s="7" customFormat="1">
      <c r="B313" s="112"/>
      <c r="C313" s="65" t="s">
        <v>259</v>
      </c>
      <c r="D313" s="93" t="s">
        <v>14</v>
      </c>
      <c r="E313" s="92">
        <v>1</v>
      </c>
      <c r="F313" s="91"/>
      <c r="G313" s="91"/>
    </row>
    <row r="314" spans="2:7" s="7" customFormat="1">
      <c r="B314" s="112"/>
      <c r="C314" s="65" t="s">
        <v>263</v>
      </c>
      <c r="D314" s="93" t="s">
        <v>14</v>
      </c>
      <c r="E314" s="92">
        <v>3</v>
      </c>
      <c r="F314" s="91"/>
      <c r="G314" s="91"/>
    </row>
    <row r="315" spans="2:7" s="7" customFormat="1">
      <c r="B315" s="112"/>
      <c r="C315" s="65" t="s">
        <v>261</v>
      </c>
      <c r="D315" s="93" t="s">
        <v>14</v>
      </c>
      <c r="E315" s="92">
        <v>3</v>
      </c>
      <c r="F315" s="91"/>
      <c r="G315" s="91"/>
    </row>
    <row r="316" spans="2:7" s="7" customFormat="1">
      <c r="B316" s="112"/>
      <c r="C316" s="131" t="s">
        <v>265</v>
      </c>
      <c r="D316" s="93" t="s">
        <v>14</v>
      </c>
      <c r="E316" s="92">
        <v>1</v>
      </c>
      <c r="F316" s="91"/>
      <c r="G316" s="91"/>
    </row>
    <row r="317" spans="2:7" s="7" customFormat="1">
      <c r="B317" s="112"/>
      <c r="C317" s="65" t="s">
        <v>264</v>
      </c>
      <c r="D317" s="93" t="s">
        <v>14</v>
      </c>
      <c r="E317" s="92">
        <v>1</v>
      </c>
      <c r="F317" s="91"/>
      <c r="G317" s="91"/>
    </row>
    <row r="318" spans="2:7" s="7" customFormat="1">
      <c r="B318" s="112"/>
      <c r="C318" s="65" t="s">
        <v>378</v>
      </c>
      <c r="D318" s="93" t="s">
        <v>14</v>
      </c>
      <c r="E318" s="92">
        <v>1</v>
      </c>
      <c r="F318" s="91"/>
      <c r="G318" s="91"/>
    </row>
    <row r="319" spans="2:7" s="7" customFormat="1">
      <c r="B319" s="112"/>
      <c r="C319" s="65" t="s">
        <v>352</v>
      </c>
      <c r="D319" s="93" t="s">
        <v>14</v>
      </c>
      <c r="E319" s="92">
        <v>6</v>
      </c>
      <c r="F319" s="91"/>
      <c r="G319" s="91"/>
    </row>
    <row r="320" spans="2:7" s="7" customFormat="1">
      <c r="B320" s="112"/>
      <c r="C320" s="65"/>
      <c r="D320" s="93"/>
      <c r="E320" s="92"/>
      <c r="F320" s="91"/>
      <c r="G320" s="91"/>
    </row>
    <row r="321" spans="2:7" s="7" customFormat="1">
      <c r="B321" s="112" t="s">
        <v>62</v>
      </c>
      <c r="C321" s="69" t="s">
        <v>257</v>
      </c>
      <c r="D321" s="76"/>
      <c r="E321" s="76"/>
      <c r="F321" s="88"/>
      <c r="G321" s="88"/>
    </row>
    <row r="322" spans="2:7" s="7" customFormat="1" ht="28.8">
      <c r="B322" s="112"/>
      <c r="C322" s="65" t="s">
        <v>379</v>
      </c>
      <c r="D322" s="93" t="s">
        <v>14</v>
      </c>
      <c r="E322" s="92">
        <v>8</v>
      </c>
      <c r="F322" s="91"/>
      <c r="G322" s="91"/>
    </row>
    <row r="323" spans="2:7" s="7" customFormat="1">
      <c r="B323" s="112"/>
      <c r="C323" s="65"/>
      <c r="D323" s="93"/>
      <c r="E323" s="92"/>
      <c r="F323" s="91"/>
      <c r="G323" s="91"/>
    </row>
    <row r="324" spans="2:7" s="7" customFormat="1">
      <c r="B324" s="112" t="s">
        <v>63</v>
      </c>
      <c r="C324" s="69" t="s">
        <v>65</v>
      </c>
      <c r="D324" s="76"/>
      <c r="E324" s="76"/>
      <c r="F324" s="88"/>
      <c r="G324" s="88"/>
    </row>
    <row r="325" spans="2:7" s="7" customFormat="1">
      <c r="B325" s="112"/>
      <c r="C325" s="65" t="s">
        <v>143</v>
      </c>
      <c r="D325" s="93" t="s">
        <v>15</v>
      </c>
      <c r="E325" s="92" t="s">
        <v>227</v>
      </c>
      <c r="F325" s="91"/>
      <c r="G325" s="91"/>
    </row>
    <row r="326" spans="2:7" s="7" customFormat="1">
      <c r="B326" s="112"/>
      <c r="C326" s="65"/>
      <c r="D326" s="93"/>
      <c r="E326" s="92"/>
      <c r="F326" s="91"/>
      <c r="G326" s="91"/>
    </row>
    <row r="327" spans="2:7" s="7" customFormat="1">
      <c r="B327" s="112" t="s">
        <v>64</v>
      </c>
      <c r="C327" s="69" t="s">
        <v>67</v>
      </c>
      <c r="D327" s="76"/>
      <c r="E327" s="76"/>
      <c r="F327" s="88"/>
      <c r="G327" s="88"/>
    </row>
    <row r="328" spans="2:7" s="7" customFormat="1">
      <c r="B328" s="112"/>
      <c r="C328" s="65" t="s">
        <v>68</v>
      </c>
      <c r="D328" s="93" t="s">
        <v>12</v>
      </c>
      <c r="E328" s="92">
        <v>1</v>
      </c>
      <c r="F328" s="91"/>
      <c r="G328" s="91"/>
    </row>
    <row r="329" spans="2:7" s="7" customFormat="1">
      <c r="B329" s="112"/>
      <c r="C329" s="65" t="s">
        <v>66</v>
      </c>
      <c r="D329" s="93" t="s">
        <v>12</v>
      </c>
      <c r="E329" s="92">
        <v>1</v>
      </c>
      <c r="F329" s="91"/>
      <c r="G329" s="91"/>
    </row>
    <row r="330" spans="2:7" s="7" customFormat="1">
      <c r="B330" s="112"/>
      <c r="C330" s="65"/>
      <c r="D330" s="93"/>
      <c r="E330" s="92"/>
      <c r="F330" s="91"/>
      <c r="G330" s="91"/>
    </row>
    <row r="331" spans="2:7" s="7" customFormat="1">
      <c r="B331" s="123"/>
      <c r="C331" s="58"/>
      <c r="D331" s="95"/>
      <c r="E331" s="96" t="s">
        <v>69</v>
      </c>
      <c r="F331" s="97"/>
      <c r="G331" s="97"/>
    </row>
    <row r="332" spans="2:7" s="7" customFormat="1">
      <c r="B332" s="112"/>
      <c r="C332" s="65"/>
      <c r="D332" s="93"/>
      <c r="E332" s="92"/>
      <c r="F332" s="91"/>
      <c r="G332" s="91"/>
    </row>
    <row r="333" spans="2:7" s="9" customFormat="1">
      <c r="B333" s="110" t="s">
        <v>150</v>
      </c>
      <c r="C333" s="68" t="s">
        <v>70</v>
      </c>
      <c r="D333" s="84"/>
      <c r="E333" s="85"/>
      <c r="F333" s="86"/>
      <c r="G333" s="86"/>
    </row>
    <row r="334" spans="2:7" s="7" customFormat="1">
      <c r="B334" s="112"/>
      <c r="C334" s="65"/>
      <c r="D334" s="93"/>
      <c r="E334" s="92"/>
      <c r="F334" s="91"/>
      <c r="G334" s="91"/>
    </row>
    <row r="335" spans="2:7" s="7" customFormat="1">
      <c r="B335" s="112" t="s">
        <v>71</v>
      </c>
      <c r="C335" s="69" t="s">
        <v>22</v>
      </c>
      <c r="D335" s="76"/>
      <c r="E335" s="76"/>
      <c r="F335" s="88"/>
      <c r="G335" s="88"/>
    </row>
    <row r="336" spans="2:7" s="1" customFormat="1" ht="28.8">
      <c r="B336" s="112"/>
      <c r="C336" s="70" t="s">
        <v>145</v>
      </c>
      <c r="D336" s="111" t="s">
        <v>12</v>
      </c>
      <c r="E336" s="111">
        <v>1</v>
      </c>
      <c r="F336" s="91"/>
      <c r="G336" s="91"/>
    </row>
    <row r="337" spans="2:7" s="1" customFormat="1">
      <c r="B337" s="112" t="s">
        <v>74</v>
      </c>
      <c r="C337" s="70" t="s">
        <v>73</v>
      </c>
      <c r="D337" s="111" t="s">
        <v>14</v>
      </c>
      <c r="E337" s="111">
        <v>54</v>
      </c>
      <c r="F337" s="91"/>
      <c r="G337" s="91"/>
    </row>
    <row r="338" spans="2:7" s="1" customFormat="1">
      <c r="B338" s="112"/>
      <c r="C338" s="70" t="s">
        <v>393</v>
      </c>
      <c r="D338" s="111" t="s">
        <v>14</v>
      </c>
      <c r="E338" s="111">
        <v>30</v>
      </c>
      <c r="F338" s="91"/>
      <c r="G338" s="91"/>
    </row>
    <row r="339" spans="2:7" s="1" customFormat="1">
      <c r="B339" s="112"/>
      <c r="C339" s="70" t="s">
        <v>72</v>
      </c>
      <c r="D339" s="111" t="s">
        <v>14</v>
      </c>
      <c r="E339" s="111">
        <v>16</v>
      </c>
      <c r="F339" s="91"/>
      <c r="G339" s="91"/>
    </row>
    <row r="340" spans="2:7" s="1" customFormat="1">
      <c r="B340" s="112"/>
      <c r="C340" s="70" t="s">
        <v>147</v>
      </c>
      <c r="D340" s="111" t="s">
        <v>12</v>
      </c>
      <c r="E340" s="111">
        <v>1</v>
      </c>
      <c r="F340" s="91"/>
      <c r="G340" s="91"/>
    </row>
    <row r="341" spans="2:7" s="1" customFormat="1" ht="28.8">
      <c r="B341" s="112"/>
      <c r="C341" s="70" t="s">
        <v>75</v>
      </c>
      <c r="D341" s="111" t="s">
        <v>14</v>
      </c>
      <c r="E341" s="111">
        <v>2</v>
      </c>
      <c r="F341" s="91"/>
      <c r="G341" s="91"/>
    </row>
    <row r="342" spans="2:7" s="7" customFormat="1">
      <c r="B342" s="112"/>
      <c r="C342" s="70" t="s">
        <v>76</v>
      </c>
      <c r="D342" s="111" t="s">
        <v>12</v>
      </c>
      <c r="E342" s="111">
        <v>2</v>
      </c>
      <c r="F342" s="91"/>
      <c r="G342" s="91"/>
    </row>
    <row r="343" spans="2:7" s="1" customFormat="1">
      <c r="B343" s="112"/>
      <c r="C343" s="70"/>
      <c r="D343" s="111"/>
      <c r="E343" s="111"/>
      <c r="F343" s="91"/>
      <c r="G343" s="91"/>
    </row>
    <row r="344" spans="2:7" s="7" customFormat="1">
      <c r="B344" s="112" t="s">
        <v>273</v>
      </c>
      <c r="C344" s="69" t="s">
        <v>23</v>
      </c>
      <c r="D344" s="76"/>
      <c r="E344" s="76"/>
      <c r="F344" s="88"/>
      <c r="G344" s="88"/>
    </row>
    <row r="345" spans="2:7" s="1" customFormat="1" ht="28.8">
      <c r="B345" s="112"/>
      <c r="C345" s="70" t="s">
        <v>80</v>
      </c>
      <c r="D345" s="111" t="s">
        <v>12</v>
      </c>
      <c r="E345" s="111">
        <v>1</v>
      </c>
      <c r="F345" s="91"/>
      <c r="G345" s="91"/>
    </row>
    <row r="346" spans="2:7" s="1" customFormat="1" ht="28.8">
      <c r="B346" s="112"/>
      <c r="C346" s="70" t="s">
        <v>146</v>
      </c>
      <c r="D346" s="111" t="s">
        <v>12</v>
      </c>
      <c r="E346" s="111">
        <v>1</v>
      </c>
      <c r="F346" s="91"/>
      <c r="G346" s="91"/>
    </row>
    <row r="347" spans="2:7" s="1" customFormat="1" ht="28.8">
      <c r="B347" s="112"/>
      <c r="C347" s="70" t="s">
        <v>81</v>
      </c>
      <c r="D347" s="111" t="s">
        <v>12</v>
      </c>
      <c r="E347" s="111">
        <v>2</v>
      </c>
      <c r="F347" s="91"/>
      <c r="G347" s="91"/>
    </row>
    <row r="348" spans="2:7" s="1" customFormat="1">
      <c r="B348" s="112"/>
      <c r="C348" s="70" t="s">
        <v>77</v>
      </c>
      <c r="D348" s="111" t="s">
        <v>12</v>
      </c>
      <c r="E348" s="111">
        <v>1</v>
      </c>
      <c r="F348" s="91"/>
      <c r="G348" s="91"/>
    </row>
    <row r="349" spans="2:7" s="7" customFormat="1">
      <c r="B349" s="112"/>
      <c r="C349" s="65"/>
      <c r="D349" s="93"/>
      <c r="E349" s="92"/>
      <c r="F349" s="91"/>
      <c r="G349" s="91"/>
    </row>
    <row r="350" spans="2:7" s="1" customFormat="1" ht="28.8">
      <c r="B350" s="112"/>
      <c r="C350" s="70" t="s">
        <v>269</v>
      </c>
      <c r="D350" s="111" t="s">
        <v>14</v>
      </c>
      <c r="E350" s="111">
        <v>13</v>
      </c>
      <c r="F350" s="91"/>
      <c r="G350" s="91"/>
    </row>
    <row r="351" spans="2:7" s="7" customFormat="1">
      <c r="B351" s="112"/>
      <c r="C351" s="70" t="s">
        <v>275</v>
      </c>
      <c r="D351" s="111" t="s">
        <v>12</v>
      </c>
      <c r="E351" s="111">
        <v>1</v>
      </c>
      <c r="F351" s="91"/>
      <c r="G351" s="91"/>
    </row>
    <row r="352" spans="2:7" s="7" customFormat="1">
      <c r="B352" s="112"/>
      <c r="C352" s="65"/>
      <c r="D352" s="93"/>
      <c r="E352" s="92"/>
      <c r="F352" s="91"/>
      <c r="G352" s="91"/>
    </row>
    <row r="353" spans="2:7" s="1" customFormat="1" ht="28.8">
      <c r="B353" s="112"/>
      <c r="C353" s="70" t="s">
        <v>82</v>
      </c>
      <c r="D353" s="111" t="s">
        <v>14</v>
      </c>
      <c r="E353" s="111">
        <v>17</v>
      </c>
      <c r="F353" s="91"/>
      <c r="G353" s="91"/>
    </row>
    <row r="354" spans="2:7" s="7" customFormat="1">
      <c r="B354" s="112"/>
      <c r="C354" s="70" t="s">
        <v>78</v>
      </c>
      <c r="D354" s="111" t="s">
        <v>12</v>
      </c>
      <c r="E354" s="111">
        <v>1</v>
      </c>
      <c r="F354" s="91"/>
      <c r="G354" s="91"/>
    </row>
    <row r="355" spans="2:7" s="7" customFormat="1">
      <c r="B355" s="112"/>
      <c r="C355" s="70"/>
      <c r="D355" s="111"/>
      <c r="E355" s="111"/>
      <c r="F355" s="91"/>
      <c r="G355" s="91"/>
    </row>
    <row r="356" spans="2:7" s="7" customFormat="1">
      <c r="B356" s="112"/>
      <c r="C356" s="132" t="s">
        <v>272</v>
      </c>
      <c r="D356" s="111"/>
      <c r="E356" s="111"/>
      <c r="F356" s="91"/>
      <c r="G356" s="91"/>
    </row>
    <row r="357" spans="2:7" s="7" customFormat="1">
      <c r="B357" s="112"/>
      <c r="C357" s="65" t="s">
        <v>391</v>
      </c>
      <c r="D357" s="111" t="s">
        <v>12</v>
      </c>
      <c r="E357" s="92">
        <v>2</v>
      </c>
      <c r="F357" s="91"/>
      <c r="G357" s="91"/>
    </row>
    <row r="358" spans="2:7" s="7" customFormat="1">
      <c r="B358" s="112"/>
      <c r="C358" s="65" t="s">
        <v>390</v>
      </c>
      <c r="D358" s="111" t="s">
        <v>12</v>
      </c>
      <c r="E358" s="92">
        <v>2</v>
      </c>
      <c r="F358" s="91"/>
      <c r="G358" s="91"/>
    </row>
    <row r="359" spans="2:7" s="1" customFormat="1" ht="28.8">
      <c r="B359" s="112"/>
      <c r="C359" s="70" t="s">
        <v>103</v>
      </c>
      <c r="D359" s="111" t="s">
        <v>12</v>
      </c>
      <c r="E359" s="156">
        <v>4</v>
      </c>
      <c r="F359" s="91"/>
      <c r="G359" s="91"/>
    </row>
    <row r="360" spans="2:7" s="1" customFormat="1">
      <c r="B360" s="112"/>
      <c r="C360" s="70" t="s">
        <v>268</v>
      </c>
      <c r="D360" s="111" t="s">
        <v>12</v>
      </c>
      <c r="E360" s="111">
        <v>4</v>
      </c>
      <c r="F360" s="91"/>
      <c r="G360" s="91"/>
    </row>
    <row r="361" spans="2:7" s="1" customFormat="1">
      <c r="B361" s="112"/>
      <c r="C361" s="70" t="s">
        <v>271</v>
      </c>
      <c r="D361" s="111" t="s">
        <v>12</v>
      </c>
      <c r="E361" s="111">
        <v>2</v>
      </c>
      <c r="F361" s="91"/>
      <c r="G361" s="91"/>
    </row>
    <row r="362" spans="2:7" s="1" customFormat="1">
      <c r="B362" s="112"/>
      <c r="C362" s="70" t="s">
        <v>270</v>
      </c>
      <c r="D362" s="111" t="s">
        <v>12</v>
      </c>
      <c r="E362" s="111">
        <v>2</v>
      </c>
      <c r="F362" s="91"/>
      <c r="G362" s="91"/>
    </row>
    <row r="363" spans="2:7" s="1" customFormat="1">
      <c r="B363" s="112"/>
      <c r="C363" s="70" t="s">
        <v>353</v>
      </c>
      <c r="D363" s="111" t="s">
        <v>12</v>
      </c>
      <c r="E363" s="111">
        <v>25</v>
      </c>
      <c r="F363" s="91"/>
      <c r="G363" s="91"/>
    </row>
    <row r="364" spans="2:7" s="7" customFormat="1">
      <c r="B364" s="112"/>
      <c r="C364" s="65"/>
      <c r="D364" s="93"/>
      <c r="E364" s="92"/>
      <c r="F364" s="91"/>
      <c r="G364" s="91"/>
    </row>
    <row r="365" spans="2:7" s="7" customFormat="1" ht="43.2">
      <c r="B365" s="125" t="s">
        <v>274</v>
      </c>
      <c r="C365" s="65" t="s">
        <v>392</v>
      </c>
      <c r="D365" s="111" t="s">
        <v>12</v>
      </c>
      <c r="E365" s="111">
        <v>1</v>
      </c>
      <c r="F365" s="91"/>
      <c r="G365" s="91"/>
    </row>
    <row r="366" spans="2:7" s="7" customFormat="1">
      <c r="B366" s="112"/>
      <c r="C366" s="65"/>
      <c r="D366" s="93"/>
      <c r="E366" s="92"/>
      <c r="F366" s="91"/>
      <c r="G366" s="91"/>
    </row>
    <row r="367" spans="2:7" s="7" customFormat="1">
      <c r="B367" s="123"/>
      <c r="C367" s="58"/>
      <c r="D367" s="95"/>
      <c r="E367" s="96" t="s">
        <v>79</v>
      </c>
      <c r="F367" s="97"/>
      <c r="G367" s="97"/>
    </row>
    <row r="368" spans="2:7" s="7" customFormat="1">
      <c r="B368" s="112"/>
      <c r="C368" s="65"/>
      <c r="D368" s="93"/>
      <c r="E368" s="92"/>
      <c r="F368" s="91"/>
      <c r="G368" s="91"/>
    </row>
    <row r="369" spans="2:7" s="9" customFormat="1">
      <c r="B369" s="110" t="s">
        <v>278</v>
      </c>
      <c r="C369" s="68" t="s">
        <v>280</v>
      </c>
      <c r="D369" s="84"/>
      <c r="E369" s="85"/>
      <c r="F369" s="86"/>
      <c r="G369" s="86"/>
    </row>
    <row r="370" spans="2:7" s="9" customFormat="1">
      <c r="B370" s="137"/>
      <c r="C370" s="68"/>
      <c r="D370" s="84"/>
      <c r="E370" s="85"/>
      <c r="F370" s="86"/>
      <c r="G370" s="86"/>
    </row>
    <row r="371" spans="2:7" s="7" customFormat="1">
      <c r="B371" s="112" t="s">
        <v>310</v>
      </c>
      <c r="C371" s="149" t="s">
        <v>309</v>
      </c>
      <c r="D371" s="93"/>
      <c r="E371" s="92"/>
      <c r="F371" s="91"/>
      <c r="G371" s="91"/>
    </row>
    <row r="372" spans="2:7" s="7" customFormat="1">
      <c r="B372" s="112"/>
      <c r="C372" s="143" t="s">
        <v>308</v>
      </c>
      <c r="D372" s="111"/>
      <c r="E372" s="111"/>
      <c r="F372" s="88"/>
      <c r="G372" s="88"/>
    </row>
    <row r="373" spans="2:7" s="1" customFormat="1">
      <c r="B373" s="112"/>
      <c r="C373" s="70" t="s">
        <v>315</v>
      </c>
      <c r="D373" s="111" t="s">
        <v>12</v>
      </c>
      <c r="E373" s="111">
        <v>1</v>
      </c>
      <c r="F373" s="91"/>
      <c r="G373" s="91"/>
    </row>
    <row r="374" spans="2:7" s="1" customFormat="1" ht="28.8">
      <c r="B374" s="112"/>
      <c r="C374" s="70" t="s">
        <v>380</v>
      </c>
      <c r="D374" s="111" t="s">
        <v>12</v>
      </c>
      <c r="E374" s="111">
        <v>1</v>
      </c>
      <c r="F374" s="91"/>
      <c r="G374" s="91"/>
    </row>
    <row r="375" spans="2:7" s="1" customFormat="1" ht="28.8">
      <c r="B375" s="112"/>
      <c r="C375" s="70" t="s">
        <v>381</v>
      </c>
      <c r="D375" s="111" t="s">
        <v>12</v>
      </c>
      <c r="E375" s="111">
        <v>2</v>
      </c>
      <c r="F375" s="91"/>
      <c r="G375" s="91"/>
    </row>
    <row r="376" spans="2:7" s="1" customFormat="1" ht="28.8">
      <c r="B376" s="112"/>
      <c r="C376" s="70" t="s">
        <v>307</v>
      </c>
      <c r="D376" s="111" t="s">
        <v>14</v>
      </c>
      <c r="E376" s="111">
        <v>1</v>
      </c>
      <c r="F376" s="91"/>
      <c r="G376" s="91"/>
    </row>
    <row r="377" spans="2:7" s="7" customFormat="1">
      <c r="B377" s="112"/>
      <c r="C377" s="65" t="s">
        <v>316</v>
      </c>
      <c r="D377" s="111" t="s">
        <v>12</v>
      </c>
      <c r="E377" s="111">
        <v>1</v>
      </c>
      <c r="F377" s="91"/>
      <c r="G377" s="91"/>
    </row>
    <row r="378" spans="2:7" s="1" customFormat="1" ht="28.8">
      <c r="B378" s="112"/>
      <c r="C378" s="70" t="s">
        <v>88</v>
      </c>
      <c r="D378" s="157" t="s">
        <v>106</v>
      </c>
      <c r="E378" s="111"/>
      <c r="F378" s="91"/>
      <c r="G378" s="91"/>
    </row>
    <row r="379" spans="2:7" s="1" customFormat="1">
      <c r="B379" s="112"/>
      <c r="C379" s="70" t="s">
        <v>149</v>
      </c>
      <c r="D379" s="111" t="s">
        <v>12</v>
      </c>
      <c r="E379" s="111">
        <v>1</v>
      </c>
      <c r="F379" s="91"/>
      <c r="G379" s="91"/>
    </row>
    <row r="380" spans="2:7" s="7" customFormat="1" ht="28.8">
      <c r="B380" s="112"/>
      <c r="C380" s="65" t="s">
        <v>84</v>
      </c>
      <c r="D380" s="111" t="s">
        <v>12</v>
      </c>
      <c r="E380" s="111">
        <v>1</v>
      </c>
      <c r="F380" s="91"/>
      <c r="G380" s="91"/>
    </row>
    <row r="381" spans="2:7" s="7" customFormat="1">
      <c r="B381" s="112"/>
      <c r="C381" s="65"/>
      <c r="D381" s="93"/>
      <c r="E381" s="92"/>
      <c r="F381" s="91"/>
      <c r="G381" s="91"/>
    </row>
    <row r="382" spans="2:7" s="7" customFormat="1">
      <c r="B382" s="123"/>
      <c r="C382" s="58"/>
      <c r="D382" s="95"/>
      <c r="E382" s="96" t="s">
        <v>313</v>
      </c>
      <c r="F382" s="97"/>
      <c r="G382" s="97"/>
    </row>
    <row r="383" spans="2:7" s="7" customFormat="1">
      <c r="B383" s="109"/>
      <c r="C383" s="67"/>
      <c r="D383" s="80"/>
      <c r="E383" s="81"/>
      <c r="F383" s="82"/>
      <c r="G383" s="82"/>
    </row>
    <row r="384" spans="2:7" s="7" customFormat="1">
      <c r="B384" s="112" t="s">
        <v>312</v>
      </c>
      <c r="C384" s="149" t="s">
        <v>311</v>
      </c>
      <c r="D384" s="93"/>
      <c r="E384" s="92"/>
      <c r="F384" s="91"/>
      <c r="G384" s="91"/>
    </row>
    <row r="385" spans="2:7" s="145" customFormat="1" ht="28.8">
      <c r="B385" s="146"/>
      <c r="C385" s="143" t="s">
        <v>317</v>
      </c>
      <c r="D385" s="147" t="s">
        <v>12</v>
      </c>
      <c r="E385" s="147">
        <v>1</v>
      </c>
      <c r="F385" s="148"/>
      <c r="G385" s="148"/>
    </row>
    <row r="386" spans="2:7" s="7" customFormat="1">
      <c r="B386" s="112"/>
      <c r="C386" s="65" t="s">
        <v>318</v>
      </c>
      <c r="D386" s="111" t="s">
        <v>12</v>
      </c>
      <c r="E386" s="111">
        <v>1</v>
      </c>
      <c r="F386" s="91"/>
      <c r="G386" s="91"/>
    </row>
    <row r="387" spans="2:7" s="1" customFormat="1" ht="28.8">
      <c r="B387" s="112"/>
      <c r="C387" s="70" t="s">
        <v>354</v>
      </c>
      <c r="D387" s="111" t="s">
        <v>16</v>
      </c>
      <c r="E387" s="111">
        <v>1</v>
      </c>
      <c r="F387" s="91"/>
      <c r="G387" s="91"/>
    </row>
    <row r="388" spans="2:7" s="1" customFormat="1" ht="28.8">
      <c r="B388" s="112"/>
      <c r="C388" s="70" t="s">
        <v>85</v>
      </c>
      <c r="D388" s="111" t="s">
        <v>14</v>
      </c>
      <c r="E388" s="111">
        <v>6</v>
      </c>
      <c r="F388" s="91"/>
      <c r="G388" s="91"/>
    </row>
    <row r="389" spans="2:7" s="1" customFormat="1" ht="28.8">
      <c r="B389" s="112"/>
      <c r="C389" s="70" t="s">
        <v>86</v>
      </c>
      <c r="D389" s="111" t="s">
        <v>14</v>
      </c>
      <c r="E389" s="111">
        <v>6</v>
      </c>
      <c r="F389" s="91"/>
      <c r="G389" s="91"/>
    </row>
    <row r="390" spans="2:7" s="1" customFormat="1" ht="28.8">
      <c r="B390" s="112"/>
      <c r="C390" s="70" t="s">
        <v>87</v>
      </c>
      <c r="D390" s="111" t="s">
        <v>14</v>
      </c>
      <c r="E390" s="111">
        <v>6</v>
      </c>
      <c r="F390" s="91"/>
      <c r="G390" s="91"/>
    </row>
    <row r="391" spans="2:7" s="1" customFormat="1" ht="28.8">
      <c r="B391" s="112"/>
      <c r="C391" s="70" t="s">
        <v>88</v>
      </c>
      <c r="D391" s="157" t="s">
        <v>106</v>
      </c>
      <c r="E391" s="111"/>
      <c r="F391" s="91"/>
      <c r="G391" s="91"/>
    </row>
    <row r="392" spans="2:7" s="1" customFormat="1">
      <c r="B392" s="112"/>
      <c r="C392" s="70" t="s">
        <v>89</v>
      </c>
      <c r="D392" s="111" t="s">
        <v>12</v>
      </c>
      <c r="E392" s="111">
        <v>1</v>
      </c>
      <c r="F392" s="91"/>
      <c r="G392" s="91"/>
    </row>
    <row r="393" spans="2:7" s="7" customFormat="1" ht="28.8">
      <c r="B393" s="112"/>
      <c r="C393" s="65" t="s">
        <v>84</v>
      </c>
      <c r="D393" s="111" t="s">
        <v>12</v>
      </c>
      <c r="E393" s="111">
        <v>1</v>
      </c>
      <c r="F393" s="91"/>
      <c r="G393" s="91"/>
    </row>
    <row r="394" spans="2:7" s="7" customFormat="1">
      <c r="B394" s="112"/>
      <c r="C394" s="65"/>
      <c r="D394" s="93"/>
      <c r="E394" s="92"/>
      <c r="F394" s="91"/>
      <c r="G394" s="91"/>
    </row>
    <row r="395" spans="2:7" s="7" customFormat="1">
      <c r="B395" s="123"/>
      <c r="C395" s="58"/>
      <c r="D395" s="95"/>
      <c r="E395" s="134" t="s">
        <v>314</v>
      </c>
      <c r="F395" s="135"/>
      <c r="G395" s="136"/>
    </row>
    <row r="396" spans="2:7" s="7" customFormat="1">
      <c r="B396" s="123"/>
      <c r="C396" s="58"/>
      <c r="D396" s="95"/>
      <c r="E396" s="134" t="s">
        <v>285</v>
      </c>
      <c r="F396" s="135"/>
      <c r="G396" s="136"/>
    </row>
    <row r="397" spans="2:7" s="7" customFormat="1">
      <c r="B397" s="109"/>
      <c r="C397" s="67"/>
      <c r="D397" s="80"/>
      <c r="E397" s="133"/>
      <c r="F397" s="91"/>
      <c r="G397" s="91"/>
    </row>
    <row r="398" spans="2:7" s="7" customFormat="1">
      <c r="B398" s="110" t="s">
        <v>148</v>
      </c>
      <c r="C398" s="68" t="s">
        <v>286</v>
      </c>
      <c r="D398" s="84"/>
      <c r="E398" s="85"/>
      <c r="F398" s="91"/>
      <c r="G398" s="91"/>
    </row>
    <row r="399" spans="2:7" s="9" customFormat="1">
      <c r="B399" s="112"/>
      <c r="C399" s="69"/>
      <c r="D399" s="76"/>
      <c r="E399" s="76"/>
      <c r="F399" s="86"/>
      <c r="G399" s="86"/>
    </row>
    <row r="400" spans="2:7" s="7" customFormat="1" ht="15" customHeight="1">
      <c r="B400" s="112"/>
      <c r="C400" s="143" t="s">
        <v>308</v>
      </c>
      <c r="D400" s="111"/>
      <c r="E400" s="111"/>
      <c r="F400" s="88"/>
      <c r="G400" s="88"/>
    </row>
    <row r="401" spans="2:7" s="7" customFormat="1" ht="30" customHeight="1">
      <c r="B401" s="112"/>
      <c r="C401" s="152" t="s">
        <v>321</v>
      </c>
      <c r="D401" s="111" t="s">
        <v>12</v>
      </c>
      <c r="E401" s="111">
        <v>1</v>
      </c>
      <c r="F401" s="88"/>
      <c r="G401" s="88"/>
    </row>
    <row r="402" spans="2:7" s="1" customFormat="1" ht="15" customHeight="1">
      <c r="B402" s="112"/>
      <c r="C402" s="70" t="s">
        <v>315</v>
      </c>
      <c r="D402" s="111" t="s">
        <v>12</v>
      </c>
      <c r="E402" s="111">
        <v>1</v>
      </c>
      <c r="F402" s="91"/>
      <c r="G402" s="91"/>
    </row>
    <row r="403" spans="2:7" s="7" customFormat="1">
      <c r="B403" s="112"/>
      <c r="C403" s="65" t="s">
        <v>318</v>
      </c>
      <c r="D403" s="111" t="s">
        <v>12</v>
      </c>
      <c r="E403" s="111">
        <v>1</v>
      </c>
      <c r="F403" s="91"/>
      <c r="G403" s="91"/>
    </row>
    <row r="404" spans="2:7" s="1" customFormat="1" ht="28.8">
      <c r="B404" s="112"/>
      <c r="C404" s="70" t="s">
        <v>319</v>
      </c>
      <c r="D404" s="111" t="s">
        <v>14</v>
      </c>
      <c r="E404" s="111">
        <v>8</v>
      </c>
      <c r="F404" s="91"/>
      <c r="G404" s="91"/>
    </row>
    <row r="405" spans="2:7" s="1" customFormat="1" ht="28.8">
      <c r="B405" s="112"/>
      <c r="C405" s="70" t="s">
        <v>91</v>
      </c>
      <c r="D405" s="111" t="s">
        <v>14</v>
      </c>
      <c r="E405" s="111">
        <v>2</v>
      </c>
      <c r="F405" s="91"/>
      <c r="G405" s="91"/>
    </row>
    <row r="406" spans="2:7" s="1" customFormat="1" ht="28.8">
      <c r="B406" s="112"/>
      <c r="C406" s="70" t="s">
        <v>320</v>
      </c>
      <c r="D406" s="111" t="s">
        <v>14</v>
      </c>
      <c r="E406" s="111">
        <v>2</v>
      </c>
      <c r="F406" s="91"/>
      <c r="G406" s="91"/>
    </row>
    <row r="407" spans="2:7" s="1" customFormat="1">
      <c r="B407" s="112"/>
      <c r="C407" s="158" t="s">
        <v>326</v>
      </c>
      <c r="D407" s="111" t="s">
        <v>12</v>
      </c>
      <c r="E407" s="111">
        <v>1</v>
      </c>
      <c r="F407" s="91"/>
      <c r="G407" s="91"/>
    </row>
    <row r="408" spans="2:7" s="1" customFormat="1">
      <c r="B408" s="112"/>
      <c r="C408" s="70" t="s">
        <v>89</v>
      </c>
      <c r="D408" s="111" t="s">
        <v>12</v>
      </c>
      <c r="E408" s="111">
        <v>1</v>
      </c>
      <c r="F408" s="91"/>
      <c r="G408" s="91"/>
    </row>
    <row r="409" spans="2:7" s="7" customFormat="1" ht="28.8">
      <c r="B409" s="112"/>
      <c r="C409" s="65" t="s">
        <v>84</v>
      </c>
      <c r="D409" s="111" t="s">
        <v>12</v>
      </c>
      <c r="E409" s="111">
        <v>1</v>
      </c>
      <c r="F409" s="91"/>
      <c r="G409" s="91"/>
    </row>
    <row r="410" spans="2:7" s="7" customFormat="1">
      <c r="B410" s="112"/>
      <c r="C410" s="65"/>
      <c r="D410" s="93"/>
      <c r="E410" s="92"/>
      <c r="F410" s="91"/>
      <c r="G410" s="91"/>
    </row>
    <row r="411" spans="2:7" s="7" customFormat="1">
      <c r="B411" s="123"/>
      <c r="C411" s="58"/>
      <c r="D411" s="95"/>
      <c r="E411" s="96" t="s">
        <v>83</v>
      </c>
      <c r="F411" s="97"/>
      <c r="G411" s="97"/>
    </row>
    <row r="412" spans="2:7" s="7" customFormat="1">
      <c r="B412" s="109"/>
      <c r="C412" s="67"/>
      <c r="D412" s="80"/>
      <c r="E412" s="81"/>
      <c r="F412" s="150"/>
      <c r="G412" s="150"/>
    </row>
    <row r="413" spans="2:7" s="7" customFormat="1">
      <c r="B413" s="110" t="s">
        <v>279</v>
      </c>
      <c r="C413" s="68" t="s">
        <v>287</v>
      </c>
      <c r="D413" s="84"/>
      <c r="E413" s="151"/>
      <c r="F413" s="86"/>
      <c r="G413" s="86"/>
    </row>
    <row r="414" spans="2:7" s="9" customFormat="1">
      <c r="B414" s="112"/>
      <c r="C414" s="69"/>
      <c r="D414" s="76"/>
      <c r="E414" s="76"/>
      <c r="F414" s="86"/>
      <c r="G414" s="86"/>
    </row>
    <row r="415" spans="2:7" s="7" customFormat="1">
      <c r="B415" s="112"/>
      <c r="C415" s="143" t="s">
        <v>308</v>
      </c>
      <c r="D415" s="111"/>
      <c r="E415" s="111"/>
      <c r="F415" s="88"/>
      <c r="G415" s="88"/>
    </row>
    <row r="416" spans="2:7" s="7" customFormat="1">
      <c r="B416" s="112"/>
      <c r="C416" s="70" t="s">
        <v>323</v>
      </c>
      <c r="D416" s="111" t="s">
        <v>12</v>
      </c>
      <c r="E416" s="111">
        <v>1</v>
      </c>
      <c r="F416" s="88"/>
      <c r="G416" s="88"/>
    </row>
    <row r="417" spans="2:8" s="1" customFormat="1" ht="28.8">
      <c r="B417" s="112"/>
      <c r="C417" s="70" t="s">
        <v>90</v>
      </c>
      <c r="D417" s="111" t="s">
        <v>14</v>
      </c>
      <c r="E417" s="111">
        <v>6</v>
      </c>
      <c r="F417" s="91"/>
      <c r="G417" s="91"/>
    </row>
    <row r="418" spans="2:8" s="1" customFormat="1">
      <c r="B418" s="112"/>
      <c r="C418" s="70" t="s">
        <v>149</v>
      </c>
      <c r="D418" s="111" t="s">
        <v>12</v>
      </c>
      <c r="E418" s="111">
        <v>1</v>
      </c>
      <c r="F418" s="91"/>
      <c r="G418" s="91"/>
    </row>
    <row r="419" spans="2:8" s="7" customFormat="1" ht="28.8">
      <c r="B419" s="112"/>
      <c r="C419" s="65" t="s">
        <v>84</v>
      </c>
      <c r="D419" s="111" t="s">
        <v>12</v>
      </c>
      <c r="E419" s="111">
        <v>1</v>
      </c>
      <c r="F419" s="91"/>
      <c r="G419" s="91"/>
    </row>
    <row r="420" spans="2:8" s="7" customFormat="1">
      <c r="B420" s="112"/>
      <c r="C420" s="65"/>
      <c r="D420" s="93"/>
      <c r="E420" s="92"/>
      <c r="F420" s="91"/>
      <c r="G420" s="91"/>
    </row>
    <row r="421" spans="2:8" s="7" customFormat="1">
      <c r="B421" s="123"/>
      <c r="C421" s="58"/>
      <c r="D421" s="95"/>
      <c r="E421" s="134" t="s">
        <v>288</v>
      </c>
      <c r="F421" s="135"/>
      <c r="G421" s="136"/>
    </row>
    <row r="422" spans="2:8" s="7" customFormat="1">
      <c r="B422" s="109"/>
      <c r="C422" s="67"/>
      <c r="D422" s="80"/>
      <c r="E422" s="133"/>
      <c r="F422" s="141"/>
      <c r="G422" s="141"/>
      <c r="H422" s="141"/>
    </row>
    <row r="423" spans="2:8" s="7" customFormat="1">
      <c r="B423" s="110" t="s">
        <v>281</v>
      </c>
      <c r="C423" s="68" t="s">
        <v>282</v>
      </c>
      <c r="D423" s="84"/>
      <c r="E423" s="85"/>
      <c r="F423" s="91"/>
      <c r="G423" s="91"/>
    </row>
    <row r="424" spans="2:8" s="7" customFormat="1">
      <c r="B424" s="112"/>
      <c r="C424" s="143" t="s">
        <v>308</v>
      </c>
      <c r="D424" s="111"/>
      <c r="E424" s="111"/>
      <c r="F424" s="88"/>
      <c r="G424" s="88"/>
    </row>
    <row r="425" spans="2:8" s="9" customFormat="1">
      <c r="B425" s="112"/>
      <c r="C425" s="65" t="s">
        <v>300</v>
      </c>
      <c r="D425" s="111" t="s">
        <v>12</v>
      </c>
      <c r="E425" s="76">
        <v>1</v>
      </c>
      <c r="F425" s="86"/>
      <c r="G425" s="86"/>
    </row>
    <row r="426" spans="2:8" s="9" customFormat="1">
      <c r="B426" s="112"/>
      <c r="C426" s="65" t="s">
        <v>396</v>
      </c>
      <c r="D426" s="111" t="s">
        <v>12</v>
      </c>
      <c r="E426" s="142">
        <v>1</v>
      </c>
      <c r="F426" s="86"/>
      <c r="G426" s="86"/>
    </row>
    <row r="427" spans="2:8" s="9" customFormat="1">
      <c r="B427" s="112"/>
      <c r="C427" s="65" t="s">
        <v>322</v>
      </c>
      <c r="D427" s="111" t="s">
        <v>12</v>
      </c>
      <c r="E427" s="142">
        <v>1</v>
      </c>
      <c r="F427" s="86"/>
      <c r="G427" s="86"/>
    </row>
    <row r="428" spans="2:8" s="9" customFormat="1">
      <c r="B428" s="112"/>
      <c r="C428" s="65" t="s">
        <v>301</v>
      </c>
      <c r="D428" s="111" t="s">
        <v>14</v>
      </c>
      <c r="E428" s="142">
        <v>1</v>
      </c>
      <c r="F428" s="86"/>
      <c r="G428" s="86"/>
    </row>
    <row r="429" spans="2:8" s="9" customFormat="1">
      <c r="B429" s="112"/>
      <c r="C429" s="65" t="s">
        <v>394</v>
      </c>
      <c r="D429" s="111" t="s">
        <v>14</v>
      </c>
      <c r="E429" s="142">
        <v>8</v>
      </c>
      <c r="F429" s="86"/>
      <c r="G429" s="86"/>
    </row>
    <row r="430" spans="2:8" s="9" customFormat="1">
      <c r="B430" s="112"/>
      <c r="C430" s="65" t="s">
        <v>395</v>
      </c>
      <c r="D430" s="111" t="s">
        <v>14</v>
      </c>
      <c r="E430" s="142">
        <v>2</v>
      </c>
      <c r="F430" s="86"/>
      <c r="G430" s="86"/>
    </row>
    <row r="431" spans="2:8" s="9" customFormat="1">
      <c r="B431" s="112"/>
      <c r="C431" s="65" t="s">
        <v>294</v>
      </c>
      <c r="D431" s="111" t="s">
        <v>14</v>
      </c>
      <c r="E431" s="142">
        <v>1</v>
      </c>
      <c r="F431" s="86"/>
      <c r="G431" s="86"/>
    </row>
    <row r="432" spans="2:8" s="1" customFormat="1">
      <c r="B432" s="112"/>
      <c r="C432" s="65" t="s">
        <v>295</v>
      </c>
      <c r="D432" s="111" t="s">
        <v>14</v>
      </c>
      <c r="E432" s="111">
        <v>10</v>
      </c>
      <c r="F432" s="91"/>
      <c r="G432" s="91"/>
    </row>
    <row r="433" spans="2:7" s="1" customFormat="1">
      <c r="B433" s="112"/>
      <c r="C433" s="65" t="s">
        <v>296</v>
      </c>
      <c r="D433" s="111" t="s">
        <v>14</v>
      </c>
      <c r="E433" s="111">
        <v>7</v>
      </c>
      <c r="F433" s="91"/>
      <c r="G433" s="91"/>
    </row>
    <row r="434" spans="2:7" s="1" customFormat="1">
      <c r="B434" s="112"/>
      <c r="C434" s="65" t="s">
        <v>297</v>
      </c>
      <c r="D434" s="111" t="s">
        <v>14</v>
      </c>
      <c r="E434" s="111">
        <v>2</v>
      </c>
      <c r="F434" s="91"/>
      <c r="G434" s="91"/>
    </row>
    <row r="435" spans="2:7" s="1" customFormat="1">
      <c r="B435" s="112"/>
      <c r="C435" s="65" t="s">
        <v>298</v>
      </c>
      <c r="D435" s="111" t="s">
        <v>14</v>
      </c>
      <c r="E435" s="111">
        <v>1</v>
      </c>
      <c r="F435" s="91"/>
      <c r="G435" s="91"/>
    </row>
    <row r="436" spans="2:7" s="1" customFormat="1">
      <c r="B436" s="112"/>
      <c r="C436" s="65" t="s">
        <v>299</v>
      </c>
      <c r="D436" s="111" t="s">
        <v>12</v>
      </c>
      <c r="E436" s="111">
        <v>1</v>
      </c>
      <c r="F436" s="91"/>
      <c r="G436" s="91"/>
    </row>
    <row r="437" spans="2:7" s="7" customFormat="1" ht="28.8">
      <c r="B437" s="112"/>
      <c r="C437" s="65" t="s">
        <v>84</v>
      </c>
      <c r="D437" s="111" t="s">
        <v>12</v>
      </c>
      <c r="E437" s="111">
        <v>1</v>
      </c>
      <c r="F437" s="91"/>
      <c r="G437" s="91"/>
    </row>
    <row r="438" spans="2:7" s="7" customFormat="1">
      <c r="B438" s="112"/>
      <c r="C438" s="65"/>
      <c r="D438" s="93"/>
      <c r="E438" s="92"/>
      <c r="F438" s="91"/>
      <c r="G438" s="91"/>
    </row>
    <row r="439" spans="2:7" s="7" customFormat="1">
      <c r="B439" s="123"/>
      <c r="C439" s="58"/>
      <c r="D439" s="95"/>
      <c r="E439" s="96" t="s">
        <v>289</v>
      </c>
      <c r="F439" s="153"/>
      <c r="G439" s="154"/>
    </row>
    <row r="440" spans="2:7" s="7" customFormat="1">
      <c r="B440" s="109"/>
      <c r="C440" s="67"/>
      <c r="D440" s="80"/>
      <c r="E440" s="133"/>
      <c r="F440" s="91"/>
      <c r="G440" s="91"/>
    </row>
    <row r="441" spans="2:7" s="7" customFormat="1">
      <c r="B441" s="110" t="s">
        <v>290</v>
      </c>
      <c r="C441" s="68" t="s">
        <v>283</v>
      </c>
      <c r="D441" s="84"/>
      <c r="E441" s="85"/>
      <c r="F441" s="91"/>
      <c r="G441" s="91"/>
    </row>
    <row r="442" spans="2:7" s="9" customFormat="1">
      <c r="B442" s="112"/>
      <c r="C442" s="69"/>
      <c r="D442" s="76"/>
      <c r="E442" s="76"/>
      <c r="F442" s="86"/>
      <c r="G442" s="86"/>
    </row>
    <row r="443" spans="2:7" s="7" customFormat="1">
      <c r="B443" s="112"/>
      <c r="C443" s="143" t="s">
        <v>308</v>
      </c>
      <c r="D443" s="111"/>
      <c r="E443" s="111"/>
      <c r="F443" s="88"/>
      <c r="G443" s="88"/>
    </row>
    <row r="444" spans="2:7" s="1" customFormat="1">
      <c r="B444" s="112"/>
      <c r="C444" s="70" t="s">
        <v>324</v>
      </c>
      <c r="D444" s="111" t="s">
        <v>14</v>
      </c>
      <c r="E444" s="111">
        <v>1</v>
      </c>
      <c r="F444" s="91"/>
      <c r="G444" s="91"/>
    </row>
    <row r="445" spans="2:7" s="7" customFormat="1">
      <c r="B445" s="112"/>
      <c r="C445" s="65" t="s">
        <v>316</v>
      </c>
      <c r="D445" s="111" t="s">
        <v>12</v>
      </c>
      <c r="E445" s="111">
        <v>1</v>
      </c>
      <c r="F445" s="91"/>
      <c r="G445" s="91"/>
    </row>
    <row r="446" spans="2:7" s="7" customFormat="1">
      <c r="B446" s="112"/>
      <c r="C446" s="65" t="s">
        <v>325</v>
      </c>
      <c r="D446" s="111" t="s">
        <v>12</v>
      </c>
      <c r="E446" s="111">
        <v>1</v>
      </c>
      <c r="F446" s="91"/>
      <c r="G446" s="91"/>
    </row>
    <row r="447" spans="2:7" s="7" customFormat="1">
      <c r="B447" s="112"/>
      <c r="C447" s="65"/>
      <c r="D447" s="93"/>
      <c r="E447" s="92"/>
      <c r="F447" s="91"/>
      <c r="G447" s="91"/>
    </row>
    <row r="448" spans="2:7" s="7" customFormat="1">
      <c r="B448" s="123"/>
      <c r="C448" s="58"/>
      <c r="D448" s="95"/>
      <c r="E448" s="96" t="s">
        <v>291</v>
      </c>
      <c r="F448" s="97"/>
      <c r="G448" s="97"/>
    </row>
    <row r="449" spans="2:7" s="7" customFormat="1">
      <c r="B449" s="112"/>
      <c r="C449" s="138"/>
      <c r="D449" s="93"/>
      <c r="E449" s="92"/>
      <c r="F449" s="91"/>
      <c r="G449" s="91"/>
    </row>
    <row r="450" spans="2:7" s="9" customFormat="1">
      <c r="B450" s="137" t="s">
        <v>292</v>
      </c>
      <c r="C450" s="140" t="s">
        <v>284</v>
      </c>
      <c r="D450" s="84"/>
      <c r="E450" s="85"/>
      <c r="F450" s="86"/>
      <c r="G450" s="86"/>
    </row>
    <row r="451" spans="2:7" s="7" customFormat="1">
      <c r="B451" s="112"/>
      <c r="C451" s="139"/>
      <c r="D451" s="93"/>
      <c r="E451" s="92"/>
      <c r="F451" s="91"/>
      <c r="G451" s="91"/>
    </row>
    <row r="452" spans="2:7" s="1" customFormat="1">
      <c r="B452" s="112"/>
      <c r="C452" s="158" t="s">
        <v>328</v>
      </c>
      <c r="D452" s="111" t="s">
        <v>104</v>
      </c>
      <c r="E452" s="111">
        <v>36</v>
      </c>
      <c r="F452" s="91"/>
      <c r="G452" s="91"/>
    </row>
    <row r="453" spans="2:7" s="1" customFormat="1">
      <c r="B453" s="112"/>
      <c r="C453" s="158" t="s">
        <v>302</v>
      </c>
      <c r="D453" s="111" t="s">
        <v>12</v>
      </c>
      <c r="E453" s="111">
        <v>1</v>
      </c>
      <c r="F453" s="91"/>
      <c r="G453" s="91"/>
    </row>
    <row r="454" spans="2:7" s="1" customFormat="1">
      <c r="B454" s="112"/>
      <c r="C454" s="158" t="s">
        <v>303</v>
      </c>
      <c r="D454" s="111" t="s">
        <v>12</v>
      </c>
      <c r="E454" s="111">
        <v>1</v>
      </c>
      <c r="F454" s="91"/>
      <c r="G454" s="91"/>
    </row>
    <row r="455" spans="2:7" s="1" customFormat="1">
      <c r="B455" s="112"/>
      <c r="C455" s="158" t="s">
        <v>304</v>
      </c>
      <c r="D455" s="111" t="s">
        <v>12</v>
      </c>
      <c r="E455" s="111">
        <v>1</v>
      </c>
      <c r="F455" s="91"/>
      <c r="G455" s="91"/>
    </row>
    <row r="456" spans="2:7" s="1" customFormat="1">
      <c r="B456" s="112"/>
      <c r="C456" s="158" t="s">
        <v>305</v>
      </c>
      <c r="D456" s="111" t="s">
        <v>12</v>
      </c>
      <c r="E456" s="111">
        <v>1</v>
      </c>
      <c r="F456" s="91"/>
      <c r="G456" s="91"/>
    </row>
    <row r="457" spans="2:7" s="1" customFormat="1">
      <c r="B457" s="112"/>
      <c r="C457" s="158" t="s">
        <v>306</v>
      </c>
      <c r="D457" s="111" t="s">
        <v>12</v>
      </c>
      <c r="E457" s="111">
        <v>1</v>
      </c>
      <c r="F457" s="91"/>
      <c r="G457" s="91"/>
    </row>
    <row r="458" spans="2:7" s="1" customFormat="1" ht="27.6">
      <c r="B458" s="112"/>
      <c r="C458" s="159" t="s">
        <v>327</v>
      </c>
      <c r="D458" s="111" t="s">
        <v>12</v>
      </c>
      <c r="E458" s="111">
        <v>1</v>
      </c>
      <c r="F458" s="91"/>
      <c r="G458" s="91"/>
    </row>
    <row r="459" spans="2:7" s="7" customFormat="1" ht="28.8">
      <c r="B459" s="112"/>
      <c r="C459" s="65" t="s">
        <v>84</v>
      </c>
      <c r="D459" s="111" t="s">
        <v>12</v>
      </c>
      <c r="E459" s="111">
        <v>1</v>
      </c>
      <c r="F459" s="91"/>
      <c r="G459" s="91"/>
    </row>
    <row r="460" spans="2:7" s="7" customFormat="1">
      <c r="B460" s="112"/>
      <c r="C460" s="144"/>
      <c r="D460" s="114"/>
      <c r="E460" s="114"/>
      <c r="F460" s="114"/>
      <c r="G460" s="114"/>
    </row>
    <row r="461" spans="2:7" s="7" customFormat="1">
      <c r="B461" s="123"/>
      <c r="C461" s="58"/>
      <c r="D461" s="95"/>
      <c r="E461" s="96" t="s">
        <v>293</v>
      </c>
      <c r="F461" s="97"/>
      <c r="G461" s="97"/>
    </row>
    <row r="462" spans="2:7" s="7" customFormat="1" ht="15" thickBot="1">
      <c r="B462" s="124"/>
      <c r="C462" s="65"/>
      <c r="D462" s="93"/>
      <c r="E462" s="92"/>
      <c r="F462" s="91"/>
      <c r="G462" s="91"/>
    </row>
    <row r="463" spans="2:7" s="11" customFormat="1" ht="15" thickBot="1">
      <c r="B463" s="103"/>
      <c r="C463" s="120" t="s">
        <v>151</v>
      </c>
      <c r="D463" s="104"/>
      <c r="E463" s="105"/>
      <c r="F463" s="106" t="s">
        <v>11</v>
      </c>
      <c r="G463" s="107">
        <f>SUM(G289:G367)</f>
        <v>0</v>
      </c>
    </row>
    <row r="464" spans="2:7" ht="15" thickBot="1"/>
    <row r="465" spans="2:7" s="11" customFormat="1" ht="15" thickBot="1">
      <c r="B465" s="103"/>
      <c r="C465" s="66"/>
      <c r="D465" s="104"/>
      <c r="E465" s="105"/>
      <c r="F465" s="106" t="s">
        <v>92</v>
      </c>
      <c r="G465" s="107">
        <f>SUM(G463+G288)</f>
        <v>0</v>
      </c>
    </row>
    <row r="466" spans="2:7" s="11" customFormat="1" ht="15" thickBot="1">
      <c r="B466" s="103"/>
      <c r="C466" s="66"/>
      <c r="D466" s="104"/>
      <c r="E466" s="105"/>
      <c r="F466" s="106" t="s">
        <v>93</v>
      </c>
      <c r="G466" s="107">
        <f>G465*0.2</f>
        <v>0</v>
      </c>
    </row>
    <row r="467" spans="2:7" s="11" customFormat="1" ht="15" thickBot="1">
      <c r="B467" s="103"/>
      <c r="C467" s="66"/>
      <c r="D467" s="104"/>
      <c r="E467" s="105"/>
      <c r="F467" s="106" t="s">
        <v>94</v>
      </c>
      <c r="G467" s="107">
        <f>G465+G466</f>
        <v>0</v>
      </c>
    </row>
    <row r="468" spans="2:7" ht="15" thickBot="1"/>
    <row r="469" spans="2:7">
      <c r="B469" s="160"/>
      <c r="C469" s="161"/>
      <c r="D469" s="162"/>
      <c r="E469" s="163"/>
      <c r="F469" s="164"/>
      <c r="G469" s="165"/>
    </row>
    <row r="470" spans="2:7">
      <c r="B470" s="166"/>
      <c r="C470" s="140" t="s">
        <v>402</v>
      </c>
      <c r="D470" s="84"/>
      <c r="E470" s="85"/>
      <c r="F470" s="86"/>
      <c r="G470" s="167"/>
    </row>
    <row r="471" spans="2:7">
      <c r="B471" s="168"/>
      <c r="C471" s="139"/>
      <c r="D471" s="93"/>
      <c r="E471" s="92"/>
      <c r="F471" s="91"/>
      <c r="G471" s="169"/>
    </row>
    <row r="472" spans="2:7">
      <c r="B472" s="168"/>
      <c r="C472" s="143" t="s">
        <v>398</v>
      </c>
      <c r="D472" s="111"/>
      <c r="E472" s="111"/>
      <c r="F472" s="91"/>
      <c r="G472" s="169"/>
    </row>
    <row r="473" spans="2:7">
      <c r="B473" s="168"/>
      <c r="C473" s="158" t="s">
        <v>399</v>
      </c>
      <c r="D473" s="111" t="s">
        <v>12</v>
      </c>
      <c r="E473" s="111">
        <v>1</v>
      </c>
      <c r="F473" s="91"/>
      <c r="G473" s="169"/>
    </row>
    <row r="474" spans="2:7">
      <c r="B474" s="168"/>
      <c r="C474" s="158" t="s">
        <v>400</v>
      </c>
      <c r="D474" s="111" t="s">
        <v>14</v>
      </c>
      <c r="E474" s="111">
        <v>14</v>
      </c>
      <c r="F474" s="91"/>
      <c r="G474" s="169"/>
    </row>
    <row r="475" spans="2:7">
      <c r="B475" s="168"/>
      <c r="C475" s="158" t="s">
        <v>401</v>
      </c>
      <c r="D475" s="111" t="s">
        <v>12</v>
      </c>
      <c r="E475" s="111">
        <v>1</v>
      </c>
      <c r="F475" s="91"/>
      <c r="G475" s="169"/>
    </row>
    <row r="476" spans="2:7" ht="15" thickBot="1">
      <c r="B476" s="168"/>
      <c r="C476" s="144"/>
      <c r="D476" s="114"/>
      <c r="E476" s="114"/>
      <c r="F476" s="114"/>
      <c r="G476" s="170"/>
    </row>
    <row r="477" spans="2:7" ht="15" thickBot="1">
      <c r="B477" s="103"/>
      <c r="C477" s="120"/>
      <c r="D477" s="104"/>
      <c r="E477" s="105"/>
      <c r="F477" s="106" t="s">
        <v>403</v>
      </c>
      <c r="G477" s="107">
        <f>SUM(G469:G476)</f>
        <v>0</v>
      </c>
    </row>
    <row r="478" spans="2:7" ht="15" thickBot="1"/>
    <row r="479" spans="2:7" ht="15" thickBot="1">
      <c r="B479" s="103"/>
      <c r="C479" s="66"/>
      <c r="D479" s="104"/>
      <c r="E479" s="105"/>
      <c r="F479" s="106" t="s">
        <v>92</v>
      </c>
      <c r="G479" s="107">
        <f>SUM(G477+G308)</f>
        <v>0</v>
      </c>
    </row>
    <row r="480" spans="2:7" ht="15" thickBot="1">
      <c r="B480" s="103"/>
      <c r="C480" s="66"/>
      <c r="D480" s="104"/>
      <c r="E480" s="105"/>
      <c r="F480" s="106" t="s">
        <v>93</v>
      </c>
      <c r="G480" s="107">
        <f>G479*0.2</f>
        <v>0</v>
      </c>
    </row>
    <row r="481" spans="2:7" ht="15" thickBot="1">
      <c r="B481" s="103"/>
      <c r="C481" s="66"/>
      <c r="D481" s="104"/>
      <c r="E481" s="105"/>
      <c r="F481" s="106" t="s">
        <v>94</v>
      </c>
      <c r="G481" s="107">
        <f>G479+G480</f>
        <v>0</v>
      </c>
    </row>
  </sheetData>
  <mergeCells count="2">
    <mergeCell ref="C5:G5"/>
    <mergeCell ref="C289:G289"/>
  </mergeCells>
  <phoneticPr fontId="8" type="noConversion"/>
  <printOptions horizontalCentered="1"/>
  <pageMargins left="0.39370078740157483" right="0.39370078740157483" top="0.78740157480314965" bottom="0.98425196850393704" header="0" footer="0.39370078740157483"/>
  <pageSetup paperSize="9" scale="73" firstPageNumber="2" fitToHeight="0" orientation="portrait" useFirstPageNumber="1" r:id="rId1"/>
  <headerFooter scaleWithDoc="0" alignWithMargins="0">
    <oddFooter>&amp;C&amp;"Arial,Normal"&amp;6Qté indiquée à titre informatif, l'entreprise doit vérifier les quantités lors de l'appel d'offre
document propriété de OXY&amp;R&amp;"Arial,Normal"&amp;6P. &amp;P</oddFooter>
  </headerFooter>
  <rowBreaks count="8" manualBreakCount="8">
    <brk id="66" min="1" max="6" man="1"/>
    <brk id="133" min="1" max="6" man="1"/>
    <brk id="198" min="1" max="6" man="1"/>
    <brk id="252" min="1" max="6" man="1"/>
    <brk id="288" min="1" max="6" man="1"/>
    <brk id="349" min="1" max="6" man="1"/>
    <brk id="396" min="1" max="6" man="1"/>
    <brk id="440" min="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D50"/>
  <sheetViews>
    <sheetView tabSelected="1" view="pageBreakPreview" topLeftCell="A26" zoomScaleNormal="100" zoomScaleSheetLayoutView="100" workbookViewId="0">
      <selection activeCell="J469" sqref="J469"/>
    </sheetView>
  </sheetViews>
  <sheetFormatPr baseColWidth="10" defaultColWidth="12" defaultRowHeight="13.8"/>
  <cols>
    <col min="1" max="1" width="5.5" style="3" customWidth="1"/>
    <col min="2" max="2" width="5.625" style="12" customWidth="1"/>
    <col min="3" max="3" width="69.375" style="12" customWidth="1"/>
    <col min="4" max="4" width="21" style="12" customWidth="1"/>
    <col min="5" max="16384" width="12" style="3"/>
  </cols>
  <sheetData>
    <row r="2" spans="2:4" s="2" customFormat="1" ht="28.8">
      <c r="B2" s="15"/>
      <c r="C2" s="177" t="s">
        <v>107</v>
      </c>
      <c r="D2" s="177"/>
    </row>
    <row r="3" spans="2:4" s="2" customFormat="1" ht="28.8">
      <c r="B3" s="15"/>
      <c r="C3" s="177" t="s">
        <v>7</v>
      </c>
      <c r="D3" s="177"/>
    </row>
    <row r="4" spans="2:4" s="4" customFormat="1" ht="22.2" customHeight="1">
      <c r="B4" s="17"/>
      <c r="C4" s="18" t="s">
        <v>95</v>
      </c>
      <c r="D4" s="17"/>
    </row>
    <row r="5" spans="2:4" s="4" customFormat="1" ht="22.2" customHeight="1">
      <c r="B5" s="17"/>
      <c r="C5" s="18"/>
      <c r="D5" s="17"/>
    </row>
    <row r="6" spans="2:4" s="4" customFormat="1" ht="12" customHeight="1">
      <c r="B6" s="19"/>
      <c r="C6" s="19"/>
      <c r="D6" s="19"/>
    </row>
    <row r="7" spans="2:4" s="5" customFormat="1" ht="18.75" customHeight="1">
      <c r="B7" s="20"/>
      <c r="C7" s="21" t="s">
        <v>1</v>
      </c>
      <c r="D7" s="21" t="s">
        <v>5</v>
      </c>
    </row>
    <row r="8" spans="2:4" s="6" customFormat="1" ht="14.4">
      <c r="B8" s="22"/>
      <c r="C8" s="23"/>
      <c r="D8" s="13"/>
    </row>
    <row r="9" spans="2:4" s="6" customFormat="1" ht="14.4">
      <c r="B9" s="24">
        <f>DPGF!B5</f>
        <v>3</v>
      </c>
      <c r="C9" s="25" t="str">
        <f>DPGF!C5</f>
        <v>ELECTRICITE COURANTS FORTS</v>
      </c>
      <c r="D9" s="26"/>
    </row>
    <row r="10" spans="2:4" s="6" customFormat="1" ht="14.25" customHeight="1">
      <c r="B10" s="27" t="str">
        <f>DPGF!B7</f>
        <v>3.1</v>
      </c>
      <c r="C10" s="28" t="str">
        <f>DPGF!C7</f>
        <v>TRAVAUX DE DEPOSE DES EQUIPEMENTS EXISTANTS</v>
      </c>
      <c r="D10" s="29">
        <f>DPGF!G10</f>
        <v>0</v>
      </c>
    </row>
    <row r="11" spans="2:4" s="6" customFormat="1" ht="14.25" customHeight="1">
      <c r="B11" s="30" t="str">
        <f>DPGF!B12</f>
        <v>3.2</v>
      </c>
      <c r="C11" s="31" t="str">
        <f>DPGF!C12</f>
        <v>TRAVAUX PREPARATOIRES DE CHANTIER</v>
      </c>
      <c r="D11" s="32">
        <f>DPGF!G15</f>
        <v>0</v>
      </c>
    </row>
    <row r="12" spans="2:4" s="6" customFormat="1" ht="14.25" customHeight="1">
      <c r="B12" s="30" t="str">
        <f>DPGF!B17</f>
        <v>3.3</v>
      </c>
      <c r="C12" s="31" t="str">
        <f>DPGF!C17</f>
        <v>STRUCURE DU RESEAU DE PROTECTION - RESEAU DE TERRE</v>
      </c>
      <c r="D12" s="32">
        <f>DPGF!G45</f>
        <v>0</v>
      </c>
    </row>
    <row r="13" spans="2:4" s="6" customFormat="1" ht="14.25" customHeight="1">
      <c r="B13" s="30" t="str">
        <f>DPGF!B47</f>
        <v>3.4</v>
      </c>
      <c r="C13" s="31" t="str">
        <f>DPGF!C47</f>
        <v>ALIMENTATION GENERALE</v>
      </c>
      <c r="D13" s="32">
        <f>DPGF!G57</f>
        <v>0</v>
      </c>
    </row>
    <row r="14" spans="2:4" s="6" customFormat="1" ht="14.25" customHeight="1">
      <c r="B14" s="30" t="str">
        <f>DPGF!B59</f>
        <v>3.5</v>
      </c>
      <c r="C14" s="31" t="str">
        <f>DPGF!C59</f>
        <v>TABLEAU GENERAL DE SECURITE</v>
      </c>
      <c r="D14" s="32">
        <f>DPGF!G66</f>
        <v>0</v>
      </c>
    </row>
    <row r="15" spans="2:4" s="6" customFormat="1" ht="14.25" customHeight="1">
      <c r="B15" s="30" t="str">
        <f>DPGF!B68</f>
        <v>3.6</v>
      </c>
      <c r="C15" s="31" t="str">
        <f>DPGF!C68</f>
        <v>ARMOIRE ELECTRIQUE</v>
      </c>
      <c r="D15" s="32">
        <f>DPGF!G91</f>
        <v>0</v>
      </c>
    </row>
    <row r="16" spans="2:4" s="6" customFormat="1" ht="14.25" customHeight="1">
      <c r="B16" s="30" t="str">
        <f>DPGF!B93</f>
        <v>3.7</v>
      </c>
      <c r="C16" s="31" t="str">
        <f>DPGF!C93</f>
        <v>ARRET ET COUPURES D’URGENCE</v>
      </c>
      <c r="D16" s="32">
        <f>DPGF!G105</f>
        <v>0</v>
      </c>
    </row>
    <row r="17" spans="2:4" s="6" customFormat="1" ht="14.25" customHeight="1">
      <c r="B17" s="30" t="str">
        <f>DPGF!B107</f>
        <v>3.8</v>
      </c>
      <c r="C17" s="31" t="str">
        <f>DPGF!C107</f>
        <v>CHEMINEMENT DISTRIBUTION DES RESEAUX</v>
      </c>
      <c r="D17" s="32">
        <f>DPGF!G138</f>
        <v>0</v>
      </c>
    </row>
    <row r="18" spans="2:4" s="6" customFormat="1" ht="14.25" customHeight="1">
      <c r="B18" s="30" t="str">
        <f>DPGF!B140</f>
        <v>3.9</v>
      </c>
      <c r="C18" s="31" t="str">
        <f>DPGF!C140</f>
        <v>ALIMENTATIONS SPECIFIQUES</v>
      </c>
      <c r="D18" s="32">
        <f>DPGF!G206</f>
        <v>0</v>
      </c>
    </row>
    <row r="19" spans="2:4" s="6" customFormat="1" ht="14.25" customHeight="1">
      <c r="B19" s="30" t="str">
        <f>DPGF!B208</f>
        <v>3.10</v>
      </c>
      <c r="C19" s="31" t="str">
        <f>DPGF!C208</f>
        <v>APPAREILLAGES</v>
      </c>
      <c r="D19" s="32">
        <f>DPGF!G251</f>
        <v>0</v>
      </c>
    </row>
    <row r="20" spans="2:4" s="6" customFormat="1" ht="14.25" customHeight="1">
      <c r="B20" s="30" t="str">
        <f>DPGF!B253</f>
        <v>3.11</v>
      </c>
      <c r="C20" s="31" t="str">
        <f>DPGF!C253</f>
        <v>APPAREILS D'ECLAIRAGE</v>
      </c>
      <c r="D20" s="32">
        <f>DPGF!G270</f>
        <v>0</v>
      </c>
    </row>
    <row r="21" spans="2:4" s="6" customFormat="1" ht="14.25" customHeight="1" thickBot="1">
      <c r="B21" s="30" t="str">
        <f>DPGF!B272</f>
        <v>3.12</v>
      </c>
      <c r="C21" s="31" t="str">
        <f>DPGF!C272</f>
        <v>ECLAIRAGE DE SECURITE</v>
      </c>
      <c r="D21" s="32">
        <f>DPGF!G287</f>
        <v>0</v>
      </c>
    </row>
    <row r="22" spans="2:4" s="6" customFormat="1" ht="15" thickBot="1">
      <c r="B22" s="33"/>
      <c r="C22" s="22" t="str">
        <f>DPGF!F288</f>
        <v>TOTAL 3.</v>
      </c>
      <c r="D22" s="34">
        <f>SUM(D10:D21)</f>
        <v>0</v>
      </c>
    </row>
    <row r="23" spans="2:4" s="6" customFormat="1" ht="14.4">
      <c r="B23" s="126"/>
      <c r="C23" s="35"/>
      <c r="D23" s="36"/>
    </row>
    <row r="24" spans="2:4" s="6" customFormat="1" ht="14.4">
      <c r="B24" s="24">
        <f>DPGF!B289</f>
        <v>4</v>
      </c>
      <c r="C24" s="25" t="str">
        <f>DPGF!C289</f>
        <v>ELECTRICITE COURANTS FAIBLES / ALARME INCENDIE</v>
      </c>
      <c r="D24" s="26"/>
    </row>
    <row r="25" spans="2:4" s="6" customFormat="1" ht="14.25" customHeight="1">
      <c r="B25" s="27" t="str">
        <f>DPGF!B291</f>
        <v>4.1</v>
      </c>
      <c r="C25" s="28" t="str">
        <f>DPGF!C291</f>
        <v>RESEAU VOIX - DONNEES</v>
      </c>
      <c r="D25" s="37">
        <f>DPGF!G331</f>
        <v>0</v>
      </c>
    </row>
    <row r="26" spans="2:4" s="6" customFormat="1" ht="14.25" customHeight="1">
      <c r="B26" s="30" t="str">
        <f>DPGF!B333</f>
        <v>4.2</v>
      </c>
      <c r="C26" s="31" t="str">
        <f>DPGF!C333</f>
        <v>EQUIPEMENT ALARME INCENDIE</v>
      </c>
      <c r="D26" s="32">
        <f>DPGF!G367</f>
        <v>0</v>
      </c>
    </row>
    <row r="27" spans="2:4" s="6" customFormat="1" ht="14.25" customHeight="1">
      <c r="B27" s="30" t="str">
        <f>DPGF!B369</f>
        <v>4.3</v>
      </c>
      <c r="C27" s="31" t="str">
        <f>DPGF!C369</f>
        <v xml:space="preserve">VIDEOPHONE ET CONTROLE D’ACCES SUR IP </v>
      </c>
      <c r="D27" s="32">
        <f>DPGF!G382</f>
        <v>0</v>
      </c>
    </row>
    <row r="28" spans="2:4" s="6" customFormat="1" ht="14.25" customHeight="1">
      <c r="B28" s="30" t="str">
        <f>DPGF!B371</f>
        <v>4.3.1</v>
      </c>
      <c r="C28" s="31" t="str">
        <f>DPGF!C371</f>
        <v xml:space="preserve">Vidéophone </v>
      </c>
      <c r="D28" s="32">
        <f>DPGF!G382</f>
        <v>0</v>
      </c>
    </row>
    <row r="29" spans="2:4" s="6" customFormat="1" ht="14.25" customHeight="1">
      <c r="B29" s="30" t="str">
        <f>DPGF!B384</f>
        <v>4.3.2</v>
      </c>
      <c r="C29" s="31" t="str">
        <f>DPGF!C384</f>
        <v>Contrôle d'accès</v>
      </c>
      <c r="D29" s="32">
        <f>DPGF!G395</f>
        <v>0</v>
      </c>
    </row>
    <row r="30" spans="2:4" s="6" customFormat="1" ht="14.25" customHeight="1">
      <c r="B30" s="30" t="str">
        <f>DPGF!B398</f>
        <v>4.4</v>
      </c>
      <c r="C30" s="31" t="str">
        <f>DPGF!C398</f>
        <v>DETECTION INTRUSION SUR IP</v>
      </c>
      <c r="D30" s="32">
        <f>DPGF!G411</f>
        <v>0</v>
      </c>
    </row>
    <row r="31" spans="2:4" s="6" customFormat="1" ht="14.25" customHeight="1">
      <c r="B31" s="30" t="str">
        <f>DPGF!B413</f>
        <v>4.5</v>
      </c>
      <c r="C31" s="31" t="str">
        <f>DPGF!C413</f>
        <v>SURVEILLANCE VIDEO</v>
      </c>
      <c r="D31" s="32">
        <f>DPGF!G421</f>
        <v>0</v>
      </c>
    </row>
    <row r="32" spans="2:4" s="6" customFormat="1" ht="14.25" customHeight="1">
      <c r="B32" s="30" t="str">
        <f>DPGF!B423</f>
        <v>4.6</v>
      </c>
      <c r="C32" s="31" t="str">
        <f>DPGF!C423</f>
        <v>APPEL MALADE</v>
      </c>
      <c r="D32" s="32">
        <f>DPGF!G439</f>
        <v>0</v>
      </c>
    </row>
    <row r="33" spans="2:4" s="6" customFormat="1" ht="14.25" customHeight="1">
      <c r="B33" s="30" t="str">
        <f>DPGF!B441</f>
        <v>4.7</v>
      </c>
      <c r="C33" s="31" t="str">
        <f>DPGF!C441</f>
        <v>BOUCLE AUDITIVE</v>
      </c>
      <c r="D33" s="32">
        <f>DPGF!G448</f>
        <v>0</v>
      </c>
    </row>
    <row r="34" spans="2:4" s="6" customFormat="1" ht="14.25" customHeight="1" thickBot="1">
      <c r="B34" s="30" t="str">
        <f>DPGF!B450</f>
        <v>4.8</v>
      </c>
      <c r="C34" s="31" t="str">
        <f>DPGF!C450</f>
        <v>ALARMES TECHNIQUES</v>
      </c>
      <c r="D34" s="32">
        <f>DPGF!G461</f>
        <v>0</v>
      </c>
    </row>
    <row r="35" spans="2:4" s="6" customFormat="1" ht="15" thickBot="1">
      <c r="B35" s="33"/>
      <c r="C35" s="22" t="str">
        <f>DPGF!F463</f>
        <v>TOTAL 4.</v>
      </c>
      <c r="D35" s="34">
        <f>SUM(D25:D34)</f>
        <v>0</v>
      </c>
    </row>
    <row r="36" spans="2:4" s="6" customFormat="1" ht="14.25" customHeight="1" thickBot="1">
      <c r="B36" s="38"/>
      <c r="C36" s="39"/>
      <c r="D36" s="36"/>
    </row>
    <row r="37" spans="2:4" s="6" customFormat="1" ht="18" customHeight="1" thickBot="1">
      <c r="B37" s="33"/>
      <c r="C37" s="22" t="s">
        <v>6</v>
      </c>
      <c r="D37" s="40">
        <f>SUM(D35+D22)</f>
        <v>0</v>
      </c>
    </row>
    <row r="38" spans="2:4" s="6" customFormat="1" ht="18" customHeight="1" thickBot="1">
      <c r="B38" s="41"/>
      <c r="C38" s="42" t="s">
        <v>8</v>
      </c>
      <c r="D38" s="40">
        <f>G37*20%</f>
        <v>0</v>
      </c>
    </row>
    <row r="39" spans="2:4" s="4" customFormat="1" ht="18" customHeight="1" thickBot="1">
      <c r="B39" s="43"/>
      <c r="C39" s="44" t="s">
        <v>105</v>
      </c>
      <c r="D39" s="45">
        <f>SUM(G37:G38)</f>
        <v>0</v>
      </c>
    </row>
    <row r="40" spans="2:4" s="4" customFormat="1" ht="15" thickBot="1">
      <c r="B40" s="14"/>
      <c r="C40" s="14"/>
      <c r="D40" s="14"/>
    </row>
    <row r="41" spans="2:4" s="6" customFormat="1" ht="15" thickBot="1">
      <c r="B41" s="171"/>
      <c r="C41" s="172" t="str">
        <f>DPGF!C470</f>
        <v>OPTIONS BSO</v>
      </c>
      <c r="D41" s="34">
        <f>SUM(D31:D40)</f>
        <v>0</v>
      </c>
    </row>
    <row r="42" spans="2:4" s="6" customFormat="1" ht="14.25" customHeight="1" thickBot="1">
      <c r="B42" s="38"/>
      <c r="C42" s="39"/>
      <c r="D42" s="36"/>
    </row>
    <row r="43" spans="2:4" s="6" customFormat="1" ht="18" customHeight="1" thickBot="1">
      <c r="B43" s="33"/>
      <c r="C43" s="22" t="s">
        <v>6</v>
      </c>
      <c r="D43" s="40">
        <f>SUM(D41+D28)</f>
        <v>0</v>
      </c>
    </row>
    <row r="44" spans="2:4" s="6" customFormat="1" ht="18" customHeight="1" thickBot="1">
      <c r="B44" s="41"/>
      <c r="C44" s="42" t="s">
        <v>8</v>
      </c>
      <c r="D44" s="40">
        <f>G43*20%</f>
        <v>0</v>
      </c>
    </row>
    <row r="45" spans="2:4" s="4" customFormat="1" ht="18" customHeight="1" thickBot="1">
      <c r="B45" s="43"/>
      <c r="C45" s="44" t="s">
        <v>105</v>
      </c>
      <c r="D45" s="45">
        <f>SUM(G43:G44)</f>
        <v>0</v>
      </c>
    </row>
    <row r="46" spans="2:4" s="4" customFormat="1" ht="12">
      <c r="B46" s="16"/>
      <c r="C46" s="16"/>
      <c r="D46" s="16"/>
    </row>
    <row r="50" ht="17.100000000000001" customHeight="1"/>
  </sheetData>
  <mergeCells count="2">
    <mergeCell ref="C2:D2"/>
    <mergeCell ref="C3:D3"/>
  </mergeCells>
  <phoneticPr fontId="8" type="noConversion"/>
  <printOptions horizontalCentered="1"/>
  <pageMargins left="0.98425196850393704" right="0.59055118110236227" top="0.59055118110236227" bottom="0" header="0" footer="0"/>
  <pageSetup paperSize="9" scale="92" orientation="portrait" r:id="rId1"/>
  <headerFooter alignWithMargins="0"/>
  <ignoredErrors>
    <ignoredError sqref="D19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c74073c-bd0f-463b-8a6f-e47c871ebf50"/>
    <lcf76f155ced4ddcb4097134ff3c332f xmlns="191469d2-ae00-4bf6-bc4c-95072b341d85">
      <Terms xmlns="http://schemas.microsoft.com/office/infopath/2007/PartnerControls"/>
    </lcf76f155ced4ddcb4097134ff3c332f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660406518C1334F9B7C0E362F40EB58" ma:contentTypeVersion="18" ma:contentTypeDescription="Crée un document." ma:contentTypeScope="" ma:versionID="7a3474354ea6c29c5a9bf48f0bf050a3">
  <xsd:schema xmlns:xsd="http://www.w3.org/2001/XMLSchema" xmlns:xs="http://www.w3.org/2001/XMLSchema" xmlns:p="http://schemas.microsoft.com/office/2006/metadata/properties" xmlns:ns2="191469d2-ae00-4bf6-bc4c-95072b341d85" xmlns:ns3="ac74073c-bd0f-463b-8a6f-e47c871ebf50" targetNamespace="http://schemas.microsoft.com/office/2006/metadata/properties" ma:root="true" ma:fieldsID="faa0db863f9bda8ddc927dc22bcc417b" ns2:_="" ns3:_="">
    <xsd:import namespace="191469d2-ae00-4bf6-bc4c-95072b341d85"/>
    <xsd:import namespace="ac74073c-bd0f-463b-8a6f-e47c871ebf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1469d2-ae00-4bf6-bc4c-95072b341d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9fdfbe5c-a475-4f69-9adb-c5e9c4083b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74073c-bd0f-463b-8a6f-e47c871ebf5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description="" ma:hidden="true" ma:list="{0b5df2ac-ce47-4ac2-ae97-87dd99840da9}" ma:internalName="TaxCatchAll" ma:showField="CatchAllData" ma:web="ac74073c-bd0f-463b-8a6f-e47c871ebf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54098F-EE6A-4F94-89AD-27FAF82C1970}">
  <ds:schemaRefs>
    <ds:schemaRef ds:uri="http://schemas.microsoft.com/office/2006/metadata/properties"/>
    <ds:schemaRef ds:uri="http://schemas.microsoft.com/office/infopath/2007/PartnerControls"/>
    <ds:schemaRef ds:uri="ac74073c-bd0f-463b-8a6f-e47c871ebf50"/>
    <ds:schemaRef ds:uri="191469d2-ae00-4bf6-bc4c-95072b341d85"/>
  </ds:schemaRefs>
</ds:datastoreItem>
</file>

<file path=customXml/itemProps2.xml><?xml version="1.0" encoding="utf-8"?>
<ds:datastoreItem xmlns:ds="http://schemas.openxmlformats.org/officeDocument/2006/customXml" ds:itemID="{FEF2D9E0-42BD-41EF-A7B4-8D7959A11F51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C10C23EF-2AF7-43D3-82E4-EA1F1B8A65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1469d2-ae00-4bf6-bc4c-95072b341d85"/>
    <ds:schemaRef ds:uri="ac74073c-bd0f-463b-8a6f-e47c871ebf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85A4AEF-9A93-4EE2-924B-A7DA9EDCAC0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DPGF</vt:lpstr>
      <vt:lpstr>Récap</vt:lpstr>
      <vt:lpstr>DPGF!Impression_des_titres</vt:lpstr>
      <vt:lpstr>DPGF!Zone_d_impression</vt:lpstr>
      <vt:lpstr>Récap!Zone_d_impression</vt:lpstr>
    </vt:vector>
  </TitlesOfParts>
  <Company>BARBANEL 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TO LYON</dc:subject>
  <dc:creator>ND/JP</dc:creator>
  <cp:keywords>DPGF</cp:keywords>
  <dc:description>LOT 043-ELE</dc:description>
  <cp:lastModifiedBy>Cyril MOREAU</cp:lastModifiedBy>
  <cp:lastPrinted>2024-11-15T17:39:20Z</cp:lastPrinted>
  <dcterms:created xsi:type="dcterms:W3CDTF">2000-12-04T13:49:26Z</dcterms:created>
  <dcterms:modified xsi:type="dcterms:W3CDTF">2024-11-15T17:39:20Z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everyone at oxy ingenierie</vt:lpwstr>
  </property>
  <property fmtid="{D5CDD505-2E9C-101B-9397-08002B2CF9AE}" pid="3" name="Order">
    <vt:lpwstr>2800.00000000000</vt:lpwstr>
  </property>
  <property fmtid="{D5CDD505-2E9C-101B-9397-08002B2CF9AE}" pid="4" name="ContentTypeId">
    <vt:lpwstr>0x010100F660406518C1334F9B7C0E362F40EB58</vt:lpwstr>
  </property>
  <property fmtid="{D5CDD505-2E9C-101B-9397-08002B2CF9AE}" pid="5" name="MediaServiceImageTags">
    <vt:lpwstr/>
  </property>
</Properties>
</file>