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LS\Groupe_de_travail\Cellule_marches\Dossiers SLS\Travaux\2024\Extension de l'UTC\Pièces de la DIM\"/>
    </mc:Choice>
  </mc:AlternateContent>
  <bookViews>
    <workbookView xWindow="-120" yWindow="-120" windowWidth="38640" windowHeight="21120" tabRatio="740"/>
  </bookViews>
  <sheets>
    <sheet name="LOT 02" sheetId="1" r:id="rId1"/>
  </sheets>
  <definedNames>
    <definedName name="_xlnm.Extract">'LOT 02'!#REF!</definedName>
    <definedName name="_xlnm.Print_Titles" localSheetId="0">'LOT 02'!$1:$4</definedName>
    <definedName name="_xlnm.Print_Area" localSheetId="0">'LOT 02'!$A$1:$F$286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F271" i="1"/>
  <c r="F270" i="1"/>
  <c r="F268" i="1"/>
  <c r="F267" i="1"/>
  <c r="F266" i="1"/>
  <c r="F265" i="1"/>
  <c r="F247" i="1"/>
  <c r="F249" i="1" s="1"/>
  <c r="F240" i="1"/>
  <c r="F241" i="1"/>
  <c r="F239" i="1"/>
  <c r="F238" i="1"/>
  <c r="F237" i="1"/>
  <c r="F232" i="1"/>
  <c r="F231" i="1"/>
  <c r="F226" i="1"/>
  <c r="F211" i="1"/>
  <c r="F210" i="1"/>
  <c r="F189" i="1"/>
  <c r="F179" i="1"/>
  <c r="F178" i="1"/>
  <c r="F176" i="1"/>
  <c r="F175" i="1"/>
  <c r="F170" i="1"/>
  <c r="F169" i="1"/>
  <c r="F167" i="1"/>
  <c r="F166" i="1"/>
  <c r="F164" i="1"/>
  <c r="F163" i="1"/>
  <c r="F273" i="1" l="1"/>
  <c r="F213" i="1"/>
  <c r="F140" i="1"/>
  <c r="F153" i="1"/>
  <c r="F29" i="1"/>
  <c r="F28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12" i="1"/>
  <c r="F122" i="1"/>
  <c r="F123" i="1"/>
  <c r="F115" i="1"/>
  <c r="F114" i="1"/>
  <c r="F113" i="1"/>
  <c r="F112" i="1"/>
  <c r="F111" i="1"/>
  <c r="F102" i="1"/>
  <c r="F103" i="1"/>
  <c r="F104" i="1"/>
  <c r="F105" i="1"/>
  <c r="F106" i="1"/>
  <c r="F109" i="1"/>
  <c r="F124" i="1"/>
  <c r="F85" i="1"/>
  <c r="F83" i="1"/>
  <c r="F82" i="1"/>
  <c r="F81" i="1"/>
  <c r="F79" i="1"/>
  <c r="F78" i="1"/>
  <c r="F77" i="1"/>
  <c r="F75" i="1"/>
  <c r="F74" i="1"/>
  <c r="F73" i="1"/>
  <c r="F64" i="1"/>
  <c r="F59" i="1"/>
  <c r="F61" i="1"/>
  <c r="F62" i="1"/>
  <c r="F63" i="1"/>
  <c r="F65" i="1"/>
  <c r="F66" i="1"/>
  <c r="F67" i="1"/>
  <c r="F68" i="1"/>
  <c r="F56" i="1"/>
  <c r="F51" i="1"/>
  <c r="F50" i="1"/>
  <c r="F49" i="1"/>
  <c r="F69" i="1" l="1"/>
  <c r="F39" i="1" l="1"/>
  <c r="F40" i="1"/>
  <c r="F41" i="1"/>
  <c r="F43" i="1"/>
  <c r="F44" i="1"/>
  <c r="F38" i="1"/>
  <c r="F48" i="1"/>
  <c r="F52" i="1" s="1"/>
  <c r="F161" i="1"/>
  <c r="F160" i="1"/>
  <c r="F150" i="1"/>
  <c r="F149" i="1"/>
  <c r="F148" i="1"/>
  <c r="F147" i="1"/>
  <c r="F146" i="1"/>
  <c r="F145" i="1"/>
  <c r="F144" i="1"/>
  <c r="F76" i="1"/>
  <c r="F80" i="1"/>
  <c r="F84" i="1"/>
  <c r="F10" i="1"/>
  <c r="F30" i="1"/>
  <c r="F31" i="1"/>
  <c r="F32" i="1"/>
  <c r="F33" i="1"/>
  <c r="F45" i="1"/>
  <c r="F243" i="1"/>
  <c r="F234" i="1"/>
  <c r="F228" i="1"/>
  <c r="F203" i="1"/>
  <c r="F205" i="1" s="1"/>
  <c r="F46" i="1" l="1"/>
  <c r="F195" i="1"/>
  <c r="F197" i="1" s="1"/>
  <c r="F188" i="1"/>
  <c r="F187" i="1"/>
  <c r="F9" i="1"/>
  <c r="F34" i="1" s="1"/>
  <c r="F137" i="1"/>
  <c r="F136" i="1"/>
  <c r="F135" i="1"/>
  <c r="F134" i="1"/>
  <c r="F120" i="1"/>
  <c r="F119" i="1"/>
  <c r="F118" i="1"/>
  <c r="F117" i="1"/>
  <c r="F191" i="1" l="1"/>
  <c r="F138" i="1"/>
  <c r="F125" i="1"/>
  <c r="F86" i="1"/>
  <c r="F141" i="1" l="1"/>
  <c r="F151" i="1" s="1"/>
  <c r="F154" i="1" l="1"/>
  <c r="F171" i="1" s="1"/>
  <c r="F180" i="1" s="1"/>
  <c r="F253" i="1" s="1"/>
  <c r="F254" i="1" l="1"/>
  <c r="F256" i="1" s="1"/>
  <c r="F277" i="1"/>
  <c r="F278" i="1" s="1"/>
  <c r="F280" i="1" s="1"/>
</calcChain>
</file>

<file path=xl/sharedStrings.xml><?xml version="1.0" encoding="utf-8"?>
<sst xmlns="http://schemas.openxmlformats.org/spreadsheetml/2006/main" count="417" uniqueCount="283">
  <si>
    <t>Description des ouvrages</t>
  </si>
  <si>
    <t>U</t>
  </si>
  <si>
    <t>N°</t>
  </si>
  <si>
    <t>Q</t>
  </si>
  <si>
    <t>Prix</t>
  </si>
  <si>
    <t>Ordre</t>
  </si>
  <si>
    <t>ENT</t>
  </si>
  <si>
    <t>Unitaire</t>
  </si>
  <si>
    <t>Total</t>
  </si>
  <si>
    <t>TOTAL T.T.C. - TRAVAUX BASE</t>
  </si>
  <si>
    <t>TOTAL HT - TRAVAUX BASE</t>
  </si>
  <si>
    <t>T.V.A. 20 %</t>
  </si>
  <si>
    <t>PRESTATIONS COMMUNES DIVERSES</t>
  </si>
  <si>
    <t>3.1</t>
  </si>
  <si>
    <t>Sous-total 3.1 HT…</t>
  </si>
  <si>
    <t>3.3</t>
  </si>
  <si>
    <t>Sous-total 3.2 HT…</t>
  </si>
  <si>
    <t>Sous-total 3.3 HT…</t>
  </si>
  <si>
    <t>3.4</t>
  </si>
  <si>
    <t>3.5</t>
  </si>
  <si>
    <t>Sous-total 3.4 HT…</t>
  </si>
  <si>
    <t>Sous-total 3.5 HT…</t>
  </si>
  <si>
    <t>3.6</t>
  </si>
  <si>
    <t>Sous-total 3.6 HT…</t>
  </si>
  <si>
    <t>APHP / HOPITAL SAINT-LOUIS
RESTRUCTURATION ET EXTENSION DU SERVICE DE THERAPIE CELLULAIRE</t>
  </si>
  <si>
    <t>LOT 02 – CLOS COUVERT &amp; REVÊTEMENTS DURS SOLS ET MURS</t>
  </si>
  <si>
    <t>FRAIS GENERAUX ET INSTALLATIONS DE CHANTIER</t>
  </si>
  <si>
    <t>TERRASSEMENTS</t>
  </si>
  <si>
    <t>FONDATIONS PAR MICROPIEUX</t>
  </si>
  <si>
    <t>INFRASTRUCTURE ET SUPERSTRUCTURE BETON DES BATIMENTS</t>
  </si>
  <si>
    <t>OUVRAGES DIVERS</t>
  </si>
  <si>
    <t>4.1</t>
  </si>
  <si>
    <t>Sous-total 4.1 HT…</t>
  </si>
  <si>
    <t>DESCRIPTION DES OUVRAGES / MENUISERIE METALLIQUE</t>
  </si>
  <si>
    <t>5.1</t>
  </si>
  <si>
    <t>Sous-total 5.1 HT…</t>
  </si>
  <si>
    <t>5.2.1</t>
  </si>
  <si>
    <t>Verrière grande hauteur</t>
  </si>
  <si>
    <t>Porte battante aluminium vitrée 2 vantaux</t>
  </si>
  <si>
    <t>5.2</t>
  </si>
  <si>
    <t>Sous-total 5.2 HT…</t>
  </si>
  <si>
    <t>MENUISERIES ACIER</t>
  </si>
  <si>
    <t>Porte battante acier pleine 1 vantail</t>
  </si>
  <si>
    <t>6.1</t>
  </si>
  <si>
    <t>MENUISERIES BOIS EXTERIEURES</t>
  </si>
  <si>
    <t>6.1.1</t>
  </si>
  <si>
    <t>Châssis ouvrant à deux vantaux</t>
  </si>
  <si>
    <t>Châssis ouvrant à simple vantail</t>
  </si>
  <si>
    <t>Sous-total 6.1 HT…</t>
  </si>
  <si>
    <t>7.1</t>
  </si>
  <si>
    <t>7.2</t>
  </si>
  <si>
    <t>PREPARATION DU SUPPORT</t>
  </si>
  <si>
    <t>7.3</t>
  </si>
  <si>
    <t>REVETEMENTS MURAUX</t>
  </si>
  <si>
    <t>m²</t>
  </si>
  <si>
    <t>u</t>
  </si>
  <si>
    <t>Administratif</t>
  </si>
  <si>
    <t>Constat d’état des lieux</t>
  </si>
  <si>
    <t>Installation et accès de chantier</t>
  </si>
  <si>
    <t>Installations techniques</t>
  </si>
  <si>
    <t>Platelages techniques et de protections</t>
  </si>
  <si>
    <t>Platelage de chantier</t>
  </si>
  <si>
    <t>Base vie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</si>
  <si>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</si>
  <si>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</si>
  <si>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</si>
  <si>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</si>
  <si>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</si>
  <si>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</si>
  <si>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</si>
  <si>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</si>
  <si>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Démolition de cloisons et doublages existants</t>
  </si>
  <si>
    <t>Dépose de menuiseries intérieures et extérieures</t>
  </si>
  <si>
    <t>Dépose de faux plafonds</t>
  </si>
  <si>
    <t>Démolition – revêtements de sol et revêtements muraux</t>
  </si>
  <si>
    <t>Dépose d’équipements divers</t>
  </si>
  <si>
    <t>Dépose complémentaire de vestiges d'installations</t>
  </si>
  <si>
    <t>Chargement et évacuation de débris et gravois</t>
  </si>
  <si>
    <t>3.4.1</t>
  </si>
  <si>
    <t>Définition des ouvrages</t>
  </si>
  <si>
    <t>3.4.2</t>
  </si>
  <si>
    <t>Amenées et repli du matériel</t>
  </si>
  <si>
    <t>3.4.3</t>
  </si>
  <si>
    <t>Spécifications techniques</t>
  </si>
  <si>
    <t>3.4.3.1</t>
  </si>
  <si>
    <t>Hypothèses – Etude des fondations</t>
  </si>
  <si>
    <t>3.4.3.2</t>
  </si>
  <si>
    <t>Implantation</t>
  </si>
  <si>
    <t>3.4.3.3</t>
  </si>
  <si>
    <t>Tolérances d’implantation</t>
  </si>
  <si>
    <t>3.4.3.4</t>
  </si>
  <si>
    <t>Evacuation des boues de forage</t>
  </si>
  <si>
    <t>3.4.3.5</t>
  </si>
  <si>
    <t>Cages d’armature pour pieux</t>
  </si>
  <si>
    <t>3.4.3.6</t>
  </si>
  <si>
    <t>Bétonnage des pieux</t>
  </si>
  <si>
    <t>3.4.3.7</t>
  </si>
  <si>
    <t>Recépage des têtes des pieux</t>
  </si>
  <si>
    <t>3.4.3.8</t>
  </si>
  <si>
    <t>Essais</t>
  </si>
  <si>
    <t>3.4.3.9</t>
  </si>
  <si>
    <t>Carnet d’exécution des pieux</t>
  </si>
  <si>
    <t>3.4.4</t>
  </si>
  <si>
    <t>Raccordement équipotentiel</t>
  </si>
  <si>
    <t>3.5.1</t>
  </si>
  <si>
    <t>Longrines BA</t>
  </si>
  <si>
    <t>3.5.2</t>
  </si>
  <si>
    <t>Poutres, renforts noyés, consoles, linteaux en béton armé</t>
  </si>
  <si>
    <t>3.5.3</t>
  </si>
  <si>
    <t>Planchers portes</t>
  </si>
  <si>
    <t>3.5.4</t>
  </si>
  <si>
    <t>3.5.5</t>
  </si>
  <si>
    <t>Parements extérieurs pleins en briques (moucharabiéh)</t>
  </si>
  <si>
    <t>3.6.1</t>
  </si>
  <si>
    <t>Escalier métallique avec paliers, Garde-Corps et portail métallique</t>
  </si>
  <si>
    <t>3.6.2</t>
  </si>
  <si>
    <t>Réalisation du bouchage d'ouverture existante (maçonneries)</t>
  </si>
  <si>
    <t>3.6.3</t>
  </si>
  <si>
    <t>Rebouchage des anciennes trémies de ventilation et divers passages</t>
  </si>
  <si>
    <t>3.6.4</t>
  </si>
  <si>
    <t>Rebouchage des réservations et canalisations existantes</t>
  </si>
  <si>
    <t>3.6.5</t>
  </si>
  <si>
    <t>Création d’ouvertures dans la structure porteuse</t>
  </si>
  <si>
    <t>3.6.6</t>
  </si>
  <si>
    <t>OUVRAGES &amp; RESEAUX EU/EV/EP</t>
  </si>
  <si>
    <t>3.6.6.1</t>
  </si>
  <si>
    <t>Préambule</t>
  </si>
  <si>
    <t>3.6.6.2</t>
  </si>
  <si>
    <t>Fouille des tranchées en déblai / évacuation / remblai</t>
  </si>
  <si>
    <t>3.6.6.3</t>
  </si>
  <si>
    <t>3.6.7</t>
  </si>
  <si>
    <t>Passage Caméra</t>
  </si>
  <si>
    <t>3.6.8</t>
  </si>
  <si>
    <t>Joints de dilatation et de construction</t>
  </si>
  <si>
    <t>3.6.8.1</t>
  </si>
  <si>
    <t>Joints horizontaux dans les planchers et verticaux dans voiles béton ou murs maçonnés</t>
  </si>
  <si>
    <t>3.6.8.2</t>
  </si>
  <si>
    <t>Constitution des Coupes feu</t>
  </si>
  <si>
    <t>3.6.8.3</t>
  </si>
  <si>
    <t>Habillage des Joints</t>
  </si>
  <si>
    <t>3.6.9</t>
  </si>
  <si>
    <t>Isolation thermique</t>
  </si>
  <si>
    <t>3.6.10</t>
  </si>
  <si>
    <t>Socles et supports</t>
  </si>
  <si>
    <t>3.6.11</t>
  </si>
  <si>
    <t>Réfection des sols</t>
  </si>
  <si>
    <t>FAÇADES A OSSATURE BOIS</t>
  </si>
  <si>
    <t>COUVERTURE ZINC</t>
  </si>
  <si>
    <t>4.5.1</t>
  </si>
  <si>
    <t>Support de couverture</t>
  </si>
  <si>
    <t>4.5.2</t>
  </si>
  <si>
    <t>Couverture en zinc à joint debout</t>
  </si>
  <si>
    <t>4.5.3</t>
  </si>
  <si>
    <t>Faîtage ventilé</t>
  </si>
  <si>
    <t>4.5.4</t>
  </si>
  <si>
    <t>Chéneaux de toiture en zinc</t>
  </si>
  <si>
    <t>4.5.5</t>
  </si>
  <si>
    <t>Traitement des relevés</t>
  </si>
  <si>
    <t>4.5.6</t>
  </si>
  <si>
    <t>Liaison avec les parois existantes mitoyennes</t>
  </si>
  <si>
    <t>4.5.7</t>
  </si>
  <si>
    <t>Récupération des eaux pluviales</t>
  </si>
  <si>
    <t>DOSSIER D'ETUDES</t>
  </si>
  <si>
    <t>DESCRIPTION DES OUVRAGES A REALISER PAR LE PRESENT LOT SUR LA CHARPENTE BOIS</t>
  </si>
  <si>
    <t>DESCRIPTION DES OUVRAGES A REALISER PAR LE PRESENT LOT SUR LA CHARPENTE VERRIERE</t>
  </si>
  <si>
    <t>Fermes</t>
  </si>
  <si>
    <t>Dispositif anti-déversement</t>
  </si>
  <si>
    <t>Panne de rive</t>
  </si>
  <si>
    <t xml:space="preserve">Panne sablières </t>
  </si>
  <si>
    <t xml:space="preserve">Panne faitage </t>
  </si>
  <si>
    <t>Sous-total 4.10 HT…</t>
  </si>
  <si>
    <t>Sous-total 4.11 HT…</t>
  </si>
  <si>
    <t>Pannes</t>
  </si>
  <si>
    <t>Potelets</t>
  </si>
  <si>
    <t>Ens</t>
  </si>
  <si>
    <t>Déblai et évacuation</t>
  </si>
  <si>
    <t>m³</t>
  </si>
  <si>
    <t>Couches de forme primaire en apport et remblai pour plateforme travail</t>
  </si>
  <si>
    <t>ens</t>
  </si>
  <si>
    <t>Couches de forme complémentaire en apport et remblai pour fond de coffrage des planchers</t>
  </si>
  <si>
    <t>3.2.1</t>
  </si>
  <si>
    <t>3.2.2</t>
  </si>
  <si>
    <t>3.2.3</t>
  </si>
  <si>
    <t>3.2.4</t>
  </si>
  <si>
    <t>3.2.5</t>
  </si>
  <si>
    <t>3.2.6</t>
  </si>
  <si>
    <t>3.2.7</t>
  </si>
  <si>
    <t>kg</t>
  </si>
  <si>
    <t>Coffrage</t>
  </si>
  <si>
    <t>Béton</t>
  </si>
  <si>
    <t>Acier</t>
  </si>
  <si>
    <t>Etat de surface des planchers (béton surfacé)</t>
  </si>
  <si>
    <t>ml</t>
  </si>
  <si>
    <t>Réseaux PVC M1 CR8</t>
  </si>
  <si>
    <t>DN100</t>
  </si>
  <si>
    <t>DN125</t>
  </si>
  <si>
    <t>DN140</t>
  </si>
  <si>
    <t>DN200</t>
  </si>
  <si>
    <t xml:space="preserve">Récipients cryogéniques </t>
  </si>
  <si>
    <t xml:space="preserve">Tableaux divisionnaires électriques </t>
  </si>
  <si>
    <t>Un panneau indiquant la consistance des travaux et tous les intervenants (Panneau de chantier : article 324.1 du Code du Travail - 4m x 3m, vertical ou horizontal, ou utilisation d’un format «totem» selon la disposition des lieux).</t>
  </si>
  <si>
    <t xml:space="preserve">Installations communes de sécurité et d'hygiène (sanitaires avec cuvettes à l’anglaise, réfectoire, salle de réunion et vestiaires), pour l’ensemble des personnels des différentes entreprises (effectif de pointe estimé à 30 personnes) intervenant sur le chantier. Ces locaux seront chauffés et éclairés correctement et équipés de mobiliers et matériels fonctionnels : tables, chaises, vestiaires, casiers, panneaux d'affichage. En revanche, chaque entreprise des différents corps d'état aura à sa charge les baraquements de magasins ou ateliers qui lui sont nécessaires. </t>
  </si>
  <si>
    <t>Confinement du chantier avec extraction spécifique dont le rejet s’effectuera à 8m des façades et sera équipé d’un filtre terminal nettoyé de façon hebdomadaire. Les gravats devront également être humidifiés sur la zone de travaux avant enlèvement.</t>
  </si>
  <si>
    <t xml:space="preserve">Cloisons de chantier (compris portes d’accès équipées de ferme porte et serrure sur canon européen) en périphérie de la zone de travaux. </t>
  </si>
  <si>
    <t>Bennes et gestion des déchets suivant organisation de chantier.</t>
  </si>
  <si>
    <t>Réseau provisoire intérieur d'eau, y compris son raccordement composé d’un point de puisage pour chaque zone de travaux à la charge du lot Plomberie</t>
  </si>
  <si>
    <t>Une vérification des installations électriques sur les installations de chantier sera ordonnée et réalisée par un bureau de contrôle indépendant au frais du présent lot.</t>
  </si>
  <si>
    <t>A disposer sur l’ensemble des différentes limites d’intervention : Etablissement des clôtures de sécurité durant toutes les phases de travaux et sur toutes les zones du chantier y compris afin d’assurer la protection. Ces clôtures seront de 2,00 m de hauteur en bac acier laqué blanc avec portails aux accès nécessaires maintenus fermés en dehors des heures d'activité de chantier.</t>
  </si>
  <si>
    <t>A disposer sur l’ensemble des différentes limites d’intervention : Etablissement des clôtures de sécurité durant toutes les phases de travaux et sur toutes les zones du chantier.</t>
  </si>
  <si>
    <t>Installation de chantier spécifique à l’entreprise (Echafaudage, grues, …)</t>
  </si>
  <si>
    <t>Fourniture de casques nominatifs et de bottes de sécurité de chantier pour la Maîtrise d’ouvrage, la maîtrise d’œuvre (Archi / BET), l’OPC, le contrôleur technique et le CSPS. </t>
  </si>
  <si>
    <t>L’entretien journalier de la base vie avec obligation de contractualiser avec un prestataire spécialisé.</t>
  </si>
  <si>
    <t>L’entretien technique de la base vie (remplacement lampes, débouchage sanitaires, fuite d’eau etc..).</t>
  </si>
  <si>
    <t>Toutes sujétions organisationnelles, techniques et administratives sur déclaration d’ouverture de chantier.</t>
  </si>
  <si>
    <t>Un panneau réglementaire de permis de construire à disposer en limite de propriété.</t>
  </si>
  <si>
    <t>Protections diverses</t>
  </si>
  <si>
    <t>Sous-total 4.5 HT…</t>
  </si>
  <si>
    <t>Sous-total 4.4 HT…</t>
  </si>
  <si>
    <t>Sous-total 4.9 HT…</t>
  </si>
  <si>
    <t>Toutes sujétions pour la levée des réserves du rapport du bureau de contrôle.</t>
  </si>
  <si>
    <t>Les études et plans d’Exécution, d’Atelier Chantier et de Synthèse.</t>
  </si>
  <si>
    <t>Tous les rebouchages et calfeutrements des réservations demandées. Dans le cas de réservations communes à plusieurs corps d'état, ces prestations seront à partager avec les entreprises concernées à parts égales.</t>
  </si>
  <si>
    <t>Certificats de conformité de ses installations inclus toutes sujétions de frais inhérents : bureau de contrôle, organismes réglementaires…</t>
  </si>
  <si>
    <t>La Formation à la conduite et l’entretien de tous les équipements, installations et ouvrages réalisés par le présent lot.</t>
  </si>
  <si>
    <t>Bois</t>
  </si>
  <si>
    <t>Pièces d'assemblages</t>
  </si>
  <si>
    <t>DEMOLITION / GROS ŒUVRE</t>
  </si>
  <si>
    <t>CHARPENTE BOIS</t>
  </si>
  <si>
    <t>MENUISERIE BOIS EXTERIEURES</t>
  </si>
  <si>
    <t>REVÊTEMENTS DURS SOLS ET MURS</t>
  </si>
  <si>
    <t>Sous-total 8 HT…</t>
  </si>
  <si>
    <t>MENUISERIES ALUMINIUM</t>
  </si>
  <si>
    <t>5.1.1</t>
  </si>
  <si>
    <t>5.1.2</t>
  </si>
  <si>
    <t>5.1.3</t>
  </si>
  <si>
    <t>Châssis vitré ouvrant à la française – Triple vantail</t>
  </si>
  <si>
    <t>Châssis avec grille de ventilation métallique</t>
  </si>
  <si>
    <t>6.2</t>
  </si>
  <si>
    <t>Sous-total 6.2 HT…</t>
  </si>
  <si>
    <t>MENUISERIES EXISTANTES</t>
  </si>
  <si>
    <t>MEX 13 / P27</t>
  </si>
  <si>
    <t>MEX 16 / P32</t>
  </si>
  <si>
    <t>Révision des portes existantes :</t>
  </si>
  <si>
    <t>Sous-total 7.1 HT…</t>
  </si>
  <si>
    <t>Sous-total 7.2 HT…</t>
  </si>
  <si>
    <t>Sous-total 7.3 HT…</t>
  </si>
  <si>
    <t>7.4</t>
  </si>
  <si>
    <t>Sous-total 7.4 HT…</t>
  </si>
  <si>
    <t>REVETEMENT DE SOL</t>
  </si>
  <si>
    <t>ETANCHEITE SOUS REVETEMENT</t>
  </si>
  <si>
    <t>Réalisation d’un ragréage</t>
  </si>
  <si>
    <t>Etanchéité verticale</t>
  </si>
  <si>
    <t>Etanchéité horizontale</t>
  </si>
  <si>
    <t>Carrelage Type 1 – PC10 / U4 P4 E2 C2</t>
  </si>
  <si>
    <t>Carrelage Type 2 – PC10 / U4 P4 E2 C2</t>
  </si>
  <si>
    <t>Carrelage Type 3 – PN18 / U3 P3 E3 C2</t>
  </si>
  <si>
    <t>Siphon des douches</t>
  </si>
  <si>
    <t>Plinthe</t>
  </si>
  <si>
    <t>Carreaux muraux</t>
  </si>
  <si>
    <t>8.1</t>
  </si>
  <si>
    <t>8.1.1</t>
  </si>
  <si>
    <t>8.1.2</t>
  </si>
  <si>
    <t>·         MEX 01</t>
  </si>
  <si>
    <t>·         MEX 02</t>
  </si>
  <si>
    <t>·         MEX 04</t>
  </si>
  <si>
    <t>·         MEX 07</t>
  </si>
  <si>
    <t>·         MEX 03</t>
  </si>
  <si>
    <t>·         MEX 05</t>
  </si>
  <si>
    <t>3.2</t>
  </si>
  <si>
    <t>Mise en place d’un monte matériaux accompagné (capacité 1500kg) du niveau du -1 situé devant le bâtiment jusqu’au niveau 1.</t>
  </si>
  <si>
    <t>Installations nécessaires pour l’accès du personnel de chantier :</t>
  </si>
  <si>
    <t>DEMOLITIONS</t>
  </si>
  <si>
    <t>4.9</t>
  </si>
  <si>
    <t>4.10</t>
  </si>
  <si>
    <t>4.11</t>
  </si>
  <si>
    <t>4.4</t>
  </si>
  <si>
    <t>4.5</t>
  </si>
  <si>
    <t>Démolition - Muret et mezzanine existant</t>
  </si>
  <si>
    <t>3.2.8</t>
  </si>
  <si>
    <t>Mise en place d’un platelage à l’arrivée du monte matériaux.</t>
  </si>
  <si>
    <t>PSE OBLIGATOIRE</t>
  </si>
  <si>
    <t>TOTAL HT - TRAVAUX BASE + PSE</t>
  </si>
  <si>
    <t>TOTAL T.T.C. - TRAVAUX BASE +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</si>
</sst>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[$€-1]_-;\-* #,##0.00\ [$€-1]_-;_-* &quot;-&quot;??\ [$€-1]_-"/>
    <numFmt numFmtId="166" formatCode="_-* #,##0.00\ [$€-40C]_-;\-* #,##0.00\ [$€-40C]_-;_-* &quot;-&quot;??\ [$€-40C]_-;_-@_-"/>
  </numFmts>
  <fonts count="36"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0"/>
      <color indexed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FF0000"/>
      <name val="Arial"/>
      <family val="2"/>
    </font>
    <font>
      <sz val="9"/>
      <color rgb="FF000000"/>
      <name val="Arial Narrow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1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</borders>
  <cellStyleXfs count="165">
    <xf numFmtId="0" fontId="0" fillId="0" borderId="0"/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2" fillId="2" borderId="0">
      <alignment horizontal="left" vertical="top" wrapText="1"/>
    </xf>
    <xf numFmtId="49" fontId="13" fillId="2" borderId="0">
      <alignment horizontal="left" vertical="top" wrapText="1"/>
    </xf>
    <xf numFmtId="0" fontId="14" fillId="2" borderId="0">
      <alignment horizontal="left" vertical="top" wrapText="1"/>
    </xf>
    <xf numFmtId="0" fontId="15" fillId="2" borderId="0">
      <alignment horizontal="left" vertical="top" wrapText="1"/>
    </xf>
    <xf numFmtId="0" fontId="16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7" fillId="2" borderId="0">
      <alignment horizontal="left" vertical="top" wrapText="1"/>
    </xf>
    <xf numFmtId="0" fontId="10" fillId="2" borderId="0">
      <alignment horizontal="left" vertical="top" wrapText="1"/>
    </xf>
    <xf numFmtId="0" fontId="10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1">
      <alignment horizontal="right" vertical="top" wrapText="1"/>
    </xf>
    <xf numFmtId="0" fontId="10" fillId="3" borderId="1">
      <alignment horizontal="righ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8" fillId="3" borderId="1">
      <alignment horizontal="left" vertical="top" wrapText="1"/>
    </xf>
    <xf numFmtId="49" fontId="19" fillId="3" borderId="1">
      <alignment horizontal="left" vertical="top" wrapText="1"/>
    </xf>
    <xf numFmtId="49" fontId="19" fillId="3" borderId="0">
      <alignment horizontal="left" vertical="top" wrapText="1" indent="1"/>
    </xf>
    <xf numFmtId="49" fontId="20" fillId="3" borderId="0">
      <alignment horizontal="left" vertical="top" wrapText="1" indent="2"/>
    </xf>
    <xf numFmtId="0" fontId="21" fillId="2" borderId="13">
      <alignment horizontal="left" vertical="top" wrapText="1"/>
    </xf>
    <xf numFmtId="0" fontId="22" fillId="2" borderId="0">
      <alignment horizontal="left" vertical="top" wrapText="1" indent="1"/>
    </xf>
    <xf numFmtId="0" fontId="23" fillId="2" borderId="0">
      <alignment horizontal="left" vertical="top" wrapText="1" indent="1"/>
    </xf>
    <xf numFmtId="0" fontId="22" fillId="2" borderId="0">
      <alignment horizontal="left" vertical="top" wrapText="1" indent="1"/>
    </xf>
    <xf numFmtId="49" fontId="24" fillId="2" borderId="0">
      <alignment vertical="top" wrapText="1"/>
    </xf>
    <xf numFmtId="8" fontId="4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25" fillId="2" borderId="0">
      <alignment horizontal="left" vertical="top"/>
    </xf>
    <xf numFmtId="0" fontId="25" fillId="2" borderId="0">
      <alignment horizontal="left" vertical="top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25" fillId="2" borderId="0">
      <alignment horizontal="left" vertical="top" wrapText="1"/>
    </xf>
    <xf numFmtId="0" fontId="10" fillId="3" borderId="0">
      <alignment horizontal="left" vertical="top" wrapText="1"/>
    </xf>
    <xf numFmtId="0" fontId="10" fillId="3" borderId="0">
      <alignment horizontal="left" vertical="top" wrapText="1"/>
    </xf>
    <xf numFmtId="49" fontId="10" fillId="3" borderId="0">
      <alignment horizontal="left" vertical="top" wrapText="1"/>
    </xf>
    <xf numFmtId="49" fontId="10" fillId="3" borderId="0">
      <alignment horizontal="left" vertical="top" wrapText="1"/>
    </xf>
    <xf numFmtId="0" fontId="25" fillId="2" borderId="0">
      <alignment horizontal="left" vertical="top" wrapText="1"/>
    </xf>
    <xf numFmtId="0" fontId="26" fillId="2" borderId="0">
      <alignment horizontal="left" vertical="top" wrapText="1"/>
    </xf>
    <xf numFmtId="49" fontId="10" fillId="2" borderId="0">
      <alignment horizontal="left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1" fillId="0" borderId="0"/>
    <xf numFmtId="0" fontId="6" fillId="0" borderId="0"/>
    <xf numFmtId="0" fontId="1" fillId="0" borderId="0"/>
    <xf numFmtId="0" fontId="27" fillId="2" borderId="0">
      <alignment horizontal="left" vertical="top" wrapText="1"/>
    </xf>
    <xf numFmtId="9" fontId="6" fillId="0" borderId="0" applyFont="0" applyFill="0" applyBorder="0" applyAlignment="0" applyProtection="0"/>
    <xf numFmtId="0" fontId="25" fillId="2" borderId="0">
      <alignment horizontal="left" vertical="top"/>
    </xf>
  </cellStyleXfs>
  <cellXfs count="10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0" borderId="0" xfId="109" applyFont="1" applyAlignment="1">
      <alignment horizontal="justify"/>
    </xf>
    <xf numFmtId="0" fontId="2" fillId="0" borderId="0" xfId="109" applyFont="1"/>
    <xf numFmtId="0" fontId="2" fillId="0" borderId="0" xfId="110" applyFont="1"/>
    <xf numFmtId="0" fontId="2" fillId="0" borderId="0" xfId="110" applyFont="1" applyAlignment="1">
      <alignment horizontal="center" vertical="center"/>
    </xf>
    <xf numFmtId="0" fontId="28" fillId="0" borderId="2" xfId="121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8" fillId="0" borderId="2" xfId="121" applyFont="1" applyBorder="1" applyAlignment="1">
      <alignment horizontal="center" vertical="center" wrapText="1"/>
    </xf>
    <xf numFmtId="44" fontId="29" fillId="0" borderId="2" xfId="0" applyNumberFormat="1" applyFont="1" applyBorder="1" applyAlignment="1">
      <alignment horizontal="center" vertical="center"/>
    </xf>
    <xf numFmtId="44" fontId="29" fillId="0" borderId="3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44" fontId="28" fillId="0" borderId="2" xfId="121" applyNumberFormat="1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center" vertical="center"/>
    </xf>
    <xf numFmtId="44" fontId="30" fillId="0" borderId="5" xfId="0" applyNumberFormat="1" applyFont="1" applyBorder="1" applyAlignment="1">
      <alignment vertical="center"/>
    </xf>
    <xf numFmtId="44" fontId="29" fillId="0" borderId="2" xfId="121" applyNumberFormat="1" applyFont="1" applyBorder="1" applyAlignment="1">
      <alignment horizontal="center" vertical="center"/>
    </xf>
    <xf numFmtId="44" fontId="28" fillId="0" borderId="0" xfId="0" applyNumberFormat="1" applyFont="1" applyAlignment="1">
      <alignment vertical="center"/>
    </xf>
    <xf numFmtId="44" fontId="29" fillId="0" borderId="16" xfId="0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4" fontId="6" fillId="0" borderId="7" xfId="0" applyNumberFormat="1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44" fontId="6" fillId="0" borderId="9" xfId="0" applyNumberFormat="1" applyFont="1" applyBorder="1" applyAlignment="1">
      <alignment vertical="center"/>
    </xf>
    <xf numFmtId="44" fontId="6" fillId="0" borderId="6" xfId="0" applyNumberFormat="1" applyFont="1" applyBorder="1" applyAlignment="1">
      <alignment vertical="center"/>
    </xf>
    <xf numFmtId="44" fontId="6" fillId="0" borderId="8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9" fillId="0" borderId="2" xfId="121" applyFont="1" applyBorder="1" applyAlignment="1">
      <alignment horizontal="center" vertical="center"/>
    </xf>
    <xf numFmtId="44" fontId="31" fillId="0" borderId="2" xfId="0" applyNumberFormat="1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4" fontId="30" fillId="0" borderId="2" xfId="0" applyNumberFormat="1" applyFont="1" applyBorder="1" applyAlignment="1">
      <alignment vertical="center"/>
    </xf>
    <xf numFmtId="166" fontId="8" fillId="0" borderId="6" xfId="0" applyNumberFormat="1" applyFont="1" applyBorder="1" applyAlignment="1">
      <alignment vertical="center"/>
    </xf>
    <xf numFmtId="166" fontId="8" fillId="0" borderId="8" xfId="0" applyNumberFormat="1" applyFont="1" applyBorder="1" applyAlignment="1">
      <alignment vertical="center"/>
    </xf>
    <xf numFmtId="44" fontId="29" fillId="0" borderId="14" xfId="0" applyNumberFormat="1" applyFont="1" applyBorder="1" applyAlignment="1">
      <alignment vertical="center"/>
    </xf>
    <xf numFmtId="44" fontId="29" fillId="4" borderId="14" xfId="0" applyNumberFormat="1" applyFont="1" applyFill="1" applyBorder="1" applyAlignment="1">
      <alignment vertical="center"/>
    </xf>
    <xf numFmtId="44" fontId="30" fillId="0" borderId="2" xfId="0" applyNumberFormat="1" applyFont="1" applyBorder="1" applyAlignment="1">
      <alignment horizontal="right" vertical="center"/>
    </xf>
    <xf numFmtId="44" fontId="31" fillId="0" borderId="2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4" fontId="28" fillId="0" borderId="2" xfId="0" applyNumberFormat="1" applyFont="1" applyBorder="1" applyAlignment="1">
      <alignment horizontal="right" vertical="center"/>
    </xf>
    <xf numFmtId="0" fontId="29" fillId="0" borderId="17" xfId="0" applyFont="1" applyBorder="1" applyAlignment="1">
      <alignment horizontal="center" vertical="center"/>
    </xf>
    <xf numFmtId="0" fontId="29" fillId="0" borderId="17" xfId="121" applyFont="1" applyBorder="1" applyAlignment="1">
      <alignment vertical="center"/>
    </xf>
    <xf numFmtId="0" fontId="28" fillId="0" borderId="17" xfId="121" applyFont="1" applyBorder="1" applyAlignment="1">
      <alignment vertical="center" wrapText="1"/>
    </xf>
    <xf numFmtId="0" fontId="28" fillId="0" borderId="17" xfId="121" applyFont="1" applyBorder="1" applyAlignment="1">
      <alignment vertical="center"/>
    </xf>
    <xf numFmtId="0" fontId="29" fillId="0" borderId="18" xfId="0" applyFont="1" applyBorder="1" applyAlignment="1">
      <alignment horizontal="right" vertical="center"/>
    </xf>
    <xf numFmtId="0" fontId="29" fillId="4" borderId="18" xfId="0" applyFont="1" applyFill="1" applyBorder="1" applyAlignment="1">
      <alignment horizontal="right" vertical="center"/>
    </xf>
    <xf numFmtId="0" fontId="29" fillId="0" borderId="4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8" fillId="0" borderId="4" xfId="12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4" borderId="19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166" fontId="8" fillId="0" borderId="4" xfId="0" applyNumberFormat="1" applyFont="1" applyBorder="1" applyAlignment="1">
      <alignment vertical="center"/>
    </xf>
    <xf numFmtId="44" fontId="6" fillId="0" borderId="2" xfId="0" applyNumberFormat="1" applyFont="1" applyBorder="1" applyAlignment="1">
      <alignment vertical="center"/>
    </xf>
    <xf numFmtId="0" fontId="29" fillId="4" borderId="2" xfId="0" applyFont="1" applyFill="1" applyBorder="1" applyAlignment="1">
      <alignment horizontal="center" vertical="center"/>
    </xf>
    <xf numFmtId="0" fontId="28" fillId="4" borderId="20" xfId="0" applyFont="1" applyFill="1" applyBorder="1" applyAlignment="1">
      <alignment horizontal="center" vertical="center"/>
    </xf>
    <xf numFmtId="0" fontId="28" fillId="4" borderId="21" xfId="0" applyFont="1" applyFill="1" applyBorder="1" applyAlignment="1">
      <alignment vertical="center"/>
    </xf>
    <xf numFmtId="0" fontId="28" fillId="4" borderId="22" xfId="0" applyFont="1" applyFill="1" applyBorder="1" applyAlignment="1">
      <alignment horizontal="center" vertical="center"/>
    </xf>
    <xf numFmtId="0" fontId="28" fillId="4" borderId="23" xfId="0" applyFont="1" applyFill="1" applyBorder="1" applyAlignment="1">
      <alignment horizontal="center" vertical="center"/>
    </xf>
    <xf numFmtId="44" fontId="28" fillId="4" borderId="24" xfId="0" applyNumberFormat="1" applyFont="1" applyFill="1" applyBorder="1" applyAlignment="1">
      <alignment vertical="center"/>
    </xf>
    <xf numFmtId="44" fontId="29" fillId="4" borderId="25" xfId="0" applyNumberFormat="1" applyFont="1" applyFill="1" applyBorder="1" applyAlignment="1">
      <alignment vertical="center"/>
    </xf>
    <xf numFmtId="0" fontId="28" fillId="4" borderId="26" xfId="0" applyFont="1" applyFill="1" applyBorder="1" applyAlignment="1">
      <alignment horizontal="center" vertical="center"/>
    </xf>
    <xf numFmtId="44" fontId="29" fillId="4" borderId="27" xfId="0" applyNumberFormat="1" applyFont="1" applyFill="1" applyBorder="1" applyAlignment="1">
      <alignment vertical="center"/>
    </xf>
    <xf numFmtId="0" fontId="28" fillId="4" borderId="28" xfId="0" applyFont="1" applyFill="1" applyBorder="1" applyAlignment="1">
      <alignment horizontal="center" vertical="center"/>
    </xf>
    <xf numFmtId="0" fontId="28" fillId="4" borderId="29" xfId="0" applyFont="1" applyFill="1" applyBorder="1" applyAlignment="1">
      <alignment vertical="center"/>
    </xf>
    <xf numFmtId="0" fontId="28" fillId="4" borderId="30" xfId="0" applyFont="1" applyFill="1" applyBorder="1" applyAlignment="1">
      <alignment horizontal="center" vertical="center"/>
    </xf>
    <xf numFmtId="0" fontId="28" fillId="4" borderId="31" xfId="0" applyFont="1" applyFill="1" applyBorder="1" applyAlignment="1">
      <alignment horizontal="center" vertical="center"/>
    </xf>
    <xf numFmtId="44" fontId="28" fillId="4" borderId="32" xfId="0" applyNumberFormat="1" applyFont="1" applyFill="1" applyBorder="1" applyAlignment="1">
      <alignment vertical="center"/>
    </xf>
    <xf numFmtId="44" fontId="28" fillId="4" borderId="33" xfId="0" applyNumberFormat="1" applyFont="1" applyFill="1" applyBorder="1" applyAlignment="1">
      <alignment vertical="center"/>
    </xf>
    <xf numFmtId="0" fontId="29" fillId="0" borderId="7" xfId="0" applyFont="1" applyBorder="1" applyAlignment="1">
      <alignment horizontal="center" vertical="center"/>
    </xf>
    <xf numFmtId="44" fontId="29" fillId="0" borderId="5" xfId="0" applyNumberFormat="1" applyFont="1" applyBorder="1" applyAlignment="1">
      <alignment horizontal="center" vertical="center"/>
    </xf>
    <xf numFmtId="0" fontId="29" fillId="4" borderId="17" xfId="0" applyFont="1" applyFill="1" applyBorder="1" applyAlignment="1">
      <alignment horizontal="center" vertical="center"/>
    </xf>
    <xf numFmtId="0" fontId="29" fillId="4" borderId="4" xfId="0" applyFont="1" applyFill="1" applyBorder="1" applyAlignment="1">
      <alignment horizontal="center" vertical="center"/>
    </xf>
    <xf numFmtId="44" fontId="29" fillId="4" borderId="2" xfId="0" applyNumberFormat="1" applyFont="1" applyFill="1" applyBorder="1" applyAlignment="1">
      <alignment horizontal="center" vertical="center"/>
    </xf>
    <xf numFmtId="0" fontId="29" fillId="4" borderId="2" xfId="121" applyFont="1" applyFill="1" applyBorder="1" applyAlignment="1">
      <alignment horizontal="center" vertical="center"/>
    </xf>
    <xf numFmtId="0" fontId="28" fillId="4" borderId="2" xfId="121" applyFont="1" applyFill="1" applyBorder="1" applyAlignment="1">
      <alignment horizontal="center" vertical="center" wrapText="1"/>
    </xf>
    <xf numFmtId="0" fontId="28" fillId="4" borderId="4" xfId="121" applyFont="1" applyFill="1" applyBorder="1" applyAlignment="1">
      <alignment horizontal="center" vertical="center"/>
    </xf>
    <xf numFmtId="44" fontId="28" fillId="4" borderId="2" xfId="0" applyNumberFormat="1" applyFont="1" applyFill="1" applyBorder="1" applyAlignment="1">
      <alignment horizontal="right" vertical="center"/>
    </xf>
    <xf numFmtId="44" fontId="31" fillId="4" borderId="2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2" xfId="121" applyFont="1" applyBorder="1" applyAlignment="1">
      <alignment horizontal="center"/>
    </xf>
    <xf numFmtId="0" fontId="28" fillId="0" borderId="2" xfId="121" applyFont="1" applyBorder="1" applyAlignment="1">
      <alignment horizontal="center" wrapText="1"/>
    </xf>
    <xf numFmtId="44" fontId="31" fillId="0" borderId="2" xfId="0" applyNumberFormat="1" applyFont="1" applyBorder="1" applyAlignment="1">
      <alignment horizontal="right"/>
    </xf>
    <xf numFmtId="44" fontId="28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8" fillId="0" borderId="2" xfId="121" applyFont="1" applyBorder="1" applyAlignment="1">
      <alignment horizontal="left" vertical="center" wrapText="1" indent="1"/>
    </xf>
    <xf numFmtId="0" fontId="2" fillId="0" borderId="0" xfId="110" applyFont="1" applyAlignment="1">
      <alignment horizontal="center"/>
    </xf>
    <xf numFmtId="0" fontId="35" fillId="0" borderId="0" xfId="0" applyFont="1"/>
    <xf numFmtId="0" fontId="35" fillId="0" borderId="0" xfId="0" applyFont="1" applyAlignment="1">
      <alignment horizontal="left" vertical="center" wrapText="1" indent="1"/>
    </xf>
    <xf numFmtId="0" fontId="35" fillId="0" borderId="0" xfId="0" applyFont="1" applyAlignment="1">
      <alignment horizontal="left" vertical="center" wrapText="1" indent="2"/>
    </xf>
    <xf numFmtId="0" fontId="35" fillId="0" borderId="0" xfId="0" applyFont="1" applyAlignment="1">
      <alignment horizontal="left" indent="1"/>
    </xf>
    <xf numFmtId="0" fontId="28" fillId="0" borderId="2" xfId="121" applyFont="1" applyBorder="1" applyAlignment="1">
      <alignment horizontal="left" wrapText="1" indent="1"/>
    </xf>
    <xf numFmtId="0" fontId="28" fillId="0" borderId="17" xfId="121" applyFont="1" applyBorder="1" applyAlignment="1">
      <alignment horizontal="left" vertical="center" indent="1"/>
    </xf>
    <xf numFmtId="0" fontId="28" fillId="0" borderId="2" xfId="106" applyFont="1" applyBorder="1" applyAlignment="1">
      <alignment horizontal="left" vertical="center" wrapText="1" indent="2"/>
    </xf>
    <xf numFmtId="0" fontId="28" fillId="0" borderId="2" xfId="121" applyFont="1" applyBorder="1" applyAlignment="1">
      <alignment horizontal="left" vertical="center" wrapText="1" indent="2"/>
    </xf>
    <xf numFmtId="0" fontId="28" fillId="0" borderId="17" xfId="121" applyFont="1" applyBorder="1" applyAlignment="1">
      <alignment horizontal="left" vertical="center" wrapText="1" indent="1"/>
    </xf>
    <xf numFmtId="0" fontId="29" fillId="0" borderId="17" xfId="121" applyFont="1" applyBorder="1" applyAlignment="1">
      <alignment vertical="center" wrapText="1"/>
    </xf>
    <xf numFmtId="0" fontId="28" fillId="0" borderId="17" xfId="121" applyFont="1" applyBorder="1" applyAlignment="1">
      <alignment horizontal="left" vertical="center" wrapText="1" indent="2"/>
    </xf>
    <xf numFmtId="0" fontId="29" fillId="0" borderId="5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32" fillId="0" borderId="12" xfId="110" applyFont="1" applyBorder="1" applyAlignment="1">
      <alignment horizontal="center" vertical="center" wrapText="1"/>
    </xf>
    <xf numFmtId="0" fontId="34" fillId="0" borderId="12" xfId="11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</cellXfs>
  <cellStyles count="165">
    <cellStyle name="ArtDescriptif" xfId="1"/>
    <cellStyle name="ArtLibelleCond" xfId="2"/>
    <cellStyle name="ArtNote1" xfId="3"/>
    <cellStyle name="ArtNote2" xfId="4"/>
    <cellStyle name="ArtNote3" xfId="5"/>
    <cellStyle name="ArtNote4" xfId="6"/>
    <cellStyle name="ArtNote5" xfId="7"/>
    <cellStyle name="ArtQuantite" xfId="8"/>
    <cellStyle name="ArtTitre" xfId="9"/>
    <cellStyle name="ChapDescriptif0" xfId="10"/>
    <cellStyle name="ChapDescriptif1" xfId="11"/>
    <cellStyle name="ChapDescriptif2" xfId="12"/>
    <cellStyle name="ChapDescriptif3" xfId="13"/>
    <cellStyle name="ChapDescriptif4" xfId="14"/>
    <cellStyle name="ChapNote0" xfId="15"/>
    <cellStyle name="ChapNote1" xfId="16"/>
    <cellStyle name="ChapNote2" xfId="17"/>
    <cellStyle name="ChapNote3" xfId="18"/>
    <cellStyle name="ChapNote4" xfId="19"/>
    <cellStyle name="ChapRecap0" xfId="20"/>
    <cellStyle name="ChapRecap1" xfId="21"/>
    <cellStyle name="ChapRecap2" xfId="22"/>
    <cellStyle name="ChapRecap3" xfId="23"/>
    <cellStyle name="ChapRecap4" xfId="24"/>
    <cellStyle name="ChapTitre0" xfId="25"/>
    <cellStyle name="ChapTitre1" xfId="26"/>
    <cellStyle name="ChapTitre2" xfId="27"/>
    <cellStyle name="ChapTitre3" xfId="28"/>
    <cellStyle name="ChapTitre4" xfId="29"/>
    <cellStyle name="Commentaire 2" xfId="30"/>
    <cellStyle name="DQLocQuantNonLoc" xfId="31"/>
    <cellStyle name="DQLocRefClass" xfId="32"/>
    <cellStyle name="DQLocStruct" xfId="33"/>
    <cellStyle name="DQMinutes" xfId="34"/>
    <cellStyle name="Euro" xfId="35"/>
    <cellStyle name="Euro 10" xfId="36"/>
    <cellStyle name="Euro 11" xfId="37"/>
    <cellStyle name="Euro 11 2" xfId="38"/>
    <cellStyle name="Euro 12" xfId="39"/>
    <cellStyle name="Euro 13" xfId="40"/>
    <cellStyle name="Euro 14" xfId="41"/>
    <cellStyle name="Euro 15" xfId="42"/>
    <cellStyle name="Euro 16" xfId="43"/>
    <cellStyle name="Euro 17" xfId="44"/>
    <cellStyle name="Euro 18" xfId="45"/>
    <cellStyle name="Euro 19" xfId="46"/>
    <cellStyle name="Euro 2" xfId="47"/>
    <cellStyle name="Euro 2 10" xfId="48"/>
    <cellStyle name="Euro 2 11" xfId="49"/>
    <cellStyle name="Euro 2 12" xfId="50"/>
    <cellStyle name="Euro 2 13" xfId="51"/>
    <cellStyle name="Euro 2 14" xfId="52"/>
    <cellStyle name="Euro 2 15" xfId="53"/>
    <cellStyle name="Euro 2 16" xfId="54"/>
    <cellStyle name="Euro 2 2" xfId="55"/>
    <cellStyle name="Euro 2 3" xfId="56"/>
    <cellStyle name="Euro 2 3 2" xfId="57"/>
    <cellStyle name="Euro 2 3 3" xfId="58"/>
    <cellStyle name="Euro 2 4" xfId="59"/>
    <cellStyle name="Euro 2 5" xfId="60"/>
    <cellStyle name="Euro 2 6" xfId="61"/>
    <cellStyle name="Euro 2 7" xfId="62"/>
    <cellStyle name="Euro 2 8" xfId="63"/>
    <cellStyle name="Euro 2 9" xfId="64"/>
    <cellStyle name="Euro 20" xfId="65"/>
    <cellStyle name="Euro 21" xfId="66"/>
    <cellStyle name="Euro 22" xfId="67"/>
    <cellStyle name="Euro 3" xfId="68"/>
    <cellStyle name="Euro 3 2" xfId="69"/>
    <cellStyle name="Euro 3 3" xfId="70"/>
    <cellStyle name="Euro 3 4" xfId="71"/>
    <cellStyle name="Euro 3 5" xfId="72"/>
    <cellStyle name="Euro 4" xfId="73"/>
    <cellStyle name="Euro 5" xfId="74"/>
    <cellStyle name="Euro 5 2" xfId="75"/>
    <cellStyle name="Euro 5 3" xfId="76"/>
    <cellStyle name="Euro 6" xfId="77"/>
    <cellStyle name="Euro 7" xfId="78"/>
    <cellStyle name="Euro 8" xfId="79"/>
    <cellStyle name="Euro 8 2" xfId="80"/>
    <cellStyle name="Euro 8 3" xfId="81"/>
    <cellStyle name="Euro 9" xfId="82"/>
    <cellStyle name="Info Entete" xfId="83"/>
    <cellStyle name="Inter Entete" xfId="84"/>
    <cellStyle name="LocGen" xfId="85"/>
    <cellStyle name="LocLit" xfId="86"/>
    <cellStyle name="LocRefClass" xfId="87"/>
    <cellStyle name="LocSignetRep" xfId="88"/>
    <cellStyle name="LocStrRecap0" xfId="89"/>
    <cellStyle name="LocStrRecap1" xfId="90"/>
    <cellStyle name="LocStrTexte0" xfId="91"/>
    <cellStyle name="LocStrTexte1" xfId="92"/>
    <cellStyle name="LocStruct" xfId="93"/>
    <cellStyle name="LocTitre" xfId="94"/>
    <cellStyle name="Lot" xfId="95"/>
    <cellStyle name="Monétaire 2" xfId="96"/>
    <cellStyle name="Monétaire 2 2" xfId="97"/>
    <cellStyle name="Monétaire 2 3" xfId="98"/>
    <cellStyle name="Monétaire 2 4" xfId="99"/>
    <cellStyle name="Monétaire 2 5" xfId="100"/>
    <cellStyle name="Monétaire 2 6" xfId="101"/>
    <cellStyle name="Monétaire 3" xfId="102"/>
    <cellStyle name="Monétaire 3 2" xfId="103"/>
    <cellStyle name="Monétaire 3 2 2" xfId="104"/>
    <cellStyle name="Monétaire 3 2 3" xfId="105"/>
    <cellStyle name="Normal" xfId="0" builtinId="0"/>
    <cellStyle name="Normal 11 2" xfId="106"/>
    <cellStyle name="Normal 13" xfId="107"/>
    <cellStyle name="Normal 13 2" xfId="108"/>
    <cellStyle name="Normal 2" xfId="109"/>
    <cellStyle name="Normal 2 10" xfId="110"/>
    <cellStyle name="Normal 2 11" xfId="111"/>
    <cellStyle name="Normal 2 11 2" xfId="112"/>
    <cellStyle name="Normal 2 12" xfId="113"/>
    <cellStyle name="Normal 2 13" xfId="114"/>
    <cellStyle name="Normal 2 14" xfId="115"/>
    <cellStyle name="Normal 2 15" xfId="116"/>
    <cellStyle name="Normal 2 16" xfId="117"/>
    <cellStyle name="Normal 2 17" xfId="118"/>
    <cellStyle name="Normal 2 18" xfId="119"/>
    <cellStyle name="Normal 2 19" xfId="120"/>
    <cellStyle name="Normal 2 2" xfId="121"/>
    <cellStyle name="Normal 2 2 2" xfId="122"/>
    <cellStyle name="Normal 2 2 3" xfId="123"/>
    <cellStyle name="Normal 2 20" xfId="124"/>
    <cellStyle name="Normal 2 21" xfId="125"/>
    <cellStyle name="Normal 2 22" xfId="126"/>
    <cellStyle name="Normal 2 23" xfId="127"/>
    <cellStyle name="Normal 2 3" xfId="128"/>
    <cellStyle name="Normal 2 3 2" xfId="129"/>
    <cellStyle name="Normal 2 3 3" xfId="130"/>
    <cellStyle name="Normal 2 4" xfId="131"/>
    <cellStyle name="Normal 2 4 2" xfId="132"/>
    <cellStyle name="Normal 2 4 3" xfId="133"/>
    <cellStyle name="Normal 2 5" xfId="134"/>
    <cellStyle name="Normal 2 5 2" xfId="135"/>
    <cellStyle name="Normal 2 5 3" xfId="136"/>
    <cellStyle name="Normal 2 6" xfId="137"/>
    <cellStyle name="Normal 2 6 2" xfId="138"/>
    <cellStyle name="Normal 2 7" xfId="139"/>
    <cellStyle name="Normal 2 8" xfId="140"/>
    <cellStyle name="Normal 2 9" xfId="141"/>
    <cellStyle name="Normal 23" xfId="142"/>
    <cellStyle name="Normal 3 10" xfId="143"/>
    <cellStyle name="Normal 3 11" xfId="144"/>
    <cellStyle name="Normal 3 2" xfId="145"/>
    <cellStyle name="Normal 3 3" xfId="146"/>
    <cellStyle name="Normal 3 3 2" xfId="147"/>
    <cellStyle name="Normal 3 3 3" xfId="148"/>
    <cellStyle name="Normal 3 4" xfId="149"/>
    <cellStyle name="Normal 3 5" xfId="150"/>
    <cellStyle name="Normal 3 6" xfId="151"/>
    <cellStyle name="Normal 3 7" xfId="152"/>
    <cellStyle name="Normal 3 8" xfId="153"/>
    <cellStyle name="Normal 3 9" xfId="154"/>
    <cellStyle name="Normal 4 2" xfId="155"/>
    <cellStyle name="Normal 4 3" xfId="156"/>
    <cellStyle name="Normal 4 4" xfId="157"/>
    <cellStyle name="Normal 4 5" xfId="158"/>
    <cellStyle name="Normal 5 2" xfId="159"/>
    <cellStyle name="Normal 6 2" xfId="160"/>
    <cellStyle name="Normal 6 3" xfId="161"/>
    <cellStyle name="Numerotation" xfId="162"/>
    <cellStyle name="Pourcentage 2" xfId="163"/>
    <cellStyle name="Titre Entete" xfId="1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6"/>
  <sheetViews>
    <sheetView showGridLines="0" showZeros="0" tabSelected="1" view="pageBreakPreview" topLeftCell="A254" zoomScale="115" zoomScaleNormal="100" zoomScaleSheetLayoutView="115" workbookViewId="0">
      <selection activeCell="H277" sqref="H277"/>
    </sheetView>
  </sheetViews>
  <sheetFormatPr baseColWidth="10" defaultRowHeight="12.75"/>
  <cols>
    <col min="1" max="1" width="5.7109375" style="30" customWidth="1"/>
    <col min="2" max="2" width="60.7109375" style="82" customWidth="1"/>
    <col min="3" max="3" width="5.7109375" style="30" customWidth="1"/>
    <col min="4" max="4" width="7.7109375" style="30" customWidth="1"/>
    <col min="5" max="5" width="13.7109375" style="17" customWidth="1"/>
    <col min="6" max="6" width="15.7109375" style="17" customWidth="1"/>
    <col min="7" max="7" width="11.42578125" style="1"/>
    <col min="8" max="8" width="62" style="1" customWidth="1"/>
    <col min="9" max="9" width="8" style="1" bestFit="1" customWidth="1"/>
    <col min="10" max="16384" width="11.42578125" style="1"/>
  </cols>
  <sheetData>
    <row r="1" spans="1:8" s="5" customFormat="1" ht="45" customHeight="1">
      <c r="A1" s="106" t="s">
        <v>24</v>
      </c>
      <c r="B1" s="106"/>
      <c r="C1" s="106"/>
      <c r="D1" s="105"/>
      <c r="E1" s="105"/>
      <c r="F1" s="105"/>
    </row>
    <row r="2" spans="1:8" s="6" customFormat="1" ht="15" customHeight="1">
      <c r="A2" s="107" t="s">
        <v>25</v>
      </c>
      <c r="B2" s="107"/>
      <c r="C2" s="107"/>
      <c r="D2" s="105"/>
      <c r="E2" s="105"/>
      <c r="F2" s="105"/>
    </row>
    <row r="3" spans="1:8">
      <c r="A3" s="101" t="s">
        <v>2</v>
      </c>
      <c r="B3" s="102" t="s">
        <v>0</v>
      </c>
      <c r="C3" s="101" t="s">
        <v>1</v>
      </c>
      <c r="D3" s="72" t="s">
        <v>3</v>
      </c>
      <c r="E3" s="73" t="s">
        <v>4</v>
      </c>
      <c r="F3" s="73" t="s">
        <v>4</v>
      </c>
    </row>
    <row r="4" spans="1:8">
      <c r="A4" s="103" t="s">
        <v>5</v>
      </c>
      <c r="B4" s="104"/>
      <c r="C4" s="103"/>
      <c r="D4" s="49" t="s">
        <v>6</v>
      </c>
      <c r="E4" s="11" t="s">
        <v>7</v>
      </c>
      <c r="F4" s="11" t="s">
        <v>8</v>
      </c>
    </row>
    <row r="5" spans="1:8">
      <c r="A5" s="8"/>
      <c r="B5" s="42"/>
      <c r="C5" s="8"/>
      <c r="D5" s="48"/>
      <c r="E5" s="10"/>
      <c r="F5" s="10"/>
    </row>
    <row r="6" spans="1:8">
      <c r="A6" s="57">
        <v>3</v>
      </c>
      <c r="B6" s="74" t="s">
        <v>226</v>
      </c>
      <c r="C6" s="57"/>
      <c r="D6" s="75"/>
      <c r="E6" s="76"/>
      <c r="F6" s="76"/>
    </row>
    <row r="7" spans="1:8" s="4" customFormat="1">
      <c r="A7" s="26" t="s">
        <v>13</v>
      </c>
      <c r="B7" s="43" t="s">
        <v>26</v>
      </c>
      <c r="C7" s="7"/>
      <c r="D7" s="50"/>
      <c r="E7" s="14"/>
      <c r="F7" s="13"/>
      <c r="H7" s="3"/>
    </row>
    <row r="8" spans="1:8" s="4" customFormat="1">
      <c r="A8" s="7" t="s">
        <v>63</v>
      </c>
      <c r="B8" s="90" t="s">
        <v>56</v>
      </c>
      <c r="C8" s="7" t="s">
        <v>174</v>
      </c>
      <c r="D8" s="50"/>
      <c r="E8" s="14"/>
      <c r="F8" s="13"/>
      <c r="H8" s="3"/>
    </row>
    <row r="9" spans="1:8" s="4" customFormat="1">
      <c r="A9" s="7" t="s">
        <v>64</v>
      </c>
      <c r="B9" s="90" t="s">
        <v>57</v>
      </c>
      <c r="C9" s="7" t="s">
        <v>174</v>
      </c>
      <c r="D9" s="50"/>
      <c r="E9" s="14"/>
      <c r="F9" s="14">
        <f>D9*E9</f>
        <v>0</v>
      </c>
      <c r="H9" s="3"/>
    </row>
    <row r="10" spans="1:8" s="4" customFormat="1">
      <c r="A10" s="7" t="s">
        <v>65</v>
      </c>
      <c r="B10" s="90" t="s">
        <v>58</v>
      </c>
      <c r="C10" s="7" t="s">
        <v>174</v>
      </c>
      <c r="D10" s="50"/>
      <c r="E10" s="14"/>
      <c r="F10" s="14">
        <f t="shared" ref="F10:F33" si="0">D10*E10</f>
        <v>0</v>
      </c>
      <c r="H10" s="3"/>
    </row>
    <row r="11" spans="1:8" s="4" customFormat="1">
      <c r="A11" s="7" t="s">
        <v>66</v>
      </c>
      <c r="B11" s="90" t="s">
        <v>59</v>
      </c>
      <c r="C11" s="7"/>
      <c r="D11" s="50"/>
      <c r="E11" s="14"/>
      <c r="F11" s="14"/>
      <c r="H11" s="3"/>
    </row>
    <row r="12" spans="1:8" s="4" customFormat="1" ht="25.5">
      <c r="A12" s="7"/>
      <c r="B12" s="91" t="s">
        <v>213</v>
      </c>
      <c r="C12" s="7" t="s">
        <v>174</v>
      </c>
      <c r="D12" s="50"/>
      <c r="E12" s="14"/>
      <c r="F12" s="14">
        <f t="shared" ref="F12" si="1">D12*E12</f>
        <v>0</v>
      </c>
      <c r="H12" s="3"/>
    </row>
    <row r="13" spans="1:8" s="4" customFormat="1" ht="25.5">
      <c r="A13" s="7"/>
      <c r="B13" s="91" t="s">
        <v>214</v>
      </c>
      <c r="C13" s="7" t="s">
        <v>174</v>
      </c>
      <c r="D13" s="50"/>
      <c r="E13" s="14"/>
      <c r="F13" s="14">
        <f t="shared" ref="F13:F26" si="2">D13*E13</f>
        <v>0</v>
      </c>
      <c r="H13" s="3"/>
    </row>
    <row r="14" spans="1:8" s="4" customFormat="1" ht="51">
      <c r="A14" s="7"/>
      <c r="B14" s="91" t="s">
        <v>200</v>
      </c>
      <c r="C14" s="7" t="s">
        <v>174</v>
      </c>
      <c r="D14" s="50"/>
      <c r="E14" s="14"/>
      <c r="F14" s="14">
        <f t="shared" si="2"/>
        <v>0</v>
      </c>
      <c r="H14" s="3"/>
    </row>
    <row r="15" spans="1:8" s="4" customFormat="1" ht="114.75">
      <c r="A15" s="7"/>
      <c r="B15" s="91" t="s">
        <v>201</v>
      </c>
      <c r="C15" s="7" t="s">
        <v>174</v>
      </c>
      <c r="D15" s="50"/>
      <c r="E15" s="14"/>
      <c r="F15" s="14">
        <f t="shared" si="2"/>
        <v>0</v>
      </c>
      <c r="H15" s="3"/>
    </row>
    <row r="16" spans="1:8" s="4" customFormat="1" ht="51">
      <c r="A16" s="7"/>
      <c r="B16" s="91" t="s">
        <v>202</v>
      </c>
      <c r="C16" s="7" t="s">
        <v>174</v>
      </c>
      <c r="D16" s="50"/>
      <c r="E16" s="14"/>
      <c r="F16" s="14">
        <f t="shared" si="2"/>
        <v>0</v>
      </c>
      <c r="H16" s="3"/>
    </row>
    <row r="17" spans="1:8" s="4" customFormat="1" ht="25.5">
      <c r="A17" s="7"/>
      <c r="B17" s="91" t="s">
        <v>203</v>
      </c>
      <c r="C17" s="7" t="s">
        <v>174</v>
      </c>
      <c r="D17" s="50"/>
      <c r="E17" s="14"/>
      <c r="F17" s="14">
        <f t="shared" si="2"/>
        <v>0</v>
      </c>
      <c r="H17" s="3"/>
    </row>
    <row r="18" spans="1:8" s="4" customFormat="1">
      <c r="A18" s="7"/>
      <c r="B18" s="91" t="s">
        <v>204</v>
      </c>
      <c r="C18" s="7" t="s">
        <v>174</v>
      </c>
      <c r="D18" s="50"/>
      <c r="E18" s="14"/>
      <c r="F18" s="14">
        <f t="shared" si="2"/>
        <v>0</v>
      </c>
      <c r="H18" s="3"/>
    </row>
    <row r="19" spans="1:8" s="4" customFormat="1" ht="38.25">
      <c r="A19" s="7"/>
      <c r="B19" s="91" t="s">
        <v>205</v>
      </c>
      <c r="C19" s="7" t="s">
        <v>174</v>
      </c>
      <c r="D19" s="50"/>
      <c r="E19" s="14"/>
      <c r="F19" s="14">
        <f t="shared" si="2"/>
        <v>0</v>
      </c>
      <c r="H19" s="3"/>
    </row>
    <row r="20" spans="1:8" s="4" customFormat="1" ht="38.25">
      <c r="A20" s="7"/>
      <c r="B20" s="91" t="s">
        <v>206</v>
      </c>
      <c r="C20" s="7" t="s">
        <v>174</v>
      </c>
      <c r="D20" s="50"/>
      <c r="E20" s="14"/>
      <c r="F20" s="14">
        <f t="shared" si="2"/>
        <v>0</v>
      </c>
      <c r="H20" s="3"/>
    </row>
    <row r="21" spans="1:8" s="4" customFormat="1" ht="76.5">
      <c r="A21" s="7"/>
      <c r="B21" s="91" t="s">
        <v>207</v>
      </c>
      <c r="C21" s="7" t="s">
        <v>192</v>
      </c>
      <c r="D21" s="50"/>
      <c r="E21" s="14"/>
      <c r="F21" s="14">
        <f t="shared" si="2"/>
        <v>0</v>
      </c>
      <c r="H21" s="3"/>
    </row>
    <row r="22" spans="1:8" s="4" customFormat="1" ht="38.25">
      <c r="A22" s="7"/>
      <c r="B22" s="91" t="s">
        <v>208</v>
      </c>
      <c r="C22" s="7" t="s">
        <v>174</v>
      </c>
      <c r="D22" s="50"/>
      <c r="E22" s="14"/>
      <c r="F22" s="14">
        <f t="shared" si="2"/>
        <v>0</v>
      </c>
      <c r="H22" s="3"/>
    </row>
    <row r="23" spans="1:8" s="4" customFormat="1">
      <c r="A23" s="7"/>
      <c r="B23" s="91" t="s">
        <v>209</v>
      </c>
      <c r="C23" s="7" t="s">
        <v>174</v>
      </c>
      <c r="D23" s="50"/>
      <c r="E23" s="14"/>
      <c r="F23" s="14">
        <f t="shared" si="2"/>
        <v>0</v>
      </c>
      <c r="H23" s="3"/>
    </row>
    <row r="24" spans="1:8" s="4" customFormat="1" ht="38.25">
      <c r="A24" s="7"/>
      <c r="B24" s="91" t="s">
        <v>210</v>
      </c>
      <c r="C24" s="7" t="s">
        <v>174</v>
      </c>
      <c r="D24" s="50"/>
      <c r="E24" s="14"/>
      <c r="F24" s="14">
        <f t="shared" si="2"/>
        <v>0</v>
      </c>
      <c r="H24" s="3"/>
    </row>
    <row r="25" spans="1:8" s="4" customFormat="1" ht="25.5">
      <c r="A25" s="7"/>
      <c r="B25" s="91" t="s">
        <v>211</v>
      </c>
      <c r="C25" s="7" t="s">
        <v>174</v>
      </c>
      <c r="D25" s="50"/>
      <c r="E25" s="14"/>
      <c r="F25" s="14">
        <f t="shared" si="2"/>
        <v>0</v>
      </c>
      <c r="H25" s="3"/>
    </row>
    <row r="26" spans="1:8" s="4" customFormat="1" ht="25.5">
      <c r="A26" s="7"/>
      <c r="B26" s="91" t="s">
        <v>212</v>
      </c>
      <c r="C26" s="7" t="s">
        <v>174</v>
      </c>
      <c r="D26" s="50"/>
      <c r="E26" s="14"/>
      <c r="F26" s="14">
        <f t="shared" si="2"/>
        <v>0</v>
      </c>
      <c r="H26" s="3"/>
    </row>
    <row r="27" spans="1:8" s="4" customFormat="1">
      <c r="A27" s="7"/>
      <c r="B27" s="91" t="s">
        <v>270</v>
      </c>
      <c r="C27" s="7"/>
      <c r="D27" s="50"/>
      <c r="E27" s="14"/>
      <c r="F27" s="14"/>
      <c r="H27" s="3"/>
    </row>
    <row r="28" spans="1:8" s="4" customFormat="1" ht="25.5">
      <c r="A28" s="7"/>
      <c r="B28" s="92" t="s">
        <v>269</v>
      </c>
      <c r="C28" s="7" t="s">
        <v>174</v>
      </c>
      <c r="D28" s="50"/>
      <c r="E28" s="14"/>
      <c r="F28" s="14">
        <f t="shared" ref="F28" si="3">D28*E28</f>
        <v>0</v>
      </c>
      <c r="H28" s="3"/>
    </row>
    <row r="29" spans="1:8" s="4" customFormat="1">
      <c r="A29" s="7"/>
      <c r="B29" s="92" t="s">
        <v>279</v>
      </c>
      <c r="C29" s="7" t="s">
        <v>174</v>
      </c>
      <c r="D29" s="50"/>
      <c r="E29" s="14"/>
      <c r="F29" s="14">
        <f t="shared" ref="F29" si="4">D29*E29</f>
        <v>0</v>
      </c>
      <c r="H29" s="3"/>
    </row>
    <row r="30" spans="1:8" s="4" customFormat="1">
      <c r="A30" s="7" t="s">
        <v>67</v>
      </c>
      <c r="B30" s="90" t="s">
        <v>60</v>
      </c>
      <c r="C30" s="7" t="s">
        <v>174</v>
      </c>
      <c r="D30" s="50"/>
      <c r="E30" s="14"/>
      <c r="F30" s="14">
        <f t="shared" si="0"/>
        <v>0</v>
      </c>
      <c r="H30" s="3"/>
    </row>
    <row r="31" spans="1:8" s="4" customFormat="1">
      <c r="A31" s="7" t="s">
        <v>68</v>
      </c>
      <c r="B31" s="90" t="s">
        <v>61</v>
      </c>
      <c r="C31" s="7" t="s">
        <v>174</v>
      </c>
      <c r="D31" s="50"/>
      <c r="E31" s="36"/>
      <c r="F31" s="14">
        <f t="shared" si="0"/>
        <v>0</v>
      </c>
      <c r="H31" s="3"/>
    </row>
    <row r="32" spans="1:8" s="4" customFormat="1">
      <c r="A32" s="7" t="s">
        <v>69</v>
      </c>
      <c r="B32" s="90" t="s">
        <v>62</v>
      </c>
      <c r="C32" s="7" t="s">
        <v>174</v>
      </c>
      <c r="D32" s="50"/>
      <c r="E32" s="41"/>
      <c r="F32" s="14">
        <f t="shared" si="0"/>
        <v>0</v>
      </c>
      <c r="H32" s="3"/>
    </row>
    <row r="33" spans="1:24" s="4" customFormat="1">
      <c r="A33" s="7" t="s">
        <v>70</v>
      </c>
      <c r="B33" s="90" t="s">
        <v>215</v>
      </c>
      <c r="C33" s="7" t="s">
        <v>174</v>
      </c>
      <c r="D33" s="50"/>
      <c r="E33" s="14"/>
      <c r="F33" s="14">
        <f t="shared" si="0"/>
        <v>0</v>
      </c>
      <c r="G33" s="2"/>
      <c r="H33" s="3"/>
    </row>
    <row r="34" spans="1:24" s="4" customFormat="1">
      <c r="A34" s="7"/>
      <c r="B34" s="90"/>
      <c r="C34" s="7"/>
      <c r="D34" s="50"/>
      <c r="E34" s="36" t="s">
        <v>14</v>
      </c>
      <c r="F34" s="15">
        <f>SUBTOTAL(109,F8:F33)</f>
        <v>0</v>
      </c>
      <c r="G34" s="2"/>
      <c r="H34" s="3"/>
    </row>
    <row r="35" spans="1:24" s="4" customFormat="1">
      <c r="A35" s="28"/>
      <c r="B35" s="19"/>
      <c r="C35" s="38"/>
      <c r="D35" s="32"/>
      <c r="E35" s="23"/>
      <c r="F35" s="20"/>
      <c r="G35" s="2"/>
      <c r="H35" s="3"/>
    </row>
    <row r="36" spans="1:24" s="4" customFormat="1">
      <c r="A36" s="29"/>
      <c r="B36" s="21"/>
      <c r="C36" s="39"/>
      <c r="D36" s="33"/>
      <c r="E36" s="24"/>
      <c r="F36" s="22"/>
      <c r="G36" s="2"/>
      <c r="H36" s="3"/>
    </row>
    <row r="37" spans="1:24" s="4" customFormat="1">
      <c r="A37" s="26" t="s">
        <v>268</v>
      </c>
      <c r="B37" s="43" t="s">
        <v>271</v>
      </c>
      <c r="C37" s="9"/>
      <c r="D37" s="50"/>
      <c r="E37" s="41"/>
      <c r="F37" s="27"/>
      <c r="H37" s="3"/>
    </row>
    <row r="38" spans="1:24" s="4" customFormat="1">
      <c r="A38" s="7" t="s">
        <v>180</v>
      </c>
      <c r="B38" s="93" t="s">
        <v>71</v>
      </c>
      <c r="C38" s="7" t="s">
        <v>54</v>
      </c>
      <c r="D38" s="50"/>
      <c r="E38" s="36"/>
      <c r="F38" s="14">
        <f t="shared" ref="F38" si="5">D38*E38</f>
        <v>0</v>
      </c>
      <c r="G38" s="25"/>
      <c r="H38" s="3"/>
    </row>
    <row r="39" spans="1:24" s="4" customFormat="1">
      <c r="A39" s="7" t="s">
        <v>181</v>
      </c>
      <c r="B39" s="93" t="s">
        <v>72</v>
      </c>
      <c r="C39" s="7" t="s">
        <v>1</v>
      </c>
      <c r="D39" s="50"/>
      <c r="E39" s="36"/>
      <c r="F39" s="14">
        <f t="shared" ref="F39:F44" si="6">D39*E39</f>
        <v>0</v>
      </c>
      <c r="G39" s="25"/>
      <c r="H39" s="3"/>
    </row>
    <row r="40" spans="1:24" s="4" customFormat="1">
      <c r="A40" s="7" t="s">
        <v>182</v>
      </c>
      <c r="B40" s="93" t="s">
        <v>73</v>
      </c>
      <c r="C40" s="7" t="s">
        <v>54</v>
      </c>
      <c r="D40" s="50"/>
      <c r="E40" s="36"/>
      <c r="F40" s="14">
        <f t="shared" si="6"/>
        <v>0</v>
      </c>
      <c r="G40" s="25"/>
      <c r="H40" s="3"/>
    </row>
    <row r="41" spans="1:24" s="4" customFormat="1">
      <c r="A41" s="7" t="s">
        <v>183</v>
      </c>
      <c r="B41" s="93" t="s">
        <v>74</v>
      </c>
      <c r="C41" s="7" t="s">
        <v>54</v>
      </c>
      <c r="D41" s="50"/>
      <c r="E41" s="36"/>
      <c r="F41" s="14">
        <f t="shared" si="6"/>
        <v>0</v>
      </c>
      <c r="G41" s="25"/>
      <c r="H41" s="3"/>
    </row>
    <row r="42" spans="1:24" s="4" customFormat="1">
      <c r="A42" s="7" t="s">
        <v>184</v>
      </c>
      <c r="B42" s="93" t="s">
        <v>277</v>
      </c>
      <c r="C42" s="7" t="s">
        <v>174</v>
      </c>
      <c r="D42" s="50"/>
      <c r="E42" s="36"/>
      <c r="F42" s="14">
        <f t="shared" ref="F42" si="7">D42*E42</f>
        <v>0</v>
      </c>
      <c r="G42" s="25"/>
      <c r="H42" s="3"/>
    </row>
    <row r="43" spans="1:24" s="4" customFormat="1">
      <c r="A43" s="7" t="s">
        <v>185</v>
      </c>
      <c r="B43" s="93" t="s">
        <v>75</v>
      </c>
      <c r="C43" s="7" t="s">
        <v>174</v>
      </c>
      <c r="D43" s="50"/>
      <c r="E43" s="36"/>
      <c r="F43" s="14">
        <f t="shared" si="6"/>
        <v>0</v>
      </c>
      <c r="G43" s="25"/>
      <c r="H43" s="3"/>
    </row>
    <row r="44" spans="1:24" s="4" customFormat="1">
      <c r="A44" s="7" t="s">
        <v>186</v>
      </c>
      <c r="B44" s="93" t="s">
        <v>76</v>
      </c>
      <c r="C44" s="7" t="s">
        <v>174</v>
      </c>
      <c r="D44" s="50"/>
      <c r="E44" s="36"/>
      <c r="F44" s="14">
        <f t="shared" si="6"/>
        <v>0</v>
      </c>
      <c r="G44" s="25"/>
      <c r="H44" s="3"/>
    </row>
    <row r="45" spans="1:24" s="4" customFormat="1">
      <c r="A45" s="7" t="s">
        <v>278</v>
      </c>
      <c r="B45" s="93" t="s">
        <v>77</v>
      </c>
      <c r="C45" s="7" t="s">
        <v>54</v>
      </c>
      <c r="D45" s="50"/>
      <c r="E45" s="36"/>
      <c r="F45" s="14">
        <f t="shared" ref="F45" si="8">D45*E45</f>
        <v>0</v>
      </c>
      <c r="G45" s="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s="4" customFormat="1">
      <c r="A46" s="7"/>
      <c r="B46" s="44"/>
      <c r="C46" s="7"/>
      <c r="D46" s="50"/>
      <c r="E46" s="36" t="s">
        <v>16</v>
      </c>
      <c r="F46" s="15">
        <f>SUBTOTAL(109,F38:F45)</f>
        <v>0</v>
      </c>
      <c r="H46" s="3"/>
    </row>
    <row r="47" spans="1:24" s="4" customFormat="1">
      <c r="A47" s="7"/>
      <c r="B47" s="44"/>
      <c r="C47" s="7"/>
      <c r="D47" s="50"/>
      <c r="E47" s="36"/>
      <c r="F47" s="31"/>
      <c r="H47" s="3"/>
    </row>
    <row r="48" spans="1:24" s="4" customFormat="1">
      <c r="A48" s="26" t="s">
        <v>15</v>
      </c>
      <c r="B48" s="43" t="s">
        <v>27</v>
      </c>
      <c r="C48" s="7" t="s">
        <v>54</v>
      </c>
      <c r="D48" s="50"/>
      <c r="E48" s="36"/>
      <c r="F48" s="14">
        <f t="shared" ref="F48:F51" si="9">D48*E48</f>
        <v>0</v>
      </c>
      <c r="H48" s="3"/>
    </row>
    <row r="49" spans="1:24" s="5" customFormat="1">
      <c r="A49" s="83"/>
      <c r="B49" s="94" t="s">
        <v>175</v>
      </c>
      <c r="C49" s="84" t="s">
        <v>176</v>
      </c>
      <c r="D49" s="83"/>
      <c r="E49" s="85"/>
      <c r="F49" s="86">
        <f t="shared" si="9"/>
        <v>0</v>
      </c>
      <c r="G49" s="87"/>
    </row>
    <row r="50" spans="1:24" s="5" customFormat="1">
      <c r="A50" s="83"/>
      <c r="B50" s="94" t="s">
        <v>177</v>
      </c>
      <c r="C50" s="84" t="s">
        <v>176</v>
      </c>
      <c r="D50" s="83"/>
      <c r="E50" s="85"/>
      <c r="F50" s="86">
        <f t="shared" si="9"/>
        <v>0</v>
      </c>
      <c r="G50" s="87"/>
    </row>
    <row r="51" spans="1:24" s="5" customFormat="1" ht="25.5">
      <c r="A51" s="83"/>
      <c r="B51" s="94" t="s">
        <v>179</v>
      </c>
      <c r="C51" s="84" t="s">
        <v>176</v>
      </c>
      <c r="D51" s="83"/>
      <c r="E51" s="85"/>
      <c r="F51" s="86">
        <f t="shared" si="9"/>
        <v>0</v>
      </c>
      <c r="G51" s="87"/>
    </row>
    <row r="52" spans="1:24" s="4" customFormat="1" ht="12" customHeight="1">
      <c r="A52" s="7"/>
      <c r="B52" s="45"/>
      <c r="C52" s="7"/>
      <c r="D52" s="50"/>
      <c r="E52" s="36" t="s">
        <v>17</v>
      </c>
      <c r="F52" s="15">
        <f>SUBTOTAL(109,F48:F51)</f>
        <v>0</v>
      </c>
      <c r="G52" s="2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s="4" customFormat="1">
      <c r="A53" s="7"/>
      <c r="B53" s="45"/>
      <c r="C53" s="7"/>
      <c r="D53" s="50"/>
      <c r="E53" s="41"/>
      <c r="F53" s="31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s="4" customFormat="1">
      <c r="A54" s="26" t="s">
        <v>18</v>
      </c>
      <c r="B54" s="43" t="s">
        <v>28</v>
      </c>
      <c r="C54" s="9"/>
      <c r="D54" s="50"/>
      <c r="E54" s="41"/>
      <c r="F54" s="27"/>
      <c r="H54" s="3"/>
    </row>
    <row r="55" spans="1:24" s="4" customFormat="1">
      <c r="A55" s="7" t="s">
        <v>78</v>
      </c>
      <c r="B55" s="45" t="s">
        <v>79</v>
      </c>
      <c r="C55" s="9"/>
      <c r="D55" s="50"/>
      <c r="E55" s="41"/>
      <c r="F55" s="27"/>
      <c r="H55" s="3"/>
    </row>
    <row r="56" spans="1:24" s="4" customFormat="1">
      <c r="A56" s="7" t="s">
        <v>80</v>
      </c>
      <c r="B56" s="45" t="s">
        <v>81</v>
      </c>
      <c r="C56" s="7" t="s">
        <v>174</v>
      </c>
      <c r="D56" s="50"/>
      <c r="E56" s="36"/>
      <c r="F56" s="14">
        <f t="shared" ref="F56" si="10">D56*E56</f>
        <v>0</v>
      </c>
      <c r="H56" s="3"/>
    </row>
    <row r="57" spans="1:24" s="4" customFormat="1">
      <c r="A57" s="7" t="s">
        <v>82</v>
      </c>
      <c r="B57" s="45" t="s">
        <v>83</v>
      </c>
      <c r="C57" s="7"/>
      <c r="D57" s="50"/>
      <c r="E57" s="36"/>
      <c r="F57" s="14"/>
      <c r="H57" s="3"/>
    </row>
    <row r="58" spans="1:24" s="4" customFormat="1">
      <c r="A58" s="7" t="s">
        <v>84</v>
      </c>
      <c r="B58" s="95" t="s">
        <v>85</v>
      </c>
      <c r="C58" s="7"/>
      <c r="D58" s="50"/>
      <c r="E58" s="36"/>
      <c r="F58" s="14"/>
      <c r="H58" s="3"/>
    </row>
    <row r="59" spans="1:24" s="4" customFormat="1">
      <c r="A59" s="7" t="s">
        <v>86</v>
      </c>
      <c r="B59" s="95" t="s">
        <v>87</v>
      </c>
      <c r="C59" s="7" t="s">
        <v>174</v>
      </c>
      <c r="D59" s="50"/>
      <c r="E59" s="36"/>
      <c r="F59" s="14">
        <f t="shared" ref="F59:F68" si="11">D59*E59</f>
        <v>0</v>
      </c>
      <c r="H59" s="3"/>
    </row>
    <row r="60" spans="1:24" s="4" customFormat="1">
      <c r="A60" s="7" t="s">
        <v>88</v>
      </c>
      <c r="B60" s="95" t="s">
        <v>89</v>
      </c>
      <c r="C60" s="7"/>
      <c r="D60" s="50"/>
      <c r="E60" s="36"/>
      <c r="F60" s="14"/>
      <c r="H60" s="3"/>
    </row>
    <row r="61" spans="1:24" s="4" customFormat="1">
      <c r="A61" s="7" t="s">
        <v>90</v>
      </c>
      <c r="B61" s="95" t="s">
        <v>91</v>
      </c>
      <c r="C61" s="7" t="s">
        <v>174</v>
      </c>
      <c r="D61" s="50"/>
      <c r="E61" s="36"/>
      <c r="F61" s="14">
        <f t="shared" si="11"/>
        <v>0</v>
      </c>
      <c r="H61" s="3"/>
    </row>
    <row r="62" spans="1:24" s="4" customFormat="1">
      <c r="A62" s="7" t="s">
        <v>92</v>
      </c>
      <c r="B62" s="95" t="s">
        <v>93</v>
      </c>
      <c r="C62" s="7" t="s">
        <v>187</v>
      </c>
      <c r="D62" s="50"/>
      <c r="E62" s="36"/>
      <c r="F62" s="14">
        <f t="shared" si="11"/>
        <v>0</v>
      </c>
      <c r="H62" s="3"/>
    </row>
    <row r="63" spans="1:24" s="4" customFormat="1">
      <c r="A63" s="7" t="s">
        <v>94</v>
      </c>
      <c r="B63" s="95" t="s">
        <v>95</v>
      </c>
      <c r="C63" s="7" t="s">
        <v>176</v>
      </c>
      <c r="D63" s="50"/>
      <c r="E63" s="36"/>
      <c r="F63" s="14">
        <f t="shared" si="11"/>
        <v>0</v>
      </c>
      <c r="H63" s="3"/>
    </row>
    <row r="64" spans="1:24" s="4" customFormat="1">
      <c r="A64" s="7"/>
      <c r="B64" s="96" t="s">
        <v>188</v>
      </c>
      <c r="C64" s="7" t="s">
        <v>54</v>
      </c>
      <c r="D64" s="50"/>
      <c r="E64" s="85"/>
      <c r="F64" s="86">
        <f t="shared" si="11"/>
        <v>0</v>
      </c>
      <c r="H64" s="3"/>
    </row>
    <row r="65" spans="1:24" s="4" customFormat="1">
      <c r="A65" s="7" t="s">
        <v>96</v>
      </c>
      <c r="B65" s="95" t="s">
        <v>97</v>
      </c>
      <c r="C65" s="7" t="s">
        <v>1</v>
      </c>
      <c r="D65" s="50"/>
      <c r="E65" s="36"/>
      <c r="F65" s="14">
        <f t="shared" si="11"/>
        <v>0</v>
      </c>
      <c r="H65" s="3"/>
    </row>
    <row r="66" spans="1:24" s="4" customFormat="1">
      <c r="A66" s="7" t="s">
        <v>98</v>
      </c>
      <c r="B66" s="95" t="s">
        <v>99</v>
      </c>
      <c r="C66" s="7" t="s">
        <v>174</v>
      </c>
      <c r="D66" s="50"/>
      <c r="E66" s="36"/>
      <c r="F66" s="14">
        <f t="shared" si="11"/>
        <v>0</v>
      </c>
      <c r="H66" s="3"/>
    </row>
    <row r="67" spans="1:24" s="4" customFormat="1">
      <c r="A67" s="7" t="s">
        <v>100</v>
      </c>
      <c r="B67" s="95" t="s">
        <v>101</v>
      </c>
      <c r="C67" s="7" t="s">
        <v>174</v>
      </c>
      <c r="D67" s="50"/>
      <c r="E67" s="36"/>
      <c r="F67" s="14">
        <f t="shared" si="11"/>
        <v>0</v>
      </c>
      <c r="H67" s="3"/>
    </row>
    <row r="68" spans="1:24" s="4" customFormat="1">
      <c r="A68" s="7" t="s">
        <v>102</v>
      </c>
      <c r="B68" s="45" t="s">
        <v>103</v>
      </c>
      <c r="C68" s="7" t="s">
        <v>174</v>
      </c>
      <c r="D68" s="50"/>
      <c r="E68" s="36"/>
      <c r="F68" s="14">
        <f t="shared" si="11"/>
        <v>0</v>
      </c>
      <c r="H68" s="3"/>
    </row>
    <row r="69" spans="1:24" s="4" customFormat="1">
      <c r="A69" s="7"/>
      <c r="B69" s="45"/>
      <c r="C69" s="7"/>
      <c r="D69" s="50"/>
      <c r="E69" s="36" t="s">
        <v>20</v>
      </c>
      <c r="F69" s="15">
        <f>SUBTOTAL(109,F54:F68)</f>
        <v>0</v>
      </c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s="4" customFormat="1">
      <c r="A70" s="7"/>
      <c r="B70" s="45"/>
      <c r="C70" s="7"/>
      <c r="D70" s="50"/>
      <c r="E70" s="41"/>
      <c r="F70" s="31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s="4" customFormat="1">
      <c r="A71" s="26" t="s">
        <v>19</v>
      </c>
      <c r="B71" s="43" t="s">
        <v>29</v>
      </c>
      <c r="C71" s="9"/>
      <c r="D71" s="50"/>
      <c r="E71" s="41"/>
      <c r="F71" s="27"/>
      <c r="H71" s="3"/>
    </row>
    <row r="72" spans="1:24" s="4" customFormat="1">
      <c r="A72" s="7" t="s">
        <v>104</v>
      </c>
      <c r="B72" s="44" t="s">
        <v>105</v>
      </c>
      <c r="C72" s="9"/>
      <c r="D72" s="50"/>
      <c r="E72" s="41"/>
      <c r="F72" s="27"/>
      <c r="H72" s="3"/>
    </row>
    <row r="73" spans="1:24" s="5" customFormat="1">
      <c r="A73" s="7"/>
      <c r="B73" s="88" t="s">
        <v>188</v>
      </c>
      <c r="C73" s="7" t="s">
        <v>54</v>
      </c>
      <c r="D73" s="7"/>
      <c r="E73" s="85"/>
      <c r="F73" s="14">
        <f t="shared" ref="F73:F75" si="12">D73*E73</f>
        <v>0</v>
      </c>
      <c r="G73" s="25"/>
    </row>
    <row r="74" spans="1:24" s="5" customFormat="1">
      <c r="A74" s="7"/>
      <c r="B74" s="88" t="s">
        <v>189</v>
      </c>
      <c r="C74" s="7" t="s">
        <v>176</v>
      </c>
      <c r="D74" s="7"/>
      <c r="E74" s="85"/>
      <c r="F74" s="14">
        <f t="shared" si="12"/>
        <v>0</v>
      </c>
      <c r="G74" s="25"/>
    </row>
    <row r="75" spans="1:24" s="5" customFormat="1">
      <c r="A75" s="7"/>
      <c r="B75" s="88" t="s">
        <v>190</v>
      </c>
      <c r="C75" s="7" t="s">
        <v>187</v>
      </c>
      <c r="D75" s="7"/>
      <c r="E75" s="85"/>
      <c r="F75" s="14">
        <f t="shared" si="12"/>
        <v>0</v>
      </c>
      <c r="G75" s="25"/>
      <c r="H75" s="89"/>
    </row>
    <row r="76" spans="1:24" s="4" customFormat="1">
      <c r="A76" s="7" t="s">
        <v>106</v>
      </c>
      <c r="B76" s="44" t="s">
        <v>107</v>
      </c>
      <c r="C76" s="9"/>
      <c r="D76" s="50"/>
      <c r="E76" s="41"/>
      <c r="F76" s="14">
        <f t="shared" ref="F76:F84" si="13">D76*E76</f>
        <v>0</v>
      </c>
      <c r="H76" s="3"/>
    </row>
    <row r="77" spans="1:24" s="5" customFormat="1">
      <c r="A77" s="7"/>
      <c r="B77" s="88" t="s">
        <v>188</v>
      </c>
      <c r="C77" s="7" t="s">
        <v>54</v>
      </c>
      <c r="D77" s="7"/>
      <c r="E77" s="85"/>
      <c r="F77" s="14">
        <f t="shared" si="13"/>
        <v>0</v>
      </c>
      <c r="G77" s="25"/>
    </row>
    <row r="78" spans="1:24" s="5" customFormat="1">
      <c r="A78" s="7"/>
      <c r="B78" s="88" t="s">
        <v>189</v>
      </c>
      <c r="C78" s="7" t="s">
        <v>176</v>
      </c>
      <c r="D78" s="7"/>
      <c r="E78" s="85"/>
      <c r="F78" s="14">
        <f t="shared" si="13"/>
        <v>0</v>
      </c>
      <c r="G78" s="25"/>
    </row>
    <row r="79" spans="1:24" s="5" customFormat="1">
      <c r="A79" s="7"/>
      <c r="B79" s="88" t="s">
        <v>190</v>
      </c>
      <c r="C79" s="7" t="s">
        <v>187</v>
      </c>
      <c r="D79" s="7"/>
      <c r="E79" s="85"/>
      <c r="F79" s="14">
        <f t="shared" si="13"/>
        <v>0</v>
      </c>
      <c r="G79" s="25"/>
      <c r="H79" s="89"/>
    </row>
    <row r="80" spans="1:24" s="4" customFormat="1">
      <c r="A80" s="7" t="s">
        <v>108</v>
      </c>
      <c r="B80" s="44" t="s">
        <v>109</v>
      </c>
      <c r="C80" s="7"/>
      <c r="D80" s="50"/>
      <c r="E80" s="14"/>
      <c r="F80" s="14">
        <f t="shared" si="13"/>
        <v>0</v>
      </c>
      <c r="G80" s="25"/>
      <c r="H80" s="3"/>
    </row>
    <row r="81" spans="1:24" s="5" customFormat="1">
      <c r="A81" s="7"/>
      <c r="B81" s="88" t="s">
        <v>188</v>
      </c>
      <c r="C81" s="7" t="s">
        <v>54</v>
      </c>
      <c r="D81" s="7"/>
      <c r="E81" s="85"/>
      <c r="F81" s="14">
        <f t="shared" si="13"/>
        <v>0</v>
      </c>
      <c r="G81" s="25"/>
    </row>
    <row r="82" spans="1:24" s="5" customFormat="1">
      <c r="A82" s="7"/>
      <c r="B82" s="88" t="s">
        <v>189</v>
      </c>
      <c r="C82" s="7" t="s">
        <v>176</v>
      </c>
      <c r="D82" s="7"/>
      <c r="E82" s="85"/>
      <c r="F82" s="14">
        <f t="shared" si="13"/>
        <v>0</v>
      </c>
      <c r="G82" s="25"/>
    </row>
    <row r="83" spans="1:24" s="5" customFormat="1">
      <c r="A83" s="7"/>
      <c r="B83" s="88" t="s">
        <v>190</v>
      </c>
      <c r="C83" s="7" t="s">
        <v>187</v>
      </c>
      <c r="D83" s="7"/>
      <c r="E83" s="85"/>
      <c r="F83" s="14">
        <f t="shared" si="13"/>
        <v>0</v>
      </c>
      <c r="G83" s="25"/>
      <c r="H83" s="89"/>
    </row>
    <row r="84" spans="1:24" s="4" customFormat="1">
      <c r="A84" s="7" t="s">
        <v>110</v>
      </c>
      <c r="B84" s="44" t="s">
        <v>191</v>
      </c>
      <c r="C84" s="7" t="s">
        <v>54</v>
      </c>
      <c r="D84" s="50"/>
      <c r="E84" s="14"/>
      <c r="F84" s="14">
        <f t="shared" si="13"/>
        <v>0</v>
      </c>
      <c r="G84" s="25"/>
      <c r="H84" s="3"/>
    </row>
    <row r="85" spans="1:24" s="4" customFormat="1">
      <c r="A85" s="7" t="s">
        <v>111</v>
      </c>
      <c r="B85" s="44" t="s">
        <v>112</v>
      </c>
      <c r="C85" s="7" t="s">
        <v>54</v>
      </c>
      <c r="D85" s="50"/>
      <c r="E85" s="14"/>
      <c r="F85" s="14">
        <f t="shared" ref="F85" si="14">D85*E85</f>
        <v>0</v>
      </c>
      <c r="G85" s="25"/>
      <c r="H85" s="3"/>
    </row>
    <row r="86" spans="1:24" s="4" customFormat="1">
      <c r="A86" s="7"/>
      <c r="B86" s="45"/>
      <c r="C86" s="7"/>
      <c r="D86" s="50"/>
      <c r="E86" s="36" t="s">
        <v>21</v>
      </c>
      <c r="F86" s="15">
        <f>SUBTOTAL(109,F72:F85)</f>
        <v>0</v>
      </c>
      <c r="G86" s="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s="4" customFormat="1">
      <c r="A87" s="7"/>
      <c r="B87" s="44"/>
      <c r="C87" s="9"/>
      <c r="D87" s="50"/>
      <c r="E87" s="41"/>
      <c r="F87" s="27"/>
      <c r="H87" s="3"/>
    </row>
    <row r="88" spans="1:24" s="4" customFormat="1">
      <c r="A88" s="7"/>
      <c r="B88" s="44"/>
      <c r="C88" s="9"/>
      <c r="D88" s="50"/>
      <c r="E88" s="41"/>
      <c r="F88" s="27"/>
      <c r="H88" s="3"/>
    </row>
    <row r="89" spans="1:24" s="4" customFormat="1">
      <c r="A89" s="7"/>
      <c r="B89" s="44"/>
      <c r="C89" s="9"/>
      <c r="D89" s="50"/>
      <c r="E89" s="41"/>
      <c r="F89" s="27"/>
      <c r="H89" s="3"/>
    </row>
    <row r="90" spans="1:24" s="4" customFormat="1">
      <c r="A90" s="7"/>
      <c r="B90" s="44"/>
      <c r="C90" s="9"/>
      <c r="D90" s="50"/>
      <c r="E90" s="41"/>
      <c r="F90" s="27"/>
      <c r="H90" s="3"/>
    </row>
    <row r="91" spans="1:24" s="4" customFormat="1">
      <c r="A91" s="7"/>
      <c r="B91" s="44"/>
      <c r="C91" s="9"/>
      <c r="D91" s="50"/>
      <c r="E91" s="41"/>
      <c r="F91" s="27"/>
      <c r="H91" s="3"/>
    </row>
    <row r="92" spans="1:24" s="4" customFormat="1">
      <c r="A92" s="7"/>
      <c r="B92" s="44"/>
      <c r="C92" s="9"/>
      <c r="D92" s="50"/>
      <c r="E92" s="41"/>
      <c r="F92" s="27"/>
      <c r="H92" s="3"/>
    </row>
    <row r="93" spans="1:24" s="4" customFormat="1">
      <c r="A93" s="7"/>
      <c r="B93" s="44"/>
      <c r="C93" s="9"/>
      <c r="D93" s="50"/>
      <c r="E93" s="41"/>
      <c r="F93" s="27"/>
      <c r="H93" s="3"/>
    </row>
    <row r="94" spans="1:24" s="4" customFormat="1">
      <c r="A94" s="7"/>
      <c r="B94" s="44"/>
      <c r="C94" s="9"/>
      <c r="D94" s="50"/>
      <c r="E94" s="41"/>
      <c r="F94" s="27"/>
      <c r="H94" s="3"/>
    </row>
    <row r="95" spans="1:24" s="4" customFormat="1">
      <c r="A95" s="7"/>
      <c r="B95" s="44"/>
      <c r="C95" s="9"/>
      <c r="D95" s="50"/>
      <c r="E95" s="41"/>
      <c r="F95" s="27"/>
      <c r="H95" s="3"/>
    </row>
    <row r="96" spans="1:24" s="4" customFormat="1">
      <c r="A96" s="7"/>
      <c r="B96" s="44"/>
      <c r="C96" s="9"/>
      <c r="D96" s="50"/>
      <c r="E96" s="41"/>
      <c r="F96" s="27"/>
      <c r="H96" s="3"/>
    </row>
    <row r="97" spans="1:8" s="4" customFormat="1">
      <c r="A97" s="7"/>
      <c r="B97" s="44"/>
      <c r="C97" s="9"/>
      <c r="D97" s="50"/>
      <c r="E97" s="41"/>
      <c r="F97" s="27"/>
      <c r="H97" s="3"/>
    </row>
    <row r="98" spans="1:8" s="4" customFormat="1">
      <c r="A98" s="7"/>
      <c r="B98" s="44"/>
      <c r="C98" s="9"/>
      <c r="D98" s="50"/>
      <c r="E98" s="41"/>
      <c r="F98" s="27"/>
      <c r="H98" s="3"/>
    </row>
    <row r="99" spans="1:8" s="4" customFormat="1">
      <c r="A99" s="28"/>
      <c r="B99" s="19"/>
      <c r="C99" s="38"/>
      <c r="D99" s="32"/>
      <c r="E99" s="23"/>
      <c r="F99" s="20"/>
      <c r="H99" s="3"/>
    </row>
    <row r="100" spans="1:8" s="4" customFormat="1">
      <c r="A100" s="29"/>
      <c r="B100" s="21"/>
      <c r="C100" s="39"/>
      <c r="D100" s="33"/>
      <c r="E100" s="24"/>
      <c r="F100" s="22"/>
      <c r="H100" s="3"/>
    </row>
    <row r="101" spans="1:8" s="4" customFormat="1">
      <c r="A101" s="26" t="s">
        <v>22</v>
      </c>
      <c r="B101" s="43" t="s">
        <v>30</v>
      </c>
      <c r="C101" s="9"/>
      <c r="D101" s="50"/>
      <c r="E101" s="41"/>
      <c r="F101" s="27"/>
      <c r="H101" s="3"/>
    </row>
    <row r="102" spans="1:8" s="4" customFormat="1">
      <c r="A102" s="7" t="s">
        <v>113</v>
      </c>
      <c r="B102" s="45" t="s">
        <v>114</v>
      </c>
      <c r="C102" s="9" t="s">
        <v>174</v>
      </c>
      <c r="D102" s="50"/>
      <c r="E102" s="41"/>
      <c r="F102" s="14">
        <f t="shared" ref="F102:F115" si="15">D102*E102</f>
        <v>0</v>
      </c>
      <c r="H102" s="3"/>
    </row>
    <row r="103" spans="1:8" s="4" customFormat="1">
      <c r="A103" s="7" t="s">
        <v>115</v>
      </c>
      <c r="B103" s="45" t="s">
        <v>116</v>
      </c>
      <c r="C103" s="9" t="s">
        <v>1</v>
      </c>
      <c r="D103" s="50"/>
      <c r="E103" s="41"/>
      <c r="F103" s="14">
        <f t="shared" si="15"/>
        <v>0</v>
      </c>
      <c r="H103" s="3"/>
    </row>
    <row r="104" spans="1:8" s="4" customFormat="1">
      <c r="A104" s="7" t="s">
        <v>117</v>
      </c>
      <c r="B104" s="45" t="s">
        <v>118</v>
      </c>
      <c r="C104" s="9" t="s">
        <v>1</v>
      </c>
      <c r="D104" s="50"/>
      <c r="E104" s="41"/>
      <c r="F104" s="14">
        <f t="shared" si="15"/>
        <v>0</v>
      </c>
      <c r="H104" s="3"/>
    </row>
    <row r="105" spans="1:8" s="4" customFormat="1">
      <c r="A105" s="7" t="s">
        <v>119</v>
      </c>
      <c r="B105" s="45" t="s">
        <v>120</v>
      </c>
      <c r="C105" s="9" t="s">
        <v>1</v>
      </c>
      <c r="D105" s="50"/>
      <c r="E105" s="41"/>
      <c r="F105" s="14">
        <f t="shared" si="15"/>
        <v>0</v>
      </c>
      <c r="H105" s="3"/>
    </row>
    <row r="106" spans="1:8" s="4" customFormat="1">
      <c r="A106" s="7" t="s">
        <v>121</v>
      </c>
      <c r="B106" s="45" t="s">
        <v>122</v>
      </c>
      <c r="C106" s="9" t="s">
        <v>1</v>
      </c>
      <c r="D106" s="50"/>
      <c r="E106" s="41"/>
      <c r="F106" s="14">
        <f t="shared" si="15"/>
        <v>0</v>
      </c>
      <c r="H106" s="3"/>
    </row>
    <row r="107" spans="1:8" s="4" customFormat="1">
      <c r="A107" s="7" t="s">
        <v>123</v>
      </c>
      <c r="B107" s="45" t="s">
        <v>124</v>
      </c>
      <c r="C107" s="9"/>
      <c r="D107" s="50"/>
      <c r="E107" s="41"/>
      <c r="F107" s="14"/>
      <c r="H107" s="3"/>
    </row>
    <row r="108" spans="1:8" s="4" customFormat="1">
      <c r="A108" s="7" t="s">
        <v>125</v>
      </c>
      <c r="B108" s="95" t="s">
        <v>126</v>
      </c>
      <c r="C108" s="9"/>
      <c r="D108" s="50"/>
      <c r="E108" s="41"/>
      <c r="F108" s="14"/>
      <c r="H108" s="3"/>
    </row>
    <row r="109" spans="1:8" s="4" customFormat="1">
      <c r="A109" s="7" t="s">
        <v>127</v>
      </c>
      <c r="B109" s="95" t="s">
        <v>128</v>
      </c>
      <c r="C109" s="9" t="s">
        <v>192</v>
      </c>
      <c r="D109" s="50"/>
      <c r="E109" s="41"/>
      <c r="F109" s="14">
        <f t="shared" si="15"/>
        <v>0</v>
      </c>
      <c r="H109" s="3"/>
    </row>
    <row r="110" spans="1:8" s="4" customFormat="1">
      <c r="A110" s="7" t="s">
        <v>129</v>
      </c>
      <c r="B110" s="95" t="s">
        <v>193</v>
      </c>
      <c r="C110" s="9"/>
      <c r="D110" s="50"/>
      <c r="E110" s="41"/>
      <c r="F110" s="14"/>
      <c r="H110" s="3"/>
    </row>
    <row r="111" spans="1:8" s="5" customFormat="1">
      <c r="A111" s="7"/>
      <c r="B111" s="97" t="s">
        <v>194</v>
      </c>
      <c r="C111" s="9" t="s">
        <v>192</v>
      </c>
      <c r="D111" s="7"/>
      <c r="E111" s="86"/>
      <c r="F111" s="14">
        <f t="shared" si="15"/>
        <v>0</v>
      </c>
      <c r="G111" s="25"/>
    </row>
    <row r="112" spans="1:8" s="5" customFormat="1">
      <c r="A112" s="7"/>
      <c r="B112" s="97" t="s">
        <v>195</v>
      </c>
      <c r="C112" s="9" t="s">
        <v>192</v>
      </c>
      <c r="D112" s="7"/>
      <c r="E112" s="86"/>
      <c r="F112" s="14">
        <f t="shared" si="15"/>
        <v>0</v>
      </c>
      <c r="G112" s="25"/>
    </row>
    <row r="113" spans="1:24" s="5" customFormat="1">
      <c r="A113" s="7"/>
      <c r="B113" s="97" t="s">
        <v>196</v>
      </c>
      <c r="C113" s="9" t="s">
        <v>192</v>
      </c>
      <c r="D113" s="7"/>
      <c r="E113" s="86"/>
      <c r="F113" s="14">
        <f t="shared" si="15"/>
        <v>0</v>
      </c>
      <c r="G113" s="25"/>
    </row>
    <row r="114" spans="1:24" s="5" customFormat="1">
      <c r="A114" s="7"/>
      <c r="B114" s="97" t="s">
        <v>197</v>
      </c>
      <c r="C114" s="9" t="s">
        <v>192</v>
      </c>
      <c r="D114" s="7"/>
      <c r="E114" s="86"/>
      <c r="F114" s="14">
        <f t="shared" si="15"/>
        <v>0</v>
      </c>
      <c r="G114" s="25"/>
    </row>
    <row r="115" spans="1:24" s="4" customFormat="1">
      <c r="A115" s="7" t="s">
        <v>130</v>
      </c>
      <c r="B115" s="44" t="s">
        <v>131</v>
      </c>
      <c r="C115" s="9" t="s">
        <v>174</v>
      </c>
      <c r="D115" s="50"/>
      <c r="E115" s="41"/>
      <c r="F115" s="14">
        <f t="shared" si="15"/>
        <v>0</v>
      </c>
      <c r="H115" s="3"/>
    </row>
    <row r="116" spans="1:24" s="4" customFormat="1">
      <c r="A116" s="7" t="s">
        <v>132</v>
      </c>
      <c r="B116" s="44" t="s">
        <v>133</v>
      </c>
      <c r="C116" s="9"/>
      <c r="D116" s="50"/>
      <c r="E116" s="41"/>
      <c r="F116" s="14"/>
      <c r="H116" s="3"/>
    </row>
    <row r="117" spans="1:24" s="4" customFormat="1" ht="25.5">
      <c r="A117" s="7" t="s">
        <v>134</v>
      </c>
      <c r="B117" s="44" t="s">
        <v>135</v>
      </c>
      <c r="C117" s="9" t="s">
        <v>192</v>
      </c>
      <c r="D117" s="50"/>
      <c r="E117" s="14"/>
      <c r="F117" s="14">
        <f t="shared" ref="F117:F124" si="16">D117*E117</f>
        <v>0</v>
      </c>
      <c r="G117" s="25"/>
      <c r="H117" s="3"/>
    </row>
    <row r="118" spans="1:24" s="4" customFormat="1">
      <c r="A118" s="7" t="s">
        <v>136</v>
      </c>
      <c r="B118" s="44" t="s">
        <v>137</v>
      </c>
      <c r="C118" s="9" t="s">
        <v>192</v>
      </c>
      <c r="D118" s="50"/>
      <c r="E118" s="14"/>
      <c r="F118" s="14">
        <f t="shared" si="16"/>
        <v>0</v>
      </c>
      <c r="G118" s="25"/>
      <c r="H118" s="3"/>
    </row>
    <row r="119" spans="1:24" s="4" customFormat="1">
      <c r="A119" s="7" t="s">
        <v>138</v>
      </c>
      <c r="B119" s="44" t="s">
        <v>139</v>
      </c>
      <c r="C119" s="9" t="s">
        <v>192</v>
      </c>
      <c r="D119" s="50"/>
      <c r="E119" s="14"/>
      <c r="F119" s="14">
        <f t="shared" si="16"/>
        <v>0</v>
      </c>
      <c r="G119" s="25"/>
      <c r="H119" s="3"/>
    </row>
    <row r="120" spans="1:24" s="4" customFormat="1">
      <c r="A120" s="7" t="s">
        <v>140</v>
      </c>
      <c r="B120" s="44" t="s">
        <v>141</v>
      </c>
      <c r="C120" s="7" t="s">
        <v>54</v>
      </c>
      <c r="D120" s="50"/>
      <c r="E120" s="14"/>
      <c r="F120" s="14">
        <f t="shared" si="16"/>
        <v>0</v>
      </c>
      <c r="G120" s="25"/>
      <c r="H120" s="3"/>
    </row>
    <row r="121" spans="1:24" s="4" customFormat="1">
      <c r="A121" s="7" t="s">
        <v>142</v>
      </c>
      <c r="B121" s="44" t="s">
        <v>143</v>
      </c>
      <c r="C121" s="7"/>
      <c r="D121" s="50"/>
      <c r="E121" s="14"/>
      <c r="F121" s="14"/>
      <c r="G121" s="25"/>
      <c r="H121" s="3"/>
    </row>
    <row r="122" spans="1:24" s="4" customFormat="1">
      <c r="A122" s="7"/>
      <c r="B122" s="98" t="s">
        <v>198</v>
      </c>
      <c r="C122" s="7" t="s">
        <v>1</v>
      </c>
      <c r="D122" s="50"/>
      <c r="E122" s="14"/>
      <c r="F122" s="14">
        <f t="shared" si="16"/>
        <v>0</v>
      </c>
      <c r="G122" s="25"/>
      <c r="H122" s="3"/>
    </row>
    <row r="123" spans="1:24" s="4" customFormat="1">
      <c r="A123" s="7"/>
      <c r="B123" s="98" t="s">
        <v>199</v>
      </c>
      <c r="C123" s="7" t="s">
        <v>1</v>
      </c>
      <c r="D123" s="50"/>
      <c r="E123" s="14"/>
      <c r="F123" s="14">
        <f t="shared" si="16"/>
        <v>0</v>
      </c>
      <c r="G123" s="25"/>
      <c r="H123" s="3"/>
    </row>
    <row r="124" spans="1:24" s="4" customFormat="1">
      <c r="A124" s="7" t="s">
        <v>144</v>
      </c>
      <c r="B124" s="44" t="s">
        <v>145</v>
      </c>
      <c r="C124" s="7" t="s">
        <v>54</v>
      </c>
      <c r="D124" s="50"/>
      <c r="E124" s="14"/>
      <c r="F124" s="14">
        <f t="shared" si="16"/>
        <v>0</v>
      </c>
      <c r="G124" s="25"/>
      <c r="H124" s="3"/>
    </row>
    <row r="125" spans="1:24" s="4" customFormat="1">
      <c r="A125" s="7"/>
      <c r="B125" s="45"/>
      <c r="C125" s="7"/>
      <c r="D125" s="50"/>
      <c r="E125" s="36" t="s">
        <v>23</v>
      </c>
      <c r="F125" s="15">
        <f>SUBTOTAL(109,F115:F121)</f>
        <v>0</v>
      </c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s="4" customFormat="1">
      <c r="A126" s="7"/>
      <c r="B126" s="45"/>
      <c r="C126" s="7"/>
      <c r="D126" s="50"/>
      <c r="E126" s="36"/>
      <c r="F126" s="31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s="4" customFormat="1">
      <c r="A127" s="7"/>
      <c r="B127" s="45"/>
      <c r="C127" s="7"/>
      <c r="D127" s="50"/>
      <c r="E127" s="36"/>
      <c r="F127" s="31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s="4" customFormat="1">
      <c r="A128" s="7"/>
      <c r="B128" s="45"/>
      <c r="C128" s="7"/>
      <c r="D128" s="50"/>
      <c r="E128" s="36"/>
      <c r="F128" s="31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s="4" customFormat="1">
      <c r="A129" s="7"/>
      <c r="B129" s="45"/>
      <c r="C129" s="7"/>
      <c r="D129" s="50"/>
      <c r="E129" s="36"/>
      <c r="F129" s="31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s="4" customFormat="1">
      <c r="A130" s="77">
        <v>4</v>
      </c>
      <c r="B130" s="74" t="s">
        <v>227</v>
      </c>
      <c r="C130" s="78"/>
      <c r="D130" s="79"/>
      <c r="E130" s="80"/>
      <c r="F130" s="81"/>
      <c r="H130" s="3"/>
    </row>
    <row r="131" spans="1:24" s="4" customFormat="1">
      <c r="A131" s="7"/>
      <c r="B131" s="44"/>
      <c r="C131" s="9"/>
      <c r="D131" s="50"/>
      <c r="E131" s="41"/>
      <c r="F131" s="27"/>
      <c r="H131" s="3"/>
    </row>
    <row r="132" spans="1:24" s="4" customFormat="1">
      <c r="A132" s="26" t="s">
        <v>31</v>
      </c>
      <c r="B132" s="43" t="s">
        <v>12</v>
      </c>
      <c r="C132" s="9"/>
      <c r="D132" s="50"/>
      <c r="E132" s="41"/>
      <c r="F132" s="27"/>
      <c r="H132" s="3"/>
    </row>
    <row r="133" spans="1:24" s="4" customFormat="1" ht="25.5">
      <c r="A133" s="7"/>
      <c r="B133" s="98" t="s">
        <v>219</v>
      </c>
      <c r="C133" s="9" t="s">
        <v>174</v>
      </c>
      <c r="D133" s="50"/>
      <c r="E133" s="41"/>
      <c r="F133" s="27"/>
      <c r="H133" s="3"/>
    </row>
    <row r="134" spans="1:24" s="4" customFormat="1">
      <c r="A134" s="7"/>
      <c r="B134" s="98" t="s">
        <v>220</v>
      </c>
      <c r="C134" s="9" t="s">
        <v>174</v>
      </c>
      <c r="D134" s="50"/>
      <c r="E134" s="14"/>
      <c r="F134" s="14">
        <f t="shared" ref="F134:F137" si="17">D134*E134</f>
        <v>0</v>
      </c>
      <c r="G134" s="25"/>
      <c r="H134" s="3"/>
    </row>
    <row r="135" spans="1:24" s="4" customFormat="1" ht="51">
      <c r="A135" s="7"/>
      <c r="B135" s="98" t="s">
        <v>221</v>
      </c>
      <c r="C135" s="9" t="s">
        <v>174</v>
      </c>
      <c r="D135" s="50"/>
      <c r="E135" s="14"/>
      <c r="F135" s="14">
        <f t="shared" si="17"/>
        <v>0</v>
      </c>
      <c r="G135" s="25"/>
      <c r="H135" s="3"/>
    </row>
    <row r="136" spans="1:24" s="4" customFormat="1" ht="25.5">
      <c r="A136" s="7"/>
      <c r="B136" s="98" t="s">
        <v>222</v>
      </c>
      <c r="C136" s="9" t="s">
        <v>174</v>
      </c>
      <c r="D136" s="50"/>
      <c r="E136" s="14"/>
      <c r="F136" s="14">
        <f t="shared" si="17"/>
        <v>0</v>
      </c>
      <c r="G136" s="25"/>
      <c r="H136" s="3"/>
    </row>
    <row r="137" spans="1:24" s="4" customFormat="1" ht="25.5">
      <c r="A137" s="7"/>
      <c r="B137" s="98" t="s">
        <v>223</v>
      </c>
      <c r="C137" s="9" t="s">
        <v>174</v>
      </c>
      <c r="D137" s="50"/>
      <c r="E137" s="14"/>
      <c r="F137" s="14">
        <f t="shared" si="17"/>
        <v>0</v>
      </c>
      <c r="G137" s="25"/>
      <c r="H137" s="3"/>
    </row>
    <row r="138" spans="1:24" s="4" customFormat="1">
      <c r="A138" s="7"/>
      <c r="B138" s="45"/>
      <c r="C138" s="7"/>
      <c r="D138" s="50"/>
      <c r="E138" s="36" t="s">
        <v>32</v>
      </c>
      <c r="F138" s="15">
        <f>SUBTOTAL(109,F133:F137)</f>
        <v>0</v>
      </c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s="4" customFormat="1">
      <c r="A139" s="7"/>
      <c r="B139" s="45"/>
      <c r="C139" s="7"/>
      <c r="D139" s="50"/>
      <c r="E139" s="36"/>
      <c r="F139" s="31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s="4" customFormat="1">
      <c r="A140" s="26" t="s">
        <v>275</v>
      </c>
      <c r="B140" s="43" t="s">
        <v>146</v>
      </c>
      <c r="C140" s="9" t="s">
        <v>54</v>
      </c>
      <c r="D140" s="50"/>
      <c r="E140" s="41"/>
      <c r="F140" s="14">
        <f t="shared" ref="F140" si="18">D140*E140</f>
        <v>0</v>
      </c>
      <c r="H140" s="3"/>
    </row>
    <row r="141" spans="1:24" s="4" customFormat="1">
      <c r="A141" s="7"/>
      <c r="B141" s="45"/>
      <c r="C141" s="7"/>
      <c r="D141" s="50"/>
      <c r="E141" s="36" t="s">
        <v>217</v>
      </c>
      <c r="F141" s="15">
        <f>SUBTOTAL(109,F130:F140)</f>
        <v>0</v>
      </c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s="4" customFormat="1">
      <c r="A142" s="7"/>
      <c r="B142" s="45"/>
      <c r="C142" s="7"/>
      <c r="D142" s="50"/>
      <c r="E142" s="36"/>
      <c r="F142" s="31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s="4" customFormat="1">
      <c r="A143" s="26" t="s">
        <v>276</v>
      </c>
      <c r="B143" s="99" t="s">
        <v>147</v>
      </c>
      <c r="C143" s="9"/>
      <c r="D143" s="50"/>
      <c r="E143" s="41"/>
      <c r="F143" s="27"/>
      <c r="H143" s="3"/>
    </row>
    <row r="144" spans="1:24" s="4" customFormat="1">
      <c r="A144" s="7" t="s">
        <v>148</v>
      </c>
      <c r="B144" s="44" t="s">
        <v>149</v>
      </c>
      <c r="C144" s="9" t="s">
        <v>192</v>
      </c>
      <c r="D144" s="50"/>
      <c r="E144" s="41"/>
      <c r="F144" s="14">
        <f t="shared" ref="F144:F153" si="19">D144*E144</f>
        <v>0</v>
      </c>
      <c r="H144" s="3"/>
    </row>
    <row r="145" spans="1:24" s="4" customFormat="1">
      <c r="A145" s="7" t="s">
        <v>150</v>
      </c>
      <c r="B145" s="44" t="s">
        <v>151</v>
      </c>
      <c r="C145" s="9" t="s">
        <v>192</v>
      </c>
      <c r="D145" s="50"/>
      <c r="E145" s="41"/>
      <c r="F145" s="14">
        <f t="shared" si="19"/>
        <v>0</v>
      </c>
      <c r="H145" s="3"/>
    </row>
    <row r="146" spans="1:24" s="4" customFormat="1">
      <c r="A146" s="7" t="s">
        <v>152</v>
      </c>
      <c r="B146" s="44" t="s">
        <v>153</v>
      </c>
      <c r="C146" s="9" t="s">
        <v>192</v>
      </c>
      <c r="D146" s="50"/>
      <c r="E146" s="41"/>
      <c r="F146" s="14">
        <f t="shared" si="19"/>
        <v>0</v>
      </c>
      <c r="H146" s="3"/>
    </row>
    <row r="147" spans="1:24" s="4" customFormat="1">
      <c r="A147" s="7" t="s">
        <v>154</v>
      </c>
      <c r="B147" s="44" t="s">
        <v>155</v>
      </c>
      <c r="C147" s="9" t="s">
        <v>192</v>
      </c>
      <c r="D147" s="50"/>
      <c r="E147" s="41"/>
      <c r="F147" s="14">
        <f t="shared" si="19"/>
        <v>0</v>
      </c>
      <c r="H147" s="3"/>
    </row>
    <row r="148" spans="1:24" s="4" customFormat="1">
      <c r="A148" s="7" t="s">
        <v>156</v>
      </c>
      <c r="B148" s="44" t="s">
        <v>157</v>
      </c>
      <c r="C148" s="9" t="s">
        <v>192</v>
      </c>
      <c r="D148" s="50"/>
      <c r="E148" s="41"/>
      <c r="F148" s="14">
        <f t="shared" si="19"/>
        <v>0</v>
      </c>
      <c r="H148" s="3"/>
    </row>
    <row r="149" spans="1:24" s="4" customFormat="1">
      <c r="A149" s="7" t="s">
        <v>158</v>
      </c>
      <c r="B149" s="44" t="s">
        <v>159</v>
      </c>
      <c r="C149" s="9" t="s">
        <v>192</v>
      </c>
      <c r="D149" s="50"/>
      <c r="E149" s="41"/>
      <c r="F149" s="14">
        <f t="shared" si="19"/>
        <v>0</v>
      </c>
      <c r="H149" s="3"/>
    </row>
    <row r="150" spans="1:24" s="4" customFormat="1">
      <c r="A150" s="7" t="s">
        <v>160</v>
      </c>
      <c r="B150" s="44" t="s">
        <v>161</v>
      </c>
      <c r="C150" s="7" t="s">
        <v>1</v>
      </c>
      <c r="D150" s="50"/>
      <c r="E150" s="14"/>
      <c r="F150" s="14">
        <f t="shared" si="19"/>
        <v>0</v>
      </c>
      <c r="G150" s="25"/>
      <c r="H150" s="3"/>
    </row>
    <row r="151" spans="1:24" s="4" customFormat="1">
      <c r="A151" s="7"/>
      <c r="B151" s="45"/>
      <c r="C151" s="7"/>
      <c r="D151" s="50"/>
      <c r="E151" s="36" t="s">
        <v>216</v>
      </c>
      <c r="F151" s="15">
        <f>SUBTOTAL(109,F136:F150)</f>
        <v>0</v>
      </c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s="4" customFormat="1">
      <c r="A152" s="7"/>
      <c r="B152" s="45"/>
      <c r="C152" s="7"/>
      <c r="D152" s="50"/>
      <c r="E152" s="36"/>
      <c r="F152" s="31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s="4" customFormat="1">
      <c r="A153" s="26" t="s">
        <v>272</v>
      </c>
      <c r="B153" s="99" t="s">
        <v>162</v>
      </c>
      <c r="C153" s="9" t="s">
        <v>174</v>
      </c>
      <c r="D153" s="50"/>
      <c r="E153" s="41"/>
      <c r="F153" s="14">
        <f t="shared" si="19"/>
        <v>0</v>
      </c>
      <c r="H153" s="3"/>
    </row>
    <row r="154" spans="1:24" s="4" customFormat="1">
      <c r="A154" s="7"/>
      <c r="B154" s="45"/>
      <c r="C154" s="7"/>
      <c r="D154" s="50"/>
      <c r="E154" s="36" t="s">
        <v>218</v>
      </c>
      <c r="F154" s="15">
        <f>SUBTOTAL(109,F137:F153)</f>
        <v>0</v>
      </c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s="4" customFormat="1">
      <c r="A155" s="7"/>
      <c r="B155" s="45"/>
      <c r="C155" s="7"/>
      <c r="D155" s="50"/>
      <c r="E155" s="36"/>
      <c r="F155" s="31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s="4" customFormat="1">
      <c r="A156" s="7"/>
      <c r="B156" s="45"/>
      <c r="C156" s="7"/>
      <c r="D156" s="50"/>
      <c r="E156" s="36"/>
      <c r="F156" s="31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s="4" customFormat="1">
      <c r="A157" s="28"/>
      <c r="B157" s="19"/>
      <c r="C157" s="38"/>
      <c r="D157" s="32"/>
      <c r="E157" s="23"/>
      <c r="F157" s="20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s="4" customFormat="1">
      <c r="A158" s="29"/>
      <c r="B158" s="21"/>
      <c r="C158" s="39"/>
      <c r="D158" s="33"/>
      <c r="E158" s="24"/>
      <c r="F158" s="22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s="4" customFormat="1" ht="25.5">
      <c r="A159" s="26" t="s">
        <v>273</v>
      </c>
      <c r="B159" s="99" t="s">
        <v>163</v>
      </c>
      <c r="C159" s="9"/>
      <c r="D159" s="50"/>
      <c r="E159" s="41"/>
      <c r="F159" s="27"/>
      <c r="H159" s="3"/>
    </row>
    <row r="160" spans="1:24" s="4" customFormat="1">
      <c r="A160" s="7"/>
      <c r="B160" s="44" t="s">
        <v>165</v>
      </c>
      <c r="C160" s="9" t="s">
        <v>1</v>
      </c>
      <c r="D160" s="50"/>
      <c r="E160" s="41"/>
      <c r="F160" s="14">
        <f t="shared" ref="F160:F164" si="20">D160*E160</f>
        <v>0</v>
      </c>
      <c r="H160" s="3"/>
    </row>
    <row r="161" spans="1:24" s="4" customFormat="1">
      <c r="A161" s="7"/>
      <c r="B161" s="44" t="s">
        <v>166</v>
      </c>
      <c r="C161" s="9" t="s">
        <v>174</v>
      </c>
      <c r="D161" s="50"/>
      <c r="E161" s="41"/>
      <c r="F161" s="14">
        <f t="shared" si="20"/>
        <v>0</v>
      </c>
      <c r="H161" s="3"/>
    </row>
    <row r="162" spans="1:24" s="4" customFormat="1">
      <c r="A162" s="7"/>
      <c r="B162" s="44" t="s">
        <v>167</v>
      </c>
      <c r="C162" s="7"/>
      <c r="D162" s="50"/>
      <c r="E162" s="41"/>
      <c r="F162" s="14"/>
      <c r="H162" s="3"/>
    </row>
    <row r="163" spans="1:24" s="5" customFormat="1">
      <c r="A163" s="7"/>
      <c r="B163" s="88" t="s">
        <v>224</v>
      </c>
      <c r="C163" s="9" t="s">
        <v>176</v>
      </c>
      <c r="D163" s="7"/>
      <c r="E163" s="85"/>
      <c r="F163" s="14">
        <f t="shared" si="20"/>
        <v>0</v>
      </c>
    </row>
    <row r="164" spans="1:24" s="5" customFormat="1">
      <c r="A164" s="7"/>
      <c r="B164" s="88" t="s">
        <v>225</v>
      </c>
      <c r="C164" s="9" t="s">
        <v>178</v>
      </c>
      <c r="D164" s="7"/>
      <c r="E164" s="86"/>
      <c r="F164" s="14">
        <f t="shared" si="20"/>
        <v>0</v>
      </c>
    </row>
    <row r="165" spans="1:24" s="4" customFormat="1">
      <c r="A165" s="7"/>
      <c r="B165" s="44" t="s">
        <v>168</v>
      </c>
      <c r="C165" s="7"/>
      <c r="D165" s="50"/>
      <c r="E165" s="41"/>
      <c r="F165" s="14"/>
      <c r="H165" s="3"/>
    </row>
    <row r="166" spans="1:24" s="5" customFormat="1">
      <c r="A166" s="7"/>
      <c r="B166" s="88" t="s">
        <v>224</v>
      </c>
      <c r="C166" s="9" t="s">
        <v>176</v>
      </c>
      <c r="D166" s="7"/>
      <c r="E166" s="85"/>
      <c r="F166" s="14">
        <f t="shared" ref="F166:F167" si="21">D166*E166</f>
        <v>0</v>
      </c>
    </row>
    <row r="167" spans="1:24" s="5" customFormat="1">
      <c r="A167" s="7"/>
      <c r="B167" s="88" t="s">
        <v>225</v>
      </c>
      <c r="C167" s="9" t="s">
        <v>178</v>
      </c>
      <c r="D167" s="7"/>
      <c r="E167" s="86"/>
      <c r="F167" s="14">
        <f t="shared" si="21"/>
        <v>0</v>
      </c>
    </row>
    <row r="168" spans="1:24" s="4" customFormat="1">
      <c r="A168" s="7"/>
      <c r="B168" s="44" t="s">
        <v>169</v>
      </c>
      <c r="C168" s="7"/>
      <c r="D168" s="50"/>
      <c r="E168" s="41"/>
      <c r="F168" s="14"/>
      <c r="H168" s="3"/>
    </row>
    <row r="169" spans="1:24" s="5" customFormat="1">
      <c r="A169" s="7"/>
      <c r="B169" s="88" t="s">
        <v>224</v>
      </c>
      <c r="C169" s="9" t="s">
        <v>176</v>
      </c>
      <c r="D169" s="7"/>
      <c r="E169" s="85"/>
      <c r="F169" s="14">
        <f t="shared" ref="F169:F170" si="22">D169*E169</f>
        <v>0</v>
      </c>
    </row>
    <row r="170" spans="1:24" s="5" customFormat="1">
      <c r="A170" s="7"/>
      <c r="B170" s="88" t="s">
        <v>225</v>
      </c>
      <c r="C170" s="9" t="s">
        <v>178</v>
      </c>
      <c r="D170" s="7"/>
      <c r="E170" s="86"/>
      <c r="F170" s="14">
        <f t="shared" si="22"/>
        <v>0</v>
      </c>
    </row>
    <row r="171" spans="1:24" s="4" customFormat="1">
      <c r="A171" s="7"/>
      <c r="B171" s="45"/>
      <c r="C171" s="7"/>
      <c r="D171" s="50"/>
      <c r="E171" s="36" t="s">
        <v>170</v>
      </c>
      <c r="F171" s="15">
        <f>SUBTOTAL(109,F140:F168)</f>
        <v>0</v>
      </c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s="4" customFormat="1">
      <c r="A172" s="26"/>
      <c r="B172" s="43"/>
      <c r="C172" s="9"/>
      <c r="D172" s="50"/>
      <c r="E172" s="41"/>
      <c r="F172" s="27"/>
      <c r="H172" s="3"/>
    </row>
    <row r="173" spans="1:24" s="4" customFormat="1" ht="25.5">
      <c r="A173" s="26" t="s">
        <v>274</v>
      </c>
      <c r="B173" s="99" t="s">
        <v>164</v>
      </c>
      <c r="C173" s="9"/>
      <c r="D173" s="50"/>
      <c r="E173" s="41"/>
      <c r="F173" s="27"/>
      <c r="H173" s="3"/>
    </row>
    <row r="174" spans="1:24" s="4" customFormat="1">
      <c r="A174" s="7"/>
      <c r="B174" s="44" t="s">
        <v>172</v>
      </c>
      <c r="C174" s="7"/>
      <c r="D174" s="50"/>
      <c r="E174" s="41"/>
      <c r="F174" s="14"/>
      <c r="H174" s="3"/>
    </row>
    <row r="175" spans="1:24" s="5" customFormat="1">
      <c r="A175" s="7"/>
      <c r="B175" s="88" t="s">
        <v>224</v>
      </c>
      <c r="C175" s="9" t="s">
        <v>176</v>
      </c>
      <c r="D175" s="7"/>
      <c r="E175" s="85"/>
      <c r="F175" s="14">
        <f t="shared" ref="F175:F176" si="23">D175*E175</f>
        <v>0</v>
      </c>
    </row>
    <row r="176" spans="1:24" s="5" customFormat="1">
      <c r="A176" s="7"/>
      <c r="B176" s="88" t="s">
        <v>225</v>
      </c>
      <c r="C176" s="9" t="s">
        <v>178</v>
      </c>
      <c r="D176" s="7"/>
      <c r="E176" s="86"/>
      <c r="F176" s="14">
        <f t="shared" si="23"/>
        <v>0</v>
      </c>
    </row>
    <row r="177" spans="1:24" s="4" customFormat="1">
      <c r="A177" s="7"/>
      <c r="B177" s="44" t="s">
        <v>173</v>
      </c>
      <c r="C177" s="7"/>
      <c r="D177" s="50"/>
      <c r="E177" s="41"/>
      <c r="F177" s="14"/>
      <c r="H177" s="3"/>
    </row>
    <row r="178" spans="1:24" s="5" customFormat="1">
      <c r="A178" s="7"/>
      <c r="B178" s="88" t="s">
        <v>224</v>
      </c>
      <c r="C178" s="9" t="s">
        <v>176</v>
      </c>
      <c r="D178" s="7"/>
      <c r="E178" s="85"/>
      <c r="F178" s="14">
        <f t="shared" ref="F178:F179" si="24">D178*E178</f>
        <v>0</v>
      </c>
    </row>
    <row r="179" spans="1:24" s="5" customFormat="1">
      <c r="A179" s="7"/>
      <c r="B179" s="88" t="s">
        <v>225</v>
      </c>
      <c r="C179" s="9" t="s">
        <v>178</v>
      </c>
      <c r="D179" s="7"/>
      <c r="E179" s="86"/>
      <c r="F179" s="14">
        <f t="shared" si="24"/>
        <v>0</v>
      </c>
    </row>
    <row r="180" spans="1:24" s="4" customFormat="1">
      <c r="A180" s="7"/>
      <c r="B180" s="45"/>
      <c r="C180" s="7"/>
      <c r="D180" s="50"/>
      <c r="E180" s="36" t="s">
        <v>171</v>
      </c>
      <c r="F180" s="15">
        <f>SUBTOTAL(109,F140:F177)</f>
        <v>0</v>
      </c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s="4" customFormat="1">
      <c r="A181" s="7"/>
      <c r="B181" s="45"/>
      <c r="C181" s="7"/>
      <c r="D181" s="50"/>
      <c r="E181" s="36"/>
      <c r="F181" s="31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s="4" customFormat="1">
      <c r="A182" s="7"/>
      <c r="B182" s="45"/>
      <c r="C182" s="7"/>
      <c r="D182" s="50"/>
      <c r="E182" s="36"/>
      <c r="F182" s="31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s="4" customFormat="1">
      <c r="A183" s="77">
        <v>5</v>
      </c>
      <c r="B183" s="74" t="s">
        <v>33</v>
      </c>
      <c r="C183" s="78"/>
      <c r="D183" s="79"/>
      <c r="E183" s="80"/>
      <c r="F183" s="81"/>
      <c r="H183" s="3"/>
    </row>
    <row r="184" spans="1:24" s="4" customFormat="1">
      <c r="A184" s="7"/>
      <c r="B184" s="45"/>
      <c r="C184" s="7"/>
      <c r="D184" s="50"/>
      <c r="E184" s="41"/>
      <c r="F184" s="31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s="4" customFormat="1">
      <c r="A185" s="26" t="s">
        <v>34</v>
      </c>
      <c r="B185" s="43" t="s">
        <v>231</v>
      </c>
      <c r="C185" s="9"/>
      <c r="D185" s="50"/>
      <c r="E185" s="41"/>
      <c r="F185" s="27"/>
      <c r="H185" s="3"/>
    </row>
    <row r="186" spans="1:24" s="4" customFormat="1">
      <c r="A186" s="7"/>
      <c r="B186" s="44"/>
      <c r="C186" s="9"/>
      <c r="D186" s="50"/>
      <c r="E186" s="41"/>
      <c r="F186" s="27"/>
      <c r="H186" s="3"/>
    </row>
    <row r="187" spans="1:24" s="4" customFormat="1">
      <c r="A187" s="7" t="s">
        <v>232</v>
      </c>
      <c r="B187" s="44" t="s">
        <v>37</v>
      </c>
      <c r="C187" s="9" t="s">
        <v>54</v>
      </c>
      <c r="D187" s="50"/>
      <c r="E187" s="41"/>
      <c r="F187" s="14">
        <f t="shared" ref="F187:F189" si="25">D187*E187</f>
        <v>0</v>
      </c>
      <c r="H187" s="3"/>
    </row>
    <row r="188" spans="1:24" s="4" customFormat="1">
      <c r="A188" s="7" t="s">
        <v>233</v>
      </c>
      <c r="B188" s="44" t="s">
        <v>38</v>
      </c>
      <c r="C188" s="7" t="s">
        <v>55</v>
      </c>
      <c r="D188" s="50"/>
      <c r="E188" s="14"/>
      <c r="F188" s="14">
        <f t="shared" si="25"/>
        <v>0</v>
      </c>
      <c r="G188" s="25"/>
      <c r="H188" s="3"/>
    </row>
    <row r="189" spans="1:24" s="4" customFormat="1">
      <c r="A189" s="7" t="s">
        <v>234</v>
      </c>
      <c r="B189" s="44" t="s">
        <v>235</v>
      </c>
      <c r="C189" s="7" t="s">
        <v>55</v>
      </c>
      <c r="D189" s="50"/>
      <c r="E189" s="14"/>
      <c r="F189" s="14">
        <f t="shared" si="25"/>
        <v>0</v>
      </c>
      <c r="G189" s="25"/>
      <c r="H189" s="3"/>
    </row>
    <row r="190" spans="1:24" s="4" customFormat="1">
      <c r="A190" s="7"/>
      <c r="B190" s="45"/>
      <c r="C190" s="7"/>
      <c r="D190" s="50"/>
      <c r="E190" s="14"/>
      <c r="F190" s="13"/>
      <c r="G190" s="25"/>
      <c r="H190" s="3"/>
    </row>
    <row r="191" spans="1:24" s="4" customFormat="1">
      <c r="A191" s="7"/>
      <c r="B191" s="45"/>
      <c r="C191" s="7"/>
      <c r="D191" s="50"/>
      <c r="E191" s="36" t="s">
        <v>35</v>
      </c>
      <c r="F191" s="15">
        <f>SUBTOTAL(109,F186:F190)</f>
        <v>0</v>
      </c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s="4" customFormat="1">
      <c r="A192" s="7"/>
      <c r="B192" s="44"/>
      <c r="C192" s="9"/>
      <c r="D192" s="50"/>
      <c r="E192" s="41"/>
      <c r="F192" s="27"/>
      <c r="H192" s="3"/>
    </row>
    <row r="193" spans="1:24" s="4" customFormat="1">
      <c r="A193" s="26" t="s">
        <v>39</v>
      </c>
      <c r="B193" s="43" t="s">
        <v>41</v>
      </c>
      <c r="C193" s="9"/>
      <c r="D193" s="50"/>
      <c r="E193" s="41"/>
      <c r="F193" s="27"/>
      <c r="H193" s="3"/>
    </row>
    <row r="194" spans="1:24" s="4" customFormat="1">
      <c r="A194" s="7"/>
      <c r="B194" s="44"/>
      <c r="C194" s="9"/>
      <c r="D194" s="50"/>
      <c r="E194" s="41"/>
      <c r="F194" s="27"/>
      <c r="H194" s="3"/>
    </row>
    <row r="195" spans="1:24" s="4" customFormat="1">
      <c r="A195" s="7" t="s">
        <v>36</v>
      </c>
      <c r="B195" s="44" t="s">
        <v>42</v>
      </c>
      <c r="C195" s="9" t="s">
        <v>55</v>
      </c>
      <c r="D195" s="50"/>
      <c r="E195" s="41"/>
      <c r="F195" s="14">
        <f t="shared" ref="F195" si="26">D195*E195</f>
        <v>0</v>
      </c>
      <c r="H195" s="3"/>
    </row>
    <row r="196" spans="1:24" s="4" customFormat="1">
      <c r="A196" s="7"/>
      <c r="B196" s="45"/>
      <c r="C196" s="7"/>
      <c r="D196" s="50"/>
      <c r="E196" s="14"/>
      <c r="F196" s="13"/>
      <c r="G196" s="25"/>
      <c r="H196" s="3"/>
    </row>
    <row r="197" spans="1:24" s="4" customFormat="1">
      <c r="A197" s="7"/>
      <c r="B197" s="45"/>
      <c r="C197" s="7"/>
      <c r="D197" s="50"/>
      <c r="E197" s="36" t="s">
        <v>40</v>
      </c>
      <c r="F197" s="15">
        <f>SUBTOTAL(109,F194:F196)</f>
        <v>0</v>
      </c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s="4" customFormat="1">
      <c r="A198" s="7"/>
      <c r="B198" s="44"/>
      <c r="C198" s="9"/>
      <c r="D198" s="50"/>
      <c r="E198" s="41"/>
      <c r="F198" s="27"/>
      <c r="H198" s="3"/>
    </row>
    <row r="199" spans="1:24" s="4" customFormat="1">
      <c r="A199" s="7"/>
      <c r="B199" s="44"/>
      <c r="C199" s="9"/>
      <c r="D199" s="50"/>
      <c r="E199" s="41"/>
      <c r="F199" s="27"/>
      <c r="H199" s="3"/>
    </row>
    <row r="200" spans="1:24" s="4" customFormat="1">
      <c r="A200" s="77">
        <v>6</v>
      </c>
      <c r="B200" s="74" t="s">
        <v>228</v>
      </c>
      <c r="C200" s="78"/>
      <c r="D200" s="79"/>
      <c r="E200" s="80"/>
      <c r="F200" s="81"/>
      <c r="H200" s="3"/>
    </row>
    <row r="201" spans="1:24" s="4" customFormat="1">
      <c r="A201" s="7"/>
      <c r="B201" s="44"/>
      <c r="C201" s="9"/>
      <c r="D201" s="50"/>
      <c r="E201" s="41"/>
      <c r="F201" s="27"/>
      <c r="H201" s="3"/>
    </row>
    <row r="202" spans="1:24" s="4" customFormat="1">
      <c r="A202" s="26" t="s">
        <v>43</v>
      </c>
      <c r="B202" s="43" t="s">
        <v>44</v>
      </c>
      <c r="C202" s="9"/>
      <c r="D202" s="50"/>
      <c r="E202" s="41"/>
      <c r="F202" s="27"/>
      <c r="H202" s="3"/>
    </row>
    <row r="203" spans="1:24" s="4" customFormat="1">
      <c r="A203" s="7" t="s">
        <v>45</v>
      </c>
      <c r="B203" s="44" t="s">
        <v>236</v>
      </c>
      <c r="C203" s="9" t="s">
        <v>55</v>
      </c>
      <c r="D203" s="50"/>
      <c r="E203" s="41"/>
      <c r="F203" s="14">
        <f t="shared" ref="F203" si="27">D203*E203</f>
        <v>0</v>
      </c>
      <c r="H203" s="3"/>
    </row>
    <row r="204" spans="1:24" s="4" customFormat="1">
      <c r="A204" s="7"/>
      <c r="B204" s="44"/>
      <c r="C204" s="9"/>
      <c r="D204" s="50"/>
      <c r="E204" s="41"/>
      <c r="F204" s="13"/>
      <c r="H204" s="3"/>
    </row>
    <row r="205" spans="1:24" s="4" customFormat="1">
      <c r="A205" s="7"/>
      <c r="B205" s="44"/>
      <c r="C205" s="9"/>
      <c r="D205" s="50"/>
      <c r="E205" s="36" t="s">
        <v>48</v>
      </c>
      <c r="F205" s="15">
        <f>SUBTOTAL(109,F202:F204)</f>
        <v>0</v>
      </c>
      <c r="H205" s="3"/>
    </row>
    <row r="206" spans="1:24" s="4" customFormat="1">
      <c r="A206" s="7"/>
      <c r="B206" s="44"/>
      <c r="C206" s="9"/>
      <c r="D206" s="50"/>
      <c r="E206" s="41"/>
      <c r="F206" s="27"/>
      <c r="H206" s="3"/>
    </row>
    <row r="207" spans="1:24" s="4" customFormat="1">
      <c r="A207" s="7"/>
      <c r="B207" s="44"/>
      <c r="C207" s="9"/>
      <c r="D207" s="50"/>
      <c r="E207" s="41"/>
      <c r="F207" s="27"/>
      <c r="H207" s="3"/>
    </row>
    <row r="208" spans="1:24" s="4" customFormat="1">
      <c r="A208" s="26" t="s">
        <v>237</v>
      </c>
      <c r="B208" s="43" t="s">
        <v>239</v>
      </c>
      <c r="C208" s="9"/>
      <c r="D208" s="50"/>
      <c r="E208" s="41"/>
      <c r="F208" s="27"/>
      <c r="H208" s="3"/>
    </row>
    <row r="209" spans="1:24" s="4" customFormat="1">
      <c r="A209" s="7"/>
      <c r="B209" s="44" t="s">
        <v>242</v>
      </c>
      <c r="C209" s="9"/>
      <c r="D209" s="50"/>
      <c r="E209" s="41"/>
      <c r="F209" s="14"/>
      <c r="H209" s="3"/>
    </row>
    <row r="210" spans="1:24" s="4" customFormat="1">
      <c r="A210" s="7"/>
      <c r="B210" s="100" t="s">
        <v>240</v>
      </c>
      <c r="C210" s="9" t="s">
        <v>55</v>
      </c>
      <c r="D210" s="50"/>
      <c r="E210" s="41"/>
      <c r="F210" s="14">
        <f t="shared" ref="F210:F211" si="28">D210*E210</f>
        <v>0</v>
      </c>
      <c r="H210" s="3"/>
    </row>
    <row r="211" spans="1:24" s="4" customFormat="1">
      <c r="A211" s="7"/>
      <c r="B211" s="100" t="s">
        <v>241</v>
      </c>
      <c r="C211" s="9" t="s">
        <v>55</v>
      </c>
      <c r="D211" s="50"/>
      <c r="E211" s="41"/>
      <c r="F211" s="14">
        <f t="shared" si="28"/>
        <v>0</v>
      </c>
      <c r="H211" s="3"/>
    </row>
    <row r="212" spans="1:24" s="4" customFormat="1">
      <c r="A212" s="7"/>
      <c r="B212" s="44"/>
      <c r="C212" s="9"/>
      <c r="D212" s="50"/>
      <c r="E212" s="41"/>
      <c r="F212" s="13"/>
      <c r="H212" s="3"/>
    </row>
    <row r="213" spans="1:24" s="4" customFormat="1">
      <c r="A213" s="7"/>
      <c r="B213" s="44"/>
      <c r="C213" s="9"/>
      <c r="D213" s="50"/>
      <c r="E213" s="36" t="s">
        <v>238</v>
      </c>
      <c r="F213" s="15">
        <f>SUBTOTAL(109,F208:F212)</f>
        <v>0</v>
      </c>
      <c r="H213" s="3"/>
    </row>
    <row r="214" spans="1:24" s="4" customFormat="1">
      <c r="A214" s="7"/>
      <c r="B214" s="44"/>
      <c r="C214" s="9"/>
      <c r="D214" s="50"/>
      <c r="E214" s="41"/>
      <c r="F214" s="27"/>
      <c r="H214" s="3"/>
    </row>
    <row r="215" spans="1:24" s="4" customFormat="1">
      <c r="A215" s="7"/>
      <c r="B215" s="44"/>
      <c r="C215" s="9"/>
      <c r="D215" s="50"/>
      <c r="E215" s="41"/>
      <c r="F215" s="27"/>
      <c r="H215" s="3"/>
    </row>
    <row r="216" spans="1:24" s="4" customFormat="1">
      <c r="A216" s="7"/>
      <c r="B216" s="44"/>
      <c r="C216" s="9"/>
      <c r="D216" s="50"/>
      <c r="E216" s="41"/>
      <c r="F216" s="27"/>
      <c r="H216" s="3"/>
    </row>
    <row r="217" spans="1:24" s="4" customFormat="1">
      <c r="A217" s="7"/>
      <c r="B217" s="45"/>
      <c r="C217" s="7"/>
      <c r="D217" s="50"/>
      <c r="E217" s="41"/>
      <c r="F217" s="31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s="4" customFormat="1">
      <c r="A218" s="7"/>
      <c r="B218" s="45"/>
      <c r="C218" s="7"/>
      <c r="D218" s="50"/>
      <c r="E218" s="41"/>
      <c r="F218" s="31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s="4" customFormat="1">
      <c r="A219" s="7"/>
      <c r="B219" s="45"/>
      <c r="C219" s="7"/>
      <c r="D219" s="50"/>
      <c r="E219" s="41"/>
      <c r="F219" s="31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s="4" customFormat="1">
      <c r="A220" s="28"/>
      <c r="B220" s="19"/>
      <c r="C220" s="38"/>
      <c r="D220" s="32"/>
      <c r="E220" s="23"/>
      <c r="F220" s="20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s="4" customFormat="1">
      <c r="A221" s="29"/>
      <c r="B221" s="21"/>
      <c r="C221" s="39"/>
      <c r="D221" s="33"/>
      <c r="E221" s="24"/>
      <c r="F221" s="22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s="4" customFormat="1">
      <c r="A222" s="7"/>
      <c r="B222" s="45"/>
      <c r="C222" s="7"/>
      <c r="D222" s="50"/>
      <c r="E222" s="41"/>
      <c r="F222" s="31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s="4" customFormat="1">
      <c r="A223" s="77">
        <v>7</v>
      </c>
      <c r="B223" s="74" t="s">
        <v>229</v>
      </c>
      <c r="C223" s="78"/>
      <c r="D223" s="79"/>
      <c r="E223" s="80"/>
      <c r="F223" s="81"/>
      <c r="H223" s="3"/>
    </row>
    <row r="224" spans="1:24" s="4" customFormat="1">
      <c r="A224" s="7"/>
      <c r="B224" s="44"/>
      <c r="C224" s="9"/>
      <c r="D224" s="50"/>
      <c r="E224" s="41"/>
      <c r="F224" s="27"/>
      <c r="H224" s="3"/>
    </row>
    <row r="225" spans="1:8" s="4" customFormat="1">
      <c r="A225" s="26" t="s">
        <v>49</v>
      </c>
      <c r="B225" s="99" t="s">
        <v>51</v>
      </c>
      <c r="C225" s="9"/>
      <c r="D225" s="50"/>
      <c r="E225" s="41"/>
      <c r="F225" s="14"/>
      <c r="H225" s="3"/>
    </row>
    <row r="226" spans="1:8" s="4" customFormat="1">
      <c r="A226" s="7"/>
      <c r="B226" s="44" t="s">
        <v>250</v>
      </c>
      <c r="C226" s="9" t="s">
        <v>54</v>
      </c>
      <c r="D226" s="50"/>
      <c r="E226" s="41"/>
      <c r="F226" s="14">
        <f t="shared" ref="F226" si="29">D226*E226</f>
        <v>0</v>
      </c>
      <c r="H226" s="3"/>
    </row>
    <row r="227" spans="1:8" s="4" customFormat="1">
      <c r="A227" s="7"/>
      <c r="B227" s="44"/>
      <c r="C227" s="9"/>
      <c r="D227" s="50"/>
      <c r="E227" s="41"/>
      <c r="F227" s="13"/>
      <c r="H227" s="3"/>
    </row>
    <row r="228" spans="1:8" s="4" customFormat="1">
      <c r="A228" s="7"/>
      <c r="B228" s="44"/>
      <c r="C228" s="9"/>
      <c r="D228" s="50"/>
      <c r="E228" s="36" t="s">
        <v>243</v>
      </c>
      <c r="F228" s="15">
        <f>SUBTOTAL(109,F223:F227)</f>
        <v>0</v>
      </c>
      <c r="H228" s="3"/>
    </row>
    <row r="229" spans="1:8" s="4" customFormat="1">
      <c r="A229" s="7"/>
      <c r="B229" s="44"/>
      <c r="C229" s="9"/>
      <c r="D229" s="50"/>
      <c r="E229" s="41"/>
      <c r="F229" s="14"/>
      <c r="H229" s="3"/>
    </row>
    <row r="230" spans="1:8" s="4" customFormat="1">
      <c r="A230" s="26" t="s">
        <v>50</v>
      </c>
      <c r="B230" s="99" t="s">
        <v>249</v>
      </c>
      <c r="C230" s="9"/>
      <c r="D230" s="50"/>
      <c r="E230" s="41"/>
      <c r="F230" s="14"/>
      <c r="H230" s="3"/>
    </row>
    <row r="231" spans="1:8" s="4" customFormat="1">
      <c r="A231" s="7"/>
      <c r="B231" s="44" t="s">
        <v>251</v>
      </c>
      <c r="C231" s="9" t="s">
        <v>54</v>
      </c>
      <c r="D231" s="50"/>
      <c r="E231" s="41"/>
      <c r="F231" s="14">
        <f t="shared" ref="F231:F232" si="30">D231*E231</f>
        <v>0</v>
      </c>
      <c r="H231" s="3"/>
    </row>
    <row r="232" spans="1:8" s="4" customFormat="1">
      <c r="A232" s="7"/>
      <c r="B232" s="44" t="s">
        <v>252</v>
      </c>
      <c r="C232" s="9" t="s">
        <v>54</v>
      </c>
      <c r="D232" s="50"/>
      <c r="E232" s="41"/>
      <c r="F232" s="14">
        <f t="shared" si="30"/>
        <v>0</v>
      </c>
      <c r="H232" s="3"/>
    </row>
    <row r="233" spans="1:8" s="4" customFormat="1">
      <c r="A233" s="7"/>
      <c r="B233" s="44"/>
      <c r="C233" s="9"/>
      <c r="D233" s="50"/>
      <c r="E233" s="41"/>
      <c r="F233" s="13"/>
      <c r="H233" s="3"/>
    </row>
    <row r="234" spans="1:8" s="4" customFormat="1">
      <c r="A234" s="7"/>
      <c r="B234" s="44"/>
      <c r="C234" s="9"/>
      <c r="D234" s="50"/>
      <c r="E234" s="36" t="s">
        <v>244</v>
      </c>
      <c r="F234" s="15">
        <f>SUBTOTAL(109,F229:F233)</f>
        <v>0</v>
      </c>
      <c r="H234" s="3"/>
    </row>
    <row r="235" spans="1:8" s="4" customFormat="1">
      <c r="A235" s="7"/>
      <c r="B235" s="44"/>
      <c r="C235" s="9"/>
      <c r="D235" s="50"/>
      <c r="E235" s="41"/>
      <c r="F235" s="14"/>
      <c r="H235" s="3"/>
    </row>
    <row r="236" spans="1:8" s="4" customFormat="1">
      <c r="A236" s="26" t="s">
        <v>52</v>
      </c>
      <c r="B236" s="99" t="s">
        <v>248</v>
      </c>
      <c r="C236" s="9"/>
      <c r="D236" s="50"/>
      <c r="E236" s="41"/>
      <c r="F236" s="14"/>
      <c r="H236" s="3"/>
    </row>
    <row r="237" spans="1:8" s="4" customFormat="1">
      <c r="A237" s="7"/>
      <c r="B237" s="44" t="s">
        <v>253</v>
      </c>
      <c r="C237" s="9" t="s">
        <v>54</v>
      </c>
      <c r="D237" s="50"/>
      <c r="E237" s="41"/>
      <c r="F237" s="14">
        <f t="shared" ref="F237:F241" si="31">D237*E237</f>
        <v>0</v>
      </c>
      <c r="H237" s="3"/>
    </row>
    <row r="238" spans="1:8" s="4" customFormat="1">
      <c r="A238" s="7"/>
      <c r="B238" s="44" t="s">
        <v>254</v>
      </c>
      <c r="C238" s="9" t="s">
        <v>54</v>
      </c>
      <c r="D238" s="50"/>
      <c r="E238" s="41"/>
      <c r="F238" s="14">
        <f t="shared" si="31"/>
        <v>0</v>
      </c>
      <c r="H238" s="3"/>
    </row>
    <row r="239" spans="1:8" s="4" customFormat="1">
      <c r="A239" s="7"/>
      <c r="B239" s="44" t="s">
        <v>255</v>
      </c>
      <c r="C239" s="9" t="s">
        <v>54</v>
      </c>
      <c r="D239" s="50"/>
      <c r="E239" s="41"/>
      <c r="F239" s="14">
        <f t="shared" si="31"/>
        <v>0</v>
      </c>
      <c r="H239" s="3"/>
    </row>
    <row r="240" spans="1:8" s="4" customFormat="1">
      <c r="A240" s="7"/>
      <c r="B240" s="44" t="s">
        <v>256</v>
      </c>
      <c r="C240" s="9" t="s">
        <v>55</v>
      </c>
      <c r="D240" s="50"/>
      <c r="E240" s="41"/>
      <c r="F240" s="14">
        <f t="shared" si="31"/>
        <v>0</v>
      </c>
      <c r="H240" s="3"/>
    </row>
    <row r="241" spans="1:8" s="4" customFormat="1">
      <c r="A241" s="7"/>
      <c r="B241" s="44" t="s">
        <v>257</v>
      </c>
      <c r="C241" s="9" t="s">
        <v>192</v>
      </c>
      <c r="D241" s="50"/>
      <c r="E241" s="41"/>
      <c r="F241" s="14">
        <f t="shared" si="31"/>
        <v>0</v>
      </c>
      <c r="H241" s="3"/>
    </row>
    <row r="242" spans="1:8" s="4" customFormat="1">
      <c r="A242" s="7"/>
      <c r="B242" s="44"/>
      <c r="C242" s="9"/>
      <c r="D242" s="50"/>
      <c r="E242" s="41"/>
      <c r="F242" s="13"/>
      <c r="H242" s="3"/>
    </row>
    <row r="243" spans="1:8" s="4" customFormat="1">
      <c r="A243" s="7"/>
      <c r="B243" s="44"/>
      <c r="C243" s="9"/>
      <c r="D243" s="50"/>
      <c r="E243" s="36" t="s">
        <v>245</v>
      </c>
      <c r="F243" s="15">
        <f>SUBTOTAL(109,F236:F242)</f>
        <v>0</v>
      </c>
      <c r="H243" s="3"/>
    </row>
    <row r="244" spans="1:8" s="4" customFormat="1">
      <c r="A244" s="7"/>
      <c r="B244" s="44"/>
      <c r="C244" s="9"/>
      <c r="D244" s="50"/>
      <c r="E244" s="41"/>
      <c r="F244" s="14"/>
      <c r="H244" s="3"/>
    </row>
    <row r="245" spans="1:8" s="4" customFormat="1">
      <c r="A245" s="7"/>
      <c r="B245" s="44"/>
      <c r="C245" s="9"/>
      <c r="D245" s="50"/>
      <c r="E245" s="41"/>
      <c r="F245" s="14"/>
      <c r="H245" s="3"/>
    </row>
    <row r="246" spans="1:8" s="4" customFormat="1">
      <c r="A246" s="26" t="s">
        <v>246</v>
      </c>
      <c r="B246" s="99" t="s">
        <v>53</v>
      </c>
      <c r="C246" s="9"/>
      <c r="D246" s="50"/>
      <c r="E246" s="41"/>
      <c r="F246" s="14"/>
      <c r="H246" s="3"/>
    </row>
    <row r="247" spans="1:8" s="4" customFormat="1">
      <c r="A247" s="7"/>
      <c r="B247" s="44" t="s">
        <v>258</v>
      </c>
      <c r="C247" s="9" t="s">
        <v>54</v>
      </c>
      <c r="D247" s="50"/>
      <c r="E247" s="41"/>
      <c r="F247" s="14">
        <f t="shared" ref="F247" si="32">D247*E247</f>
        <v>0</v>
      </c>
      <c r="H247" s="3"/>
    </row>
    <row r="248" spans="1:8" s="4" customFormat="1">
      <c r="A248" s="7"/>
      <c r="B248" s="44"/>
      <c r="C248" s="9"/>
      <c r="D248" s="50"/>
      <c r="E248" s="41"/>
      <c r="F248" s="13"/>
      <c r="H248" s="3"/>
    </row>
    <row r="249" spans="1:8" s="4" customFormat="1">
      <c r="A249" s="7"/>
      <c r="B249" s="44"/>
      <c r="C249" s="9"/>
      <c r="D249" s="50"/>
      <c r="E249" s="36" t="s">
        <v>247</v>
      </c>
      <c r="F249" s="15">
        <f>SUBTOTAL(109,F246:F248)</f>
        <v>0</v>
      </c>
      <c r="H249" s="3"/>
    </row>
    <row r="250" spans="1:8" s="4" customFormat="1">
      <c r="A250" s="7"/>
      <c r="B250" s="44"/>
      <c r="C250" s="9"/>
      <c r="D250" s="50"/>
      <c r="E250" s="41"/>
      <c r="F250" s="27"/>
      <c r="H250" s="3"/>
    </row>
    <row r="251" spans="1:8" s="4" customFormat="1">
      <c r="A251" s="7"/>
      <c r="B251" s="44"/>
      <c r="C251" s="9"/>
      <c r="D251" s="50"/>
      <c r="E251" s="41"/>
      <c r="F251" s="27"/>
      <c r="H251" s="3"/>
    </row>
    <row r="252" spans="1:8" s="4" customFormat="1">
      <c r="A252" s="7"/>
      <c r="B252" s="44"/>
      <c r="C252" s="9"/>
      <c r="D252" s="50"/>
      <c r="E252" s="41"/>
      <c r="F252" s="27"/>
      <c r="H252" s="3"/>
    </row>
    <row r="253" spans="1:8" s="4" customFormat="1">
      <c r="A253" s="12"/>
      <c r="B253" s="46" t="s">
        <v>10</v>
      </c>
      <c r="C253" s="8"/>
      <c r="D253" s="51"/>
      <c r="E253" s="34"/>
      <c r="F253" s="18">
        <f>SUBTOTAL(109,F5:F252)</f>
        <v>0</v>
      </c>
      <c r="H253" s="3"/>
    </row>
    <row r="254" spans="1:8" ht="13.5" thickBot="1">
      <c r="A254" s="12"/>
      <c r="B254" s="46" t="s">
        <v>11</v>
      </c>
      <c r="C254" s="8"/>
      <c r="D254" s="51"/>
      <c r="E254" s="34"/>
      <c r="F254" s="18">
        <f>F253*0.2</f>
        <v>0</v>
      </c>
      <c r="G254" s="2"/>
    </row>
    <row r="255" spans="1:8" s="4" customFormat="1">
      <c r="A255" s="58"/>
      <c r="B255" s="59"/>
      <c r="C255" s="60"/>
      <c r="D255" s="61"/>
      <c r="E255" s="62"/>
      <c r="F255" s="63"/>
      <c r="H255" s="3"/>
    </row>
    <row r="256" spans="1:8" s="4" customFormat="1">
      <c r="A256" s="64"/>
      <c r="B256" s="47" t="s">
        <v>9</v>
      </c>
      <c r="C256" s="57"/>
      <c r="D256" s="52"/>
      <c r="E256" s="35"/>
      <c r="F256" s="65">
        <f>SUM(F253:F254)</f>
        <v>0</v>
      </c>
      <c r="H256" s="3"/>
    </row>
    <row r="257" spans="1:8" s="4" customFormat="1" ht="13.5" thickBot="1">
      <c r="A257" s="66"/>
      <c r="B257" s="67"/>
      <c r="C257" s="68"/>
      <c r="D257" s="69"/>
      <c r="E257" s="70"/>
      <c r="F257" s="71"/>
      <c r="H257" s="3"/>
    </row>
    <row r="258" spans="1:8" s="4" customFormat="1">
      <c r="A258" s="7"/>
      <c r="B258" s="44"/>
      <c r="C258" s="9"/>
      <c r="D258" s="50"/>
      <c r="E258" s="37"/>
      <c r="F258" s="27"/>
      <c r="H258" s="3"/>
    </row>
    <row r="259" spans="1:8" s="4" customFormat="1">
      <c r="A259" s="7"/>
      <c r="B259" s="44"/>
      <c r="C259" s="9"/>
      <c r="D259" s="50"/>
      <c r="E259" s="37"/>
      <c r="F259" s="27"/>
      <c r="H259" s="3"/>
    </row>
    <row r="260" spans="1:8" s="4" customFormat="1">
      <c r="A260" s="77">
        <v>8</v>
      </c>
      <c r="B260" s="74" t="s">
        <v>280</v>
      </c>
      <c r="C260" s="78"/>
      <c r="D260" s="79"/>
      <c r="E260" s="80"/>
      <c r="F260" s="81"/>
      <c r="H260" s="3"/>
    </row>
    <row r="261" spans="1:8" s="4" customFormat="1">
      <c r="A261" s="7"/>
      <c r="B261" s="44"/>
      <c r="C261" s="9"/>
      <c r="D261" s="50"/>
      <c r="E261" s="37"/>
      <c r="F261" s="27"/>
      <c r="H261" s="3"/>
    </row>
    <row r="262" spans="1:8" s="4" customFormat="1">
      <c r="A262" s="7" t="s">
        <v>259</v>
      </c>
      <c r="B262" s="44" t="s">
        <v>44</v>
      </c>
      <c r="C262" s="9"/>
      <c r="D262" s="50"/>
      <c r="E262" s="37"/>
      <c r="F262" s="27"/>
      <c r="H262" s="3"/>
    </row>
    <row r="263" spans="1:8" s="4" customFormat="1">
      <c r="A263" s="7"/>
      <c r="B263" s="44"/>
      <c r="C263" s="9"/>
      <c r="D263" s="50"/>
      <c r="E263" s="37"/>
      <c r="F263" s="27"/>
      <c r="H263" s="3"/>
    </row>
    <row r="264" spans="1:8" s="4" customFormat="1">
      <c r="A264" s="7" t="s">
        <v>260</v>
      </c>
      <c r="B264" s="44" t="s">
        <v>46</v>
      </c>
      <c r="C264" s="9"/>
      <c r="D264" s="50"/>
      <c r="E264" s="37"/>
      <c r="F264" s="27"/>
      <c r="H264" s="3"/>
    </row>
    <row r="265" spans="1:8" s="4" customFormat="1">
      <c r="A265" s="7"/>
      <c r="B265" s="44" t="s">
        <v>262</v>
      </c>
      <c r="C265" s="9" t="s">
        <v>55</v>
      </c>
      <c r="D265" s="50"/>
      <c r="E265" s="41"/>
      <c r="F265" s="14">
        <f t="shared" ref="F265:F268" si="33">D265*E265</f>
        <v>0</v>
      </c>
      <c r="H265" s="3"/>
    </row>
    <row r="266" spans="1:8" s="4" customFormat="1">
      <c r="A266" s="7"/>
      <c r="B266" s="44" t="s">
        <v>263</v>
      </c>
      <c r="C266" s="9" t="s">
        <v>55</v>
      </c>
      <c r="D266" s="50"/>
      <c r="E266" s="41"/>
      <c r="F266" s="14">
        <f t="shared" si="33"/>
        <v>0</v>
      </c>
      <c r="H266" s="3"/>
    </row>
    <row r="267" spans="1:8" s="4" customFormat="1">
      <c r="A267" s="7"/>
      <c r="B267" s="44" t="s">
        <v>264</v>
      </c>
      <c r="C267" s="9" t="s">
        <v>55</v>
      </c>
      <c r="D267" s="50"/>
      <c r="E267" s="41"/>
      <c r="F267" s="14">
        <f t="shared" si="33"/>
        <v>0</v>
      </c>
      <c r="H267" s="3"/>
    </row>
    <row r="268" spans="1:8" s="4" customFormat="1">
      <c r="A268" s="7"/>
      <c r="B268" s="44" t="s">
        <v>265</v>
      </c>
      <c r="C268" s="9" t="s">
        <v>55</v>
      </c>
      <c r="D268" s="50"/>
      <c r="E268" s="41"/>
      <c r="F268" s="14">
        <f t="shared" si="33"/>
        <v>0</v>
      </c>
      <c r="H268" s="3"/>
    </row>
    <row r="269" spans="1:8" s="4" customFormat="1">
      <c r="A269" s="7" t="s">
        <v>261</v>
      </c>
      <c r="B269" s="44" t="s">
        <v>47</v>
      </c>
      <c r="C269" s="9"/>
      <c r="D269" s="50"/>
      <c r="E269" s="37"/>
      <c r="F269" s="27"/>
      <c r="H269" s="3"/>
    </row>
    <row r="270" spans="1:8" s="4" customFormat="1">
      <c r="A270" s="7"/>
      <c r="B270" s="44" t="s">
        <v>266</v>
      </c>
      <c r="C270" s="9" t="s">
        <v>55</v>
      </c>
      <c r="D270" s="50"/>
      <c r="E270" s="41"/>
      <c r="F270" s="14">
        <f t="shared" ref="F270:F271" si="34">D270*E270</f>
        <v>0</v>
      </c>
      <c r="H270" s="3"/>
    </row>
    <row r="271" spans="1:8" s="4" customFormat="1">
      <c r="A271" s="7"/>
      <c r="B271" s="44" t="s">
        <v>267</v>
      </c>
      <c r="C271" s="9" t="s">
        <v>55</v>
      </c>
      <c r="D271" s="50"/>
      <c r="E271" s="41"/>
      <c r="F271" s="14">
        <f t="shared" si="34"/>
        <v>0</v>
      </c>
      <c r="H271" s="3"/>
    </row>
    <row r="272" spans="1:8" s="4" customFormat="1">
      <c r="A272" s="7"/>
      <c r="B272" s="44"/>
      <c r="C272" s="9"/>
      <c r="D272" s="50"/>
      <c r="E272" s="41"/>
      <c r="F272" s="13"/>
      <c r="H272" s="3"/>
    </row>
    <row r="273" spans="1:8" s="4" customFormat="1">
      <c r="A273" s="7"/>
      <c r="B273" s="44"/>
      <c r="C273" s="9"/>
      <c r="D273" s="50"/>
      <c r="E273" s="36" t="s">
        <v>230</v>
      </c>
      <c r="F273" s="15">
        <f>SUBTOTAL(109,F261:F272)</f>
        <v>0</v>
      </c>
      <c r="H273" s="3"/>
    </row>
    <row r="274" spans="1:8" s="4" customFormat="1">
      <c r="A274" s="7"/>
      <c r="B274" s="44"/>
      <c r="C274" s="9"/>
      <c r="D274" s="50"/>
      <c r="E274" s="37"/>
      <c r="F274" s="27"/>
      <c r="H274" s="3"/>
    </row>
    <row r="275" spans="1:8" s="4" customFormat="1">
      <c r="A275" s="7"/>
      <c r="B275" s="44"/>
      <c r="C275" s="9"/>
      <c r="D275" s="50"/>
      <c r="E275" s="37"/>
      <c r="F275" s="27"/>
      <c r="H275" s="3"/>
    </row>
    <row r="276" spans="1:8" s="4" customFormat="1">
      <c r="A276" s="7"/>
      <c r="B276" s="44"/>
      <c r="C276" s="9"/>
      <c r="D276" s="50"/>
      <c r="E276" s="41"/>
      <c r="F276" s="27"/>
      <c r="H276" s="3"/>
    </row>
    <row r="277" spans="1:8" s="4" customFormat="1">
      <c r="A277" s="12"/>
      <c r="B277" s="46" t="s">
        <v>281</v>
      </c>
      <c r="C277" s="8"/>
      <c r="D277" s="51"/>
      <c r="E277" s="34"/>
      <c r="F277" s="18">
        <f>+F253+F273</f>
        <v>0</v>
      </c>
      <c r="H277" s="3"/>
    </row>
    <row r="278" spans="1:8" ht="13.5" thickBot="1">
      <c r="A278" s="12"/>
      <c r="B278" s="46" t="s">
        <v>11</v>
      </c>
      <c r="C278" s="8"/>
      <c r="D278" s="51"/>
      <c r="E278" s="34"/>
      <c r="F278" s="18">
        <f>F277*0.2</f>
        <v>0</v>
      </c>
      <c r="G278" s="2"/>
    </row>
    <row r="279" spans="1:8" s="4" customFormat="1">
      <c r="A279" s="58"/>
      <c r="B279" s="59"/>
      <c r="C279" s="60"/>
      <c r="D279" s="61"/>
      <c r="E279" s="62"/>
      <c r="F279" s="63"/>
      <c r="H279" s="3"/>
    </row>
    <row r="280" spans="1:8" s="4" customFormat="1">
      <c r="A280" s="64"/>
      <c r="B280" s="47" t="s">
        <v>282</v>
      </c>
      <c r="C280" s="57"/>
      <c r="D280" s="52"/>
      <c r="E280" s="35"/>
      <c r="F280" s="65">
        <f>SUM(F277:F278)</f>
        <v>0</v>
      </c>
      <c r="H280" s="3"/>
    </row>
    <row r="281" spans="1:8" s="4" customFormat="1" ht="13.5" thickBot="1">
      <c r="A281" s="66"/>
      <c r="B281" s="67"/>
      <c r="C281" s="68"/>
      <c r="D281" s="69"/>
      <c r="E281" s="70"/>
      <c r="F281" s="71"/>
      <c r="H281" s="3"/>
    </row>
    <row r="282" spans="1:8" s="4" customFormat="1">
      <c r="A282" s="7"/>
      <c r="B282" s="44"/>
      <c r="C282" s="9"/>
      <c r="D282" s="50"/>
      <c r="E282" s="37"/>
      <c r="F282" s="27"/>
      <c r="H282" s="3"/>
    </row>
    <row r="283" spans="1:8" s="4" customFormat="1">
      <c r="A283" s="7"/>
      <c r="B283" s="44"/>
      <c r="C283" s="9"/>
      <c r="D283" s="50"/>
      <c r="E283" s="37"/>
      <c r="F283" s="27"/>
      <c r="H283" s="3"/>
    </row>
    <row r="284" spans="1:8" s="4" customFormat="1">
      <c r="A284" s="53"/>
      <c r="B284" s="54"/>
      <c r="C284" s="40"/>
      <c r="D284" s="55"/>
      <c r="E284" s="56"/>
      <c r="F284" s="16"/>
      <c r="H284" s="3"/>
    </row>
    <row r="285" spans="1:8" s="4" customFormat="1">
      <c r="A285" s="28"/>
      <c r="B285" s="19"/>
      <c r="C285" s="38"/>
      <c r="D285" s="32"/>
      <c r="E285" s="23"/>
      <c r="F285" s="20"/>
      <c r="H285" s="3"/>
    </row>
    <row r="286" spans="1:8" s="4" customFormat="1">
      <c r="A286" s="29"/>
      <c r="B286" s="21"/>
      <c r="C286" s="39"/>
      <c r="D286" s="33"/>
      <c r="E286" s="24"/>
      <c r="F286" s="22"/>
      <c r="H286" s="3"/>
    </row>
  </sheetData>
  <mergeCells count="3">
    <mergeCell ref="D1:F2"/>
    <mergeCell ref="A1:C1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19685039370078741"/>
  <pageSetup paperSize="9" scale="89" fitToHeight="0" orientation="portrait" horizontalDpi="4294967292" verticalDpi="4294967292" r:id="rId1"/>
  <headerFooter alignWithMargins="0">
    <oddHeader>&amp;C&amp;"Calibri,Normal"Page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02</vt:lpstr>
      <vt:lpstr>'LOT 02'!Impression_des_titres</vt:lpstr>
      <vt:lpstr>'LOT 02'!Zone_d_impression</vt:lpstr>
    </vt:vector>
  </TitlesOfParts>
  <Company>GRUET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CHD</dc:creator>
  <cp:lastModifiedBy>POIGNANT Stéphane</cp:lastModifiedBy>
  <cp:lastPrinted>2024-10-11T12:05:11Z</cp:lastPrinted>
  <dcterms:created xsi:type="dcterms:W3CDTF">2003-11-24T14:44:49Z</dcterms:created>
  <dcterms:modified xsi:type="dcterms:W3CDTF">2024-12-26T11:44:05Z</dcterms:modified>
</cp:coreProperties>
</file>