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O:\Groupe_de_travail\Cellule_marches\Dossiers SLS\Travaux\2025\Extension de l'UTC\Pièces de la DIM\"/>
    </mc:Choice>
  </mc:AlternateContent>
  <bookViews>
    <workbookView minimized="1" xWindow="28680" yWindow="-30" windowWidth="29040" windowHeight="15720"/>
  </bookViews>
  <sheets>
    <sheet name="FSp" sheetId="1" r:id="rId1"/>
  </sheets>
  <definedNames>
    <definedName name="_xlnm.Print_Titles" localSheetId="0">FSp!$1:$5</definedName>
    <definedName name="_xlnm.Print_Area" localSheetId="0">FSp!$A$1:$I$98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2" i="1" l="1"/>
  <c r="F72" i="1"/>
  <c r="I76" i="1"/>
  <c r="F76" i="1"/>
  <c r="I7" i="1"/>
  <c r="I9" i="1" s="1"/>
  <c r="I13" i="1"/>
  <c r="I14" i="1"/>
  <c r="I17" i="1"/>
  <c r="I18" i="1"/>
  <c r="I19" i="1"/>
  <c r="I21" i="1"/>
  <c r="I22" i="1"/>
  <c r="I23" i="1"/>
  <c r="I27" i="1"/>
  <c r="I28" i="1"/>
  <c r="I29" i="1"/>
  <c r="I30" i="1"/>
  <c r="I31" i="1"/>
  <c r="I32" i="1"/>
  <c r="I33" i="1"/>
  <c r="I37" i="1"/>
  <c r="I38" i="1"/>
  <c r="I40" i="1"/>
  <c r="I41" i="1"/>
  <c r="I42" i="1"/>
  <c r="I48" i="1"/>
  <c r="I50" i="1"/>
  <c r="I51" i="1"/>
  <c r="I52" i="1"/>
  <c r="I53" i="1"/>
  <c r="I54" i="1"/>
  <c r="I57" i="1"/>
  <c r="I58" i="1"/>
  <c r="I59" i="1"/>
  <c r="I60" i="1"/>
  <c r="I69" i="1"/>
  <c r="I70" i="1"/>
  <c r="I71" i="1"/>
  <c r="I73" i="1"/>
  <c r="I74" i="1"/>
  <c r="I75" i="1"/>
  <c r="I77" i="1"/>
  <c r="I78" i="1"/>
  <c r="I79" i="1"/>
  <c r="I80" i="1"/>
  <c r="I85" i="1"/>
  <c r="I86" i="1"/>
  <c r="I87" i="1"/>
  <c r="I88" i="1"/>
  <c r="F7" i="1"/>
  <c r="F9" i="1" s="1"/>
  <c r="F13" i="1"/>
  <c r="F14" i="1"/>
  <c r="F17" i="1"/>
  <c r="F18" i="1"/>
  <c r="F19" i="1"/>
  <c r="F21" i="1"/>
  <c r="F22" i="1"/>
  <c r="F23" i="1"/>
  <c r="F27" i="1"/>
  <c r="F28" i="1"/>
  <c r="F29" i="1"/>
  <c r="F30" i="1"/>
  <c r="F31" i="1"/>
  <c r="F32" i="1"/>
  <c r="F33" i="1"/>
  <c r="F37" i="1"/>
  <c r="F38" i="1"/>
  <c r="F40" i="1"/>
  <c r="F41" i="1"/>
  <c r="F42" i="1"/>
  <c r="F48" i="1"/>
  <c r="F50" i="1"/>
  <c r="F51" i="1"/>
  <c r="F52" i="1"/>
  <c r="F53" i="1"/>
  <c r="F54" i="1"/>
  <c r="F57" i="1"/>
  <c r="F58" i="1"/>
  <c r="F59" i="1"/>
  <c r="F60" i="1"/>
  <c r="F69" i="1"/>
  <c r="F70" i="1"/>
  <c r="F71" i="1"/>
  <c r="F73" i="1"/>
  <c r="F74" i="1"/>
  <c r="F75" i="1"/>
  <c r="F77" i="1"/>
  <c r="F78" i="1"/>
  <c r="F79" i="1"/>
  <c r="F80" i="1"/>
  <c r="F85" i="1"/>
  <c r="F86" i="1"/>
  <c r="F87" i="1"/>
  <c r="F88" i="1"/>
  <c r="I90" i="1" l="1"/>
  <c r="F82" i="1"/>
  <c r="I82" i="1"/>
  <c r="I44" i="1"/>
  <c r="F90" i="1"/>
  <c r="F44" i="1"/>
  <c r="I62" i="1"/>
  <c r="F62" i="1"/>
  <c r="F93" i="1" l="1"/>
  <c r="I93" i="1"/>
  <c r="I94" i="1"/>
  <c r="I97" i="1"/>
  <c r="F94" i="1"/>
  <c r="F97" i="1"/>
</calcChain>
</file>

<file path=xl/sharedStrings.xml><?xml version="1.0" encoding="utf-8"?>
<sst xmlns="http://schemas.openxmlformats.org/spreadsheetml/2006/main" count="141" uniqueCount="74">
  <si>
    <t>N°</t>
  </si>
  <si>
    <t>Description des ouvrages</t>
  </si>
  <si>
    <t>U</t>
  </si>
  <si>
    <t>Q</t>
  </si>
  <si>
    <t>Prix</t>
  </si>
  <si>
    <t>Ordre</t>
  </si>
  <si>
    <t>Unitaire (€)</t>
  </si>
  <si>
    <t>Total (€)</t>
  </si>
  <si>
    <t>TRAVAUX PRELIMINAIRES</t>
  </si>
  <si>
    <t>Ensemble des prestation suivant § du CCTP</t>
  </si>
  <si>
    <t>ens</t>
  </si>
  <si>
    <t>Sous-total HT…</t>
  </si>
  <si>
    <t>Raccordement sur réseaux existants suivant CCTP</t>
  </si>
  <si>
    <t>DISTRIBUTION</t>
  </si>
  <si>
    <t xml:space="preserve">   . Ø</t>
  </si>
  <si>
    <t>ml</t>
  </si>
  <si>
    <t>u</t>
  </si>
  <si>
    <t>ESSAI ET MISE EN SERVICE</t>
  </si>
  <si>
    <t>Essais finaux de réception avec Maître d’Ouvrage suivant  CCTP.</t>
  </si>
  <si>
    <t>Fourniture des PV d’essai au Maître d’Ouvrage et au Bureau d’Etudes Techniques.</t>
  </si>
  <si>
    <t>Exécution des plans DOE et notices techniques et fourniture au Maître d’Ouvrage et Maître d’Oeuvre.</t>
  </si>
  <si>
    <t xml:space="preserve">TOTAL HT - TRAVAUX </t>
  </si>
  <si>
    <t>T.V.A. 20 %</t>
  </si>
  <si>
    <t xml:space="preserve">TOTAL T.T.C. - TRAVAUX </t>
  </si>
  <si>
    <t>PM</t>
  </si>
  <si>
    <t xml:space="preserve"> - N2L</t>
  </si>
  <si>
    <t>Kit de distribution 2 voies N2L suivant CCTP</t>
  </si>
  <si>
    <t xml:space="preserve">Contrôle d’étanchéité de l’ensemble de la ligne, essais et autocontrôles </t>
  </si>
  <si>
    <t>Flexible azote 180/180 2 mètres suivant CCTP</t>
  </si>
  <si>
    <t>Distributions secondaires inox 304L suivant CCTP</t>
  </si>
  <si>
    <t>Canne de soutirage avec filtre poralsuivant CCTP</t>
  </si>
  <si>
    <t>Kit de dégazage suivant CCTP</t>
  </si>
  <si>
    <t xml:space="preserve"> - Réseau N2L sous vide + collier de supportage</t>
  </si>
  <si>
    <t>Electrovanne de sécurité</t>
  </si>
  <si>
    <t>Soupape</t>
  </si>
  <si>
    <t>Repérage par étiquettes normalisées</t>
  </si>
  <si>
    <t>Percement-rebouchage  et accessoires suivant CCTP</t>
  </si>
  <si>
    <t xml:space="preserve"> - CO2</t>
  </si>
  <si>
    <t>Distributions secondaires cuivre suivant CCTP</t>
  </si>
  <si>
    <t>Réseau CO2</t>
  </si>
  <si>
    <t xml:space="preserve"> - Fourreaux pour dito suivant CCTP</t>
  </si>
  <si>
    <t>Goulotte d'habillage pour réseaux apparents suivant CCTP</t>
  </si>
  <si>
    <t>Vannes</t>
  </si>
  <si>
    <t>Grille faux plafond</t>
  </si>
  <si>
    <t>EQUIPEMENT DES LOCAUX</t>
  </si>
  <si>
    <t xml:space="preserve">Prise murale </t>
  </si>
  <si>
    <t>CO2</t>
  </si>
  <si>
    <t>Vannes d'isolement pour connexion de secours</t>
  </si>
  <si>
    <t>Vannes d'isolement pour point de sous-tirage</t>
  </si>
  <si>
    <t>Vannes  de by-pass</t>
  </si>
  <si>
    <t>Accessoires au niveau de la cuve N2L suivant CCTP :</t>
  </si>
  <si>
    <t>Réseau de dégazage N2L + collier de supportage</t>
  </si>
  <si>
    <t>Kit de distribution 1 voie N2L suivant CCTP</t>
  </si>
  <si>
    <t>Electrovanne</t>
  </si>
  <si>
    <t xml:space="preserve">Vannes d'isolement </t>
  </si>
  <si>
    <t>Système de dégazage suivant CCTP</t>
  </si>
  <si>
    <t>Coffret électrique de gestion de la salle suivant CCTP</t>
  </si>
  <si>
    <t>Protections et câblages électrique pour dito  suivant CCTP</t>
  </si>
  <si>
    <t>Boitiers d’Arrêt d’Urgence suivant CCTP</t>
  </si>
  <si>
    <t>Câblage électrique suivant CCTP</t>
  </si>
  <si>
    <t>Câblage régulation suivant CCTP</t>
  </si>
  <si>
    <t>Bus GTC pour automate suivant CCTP</t>
  </si>
  <si>
    <t>Programmation automate analyse fonctionnelle</t>
  </si>
  <si>
    <t>Pupitre avec écran vision de gestion de la salle suivant CCTP</t>
  </si>
  <si>
    <t>PC Serveur</t>
  </si>
  <si>
    <t>Modules pour liaisons avec les cuves</t>
  </si>
  <si>
    <t xml:space="preserve">ALARME </t>
  </si>
  <si>
    <t xml:space="preserve">Alarme pour réseau CO2 </t>
  </si>
  <si>
    <t>APHP / HOPITAL SAINT-LOUIS
RESTRUCTURATION ET EXTENSION DU SERVICE DE THERAPIE CELLULAIRE</t>
  </si>
  <si>
    <t>Colonne lumineuse suivant CCTP</t>
  </si>
  <si>
    <t>AUTOMATISME ET GESTION DE LA SALLE CRYO / GTC</t>
  </si>
  <si>
    <t>Automate de régulation</t>
  </si>
  <si>
    <t>Doight de gant avec sonde de température</t>
  </si>
  <si>
    <t>LOT 08 - FLUIDES SPECIAUX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</si>
</sst>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F&quot;;[Red]\-#,##0.00\ &quot;F&quot;"/>
    <numFmt numFmtId="166" formatCode="#,##0.00\ &quot;€&quot;"/>
    <numFmt numFmtId="167" formatCode="_-* #,##0.00\ [$€-1]_-;\-* #,##0.00\ [$€-1]_-;_-* &quot;-&quot;??\ [$€-1]_-"/>
    <numFmt numFmtId="168" formatCode="_-* #,##0.00\ [$€-40C]_-;\-* #,##0.00\ [$€-40C]_-;_-* &quot;-&quot;??\ [$€-40C]_-;_-@_-"/>
  </numFmts>
  <fonts count="4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</font>
    <font>
      <sz val="10"/>
      <name val="MS Sans Serif"/>
      <family val="2"/>
    </font>
    <font>
      <sz val="10"/>
      <name val="Times New Roman"/>
      <family val="1"/>
    </font>
    <font>
      <sz val="10"/>
      <name val="Arial"/>
      <family val="2"/>
    </font>
    <font>
      <sz val="10"/>
      <name val="Arial"/>
    </font>
    <font>
      <sz val="10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sz val="10"/>
      <color rgb="FF000000"/>
      <name val="Calibri"/>
      <family val="1"/>
    </font>
    <font>
      <sz val="10"/>
      <color rgb="FF000000"/>
      <name val="Arial Rounded MT Bold"/>
      <family val="1"/>
    </font>
    <font>
      <sz val="11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12"/>
      <color rgb="FF000000"/>
      <name val="Calibri"/>
      <family val="1"/>
    </font>
    <font>
      <b/>
      <sz val="12"/>
      <color rgb="FF000000"/>
      <name val="Arial"/>
      <family val="1"/>
    </font>
    <font>
      <b/>
      <sz val="11"/>
      <color rgb="FF000000"/>
      <name val="Arial"/>
      <family val="1"/>
    </font>
    <font>
      <b/>
      <sz val="10"/>
      <color rgb="FF000000"/>
      <name val="Calibri"/>
      <family val="1"/>
    </font>
    <font>
      <b/>
      <sz val="10"/>
      <color rgb="FF000000"/>
      <name val="Arial"/>
      <family val="1"/>
    </font>
    <font>
      <sz val="8"/>
      <color rgb="FF000000"/>
      <name val="Arial Narrow"/>
      <family val="1"/>
    </font>
    <font>
      <b/>
      <sz val="8"/>
      <color rgb="FF000000"/>
      <name val="Arial Narrow"/>
      <family val="1"/>
    </font>
    <font>
      <sz val="7"/>
      <color rgb="FF000000"/>
      <name val="Arial"/>
      <family val="1"/>
    </font>
    <font>
      <sz val="8"/>
      <color rgb="FF000000"/>
      <name val="Arial"/>
      <family val="1"/>
    </font>
    <font>
      <i/>
      <sz val="8"/>
      <color rgb="FFFF0000"/>
      <name val="Arial"/>
      <family val="1"/>
    </font>
    <font>
      <b/>
      <sz val="8"/>
      <color rgb="FF000000"/>
      <name val="Arial"/>
      <family val="1"/>
    </font>
    <font>
      <b/>
      <sz val="8"/>
      <color rgb="FF000000"/>
      <name val="Calibri"/>
      <family val="1"/>
    </font>
    <font>
      <b/>
      <sz val="12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i/>
      <sz val="11"/>
      <name val="Calibri"/>
      <family val="2"/>
      <scheme val="minor"/>
    </font>
    <font>
      <i/>
      <u/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i/>
      <u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 style="thin">
        <color indexed="64"/>
      </right>
      <top/>
      <bottom/>
      <diagonal/>
    </border>
    <border>
      <left style="thin">
        <color indexed="64"/>
      </left>
      <right style="thin">
        <color theme="1"/>
      </right>
      <top/>
      <bottom/>
      <diagonal/>
    </border>
    <border>
      <left style="thin">
        <color indexed="64"/>
      </left>
      <right style="thin">
        <color theme="1"/>
      </right>
      <top style="medium">
        <color theme="1"/>
      </top>
      <bottom/>
      <diagonal/>
    </border>
    <border>
      <left style="thin">
        <color theme="1"/>
      </left>
      <right style="thin">
        <color theme="1"/>
      </right>
      <top style="medium">
        <color theme="1"/>
      </top>
      <bottom/>
      <diagonal/>
    </border>
    <border>
      <left style="thin">
        <color theme="1"/>
      </left>
      <right style="thin">
        <color indexed="64"/>
      </right>
      <top style="medium">
        <color theme="1"/>
      </top>
      <bottom/>
      <diagonal/>
    </border>
    <border>
      <left style="thin">
        <color indexed="64"/>
      </left>
      <right style="thin">
        <color theme="1"/>
      </right>
      <top/>
      <bottom style="medium">
        <color theme="1"/>
      </bottom>
      <diagonal/>
    </border>
    <border>
      <left style="thin">
        <color theme="1"/>
      </left>
      <right style="thin">
        <color theme="1"/>
      </right>
      <top/>
      <bottom style="medium">
        <color theme="1"/>
      </bottom>
      <diagonal/>
    </border>
    <border>
      <left style="thin">
        <color theme="1"/>
      </left>
      <right style="thin">
        <color indexed="64"/>
      </right>
      <top/>
      <bottom style="medium">
        <color theme="1"/>
      </bottom>
      <diagonal/>
    </border>
    <border>
      <left style="thin">
        <color theme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1"/>
      </right>
      <top/>
      <bottom/>
      <diagonal/>
    </border>
    <border>
      <left style="medium">
        <color indexed="64"/>
      </left>
      <right style="thin">
        <color theme="1"/>
      </right>
      <top style="medium">
        <color theme="1"/>
      </top>
      <bottom/>
      <diagonal/>
    </border>
    <border>
      <left style="medium">
        <color indexed="64"/>
      </left>
      <right style="thin">
        <color theme="1"/>
      </right>
      <top/>
      <bottom style="medium">
        <color theme="1"/>
      </bottom>
      <diagonal/>
    </border>
    <border>
      <left style="thin">
        <color theme="1"/>
      </left>
      <right style="medium">
        <color indexed="64"/>
      </right>
      <top/>
      <bottom style="medium">
        <color theme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theme="1"/>
      </left>
      <right style="medium">
        <color indexed="64"/>
      </right>
      <top style="thin">
        <color theme="1"/>
      </top>
      <bottom/>
      <diagonal/>
    </border>
    <border>
      <left style="thin">
        <color theme="1"/>
      </left>
      <right style="medium">
        <color indexed="64"/>
      </right>
      <top style="medium">
        <color theme="1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</borders>
  <cellStyleXfs count="196">
    <xf numFmtId="0" fontId="0" fillId="0" borderId="0"/>
    <xf numFmtId="0" fontId="2" fillId="0" borderId="0"/>
    <xf numFmtId="0" fontId="7" fillId="0" borderId="0" applyFill="0">
      <alignment horizontal="left" vertical="top" wrapText="1"/>
    </xf>
    <xf numFmtId="49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49" fontId="8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49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49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49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49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49" fontId="7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49" fontId="9" fillId="0" borderId="0" applyFill="0">
      <alignment horizontal="left" vertical="top" wrapText="1"/>
    </xf>
    <xf numFmtId="0" fontId="8" fillId="0" borderId="0" applyFill="0">
      <alignment horizontal="left" vertical="top" wrapText="1" indent="1"/>
    </xf>
    <xf numFmtId="49" fontId="10" fillId="0" borderId="0" applyFill="0">
      <alignment horizontal="left" vertical="top" wrapText="1" indent="1"/>
    </xf>
    <xf numFmtId="0" fontId="11" fillId="0" borderId="0" applyFill="0">
      <alignment horizontal="left" vertical="top" wrapText="1"/>
    </xf>
    <xf numFmtId="49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49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49" fontId="13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49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49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49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49" fontId="7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49" fontId="14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49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49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49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49" fontId="15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49" fontId="15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49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49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49" fontId="10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49" fontId="15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49" fontId="15" fillId="0" borderId="0" applyFill="0">
      <alignment horizontal="left" vertical="top" wrapText="1"/>
    </xf>
    <xf numFmtId="0" fontId="17" fillId="0" borderId="0" applyFill="0">
      <alignment horizontal="left" vertical="top" wrapText="1" indent="1"/>
    </xf>
    <xf numFmtId="49" fontId="18" fillId="0" borderId="0" applyFill="0">
      <alignment horizontal="left" vertical="top" wrapText="1" indent="1"/>
    </xf>
    <xf numFmtId="0" fontId="19" fillId="0" borderId="0" applyFill="0">
      <alignment horizontal="left" vertical="top" wrapText="1" indent="1"/>
    </xf>
    <xf numFmtId="49" fontId="18" fillId="0" borderId="0" applyFill="0">
      <alignment horizontal="left" vertical="top" wrapText="1" indent="1"/>
    </xf>
    <xf numFmtId="0" fontId="20" fillId="0" borderId="0" applyFill="0">
      <alignment horizontal="left" vertical="top" wrapText="1" indent="2"/>
    </xf>
    <xf numFmtId="49" fontId="20" fillId="0" borderId="0" applyFill="0">
      <alignment horizontal="left" vertical="top" wrapText="1" indent="2"/>
    </xf>
    <xf numFmtId="0" fontId="21" fillId="0" borderId="0" applyFill="0">
      <alignment horizontal="left" vertical="top" wrapText="1" indent="2"/>
    </xf>
    <xf numFmtId="49" fontId="21" fillId="0" borderId="0" applyFill="0">
      <alignment horizontal="left" vertical="top" wrapText="1" indent="2"/>
    </xf>
    <xf numFmtId="0" fontId="20" fillId="0" borderId="0" applyFill="0">
      <alignment horizontal="left" vertical="top" wrapText="1" indent="2"/>
    </xf>
    <xf numFmtId="49" fontId="20" fillId="0" borderId="0" applyFill="0">
      <alignment horizontal="left" vertical="top" wrapText="1" indent="2"/>
    </xf>
    <xf numFmtId="0" fontId="22" fillId="0" borderId="0" applyFill="0">
      <alignment horizontal="left" vertical="top" wrapText="1"/>
    </xf>
    <xf numFmtId="49" fontId="22" fillId="0" borderId="0" applyFill="0">
      <alignment horizontal="left" vertical="top" wrapText="1"/>
    </xf>
    <xf numFmtId="8" fontId="3" fillId="0" borderId="0" applyFont="0" applyFill="0" applyBorder="0" applyAlignment="0" applyProtection="0"/>
    <xf numFmtId="8" fontId="3" fillId="0" borderId="0" applyFont="0" applyFill="0" applyBorder="0" applyAlignment="0" applyProtection="0"/>
    <xf numFmtId="8" fontId="3" fillId="0" borderId="0" applyFont="0" applyFill="0" applyBorder="0" applyAlignment="0" applyProtection="0"/>
    <xf numFmtId="8" fontId="3" fillId="0" borderId="0" applyFont="0" applyFill="0" applyBorder="0" applyAlignment="0" applyProtection="0"/>
    <xf numFmtId="8" fontId="3" fillId="0" borderId="0" applyFont="0" applyFill="0" applyBorder="0" applyAlignment="0" applyProtection="0"/>
    <xf numFmtId="8" fontId="3" fillId="0" borderId="0" applyFont="0" applyFill="0" applyBorder="0" applyAlignment="0" applyProtection="0"/>
    <xf numFmtId="8" fontId="3" fillId="0" borderId="0" applyFont="0" applyFill="0" applyBorder="0" applyAlignment="0" applyProtection="0"/>
    <xf numFmtId="8" fontId="3" fillId="0" borderId="0" applyFont="0" applyFill="0" applyBorder="0" applyAlignment="0" applyProtection="0"/>
    <xf numFmtId="8" fontId="3" fillId="0" borderId="0" applyFont="0" applyFill="0" applyBorder="0" applyAlignment="0" applyProtection="0"/>
    <xf numFmtId="8" fontId="3" fillId="0" borderId="0" applyFont="0" applyFill="0" applyBorder="0" applyAlignment="0" applyProtection="0"/>
    <xf numFmtId="8" fontId="3" fillId="0" borderId="0" applyFont="0" applyFill="0" applyBorder="0" applyAlignment="0" applyProtection="0"/>
    <xf numFmtId="167" fontId="4" fillId="0" borderId="0" applyFont="0" applyFill="0" applyBorder="0" applyAlignment="0" applyProtection="0">
      <alignment horizontal="left" vertical="center"/>
    </xf>
    <xf numFmtId="8" fontId="3" fillId="0" borderId="0" applyFont="0" applyFill="0" applyBorder="0" applyAlignment="0" applyProtection="0"/>
    <xf numFmtId="8" fontId="3" fillId="0" borderId="0" applyFont="0" applyFill="0" applyBorder="0" applyAlignment="0" applyProtection="0"/>
    <xf numFmtId="8" fontId="3" fillId="0" borderId="0" applyFont="0" applyFill="0" applyBorder="0" applyAlignment="0" applyProtection="0"/>
    <xf numFmtId="8" fontId="3" fillId="0" borderId="0" applyFont="0" applyFill="0" applyBorder="0" applyAlignment="0" applyProtection="0"/>
    <xf numFmtId="8" fontId="3" fillId="0" borderId="0" applyFont="0" applyFill="0" applyBorder="0" applyAlignment="0" applyProtection="0"/>
    <xf numFmtId="8" fontId="3" fillId="0" borderId="0" applyFont="0" applyFill="0" applyBorder="0" applyAlignment="0" applyProtection="0"/>
    <xf numFmtId="167" fontId="4" fillId="0" borderId="0" applyFont="0" applyFill="0" applyBorder="0" applyAlignment="0" applyProtection="0">
      <alignment horizontal="left" vertical="center"/>
    </xf>
    <xf numFmtId="167" fontId="4" fillId="0" borderId="0" applyFont="0" applyFill="0" applyBorder="0" applyAlignment="0" applyProtection="0">
      <alignment horizontal="left" vertical="center"/>
    </xf>
    <xf numFmtId="167" fontId="4" fillId="0" borderId="0" applyFont="0" applyFill="0" applyBorder="0" applyAlignment="0" applyProtection="0">
      <alignment horizontal="left" vertical="center"/>
    </xf>
    <xf numFmtId="167" fontId="4" fillId="0" borderId="0" applyFont="0" applyFill="0" applyBorder="0" applyAlignment="0" applyProtection="0">
      <alignment horizontal="left" vertical="center"/>
    </xf>
    <xf numFmtId="8" fontId="3" fillId="0" borderId="0" applyFont="0" applyFill="0" applyBorder="0" applyAlignment="0" applyProtection="0"/>
    <xf numFmtId="8" fontId="3" fillId="0" borderId="0" applyFont="0" applyFill="0" applyBorder="0" applyAlignment="0" applyProtection="0"/>
    <xf numFmtId="8" fontId="3" fillId="0" borderId="0" applyFont="0" applyFill="0" applyBorder="0" applyAlignment="0" applyProtection="0"/>
    <xf numFmtId="8" fontId="3" fillId="0" borderId="0" applyFont="0" applyFill="0" applyBorder="0" applyAlignment="0" applyProtection="0"/>
    <xf numFmtId="8" fontId="3" fillId="0" borderId="0" applyFont="0" applyFill="0" applyBorder="0" applyAlignment="0" applyProtection="0"/>
    <xf numFmtId="8" fontId="3" fillId="0" borderId="0" applyFont="0" applyFill="0" applyBorder="0" applyAlignment="0" applyProtection="0"/>
    <xf numFmtId="8" fontId="3" fillId="0" borderId="0" applyFont="0" applyFill="0" applyBorder="0" applyAlignment="0" applyProtection="0"/>
    <xf numFmtId="8" fontId="3" fillId="0" borderId="0" applyFont="0" applyFill="0" applyBorder="0" applyAlignment="0" applyProtection="0"/>
    <xf numFmtId="8" fontId="3" fillId="0" borderId="0" applyFont="0" applyFill="0" applyBorder="0" applyAlignment="0" applyProtection="0"/>
    <xf numFmtId="167" fontId="4" fillId="0" borderId="0" applyFont="0" applyFill="0" applyBorder="0" applyAlignment="0" applyProtection="0">
      <alignment horizontal="left" vertical="center"/>
    </xf>
    <xf numFmtId="167" fontId="4" fillId="0" borderId="0" applyFont="0" applyFill="0" applyBorder="0" applyAlignment="0" applyProtection="0">
      <alignment horizontal="left" vertical="center"/>
    </xf>
    <xf numFmtId="167" fontId="4" fillId="0" borderId="0" applyFont="0" applyFill="0" applyBorder="0" applyAlignment="0" applyProtection="0">
      <alignment horizontal="left" vertical="center"/>
    </xf>
    <xf numFmtId="8" fontId="3" fillId="0" borderId="0" applyFont="0" applyFill="0" applyBorder="0" applyAlignment="0" applyProtection="0"/>
    <xf numFmtId="167" fontId="4" fillId="0" borderId="0" applyFont="0" applyFill="0" applyBorder="0" applyAlignment="0" applyProtection="0">
      <alignment horizontal="left" vertical="center"/>
    </xf>
    <xf numFmtId="8" fontId="3" fillId="0" borderId="0" applyFont="0" applyFill="0" applyBorder="0" applyAlignment="0" applyProtection="0"/>
    <xf numFmtId="8" fontId="3" fillId="0" borderId="0" applyFont="0" applyFill="0" applyBorder="0" applyAlignment="0" applyProtection="0"/>
    <xf numFmtId="167" fontId="4" fillId="0" borderId="0" applyFont="0" applyFill="0" applyBorder="0" applyAlignment="0" applyProtection="0">
      <alignment horizontal="left" vertical="center"/>
    </xf>
    <xf numFmtId="8" fontId="3" fillId="0" borderId="0" applyFont="0" applyFill="0" applyBorder="0" applyAlignment="0" applyProtection="0"/>
    <xf numFmtId="0" fontId="23" fillId="0" borderId="0" applyFill="0">
      <alignment horizontal="left" vertical="top" wrapText="1"/>
    </xf>
    <xf numFmtId="49" fontId="23" fillId="0" borderId="0" applyFill="0">
      <alignment horizontal="left" vertical="top" wrapText="1"/>
    </xf>
    <xf numFmtId="0" fontId="23" fillId="0" borderId="0" applyFill="0">
      <alignment horizontal="left" vertical="top" wrapText="1"/>
    </xf>
    <xf numFmtId="49" fontId="23" fillId="0" borderId="0" applyFill="0">
      <alignment horizontal="left" vertical="top" wrapText="1"/>
    </xf>
    <xf numFmtId="0" fontId="23" fillId="0" borderId="0" applyFill="0">
      <alignment horizontal="left" vertical="top" wrapText="1"/>
    </xf>
    <xf numFmtId="49" fontId="23" fillId="0" borderId="0" applyFill="0">
      <alignment horizontal="left" vertical="top" wrapText="1"/>
    </xf>
    <xf numFmtId="0" fontId="23" fillId="0" borderId="0" applyFill="0">
      <alignment horizontal="left" vertical="top" wrapText="1"/>
    </xf>
    <xf numFmtId="49" fontId="23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49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49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49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49" fontId="7" fillId="0" borderId="0" applyFill="0">
      <alignment horizontal="left" vertical="top" wrapText="1"/>
    </xf>
    <xf numFmtId="0" fontId="23" fillId="0" borderId="0" applyFill="0">
      <alignment horizontal="left" vertical="top" wrapText="1"/>
    </xf>
    <xf numFmtId="49" fontId="23" fillId="0" borderId="0" applyFill="0">
      <alignment horizontal="left" vertical="top" wrapText="1"/>
    </xf>
    <xf numFmtId="0" fontId="24" fillId="0" borderId="0" applyFill="0">
      <alignment horizontal="left" vertical="top" wrapText="1"/>
    </xf>
    <xf numFmtId="49" fontId="24" fillId="0" borderId="0" applyFill="0">
      <alignment horizontal="left" vertical="top" wrapText="1"/>
    </xf>
    <xf numFmtId="40" fontId="3" fillId="0" borderId="0" applyFont="0" applyFill="0" applyBorder="0" applyAlignment="0" applyProtection="0"/>
    <xf numFmtId="40" fontId="3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4" fillId="0" borderId="0">
      <alignment horizontal="left" vertical="center"/>
    </xf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5" fillId="0" borderId="0"/>
    <xf numFmtId="0" fontId="3" fillId="0" borderId="0"/>
    <xf numFmtId="0" fontId="1" fillId="0" borderId="0"/>
    <xf numFmtId="0" fontId="4" fillId="0" borderId="0">
      <alignment horizontal="left" vertical="center"/>
    </xf>
    <xf numFmtId="0" fontId="4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1" fillId="0" borderId="0" applyFill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6" fillId="0" borderId="0"/>
    <xf numFmtId="0" fontId="5" fillId="0" borderId="0"/>
    <xf numFmtId="0" fontId="3" fillId="0" borderId="0"/>
    <xf numFmtId="0" fontId="2" fillId="0" borderId="0"/>
    <xf numFmtId="49" fontId="1" fillId="0" borderId="0" applyFill="0"/>
    <xf numFmtId="0" fontId="25" fillId="0" borderId="0" applyFill="0">
      <alignment horizontal="left" vertical="top" wrapText="1"/>
    </xf>
    <xf numFmtId="49" fontId="26" fillId="0" borderId="0" applyFill="0">
      <alignment horizontal="left" vertical="top" wrapText="1"/>
    </xf>
    <xf numFmtId="9" fontId="5" fillId="0" borderId="0" applyFont="0" applyFill="0" applyBorder="0" applyAlignment="0" applyProtection="0"/>
  </cellStyleXfs>
  <cellXfs count="99">
    <xf numFmtId="0" fontId="0" fillId="0" borderId="0" xfId="0"/>
    <xf numFmtId="0" fontId="1" fillId="0" borderId="0" xfId="0" applyFont="1"/>
    <xf numFmtId="0" fontId="30" fillId="0" borderId="0" xfId="144" applyFont="1"/>
    <xf numFmtId="11" fontId="29" fillId="3" borderId="2" xfId="1" applyNumberFormat="1" applyFont="1" applyFill="1" applyBorder="1" applyAlignment="1">
      <alignment horizontal="center" vertical="center" wrapText="1"/>
    </xf>
    <xf numFmtId="20" fontId="30" fillId="0" borderId="5" xfId="1" applyNumberFormat="1" applyFont="1" applyBorder="1" applyAlignment="1">
      <alignment horizontal="center" vertical="center"/>
    </xf>
    <xf numFmtId="20" fontId="30" fillId="0" borderId="1" xfId="1" applyNumberFormat="1" applyFont="1" applyBorder="1" applyAlignment="1">
      <alignment horizontal="center" vertical="center" wrapText="1"/>
    </xf>
    <xf numFmtId="20" fontId="30" fillId="0" borderId="6" xfId="1" applyNumberFormat="1" applyFont="1" applyBorder="1" applyAlignment="1">
      <alignment horizontal="center" vertical="center" wrapText="1"/>
    </xf>
    <xf numFmtId="20" fontId="30" fillId="0" borderId="7" xfId="1" applyNumberFormat="1" applyFont="1" applyBorder="1" applyAlignment="1">
      <alignment horizontal="center" vertical="center"/>
    </xf>
    <xf numFmtId="20" fontId="30" fillId="0" borderId="2" xfId="1" applyNumberFormat="1" applyFont="1" applyBorder="1" applyAlignment="1">
      <alignment horizontal="center" vertical="center" wrapText="1"/>
    </xf>
    <xf numFmtId="20" fontId="30" fillId="0" borderId="8" xfId="1" applyNumberFormat="1" applyFont="1" applyBorder="1" applyAlignment="1">
      <alignment horizontal="center" vertical="center" wrapText="1"/>
    </xf>
    <xf numFmtId="0" fontId="28" fillId="0" borderId="9" xfId="1" applyFont="1" applyBorder="1" applyAlignment="1">
      <alignment horizontal="center" vertical="center"/>
    </xf>
    <xf numFmtId="38" fontId="32" fillId="0" borderId="3" xfId="128" applyNumberFormat="1" applyFont="1" applyBorder="1" applyAlignment="1">
      <alignment horizontal="center" vertical="center" wrapText="1"/>
    </xf>
    <xf numFmtId="168" fontId="32" fillId="0" borderId="3" xfId="1" applyNumberFormat="1" applyFont="1" applyBorder="1" applyAlignment="1">
      <alignment vertical="center" wrapText="1"/>
    </xf>
    <xf numFmtId="44" fontId="30" fillId="0" borderId="10" xfId="1" applyNumberFormat="1" applyFont="1" applyBorder="1" applyAlignment="1">
      <alignment vertical="center"/>
    </xf>
    <xf numFmtId="0" fontId="28" fillId="0" borderId="4" xfId="1" applyFont="1" applyBorder="1" applyAlignment="1">
      <alignment vertical="center" wrapText="1"/>
    </xf>
    <xf numFmtId="38" fontId="30" fillId="0" borderId="3" xfId="128" applyNumberFormat="1" applyFont="1" applyBorder="1" applyAlignment="1">
      <alignment horizontal="center" vertical="center" wrapText="1"/>
    </xf>
    <xf numFmtId="168" fontId="30" fillId="0" borderId="3" xfId="1" applyNumberFormat="1" applyFont="1" applyBorder="1" applyAlignment="1">
      <alignment vertical="center" wrapText="1"/>
    </xf>
    <xf numFmtId="166" fontId="28" fillId="0" borderId="23" xfId="1" applyNumberFormat="1" applyFont="1" applyBorder="1" applyAlignment="1">
      <alignment horizontal="center" vertical="center"/>
    </xf>
    <xf numFmtId="0" fontId="28" fillId="3" borderId="9" xfId="1" applyFont="1" applyFill="1" applyBorder="1" applyAlignment="1">
      <alignment horizontal="center" vertical="center"/>
    </xf>
    <xf numFmtId="0" fontId="30" fillId="3" borderId="4" xfId="1" applyFont="1" applyFill="1" applyBorder="1" applyAlignment="1">
      <alignment vertical="center" wrapText="1"/>
    </xf>
    <xf numFmtId="0" fontId="32" fillId="3" borderId="3" xfId="1" applyFont="1" applyFill="1" applyBorder="1" applyAlignment="1">
      <alignment horizontal="center" vertical="center" wrapText="1"/>
    </xf>
    <xf numFmtId="38" fontId="32" fillId="3" borderId="3" xfId="128" applyNumberFormat="1" applyFont="1" applyFill="1" applyBorder="1" applyAlignment="1">
      <alignment horizontal="center" vertical="center" wrapText="1"/>
    </xf>
    <xf numFmtId="168" fontId="32" fillId="3" borderId="3" xfId="1" applyNumberFormat="1" applyFont="1" applyFill="1" applyBorder="1" applyAlignment="1">
      <alignment vertical="center" wrapText="1"/>
    </xf>
    <xf numFmtId="0" fontId="32" fillId="0" borderId="4" xfId="1" applyFont="1" applyBorder="1" applyAlignment="1">
      <alignment vertical="center" wrapText="1"/>
    </xf>
    <xf numFmtId="0" fontId="28" fillId="0" borderId="9" xfId="1" applyFont="1" applyBorder="1" applyAlignment="1">
      <alignment horizontal="center"/>
    </xf>
    <xf numFmtId="0" fontId="33" fillId="0" borderId="14" xfId="1" applyFont="1" applyBorder="1" applyAlignment="1">
      <alignment horizontal="right"/>
    </xf>
    <xf numFmtId="0" fontId="33" fillId="0" borderId="13" xfId="1" applyFont="1" applyBorder="1" applyAlignment="1">
      <alignment horizontal="center"/>
    </xf>
    <xf numFmtId="38" fontId="33" fillId="0" borderId="13" xfId="128" applyNumberFormat="1" applyFont="1" applyFill="1" applyBorder="1" applyAlignment="1">
      <alignment horizontal="center"/>
    </xf>
    <xf numFmtId="168" fontId="33" fillId="0" borderId="13" xfId="1" applyNumberFormat="1" applyFont="1" applyBorder="1" applyAlignment="1">
      <alignment horizontal="right" vertical="center"/>
    </xf>
    <xf numFmtId="0" fontId="28" fillId="3" borderId="3" xfId="1" applyFont="1" applyFill="1" applyBorder="1" applyAlignment="1">
      <alignment vertical="center" wrapText="1"/>
    </xf>
    <xf numFmtId="0" fontId="30" fillId="0" borderId="3" xfId="1" applyFont="1" applyBorder="1" applyAlignment="1">
      <alignment horizontal="center" vertical="center"/>
    </xf>
    <xf numFmtId="38" fontId="30" fillId="0" borderId="3" xfId="128" applyNumberFormat="1" applyFont="1" applyBorder="1" applyAlignment="1">
      <alignment horizontal="center" vertical="center"/>
    </xf>
    <xf numFmtId="168" fontId="30" fillId="0" borderId="3" xfId="1" applyNumberFormat="1" applyFont="1" applyBorder="1" applyAlignment="1">
      <alignment vertical="center"/>
    </xf>
    <xf numFmtId="0" fontId="34" fillId="3" borderId="4" xfId="1" applyFont="1" applyFill="1" applyBorder="1" applyAlignment="1">
      <alignment vertical="center" wrapText="1"/>
    </xf>
    <xf numFmtId="168" fontId="33" fillId="0" borderId="13" xfId="1" applyNumberFormat="1" applyFont="1" applyBorder="1" applyAlignment="1">
      <alignment vertical="center"/>
    </xf>
    <xf numFmtId="0" fontId="28" fillId="0" borderId="16" xfId="1" applyFont="1" applyBorder="1" applyAlignment="1">
      <alignment horizontal="center" vertical="center"/>
    </xf>
    <xf numFmtId="166" fontId="28" fillId="0" borderId="13" xfId="1" applyNumberFormat="1" applyFont="1" applyBorder="1" applyAlignment="1">
      <alignment vertical="center"/>
    </xf>
    <xf numFmtId="0" fontId="30" fillId="2" borderId="25" xfId="1" applyFont="1" applyFill="1" applyBorder="1" applyAlignment="1">
      <alignment horizontal="center" vertical="center"/>
    </xf>
    <xf numFmtId="0" fontId="30" fillId="2" borderId="18" xfId="1" applyFont="1" applyFill="1" applyBorder="1" applyAlignment="1">
      <alignment vertical="center"/>
    </xf>
    <xf numFmtId="0" fontId="30" fillId="2" borderId="19" xfId="1" applyFont="1" applyFill="1" applyBorder="1" applyAlignment="1">
      <alignment horizontal="center" vertical="center"/>
    </xf>
    <xf numFmtId="0" fontId="30" fillId="2" borderId="17" xfId="1" applyFont="1" applyFill="1" applyBorder="1" applyAlignment="1">
      <alignment horizontal="center" vertical="center"/>
    </xf>
    <xf numFmtId="166" fontId="30" fillId="2" borderId="18" xfId="1" applyNumberFormat="1" applyFont="1" applyFill="1" applyBorder="1" applyAlignment="1">
      <alignment vertical="center"/>
    </xf>
    <xf numFmtId="0" fontId="30" fillId="2" borderId="24" xfId="1" applyFont="1" applyFill="1" applyBorder="1" applyAlignment="1">
      <alignment horizontal="center" vertical="center"/>
    </xf>
    <xf numFmtId="0" fontId="28" fillId="2" borderId="13" xfId="1" applyFont="1" applyFill="1" applyBorder="1" applyAlignment="1">
      <alignment horizontal="right" vertical="center"/>
    </xf>
    <xf numFmtId="0" fontId="28" fillId="2" borderId="15" xfId="1" applyFont="1" applyFill="1" applyBorder="1" applyAlignment="1">
      <alignment horizontal="center" vertical="center"/>
    </xf>
    <xf numFmtId="0" fontId="28" fillId="2" borderId="16" xfId="1" applyFont="1" applyFill="1" applyBorder="1" applyAlignment="1">
      <alignment horizontal="center" vertical="center"/>
    </xf>
    <xf numFmtId="166" fontId="28" fillId="2" borderId="13" xfId="1" applyNumberFormat="1" applyFont="1" applyFill="1" applyBorder="1" applyAlignment="1">
      <alignment vertical="center"/>
    </xf>
    <xf numFmtId="0" fontId="30" fillId="2" borderId="26" xfId="1" applyFont="1" applyFill="1" applyBorder="1" applyAlignment="1">
      <alignment horizontal="center" vertical="center"/>
    </xf>
    <xf numFmtId="0" fontId="30" fillId="2" borderId="21" xfId="1" applyFont="1" applyFill="1" applyBorder="1" applyAlignment="1">
      <alignment vertical="center"/>
    </xf>
    <xf numFmtId="0" fontId="30" fillId="2" borderId="22" xfId="1" applyFont="1" applyFill="1" applyBorder="1" applyAlignment="1">
      <alignment horizontal="center" vertical="center"/>
    </xf>
    <xf numFmtId="0" fontId="30" fillId="2" borderId="20" xfId="1" applyFont="1" applyFill="1" applyBorder="1" applyAlignment="1">
      <alignment horizontal="center" vertical="center"/>
    </xf>
    <xf numFmtId="166" fontId="30" fillId="2" borderId="21" xfId="1" applyNumberFormat="1" applyFont="1" applyFill="1" applyBorder="1" applyAlignment="1">
      <alignment vertical="center"/>
    </xf>
    <xf numFmtId="44" fontId="30" fillId="2" borderId="27" xfId="1" applyNumberFormat="1" applyFont="1" applyFill="1" applyBorder="1" applyAlignment="1">
      <alignment vertical="center"/>
    </xf>
    <xf numFmtId="11" fontId="29" fillId="3" borderId="35" xfId="1" applyNumberFormat="1" applyFont="1" applyFill="1" applyBorder="1" applyAlignment="1">
      <alignment horizontal="center" vertical="center" wrapText="1"/>
    </xf>
    <xf numFmtId="0" fontId="31" fillId="0" borderId="0" xfId="1" applyFont="1" applyAlignment="1">
      <alignment horizontal="left" vertical="center" wrapText="1"/>
    </xf>
    <xf numFmtId="166" fontId="28" fillId="0" borderId="8" xfId="1" applyNumberFormat="1" applyFont="1" applyBorder="1" applyAlignment="1">
      <alignment horizontal="center" vertical="center"/>
    </xf>
    <xf numFmtId="0" fontId="31" fillId="0" borderId="0" xfId="0" applyFont="1"/>
    <xf numFmtId="165" fontId="30" fillId="0" borderId="36" xfId="1" applyNumberFormat="1" applyFont="1" applyBorder="1" applyAlignment="1">
      <alignment vertical="center"/>
    </xf>
    <xf numFmtId="165" fontId="30" fillId="0" borderId="10" xfId="1" applyNumberFormat="1" applyFont="1" applyBorder="1" applyAlignment="1">
      <alignment vertical="center"/>
    </xf>
    <xf numFmtId="44" fontId="30" fillId="3" borderId="10" xfId="1" applyNumberFormat="1" applyFont="1" applyFill="1" applyBorder="1" applyAlignment="1">
      <alignment vertical="center"/>
    </xf>
    <xf numFmtId="44" fontId="33" fillId="0" borderId="10" xfId="1" applyNumberFormat="1" applyFont="1" applyBorder="1" applyAlignment="1">
      <alignment vertical="center"/>
    </xf>
    <xf numFmtId="44" fontId="28" fillId="0" borderId="37" xfId="1" applyNumberFormat="1" applyFont="1" applyBorder="1" applyAlignment="1">
      <alignment vertical="center"/>
    </xf>
    <xf numFmtId="44" fontId="28" fillId="2" borderId="38" xfId="1" applyNumberFormat="1" applyFont="1" applyFill="1" applyBorder="1" applyAlignment="1">
      <alignment vertical="center"/>
    </xf>
    <xf numFmtId="44" fontId="28" fillId="2" borderId="23" xfId="1" applyNumberFormat="1" applyFont="1" applyFill="1" applyBorder="1" applyAlignment="1">
      <alignment vertical="center"/>
    </xf>
    <xf numFmtId="0" fontId="30" fillId="0" borderId="14" xfId="0" applyFont="1" applyBorder="1" applyAlignment="1">
      <alignment horizontal="left"/>
    </xf>
    <xf numFmtId="0" fontId="36" fillId="3" borderId="4" xfId="0" applyFont="1" applyFill="1" applyBorder="1" applyAlignment="1">
      <alignment vertical="center" wrapText="1"/>
    </xf>
    <xf numFmtId="168" fontId="36" fillId="0" borderId="3" xfId="0" applyNumberFormat="1" applyFont="1" applyBorder="1" applyAlignment="1">
      <alignment horizontal="center" vertical="center"/>
    </xf>
    <xf numFmtId="0" fontId="37" fillId="0" borderId="9" xfId="0" applyFont="1" applyBorder="1" applyAlignment="1">
      <alignment horizontal="center" vertical="center"/>
    </xf>
    <xf numFmtId="0" fontId="37" fillId="0" borderId="14" xfId="0" applyFont="1" applyBorder="1" applyAlignment="1">
      <alignment horizontal="left"/>
    </xf>
    <xf numFmtId="38" fontId="36" fillId="0" borderId="3" xfId="129" applyNumberFormat="1" applyFont="1" applyBorder="1" applyAlignment="1">
      <alignment horizontal="center" vertical="center"/>
    </xf>
    <xf numFmtId="168" fontId="36" fillId="0" borderId="3" xfId="0" applyNumberFormat="1" applyFont="1" applyBorder="1" applyAlignment="1">
      <alignment vertical="center"/>
    </xf>
    <xf numFmtId="44" fontId="38" fillId="0" borderId="36" xfId="0" applyNumberFormat="1" applyFont="1" applyBorder="1" applyAlignment="1">
      <alignment vertical="center"/>
    </xf>
    <xf numFmtId="0" fontId="39" fillId="0" borderId="0" xfId="0" applyFont="1"/>
    <xf numFmtId="44" fontId="38" fillId="0" borderId="10" xfId="0" applyNumberFormat="1" applyFont="1" applyBorder="1" applyAlignment="1">
      <alignment vertical="center"/>
    </xf>
    <xf numFmtId="0" fontId="40" fillId="3" borderId="4" xfId="0" applyFont="1" applyFill="1" applyBorder="1" applyAlignment="1">
      <alignment vertical="center" wrapText="1"/>
    </xf>
    <xf numFmtId="0" fontId="28" fillId="3" borderId="4" xfId="1" applyFont="1" applyFill="1" applyBorder="1" applyAlignment="1">
      <alignment horizontal="right" vertical="center" wrapText="1"/>
    </xf>
    <xf numFmtId="0" fontId="33" fillId="0" borderId="3" xfId="1" applyFont="1" applyBorder="1" applyAlignment="1">
      <alignment horizontal="center"/>
    </xf>
    <xf numFmtId="38" fontId="33" fillId="0" borderId="3" xfId="128" applyNumberFormat="1" applyFont="1" applyFill="1" applyBorder="1" applyAlignment="1">
      <alignment horizontal="center"/>
    </xf>
    <xf numFmtId="168" fontId="33" fillId="0" borderId="16" xfId="1" applyNumberFormat="1" applyFont="1" applyBorder="1" applyAlignment="1">
      <alignment horizontal="right" vertical="center"/>
    </xf>
    <xf numFmtId="44" fontId="38" fillId="0" borderId="1" xfId="0" applyNumberFormat="1" applyFont="1" applyBorder="1" applyAlignment="1">
      <alignment vertical="center"/>
    </xf>
    <xf numFmtId="44" fontId="37" fillId="0" borderId="44" xfId="0" applyNumberFormat="1" applyFont="1" applyBorder="1" applyAlignment="1">
      <alignment vertical="center"/>
    </xf>
    <xf numFmtId="166" fontId="35" fillId="0" borderId="32" xfId="144" applyNumberFormat="1" applyFont="1" applyBorder="1" applyAlignment="1">
      <alignment horizontal="center" vertical="center" wrapText="1"/>
    </xf>
    <xf numFmtId="166" fontId="35" fillId="0" borderId="31" xfId="144" applyNumberFormat="1" applyFont="1" applyBorder="1" applyAlignment="1">
      <alignment horizontal="center" vertical="center" wrapText="1"/>
    </xf>
    <xf numFmtId="166" fontId="35" fillId="0" borderId="33" xfId="144" applyNumberFormat="1" applyFont="1" applyBorder="1" applyAlignment="1">
      <alignment horizontal="center" vertical="center" wrapText="1"/>
    </xf>
    <xf numFmtId="20" fontId="30" fillId="0" borderId="12" xfId="1" applyNumberFormat="1" applyFont="1" applyBorder="1" applyAlignment="1">
      <alignment horizontal="center" vertical="center" wrapText="1"/>
    </xf>
    <xf numFmtId="168" fontId="32" fillId="3" borderId="34" xfId="1" applyNumberFormat="1" applyFont="1" applyFill="1" applyBorder="1" applyAlignment="1">
      <alignment horizontal="center" vertical="center" wrapText="1"/>
    </xf>
    <xf numFmtId="168" fontId="32" fillId="3" borderId="10" xfId="1" applyNumberFormat="1" applyFont="1" applyFill="1" applyBorder="1" applyAlignment="1">
      <alignment horizontal="center" vertical="center" wrapText="1"/>
    </xf>
    <xf numFmtId="0" fontId="27" fillId="0" borderId="11" xfId="144" applyFont="1" applyBorder="1" applyAlignment="1">
      <alignment horizontal="center" vertical="center" wrapText="1"/>
    </xf>
    <xf numFmtId="11" fontId="27" fillId="3" borderId="28" xfId="1" applyNumberFormat="1" applyFont="1" applyFill="1" applyBorder="1" applyAlignment="1">
      <alignment horizontal="center" vertical="center" wrapText="1"/>
    </xf>
    <xf numFmtId="11" fontId="27" fillId="3" borderId="29" xfId="1" applyNumberFormat="1" applyFont="1" applyFill="1" applyBorder="1" applyAlignment="1">
      <alignment horizontal="center" vertical="center" wrapText="1"/>
    </xf>
    <xf numFmtId="11" fontId="27" fillId="3" borderId="30" xfId="1" applyNumberFormat="1" applyFont="1" applyFill="1" applyBorder="1" applyAlignment="1">
      <alignment horizontal="center" vertical="center" wrapText="1"/>
    </xf>
    <xf numFmtId="20" fontId="30" fillId="0" borderId="11" xfId="1" applyNumberFormat="1" applyFont="1" applyBorder="1" applyAlignment="1">
      <alignment horizontal="center" vertical="center"/>
    </xf>
    <xf numFmtId="20" fontId="30" fillId="0" borderId="11" xfId="1" applyNumberFormat="1" applyFont="1" applyBorder="1" applyAlignment="1">
      <alignment horizontal="center" vertical="center" wrapText="1"/>
    </xf>
    <xf numFmtId="166" fontId="35" fillId="0" borderId="39" xfId="144" applyNumberFormat="1" applyFont="1" applyBorder="1" applyAlignment="1">
      <alignment horizontal="center" vertical="center" wrapText="1"/>
    </xf>
    <xf numFmtId="166" fontId="35" fillId="0" borderId="40" xfId="144" applyNumberFormat="1" applyFont="1" applyBorder="1" applyAlignment="1">
      <alignment horizontal="center" vertical="center" wrapText="1"/>
    </xf>
    <xf numFmtId="166" fontId="35" fillId="0" borderId="41" xfId="144" applyNumberFormat="1" applyFont="1" applyBorder="1" applyAlignment="1">
      <alignment horizontal="center" vertical="center" wrapText="1"/>
    </xf>
    <xf numFmtId="166" fontId="35" fillId="0" borderId="42" xfId="144" applyNumberFormat="1" applyFont="1" applyBorder="1" applyAlignment="1">
      <alignment horizontal="center" vertical="center" wrapText="1"/>
    </xf>
    <xf numFmtId="166" fontId="35" fillId="0" borderId="29" xfId="144" applyNumberFormat="1" applyFont="1" applyBorder="1" applyAlignment="1">
      <alignment horizontal="center" vertical="center" wrapText="1"/>
    </xf>
    <xf numFmtId="166" fontId="35" fillId="0" borderId="43" xfId="144" applyNumberFormat="1" applyFont="1" applyBorder="1" applyAlignment="1">
      <alignment horizontal="center" vertical="center" wrapText="1"/>
    </xf>
  </cellXfs>
  <cellStyles count="196">
    <cellStyle name="ArtDescriptif" xfId="2"/>
    <cellStyle name="ArtDescriptif 2" xfId="3"/>
    <cellStyle name="ArtLibelleCond" xfId="4"/>
    <cellStyle name="ArtLibelleCond 2" xfId="5"/>
    <cellStyle name="ArtNote1" xfId="6"/>
    <cellStyle name="ArtNote1 2" xfId="7"/>
    <cellStyle name="ArtNote2" xfId="8"/>
    <cellStyle name="ArtNote2 2" xfId="9"/>
    <cellStyle name="ArtNote3" xfId="10"/>
    <cellStyle name="ArtNote3 2" xfId="11"/>
    <cellStyle name="ArtNote4" xfId="12"/>
    <cellStyle name="ArtNote4 2" xfId="13"/>
    <cellStyle name="ArtNote5" xfId="14"/>
    <cellStyle name="ArtNote5 2" xfId="15"/>
    <cellStyle name="ArtQuantite" xfId="16"/>
    <cellStyle name="ArtQuantite 2" xfId="17"/>
    <cellStyle name="ArtTitre" xfId="18"/>
    <cellStyle name="ArtTitre 2" xfId="19"/>
    <cellStyle name="ChapDescriptif0" xfId="20"/>
    <cellStyle name="ChapDescriptif0 2" xfId="21"/>
    <cellStyle name="ChapDescriptif1" xfId="22"/>
    <cellStyle name="ChapDescriptif1 2" xfId="23"/>
    <cellStyle name="ChapDescriptif2" xfId="24"/>
    <cellStyle name="ChapDescriptif2 2" xfId="25"/>
    <cellStyle name="ChapDescriptif3" xfId="26"/>
    <cellStyle name="ChapDescriptif3 2" xfId="27"/>
    <cellStyle name="ChapDescriptif4" xfId="28"/>
    <cellStyle name="ChapDescriptif4 2" xfId="29"/>
    <cellStyle name="ChapNote0" xfId="30"/>
    <cellStyle name="ChapNote0 2" xfId="31"/>
    <cellStyle name="ChapNote1" xfId="32"/>
    <cellStyle name="ChapNote1 2" xfId="33"/>
    <cellStyle name="ChapNote2" xfId="34"/>
    <cellStyle name="ChapNote2 2" xfId="35"/>
    <cellStyle name="ChapNote3" xfId="36"/>
    <cellStyle name="ChapNote3 2" xfId="37"/>
    <cellStyle name="ChapNote4" xfId="38"/>
    <cellStyle name="ChapNote4 2" xfId="39"/>
    <cellStyle name="ChapRecap0" xfId="40"/>
    <cellStyle name="ChapRecap0 2" xfId="41"/>
    <cellStyle name="ChapRecap1" xfId="42"/>
    <cellStyle name="ChapRecap1 2" xfId="43"/>
    <cellStyle name="ChapRecap2" xfId="44"/>
    <cellStyle name="ChapRecap2 2" xfId="45"/>
    <cellStyle name="ChapRecap3" xfId="46"/>
    <cellStyle name="ChapRecap3 2" xfId="47"/>
    <cellStyle name="ChapRecap4" xfId="48"/>
    <cellStyle name="ChapRecap4 2" xfId="49"/>
    <cellStyle name="ChapTitre0" xfId="50"/>
    <cellStyle name="ChapTitre0 2" xfId="51"/>
    <cellStyle name="ChapTitre1" xfId="52"/>
    <cellStyle name="ChapTitre1 2" xfId="53"/>
    <cellStyle name="ChapTitre2" xfId="54"/>
    <cellStyle name="ChapTitre2 2" xfId="55"/>
    <cellStyle name="ChapTitre3" xfId="56"/>
    <cellStyle name="ChapTitre3 2" xfId="57"/>
    <cellStyle name="ChapTitre4" xfId="58"/>
    <cellStyle name="ChapTitre4 2" xfId="59"/>
    <cellStyle name="DQLocQuantNonLoc" xfId="60"/>
    <cellStyle name="DQLocQuantNonLoc 2" xfId="61"/>
    <cellStyle name="DQLocRefClass" xfId="62"/>
    <cellStyle name="DQLocRefClass 2" xfId="63"/>
    <cellStyle name="DQLocStruct" xfId="64"/>
    <cellStyle name="DQLocStruct 2" xfId="65"/>
    <cellStyle name="DQMinutes" xfId="66"/>
    <cellStyle name="DQMinutes 2" xfId="67"/>
    <cellStyle name="Euro" xfId="68"/>
    <cellStyle name="Euro 10" xfId="69"/>
    <cellStyle name="Euro 11" xfId="70"/>
    <cellStyle name="Euro 12" xfId="71"/>
    <cellStyle name="Euro 13" xfId="72"/>
    <cellStyle name="Euro 14" xfId="73"/>
    <cellStyle name="Euro 15" xfId="74"/>
    <cellStyle name="Euro 16" xfId="75"/>
    <cellStyle name="Euro 17" xfId="76"/>
    <cellStyle name="Euro 18" xfId="77"/>
    <cellStyle name="Euro 19" xfId="78"/>
    <cellStyle name="Euro 2" xfId="79"/>
    <cellStyle name="Euro 2 10" xfId="80"/>
    <cellStyle name="Euro 2 11" xfId="81"/>
    <cellStyle name="Euro 2 12" xfId="82"/>
    <cellStyle name="Euro 2 13" xfId="83"/>
    <cellStyle name="Euro 2 14" xfId="84"/>
    <cellStyle name="Euro 2 15" xfId="85"/>
    <cellStyle name="Euro 2 2" xfId="86"/>
    <cellStyle name="Euro 2 3" xfId="87"/>
    <cellStyle name="Euro 2 3 2" xfId="88"/>
    <cellStyle name="Euro 2 3 3" xfId="89"/>
    <cellStyle name="Euro 2 4" xfId="90"/>
    <cellStyle name="Euro 2 5" xfId="91"/>
    <cellStyle name="Euro 2 6" xfId="92"/>
    <cellStyle name="Euro 2 7" xfId="93"/>
    <cellStyle name="Euro 2 8" xfId="94"/>
    <cellStyle name="Euro 2 9" xfId="95"/>
    <cellStyle name="Euro 20" xfId="96"/>
    <cellStyle name="Euro 21" xfId="97"/>
    <cellStyle name="Euro 22" xfId="98"/>
    <cellStyle name="Euro 3" xfId="99"/>
    <cellStyle name="Euro 3 2" xfId="100"/>
    <cellStyle name="Euro 3 3" xfId="101"/>
    <cellStyle name="Euro 4" xfId="102"/>
    <cellStyle name="Euro 5" xfId="103"/>
    <cellStyle name="Euro 6" xfId="104"/>
    <cellStyle name="Euro 7" xfId="105"/>
    <cellStyle name="Euro 8" xfId="106"/>
    <cellStyle name="Euro 9" xfId="107"/>
    <cellStyle name="LocGen" xfId="108"/>
    <cellStyle name="LocGen 2" xfId="109"/>
    <cellStyle name="LocLit" xfId="110"/>
    <cellStyle name="LocLit 2" xfId="111"/>
    <cellStyle name="LocRefClass" xfId="112"/>
    <cellStyle name="LocRefClass 2" xfId="113"/>
    <cellStyle name="LocSignetRep" xfId="114"/>
    <cellStyle name="LocSignetRep 2" xfId="115"/>
    <cellStyle name="LocStrRecap0" xfId="116"/>
    <cellStyle name="LocStrRecap0 2" xfId="117"/>
    <cellStyle name="LocStrRecap1" xfId="118"/>
    <cellStyle name="LocStrRecap1 2" xfId="119"/>
    <cellStyle name="LocStrTexte0" xfId="120"/>
    <cellStyle name="LocStrTexte0 2" xfId="121"/>
    <cellStyle name="LocStrTexte1" xfId="122"/>
    <cellStyle name="LocStrTexte1 2" xfId="123"/>
    <cellStyle name="LocStruct" xfId="124"/>
    <cellStyle name="LocStruct 2" xfId="125"/>
    <cellStyle name="LocTitre" xfId="126"/>
    <cellStyle name="LocTitre 2" xfId="127"/>
    <cellStyle name="Milliers 2" xfId="129"/>
    <cellStyle name="Milliers 2 2" xfId="130"/>
    <cellStyle name="Milliers 3" xfId="128"/>
    <cellStyle name="Monétaire 2" xfId="131"/>
    <cellStyle name="Monétaire 2 2" xfId="132"/>
    <cellStyle name="Monétaire 2 3" xfId="133"/>
    <cellStyle name="Monétaire 2 4" xfId="134"/>
    <cellStyle name="Monétaire 2 5" xfId="135"/>
    <cellStyle name="Monétaire 2 6" xfId="136"/>
    <cellStyle name="Monétaire 3" xfId="137"/>
    <cellStyle name="Monétaire 3 2" xfId="138"/>
    <cellStyle name="Monétaire 3 2 2" xfId="139"/>
    <cellStyle name="Monétaire 3 2 3" xfId="140"/>
    <cellStyle name="Monétaire 4" xfId="141"/>
    <cellStyle name="Normal" xfId="0" builtinId="0"/>
    <cellStyle name="Normal 11 2" xfId="142"/>
    <cellStyle name="Normal 2" xfId="143"/>
    <cellStyle name="Normal 2 10" xfId="144"/>
    <cellStyle name="Normal 2 11" xfId="145"/>
    <cellStyle name="Normal 2 12" xfId="146"/>
    <cellStyle name="Normal 2 13" xfId="147"/>
    <cellStyle name="Normal 2 14" xfId="148"/>
    <cellStyle name="Normal 2 15" xfId="149"/>
    <cellStyle name="Normal 2 16" xfId="150"/>
    <cellStyle name="Normal 2 17" xfId="151"/>
    <cellStyle name="Normal 2 18" xfId="152"/>
    <cellStyle name="Normal 2 19" xfId="153"/>
    <cellStyle name="Normal 2 2" xfId="154"/>
    <cellStyle name="Normal 2 2 2" xfId="155"/>
    <cellStyle name="Normal 2 2 2 2" xfId="156"/>
    <cellStyle name="Normal 2 20" xfId="157"/>
    <cellStyle name="Normal 2 21" xfId="158"/>
    <cellStyle name="Normal 2 22" xfId="159"/>
    <cellStyle name="Normal 2 3" xfId="160"/>
    <cellStyle name="Normal 2 3 2" xfId="161"/>
    <cellStyle name="Normal 2 3 3" xfId="162"/>
    <cellStyle name="Normal 2 4" xfId="163"/>
    <cellStyle name="Normal 2 4 2" xfId="164"/>
    <cellStyle name="Normal 2 4 3" xfId="165"/>
    <cellStyle name="Normal 2 43" xfId="166"/>
    <cellStyle name="Normal 2 5" xfId="167"/>
    <cellStyle name="Normal 2 5 2" xfId="168"/>
    <cellStyle name="Normal 2 6" xfId="169"/>
    <cellStyle name="Normal 2 6 2" xfId="170"/>
    <cellStyle name="Normal 2 7" xfId="171"/>
    <cellStyle name="Normal 2 8" xfId="172"/>
    <cellStyle name="Normal 2 9" xfId="173"/>
    <cellStyle name="Normal 23" xfId="174"/>
    <cellStyle name="Normal 24" xfId="175"/>
    <cellStyle name="Normal 3" xfId="1"/>
    <cellStyle name="Normal 3 2" xfId="176"/>
    <cellStyle name="Normal 3 3" xfId="177"/>
    <cellStyle name="Normal 3 3 2" xfId="178"/>
    <cellStyle name="Normal 3 3 3" xfId="179"/>
    <cellStyle name="Normal 3 4" xfId="180"/>
    <cellStyle name="Normal 3 4 2" xfId="181"/>
    <cellStyle name="Normal 3 5" xfId="182"/>
    <cellStyle name="Normal 3 6" xfId="183"/>
    <cellStyle name="Normal 4 2" xfId="184"/>
    <cellStyle name="Normal 4 3" xfId="185"/>
    <cellStyle name="Normal 4 4" xfId="186"/>
    <cellStyle name="Normal 5" xfId="187"/>
    <cellStyle name="Normal 5 2" xfId="188"/>
    <cellStyle name="Normal 6" xfId="189"/>
    <cellStyle name="Normal 6 2" xfId="190"/>
    <cellStyle name="Normal 7 2" xfId="191"/>
    <cellStyle name="Normal 8 2" xfId="192"/>
    <cellStyle name="Numerotation" xfId="193"/>
    <cellStyle name="Numerotation 2" xfId="194"/>
    <cellStyle name="Pourcentage 2" xfId="19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"/>
  <sheetViews>
    <sheetView tabSelected="1" view="pageBreakPreview" zoomScaleNormal="100" zoomScaleSheetLayoutView="100" workbookViewId="0">
      <selection activeCell="K5" sqref="K5"/>
    </sheetView>
  </sheetViews>
  <sheetFormatPr baseColWidth="10" defaultColWidth="10.7109375" defaultRowHeight="15"/>
  <cols>
    <col min="1" max="1" width="5.85546875" style="1" customWidth="1"/>
    <col min="2" max="2" width="60.7109375" style="1" customWidth="1"/>
    <col min="3" max="3" width="4.7109375" style="1" customWidth="1"/>
    <col min="4" max="4" width="6.42578125" style="1" customWidth="1"/>
    <col min="5" max="5" width="12.42578125" style="1" customWidth="1"/>
    <col min="6" max="6" width="13" style="1" customWidth="1"/>
    <col min="7" max="7" width="6.42578125" style="1" customWidth="1"/>
    <col min="8" max="8" width="12.42578125" style="1" customWidth="1"/>
    <col min="9" max="9" width="13" style="1" customWidth="1"/>
    <col min="10" max="16384" width="10.7109375" style="1"/>
  </cols>
  <sheetData>
    <row r="1" spans="1:9" s="2" customFormat="1" ht="37.15" customHeight="1">
      <c r="A1" s="87" t="s">
        <v>68</v>
      </c>
      <c r="B1" s="87"/>
      <c r="C1" s="87"/>
      <c r="D1" s="93"/>
      <c r="E1" s="94"/>
      <c r="F1" s="95"/>
      <c r="G1" s="81"/>
      <c r="H1" s="82"/>
      <c r="I1" s="83"/>
    </row>
    <row r="2" spans="1:9" ht="22.5" customHeight="1">
      <c r="A2" s="88" t="s">
        <v>73</v>
      </c>
      <c r="B2" s="89"/>
      <c r="C2" s="90"/>
      <c r="D2" s="96"/>
      <c r="E2" s="97"/>
      <c r="F2" s="98"/>
      <c r="G2" s="3"/>
      <c r="H2" s="3"/>
      <c r="I2" s="53"/>
    </row>
    <row r="3" spans="1:9">
      <c r="A3" s="4" t="s">
        <v>0</v>
      </c>
      <c r="B3" s="91" t="s">
        <v>1</v>
      </c>
      <c r="C3" s="92" t="s">
        <v>2</v>
      </c>
      <c r="D3" s="84" t="s">
        <v>3</v>
      </c>
      <c r="E3" s="5" t="s">
        <v>4</v>
      </c>
      <c r="F3" s="6" t="s">
        <v>4</v>
      </c>
      <c r="G3" s="84" t="s">
        <v>3</v>
      </c>
      <c r="H3" s="5" t="s">
        <v>4</v>
      </c>
      <c r="I3" s="6" t="s">
        <v>4</v>
      </c>
    </row>
    <row r="4" spans="1:9">
      <c r="A4" s="7" t="s">
        <v>5</v>
      </c>
      <c r="B4" s="91"/>
      <c r="C4" s="92"/>
      <c r="D4" s="84"/>
      <c r="E4" s="8" t="s">
        <v>6</v>
      </c>
      <c r="F4" s="9" t="s">
        <v>7</v>
      </c>
      <c r="G4" s="84"/>
      <c r="H4" s="8" t="s">
        <v>6</v>
      </c>
      <c r="I4" s="9" t="s">
        <v>7</v>
      </c>
    </row>
    <row r="5" spans="1:9">
      <c r="A5" s="10"/>
      <c r="B5" s="19"/>
      <c r="C5" s="20"/>
      <c r="D5" s="21"/>
      <c r="E5" s="22"/>
      <c r="F5" s="59"/>
      <c r="G5" s="11"/>
      <c r="H5" s="12"/>
      <c r="I5" s="13"/>
    </row>
    <row r="6" spans="1:9">
      <c r="A6" s="18">
        <v>1</v>
      </c>
      <c r="B6" s="14" t="s">
        <v>8</v>
      </c>
      <c r="C6" s="20"/>
      <c r="D6" s="21"/>
      <c r="E6" s="22"/>
      <c r="F6" s="59"/>
      <c r="G6" s="15"/>
      <c r="H6" s="16"/>
      <c r="I6" s="17"/>
    </row>
    <row r="7" spans="1:9">
      <c r="A7" s="18"/>
      <c r="B7" s="19" t="s">
        <v>9</v>
      </c>
      <c r="C7" s="20" t="s">
        <v>10</v>
      </c>
      <c r="D7" s="21"/>
      <c r="E7" s="22"/>
      <c r="F7" s="13">
        <f>D7*E7</f>
        <v>0</v>
      </c>
      <c r="G7" s="11">
        <v>1</v>
      </c>
      <c r="H7" s="12">
        <v>1500</v>
      </c>
      <c r="I7" s="13">
        <f>G7*H7</f>
        <v>1500</v>
      </c>
    </row>
    <row r="8" spans="1:9">
      <c r="A8" s="18"/>
      <c r="B8" s="19"/>
      <c r="C8" s="20"/>
      <c r="D8" s="21"/>
      <c r="E8" s="22"/>
      <c r="F8" s="55"/>
      <c r="G8" s="11"/>
      <c r="H8" s="16"/>
      <c r="I8" s="55"/>
    </row>
    <row r="9" spans="1:9">
      <c r="A9" s="18"/>
      <c r="B9" s="19"/>
      <c r="C9" s="26"/>
      <c r="D9" s="27"/>
      <c r="E9" s="28" t="s">
        <v>11</v>
      </c>
      <c r="F9" s="79">
        <f>SUBTOTAL(109,F6:F8)</f>
        <v>0</v>
      </c>
      <c r="G9" s="27"/>
      <c r="H9" s="28" t="s">
        <v>11</v>
      </c>
      <c r="I9" s="79">
        <f>SUBTOTAL(109,I6:I8)</f>
        <v>1500</v>
      </c>
    </row>
    <row r="10" spans="1:9">
      <c r="A10" s="18"/>
      <c r="B10" s="19"/>
      <c r="C10" s="20"/>
      <c r="D10" s="21"/>
      <c r="E10" s="22"/>
      <c r="F10" s="59"/>
      <c r="G10" s="11"/>
      <c r="H10" s="12"/>
      <c r="I10" s="13"/>
    </row>
    <row r="11" spans="1:9">
      <c r="A11" s="10">
        <v>2</v>
      </c>
      <c r="B11" s="29" t="s">
        <v>13</v>
      </c>
      <c r="C11" s="30"/>
      <c r="D11" s="31"/>
      <c r="E11" s="32"/>
      <c r="F11" s="59"/>
      <c r="G11" s="31"/>
      <c r="H11" s="32"/>
      <c r="I11" s="57"/>
    </row>
    <row r="12" spans="1:9">
      <c r="A12" s="18"/>
      <c r="B12" s="33" t="s">
        <v>12</v>
      </c>
      <c r="C12" s="20"/>
      <c r="D12" s="21"/>
      <c r="E12" s="22"/>
      <c r="F12" s="59"/>
      <c r="G12" s="21"/>
      <c r="H12" s="22"/>
      <c r="I12" s="59"/>
    </row>
    <row r="13" spans="1:9">
      <c r="A13" s="18"/>
      <c r="B13" s="19" t="s">
        <v>37</v>
      </c>
      <c r="C13" s="20" t="s">
        <v>10</v>
      </c>
      <c r="D13" s="21"/>
      <c r="E13" s="22"/>
      <c r="F13" s="13">
        <f t="shared" ref="F13" si="0">D13*E13</f>
        <v>0</v>
      </c>
      <c r="G13" s="21">
        <v>1</v>
      </c>
      <c r="H13" s="22">
        <v>500</v>
      </c>
      <c r="I13" s="13">
        <f t="shared" ref="I13" si="1">G13*H13</f>
        <v>500</v>
      </c>
    </row>
    <row r="14" spans="1:9">
      <c r="A14" s="18"/>
      <c r="B14" s="19" t="s">
        <v>25</v>
      </c>
      <c r="C14" s="20" t="s">
        <v>10</v>
      </c>
      <c r="D14" s="21"/>
      <c r="E14" s="22"/>
      <c r="F14" s="13">
        <f t="shared" ref="F14:F19" si="2">D14*E14</f>
        <v>0</v>
      </c>
      <c r="G14" s="21"/>
      <c r="H14" s="22"/>
      <c r="I14" s="13">
        <f t="shared" ref="I14:I19" si="3">G14*H14</f>
        <v>0</v>
      </c>
    </row>
    <row r="15" spans="1:9">
      <c r="A15" s="18"/>
      <c r="B15" s="19"/>
      <c r="C15" s="20"/>
      <c r="D15" s="21"/>
      <c r="E15" s="22"/>
      <c r="F15" s="13"/>
      <c r="G15" s="21"/>
      <c r="H15" s="22"/>
      <c r="I15" s="13"/>
    </row>
    <row r="16" spans="1:9">
      <c r="A16" s="18"/>
      <c r="B16" s="33" t="s">
        <v>50</v>
      </c>
      <c r="C16" s="20"/>
      <c r="D16" s="21"/>
      <c r="E16" s="22"/>
      <c r="F16" s="59"/>
      <c r="G16" s="21"/>
      <c r="H16" s="22"/>
      <c r="I16" s="59"/>
    </row>
    <row r="17" spans="1:9">
      <c r="A17" s="18"/>
      <c r="B17" s="19" t="s">
        <v>47</v>
      </c>
      <c r="C17" s="20" t="s">
        <v>16</v>
      </c>
      <c r="D17" s="21"/>
      <c r="E17" s="22"/>
      <c r="F17" s="13">
        <f t="shared" si="2"/>
        <v>0</v>
      </c>
      <c r="G17" s="21"/>
      <c r="H17" s="22"/>
      <c r="I17" s="13">
        <f t="shared" si="3"/>
        <v>0</v>
      </c>
    </row>
    <row r="18" spans="1:9">
      <c r="A18" s="18"/>
      <c r="B18" s="19" t="s">
        <v>48</v>
      </c>
      <c r="C18" s="20" t="s">
        <v>16</v>
      </c>
      <c r="D18" s="21"/>
      <c r="E18" s="22"/>
      <c r="F18" s="13">
        <f t="shared" si="2"/>
        <v>0</v>
      </c>
      <c r="G18" s="21"/>
      <c r="H18" s="22"/>
      <c r="I18" s="13">
        <f t="shared" si="3"/>
        <v>0</v>
      </c>
    </row>
    <row r="19" spans="1:9">
      <c r="A19" s="18"/>
      <c r="B19" s="19" t="s">
        <v>34</v>
      </c>
      <c r="C19" s="20" t="s">
        <v>16</v>
      </c>
      <c r="D19" s="21"/>
      <c r="E19" s="22"/>
      <c r="F19" s="13">
        <f t="shared" si="2"/>
        <v>0</v>
      </c>
      <c r="G19" s="21"/>
      <c r="H19" s="22"/>
      <c r="I19" s="13">
        <f t="shared" si="3"/>
        <v>0</v>
      </c>
    </row>
    <row r="20" spans="1:9">
      <c r="A20" s="18"/>
      <c r="B20" s="56"/>
      <c r="C20" s="20"/>
      <c r="D20" s="21"/>
      <c r="E20" s="22"/>
      <c r="F20" s="13"/>
      <c r="G20" s="21"/>
      <c r="H20" s="22"/>
      <c r="I20" s="13"/>
    </row>
    <row r="21" spans="1:9">
      <c r="A21" s="18"/>
      <c r="B21" s="19" t="s">
        <v>33</v>
      </c>
      <c r="C21" s="20" t="s">
        <v>16</v>
      </c>
      <c r="D21" s="21"/>
      <c r="E21" s="22"/>
      <c r="F21" s="13">
        <f t="shared" ref="F21:F23" si="4">D21*E21</f>
        <v>0</v>
      </c>
      <c r="G21" s="21">
        <v>1</v>
      </c>
      <c r="H21" s="22">
        <v>250</v>
      </c>
      <c r="I21" s="13">
        <f t="shared" ref="I21:I23" si="5">G21*H21</f>
        <v>250</v>
      </c>
    </row>
    <row r="22" spans="1:9">
      <c r="A22" s="18"/>
      <c r="B22" s="19" t="s">
        <v>49</v>
      </c>
      <c r="C22" s="20" t="s">
        <v>16</v>
      </c>
      <c r="D22" s="21"/>
      <c r="E22" s="22"/>
      <c r="F22" s="13">
        <f t="shared" si="4"/>
        <v>0</v>
      </c>
      <c r="G22" s="21">
        <v>3</v>
      </c>
      <c r="H22" s="22">
        <v>100</v>
      </c>
      <c r="I22" s="13">
        <f t="shared" si="5"/>
        <v>300</v>
      </c>
    </row>
    <row r="23" spans="1:9">
      <c r="A23" s="18"/>
      <c r="B23" s="19" t="s">
        <v>34</v>
      </c>
      <c r="C23" s="20" t="s">
        <v>16</v>
      </c>
      <c r="D23" s="21"/>
      <c r="E23" s="22"/>
      <c r="F23" s="13">
        <f t="shared" si="4"/>
        <v>0</v>
      </c>
      <c r="G23" s="21">
        <v>2</v>
      </c>
      <c r="H23" s="22">
        <v>60</v>
      </c>
      <c r="I23" s="13">
        <f t="shared" si="5"/>
        <v>120</v>
      </c>
    </row>
    <row r="24" spans="1:9">
      <c r="A24" s="18"/>
      <c r="B24" s="19"/>
      <c r="C24" s="20"/>
      <c r="D24" s="21"/>
      <c r="E24" s="22"/>
      <c r="F24" s="13"/>
      <c r="G24" s="21"/>
      <c r="H24" s="22"/>
      <c r="I24" s="13"/>
    </row>
    <row r="25" spans="1:9">
      <c r="A25" s="18"/>
      <c r="B25" s="33" t="s">
        <v>38</v>
      </c>
      <c r="C25" s="20"/>
      <c r="D25" s="21"/>
      <c r="E25" s="22"/>
      <c r="F25" s="59"/>
      <c r="G25" s="21"/>
      <c r="H25" s="22"/>
      <c r="I25" s="59"/>
    </row>
    <row r="26" spans="1:9">
      <c r="A26" s="18"/>
      <c r="B26" s="19" t="s">
        <v>39</v>
      </c>
      <c r="C26" s="20"/>
      <c r="D26" s="21"/>
      <c r="E26" s="22"/>
      <c r="F26" s="59"/>
      <c r="G26" s="21"/>
      <c r="H26" s="22"/>
      <c r="I26" s="59"/>
    </row>
    <row r="27" spans="1:9">
      <c r="A27" s="18"/>
      <c r="B27" s="19" t="s">
        <v>14</v>
      </c>
      <c r="C27" s="20" t="s">
        <v>15</v>
      </c>
      <c r="D27" s="21"/>
      <c r="E27" s="22"/>
      <c r="F27" s="13">
        <f>D27*E27</f>
        <v>0</v>
      </c>
      <c r="G27" s="21">
        <v>30</v>
      </c>
      <c r="H27" s="22">
        <v>40</v>
      </c>
      <c r="I27" s="13">
        <f>G27*H27</f>
        <v>1200</v>
      </c>
    </row>
    <row r="28" spans="1:9">
      <c r="A28" s="18"/>
      <c r="B28" s="19" t="s">
        <v>14</v>
      </c>
      <c r="C28" s="20" t="s">
        <v>15</v>
      </c>
      <c r="D28" s="21"/>
      <c r="E28" s="22"/>
      <c r="F28" s="13">
        <f>D28*E28</f>
        <v>0</v>
      </c>
      <c r="G28" s="21">
        <v>30</v>
      </c>
      <c r="H28" s="22">
        <v>40</v>
      </c>
      <c r="I28" s="13">
        <f>G28*H28</f>
        <v>1200</v>
      </c>
    </row>
    <row r="29" spans="1:9">
      <c r="A29" s="18"/>
      <c r="B29" s="64" t="s">
        <v>40</v>
      </c>
      <c r="C29" s="20" t="s">
        <v>15</v>
      </c>
      <c r="D29" s="21"/>
      <c r="E29" s="22"/>
      <c r="F29" s="13">
        <f t="shared" ref="F29:F30" si="6">D29*E29</f>
        <v>0</v>
      </c>
      <c r="G29" s="21">
        <v>10</v>
      </c>
      <c r="H29" s="22">
        <v>30</v>
      </c>
      <c r="I29" s="13">
        <f t="shared" ref="I29:I30" si="7">G29*H29</f>
        <v>300</v>
      </c>
    </row>
    <row r="30" spans="1:9">
      <c r="A30" s="18"/>
      <c r="B30" s="65" t="s">
        <v>41</v>
      </c>
      <c r="C30" s="20" t="s">
        <v>15</v>
      </c>
      <c r="D30" s="21"/>
      <c r="E30" s="22"/>
      <c r="F30" s="13">
        <f t="shared" si="6"/>
        <v>0</v>
      </c>
      <c r="G30" s="21">
        <v>2</v>
      </c>
      <c r="H30" s="22">
        <v>150</v>
      </c>
      <c r="I30" s="13">
        <f t="shared" si="7"/>
        <v>300</v>
      </c>
    </row>
    <row r="31" spans="1:9">
      <c r="A31" s="18"/>
      <c r="B31" s="19" t="s">
        <v>36</v>
      </c>
      <c r="C31" s="20" t="s">
        <v>10</v>
      </c>
      <c r="D31" s="21"/>
      <c r="E31" s="22"/>
      <c r="F31" s="13">
        <f t="shared" ref="F31" si="8">D31*E31</f>
        <v>0</v>
      </c>
      <c r="G31" s="21">
        <v>1</v>
      </c>
      <c r="H31" s="22">
        <v>150</v>
      </c>
      <c r="I31" s="13">
        <f t="shared" ref="I31" si="9">G31*H31</f>
        <v>150</v>
      </c>
    </row>
    <row r="32" spans="1:9">
      <c r="A32" s="18"/>
      <c r="B32" s="65" t="s">
        <v>42</v>
      </c>
      <c r="C32" s="20" t="s">
        <v>16</v>
      </c>
      <c r="D32" s="21"/>
      <c r="E32" s="22"/>
      <c r="F32" s="13">
        <f t="shared" ref="F32:F33" si="10">D32*E32</f>
        <v>0</v>
      </c>
      <c r="G32" s="21">
        <v>1</v>
      </c>
      <c r="H32" s="22">
        <v>150</v>
      </c>
      <c r="I32" s="13">
        <f t="shared" ref="I32:I33" si="11">G32*H32</f>
        <v>150</v>
      </c>
    </row>
    <row r="33" spans="1:9">
      <c r="A33" s="18"/>
      <c r="B33" s="65" t="s">
        <v>43</v>
      </c>
      <c r="C33" s="20" t="s">
        <v>16</v>
      </c>
      <c r="D33" s="21"/>
      <c r="E33" s="22"/>
      <c r="F33" s="13">
        <f t="shared" si="10"/>
        <v>0</v>
      </c>
      <c r="G33" s="21">
        <v>2</v>
      </c>
      <c r="H33" s="22">
        <v>30</v>
      </c>
      <c r="I33" s="13">
        <f t="shared" si="11"/>
        <v>60</v>
      </c>
    </row>
    <row r="34" spans="1:9">
      <c r="A34" s="18"/>
      <c r="B34" s="19"/>
      <c r="C34" s="20"/>
      <c r="D34" s="21"/>
      <c r="E34" s="22"/>
      <c r="F34" s="13"/>
      <c r="G34" s="21"/>
      <c r="H34" s="22"/>
      <c r="I34" s="13"/>
    </row>
    <row r="35" spans="1:9">
      <c r="A35" s="18"/>
      <c r="B35" s="33" t="s">
        <v>29</v>
      </c>
      <c r="C35" s="20"/>
      <c r="D35" s="21"/>
      <c r="E35" s="22"/>
      <c r="F35" s="59"/>
      <c r="G35" s="21"/>
      <c r="H35" s="22"/>
      <c r="I35" s="59"/>
    </row>
    <row r="36" spans="1:9">
      <c r="A36" s="18"/>
      <c r="B36" s="19" t="s">
        <v>32</v>
      </c>
      <c r="C36" s="20"/>
      <c r="D36" s="21"/>
      <c r="E36" s="22"/>
      <c r="F36" s="59"/>
      <c r="G36" s="21"/>
      <c r="H36" s="22"/>
      <c r="I36" s="59"/>
    </row>
    <row r="37" spans="1:9">
      <c r="A37" s="18"/>
      <c r="B37" s="19" t="s">
        <v>14</v>
      </c>
      <c r="C37" s="20" t="s">
        <v>15</v>
      </c>
      <c r="D37" s="21"/>
      <c r="E37" s="22"/>
      <c r="F37" s="13">
        <f>D37*E37</f>
        <v>0</v>
      </c>
      <c r="G37" s="21">
        <v>25</v>
      </c>
      <c r="H37" s="22"/>
      <c r="I37" s="13">
        <f>G37*H37</f>
        <v>0</v>
      </c>
    </row>
    <row r="38" spans="1:9">
      <c r="A38" s="18"/>
      <c r="B38" s="19" t="s">
        <v>14</v>
      </c>
      <c r="C38" s="20" t="s">
        <v>15</v>
      </c>
      <c r="D38" s="21"/>
      <c r="E38" s="22"/>
      <c r="F38" s="13">
        <f>D38*E38</f>
        <v>0</v>
      </c>
      <c r="G38" s="21">
        <v>25</v>
      </c>
      <c r="H38" s="22"/>
      <c r="I38" s="13">
        <f>G38*H38</f>
        <v>0</v>
      </c>
    </row>
    <row r="39" spans="1:9">
      <c r="A39" s="18"/>
      <c r="B39" s="19" t="s">
        <v>51</v>
      </c>
      <c r="C39" s="20"/>
      <c r="D39" s="21"/>
      <c r="E39" s="22"/>
      <c r="F39" s="13"/>
      <c r="G39" s="21"/>
      <c r="H39" s="22"/>
      <c r="I39" s="13"/>
    </row>
    <row r="40" spans="1:9">
      <c r="A40" s="18"/>
      <c r="B40" s="19" t="s">
        <v>14</v>
      </c>
      <c r="C40" s="20" t="s">
        <v>15</v>
      </c>
      <c r="D40" s="21"/>
      <c r="E40" s="22"/>
      <c r="F40" s="13">
        <f t="shared" ref="F40:F42" si="12">D40*E40</f>
        <v>0</v>
      </c>
      <c r="G40" s="21">
        <v>20</v>
      </c>
      <c r="H40" s="22"/>
      <c r="I40" s="13">
        <f t="shared" ref="I40:I42" si="13">G40*H40</f>
        <v>0</v>
      </c>
    </row>
    <row r="41" spans="1:9">
      <c r="A41" s="18"/>
      <c r="B41" s="19" t="s">
        <v>35</v>
      </c>
      <c r="C41" s="20" t="s">
        <v>10</v>
      </c>
      <c r="D41" s="21"/>
      <c r="E41" s="22"/>
      <c r="F41" s="13">
        <f t="shared" si="12"/>
        <v>0</v>
      </c>
      <c r="G41" s="21">
        <v>1</v>
      </c>
      <c r="H41" s="22"/>
      <c r="I41" s="13">
        <f t="shared" si="13"/>
        <v>0</v>
      </c>
    </row>
    <row r="42" spans="1:9">
      <c r="A42" s="18"/>
      <c r="B42" s="19" t="s">
        <v>36</v>
      </c>
      <c r="C42" s="20" t="s">
        <v>10</v>
      </c>
      <c r="D42" s="21"/>
      <c r="E42" s="22"/>
      <c r="F42" s="13">
        <f t="shared" si="12"/>
        <v>0</v>
      </c>
      <c r="G42" s="21">
        <v>1</v>
      </c>
      <c r="H42" s="22"/>
      <c r="I42" s="13">
        <f t="shared" si="13"/>
        <v>0</v>
      </c>
    </row>
    <row r="43" spans="1:9">
      <c r="A43" s="18"/>
      <c r="B43" s="19"/>
      <c r="C43" s="20"/>
      <c r="D43" s="21"/>
      <c r="E43" s="22"/>
      <c r="F43" s="13"/>
      <c r="G43" s="21"/>
      <c r="H43" s="22"/>
      <c r="I43" s="13">
        <v>69000</v>
      </c>
    </row>
    <row r="44" spans="1:9">
      <c r="A44" s="18"/>
      <c r="B44" s="19"/>
      <c r="C44" s="26"/>
      <c r="D44" s="27"/>
      <c r="E44" s="28" t="s">
        <v>11</v>
      </c>
      <c r="F44" s="79">
        <f>SUBTOTAL(109,F12:F43)</f>
        <v>0</v>
      </c>
      <c r="G44" s="27"/>
      <c r="H44" s="28" t="s">
        <v>11</v>
      </c>
      <c r="I44" s="79">
        <f>SUBTOTAL(109,I12:I43)</f>
        <v>73530</v>
      </c>
    </row>
    <row r="45" spans="1:9">
      <c r="A45" s="18"/>
      <c r="B45" s="19"/>
      <c r="C45" s="20"/>
      <c r="D45" s="21"/>
      <c r="E45" s="22"/>
      <c r="F45" s="59"/>
      <c r="G45" s="11"/>
      <c r="H45" s="16"/>
      <c r="I45" s="13"/>
    </row>
    <row r="46" spans="1:9" s="72" customFormat="1">
      <c r="A46" s="67">
        <v>3</v>
      </c>
      <c r="B46" s="68" t="s">
        <v>44</v>
      </c>
      <c r="C46" s="20"/>
      <c r="D46" s="21"/>
      <c r="E46" s="22"/>
      <c r="F46" s="71"/>
      <c r="G46" s="69"/>
      <c r="H46" s="70"/>
      <c r="I46" s="71"/>
    </row>
    <row r="47" spans="1:9" s="72" customFormat="1">
      <c r="A47" s="18"/>
      <c r="B47" s="74" t="s">
        <v>45</v>
      </c>
      <c r="C47" s="20"/>
      <c r="D47" s="21"/>
      <c r="E47" s="22"/>
      <c r="F47" s="71"/>
      <c r="G47" s="69"/>
      <c r="H47" s="70"/>
      <c r="I47" s="71"/>
    </row>
    <row r="48" spans="1:9" s="72" customFormat="1">
      <c r="A48" s="18"/>
      <c r="B48" s="65" t="s">
        <v>46</v>
      </c>
      <c r="C48" s="20" t="s">
        <v>16</v>
      </c>
      <c r="D48" s="21"/>
      <c r="E48" s="22"/>
      <c r="F48" s="71">
        <f>E48*D48</f>
        <v>0</v>
      </c>
      <c r="G48" s="69">
        <v>1</v>
      </c>
      <c r="H48" s="70">
        <v>150</v>
      </c>
      <c r="I48" s="71">
        <f>H48*G48</f>
        <v>150</v>
      </c>
    </row>
    <row r="49" spans="1:9" s="72" customFormat="1">
      <c r="A49" s="18"/>
      <c r="B49" s="65"/>
      <c r="C49" s="66"/>
      <c r="D49" s="69"/>
      <c r="E49" s="70"/>
      <c r="F49" s="73"/>
      <c r="G49" s="69"/>
      <c r="H49" s="70"/>
      <c r="I49" s="73"/>
    </row>
    <row r="50" spans="1:9">
      <c r="A50" s="18"/>
      <c r="B50" s="19" t="s">
        <v>26</v>
      </c>
      <c r="C50" s="20" t="s">
        <v>10</v>
      </c>
      <c r="D50" s="21"/>
      <c r="E50" s="22"/>
      <c r="F50" s="13">
        <f>D50*E50</f>
        <v>0</v>
      </c>
      <c r="G50" s="21">
        <v>8</v>
      </c>
      <c r="H50" s="22">
        <v>300</v>
      </c>
      <c r="I50" s="13">
        <f>G50*H50</f>
        <v>2400</v>
      </c>
    </row>
    <row r="51" spans="1:9">
      <c r="A51" s="18"/>
      <c r="B51" s="19" t="s">
        <v>52</v>
      </c>
      <c r="C51" s="20" t="s">
        <v>10</v>
      </c>
      <c r="D51" s="21"/>
      <c r="E51" s="22"/>
      <c r="F51" s="13">
        <f>D51*E51</f>
        <v>0</v>
      </c>
      <c r="G51" s="21">
        <v>4</v>
      </c>
      <c r="H51" s="22">
        <v>300</v>
      </c>
      <c r="I51" s="13">
        <f>G51*H51</f>
        <v>1200</v>
      </c>
    </row>
    <row r="52" spans="1:9">
      <c r="A52" s="18"/>
      <c r="B52" s="19" t="s">
        <v>28</v>
      </c>
      <c r="C52" s="20" t="s">
        <v>16</v>
      </c>
      <c r="D52" s="21"/>
      <c r="E52" s="22"/>
      <c r="F52" s="13">
        <f>D52*E52</f>
        <v>0</v>
      </c>
      <c r="G52" s="21">
        <v>8</v>
      </c>
      <c r="H52" s="22">
        <v>120</v>
      </c>
      <c r="I52" s="13">
        <f>G52*H52</f>
        <v>960</v>
      </c>
    </row>
    <row r="53" spans="1:9">
      <c r="A53" s="18"/>
      <c r="B53" s="19" t="s">
        <v>30</v>
      </c>
      <c r="C53" s="20" t="s">
        <v>16</v>
      </c>
      <c r="D53" s="21"/>
      <c r="E53" s="22"/>
      <c r="F53" s="13">
        <f>D53*E53</f>
        <v>0</v>
      </c>
      <c r="G53" s="21">
        <v>8</v>
      </c>
      <c r="H53" s="22">
        <v>100</v>
      </c>
      <c r="I53" s="13">
        <f>G53*H53</f>
        <v>800</v>
      </c>
    </row>
    <row r="54" spans="1:9">
      <c r="A54" s="18"/>
      <c r="B54" s="19" t="s">
        <v>31</v>
      </c>
      <c r="C54" s="20" t="s">
        <v>10</v>
      </c>
      <c r="D54" s="21"/>
      <c r="E54" s="22"/>
      <c r="F54" s="13">
        <f>D54*E54</f>
        <v>0</v>
      </c>
      <c r="G54" s="21">
        <v>1</v>
      </c>
      <c r="H54" s="22">
        <v>300</v>
      </c>
      <c r="I54" s="13">
        <f>G54*H54</f>
        <v>300</v>
      </c>
    </row>
    <row r="55" spans="1:9">
      <c r="A55" s="18"/>
      <c r="B55" s="19"/>
      <c r="C55" s="20"/>
      <c r="D55" s="21"/>
      <c r="E55" s="22"/>
      <c r="F55" s="13"/>
      <c r="G55" s="21"/>
      <c r="H55" s="22"/>
      <c r="I55" s="13"/>
    </row>
    <row r="56" spans="1:9">
      <c r="A56" s="24"/>
      <c r="B56" s="33" t="s">
        <v>55</v>
      </c>
      <c r="C56" s="20"/>
      <c r="D56" s="21"/>
      <c r="E56" s="22"/>
      <c r="F56" s="59"/>
      <c r="G56" s="21"/>
      <c r="H56" s="22"/>
      <c r="I56" s="59"/>
    </row>
    <row r="57" spans="1:9">
      <c r="A57" s="18"/>
      <c r="B57" s="19" t="s">
        <v>53</v>
      </c>
      <c r="C57" s="20" t="s">
        <v>16</v>
      </c>
      <c r="D57" s="21"/>
      <c r="E57" s="22"/>
      <c r="F57" s="13">
        <f>D57*E57</f>
        <v>0</v>
      </c>
      <c r="G57" s="21">
        <v>1</v>
      </c>
      <c r="H57" s="22">
        <v>300</v>
      </c>
      <c r="I57" s="13">
        <f>G57*H57</f>
        <v>300</v>
      </c>
    </row>
    <row r="58" spans="1:9">
      <c r="A58" s="18"/>
      <c r="B58" s="19" t="s">
        <v>54</v>
      </c>
      <c r="C58" s="20" t="s">
        <v>16</v>
      </c>
      <c r="D58" s="21"/>
      <c r="E58" s="22"/>
      <c r="F58" s="13">
        <f>D58*E58</f>
        <v>0</v>
      </c>
      <c r="G58" s="21">
        <v>2</v>
      </c>
      <c r="H58" s="22">
        <v>120</v>
      </c>
      <c r="I58" s="13">
        <f>G58*H58</f>
        <v>240</v>
      </c>
    </row>
    <row r="59" spans="1:9">
      <c r="A59" s="18"/>
      <c r="B59" s="19" t="s">
        <v>34</v>
      </c>
      <c r="C59" s="20" t="s">
        <v>16</v>
      </c>
      <c r="D59" s="21"/>
      <c r="E59" s="22"/>
      <c r="F59" s="13">
        <f>D59*E59</f>
        <v>0</v>
      </c>
      <c r="G59" s="21">
        <v>2</v>
      </c>
      <c r="H59" s="22">
        <v>100</v>
      </c>
      <c r="I59" s="13">
        <f>G59*H59</f>
        <v>200</v>
      </c>
    </row>
    <row r="60" spans="1:9">
      <c r="A60" s="18"/>
      <c r="B60" s="19" t="s">
        <v>72</v>
      </c>
      <c r="C60" s="20" t="s">
        <v>16</v>
      </c>
      <c r="D60" s="21"/>
      <c r="E60" s="22"/>
      <c r="F60" s="13">
        <f>D60*E60</f>
        <v>0</v>
      </c>
      <c r="G60" s="21">
        <v>2</v>
      </c>
      <c r="H60" s="22">
        <v>300</v>
      </c>
      <c r="I60" s="13">
        <f>G60*H60</f>
        <v>600</v>
      </c>
    </row>
    <row r="61" spans="1:9">
      <c r="A61" s="18"/>
      <c r="B61" s="54"/>
      <c r="C61" s="20"/>
      <c r="D61" s="21"/>
      <c r="E61" s="22"/>
      <c r="F61" s="13"/>
      <c r="G61" s="11"/>
      <c r="H61" s="12"/>
      <c r="I61" s="13"/>
    </row>
    <row r="62" spans="1:9">
      <c r="A62" s="18"/>
      <c r="B62" s="19"/>
      <c r="C62" s="26"/>
      <c r="D62" s="27"/>
      <c r="E62" s="28" t="s">
        <v>11</v>
      </c>
      <c r="F62" s="79">
        <f>SUBTOTAL(109,F46:F61)</f>
        <v>0</v>
      </c>
      <c r="G62" s="27"/>
      <c r="H62" s="28" t="s">
        <v>11</v>
      </c>
      <c r="I62" s="79">
        <f>SUBTOTAL(109,I46:I61)</f>
        <v>7150</v>
      </c>
    </row>
    <row r="63" spans="1:9">
      <c r="A63" s="18"/>
      <c r="B63" s="23"/>
      <c r="C63" s="20"/>
      <c r="D63" s="21"/>
      <c r="E63" s="22"/>
      <c r="F63" s="59"/>
      <c r="G63" s="11"/>
      <c r="H63" s="16"/>
      <c r="I63" s="13"/>
    </row>
    <row r="64" spans="1:9">
      <c r="A64" s="10">
        <v>4</v>
      </c>
      <c r="B64" s="29" t="s">
        <v>66</v>
      </c>
      <c r="C64" s="20"/>
      <c r="D64" s="21"/>
      <c r="E64" s="22"/>
      <c r="F64" s="59"/>
      <c r="G64" s="31"/>
      <c r="H64" s="32"/>
      <c r="I64" s="58"/>
    </row>
    <row r="65" spans="1:9">
      <c r="A65" s="18"/>
      <c r="B65" s="19" t="s">
        <v>67</v>
      </c>
      <c r="C65" s="20"/>
      <c r="D65" s="21"/>
      <c r="E65" s="85" t="s">
        <v>24</v>
      </c>
      <c r="F65" s="86"/>
      <c r="G65" s="21"/>
      <c r="H65" s="85" t="s">
        <v>24</v>
      </c>
      <c r="I65" s="86"/>
    </row>
    <row r="66" spans="1:9">
      <c r="A66" s="18"/>
      <c r="B66" s="19"/>
      <c r="C66" s="20"/>
      <c r="D66" s="21"/>
      <c r="E66" s="22"/>
      <c r="F66" s="59"/>
      <c r="G66" s="21"/>
      <c r="H66" s="22"/>
      <c r="I66" s="59"/>
    </row>
    <row r="67" spans="1:9">
      <c r="A67" s="10">
        <v>5</v>
      </c>
      <c r="B67" s="29" t="s">
        <v>70</v>
      </c>
      <c r="C67" s="20"/>
      <c r="D67" s="21"/>
      <c r="E67" s="22"/>
      <c r="F67" s="20"/>
      <c r="G67" s="31"/>
      <c r="H67" s="32"/>
      <c r="I67" s="58"/>
    </row>
    <row r="68" spans="1:9">
      <c r="A68" s="18"/>
      <c r="B68" s="25"/>
      <c r="C68" s="20"/>
      <c r="D68" s="21"/>
      <c r="E68" s="22"/>
      <c r="F68" s="20"/>
      <c r="G68" s="31"/>
      <c r="H68" s="32"/>
      <c r="I68" s="58"/>
    </row>
    <row r="69" spans="1:9">
      <c r="A69" s="18"/>
      <c r="B69" s="19" t="s">
        <v>63</v>
      </c>
      <c r="C69" s="20" t="s">
        <v>10</v>
      </c>
      <c r="D69" s="21"/>
      <c r="E69" s="22"/>
      <c r="F69" s="13">
        <f t="shared" ref="F69" si="14">D69*E69</f>
        <v>0</v>
      </c>
      <c r="G69" s="21"/>
      <c r="H69" s="22"/>
      <c r="I69" s="13">
        <f t="shared" ref="I69" si="15">G69*H69</f>
        <v>0</v>
      </c>
    </row>
    <row r="70" spans="1:9">
      <c r="A70" s="18"/>
      <c r="B70" s="19" t="s">
        <v>64</v>
      </c>
      <c r="C70" s="20" t="s">
        <v>10</v>
      </c>
      <c r="D70" s="21"/>
      <c r="E70" s="22"/>
      <c r="F70" s="13">
        <f t="shared" ref="F70" si="16">D70*E70</f>
        <v>0</v>
      </c>
      <c r="G70" s="21"/>
      <c r="H70" s="22"/>
      <c r="I70" s="13">
        <f t="shared" ref="I70" si="17">G70*H70</f>
        <v>0</v>
      </c>
    </row>
    <row r="71" spans="1:9">
      <c r="A71" s="18"/>
      <c r="B71" s="19" t="s">
        <v>56</v>
      </c>
      <c r="C71" s="20" t="s">
        <v>10</v>
      </c>
      <c r="D71" s="21"/>
      <c r="E71" s="22"/>
      <c r="F71" s="13">
        <f>D71*E71</f>
        <v>0</v>
      </c>
      <c r="G71" s="21"/>
      <c r="H71" s="22"/>
      <c r="I71" s="13">
        <f>G71*H71</f>
        <v>0</v>
      </c>
    </row>
    <row r="72" spans="1:9">
      <c r="A72" s="18"/>
      <c r="B72" s="19" t="s">
        <v>71</v>
      </c>
      <c r="C72" s="20" t="s">
        <v>10</v>
      </c>
      <c r="D72" s="21"/>
      <c r="E72" s="22"/>
      <c r="F72" s="13">
        <f>D72*E72</f>
        <v>0</v>
      </c>
      <c r="G72" s="21"/>
      <c r="H72" s="22"/>
      <c r="I72" s="13">
        <f>G72*H72</f>
        <v>0</v>
      </c>
    </row>
    <row r="73" spans="1:9">
      <c r="A73" s="18"/>
      <c r="B73" s="19" t="s">
        <v>57</v>
      </c>
      <c r="C73" s="20" t="s">
        <v>10</v>
      </c>
      <c r="D73" s="21"/>
      <c r="E73" s="22"/>
      <c r="F73" s="13">
        <f>D73*E73</f>
        <v>0</v>
      </c>
      <c r="G73" s="21"/>
      <c r="H73" s="22"/>
      <c r="I73" s="13">
        <f>G73*H73</f>
        <v>0</v>
      </c>
    </row>
    <row r="74" spans="1:9">
      <c r="A74" s="18"/>
      <c r="B74" s="19" t="s">
        <v>65</v>
      </c>
      <c r="C74" s="20" t="s">
        <v>10</v>
      </c>
      <c r="D74" s="21"/>
      <c r="E74" s="22"/>
      <c r="F74" s="13">
        <f t="shared" ref="F74" si="18">D74*E74</f>
        <v>0</v>
      </c>
      <c r="G74" s="21"/>
      <c r="H74" s="22"/>
      <c r="I74" s="13">
        <f t="shared" ref="I74" si="19">G74*H74</f>
        <v>0</v>
      </c>
    </row>
    <row r="75" spans="1:9">
      <c r="A75" s="18"/>
      <c r="B75" s="19" t="s">
        <v>69</v>
      </c>
      <c r="C75" s="20" t="s">
        <v>10</v>
      </c>
      <c r="D75" s="21"/>
      <c r="E75" s="22"/>
      <c r="F75" s="13">
        <f t="shared" ref="F75:F80" si="20">D75*E75</f>
        <v>0</v>
      </c>
      <c r="G75" s="21"/>
      <c r="H75" s="22"/>
      <c r="I75" s="13">
        <f t="shared" ref="I75:I80" si="21">G75*H75</f>
        <v>0</v>
      </c>
    </row>
    <row r="76" spans="1:9">
      <c r="A76" s="18"/>
      <c r="B76" s="19" t="s">
        <v>58</v>
      </c>
      <c r="C76" s="20" t="s">
        <v>10</v>
      </c>
      <c r="D76" s="21"/>
      <c r="E76" s="22"/>
      <c r="F76" s="13">
        <f t="shared" ref="F76" si="22">D76*E76</f>
        <v>0</v>
      </c>
      <c r="G76" s="21"/>
      <c r="H76" s="22"/>
      <c r="I76" s="13">
        <f t="shared" ref="I76" si="23">G76*H76</f>
        <v>0</v>
      </c>
    </row>
    <row r="77" spans="1:9">
      <c r="A77" s="18"/>
      <c r="B77" s="19" t="s">
        <v>59</v>
      </c>
      <c r="C77" s="20" t="s">
        <v>10</v>
      </c>
      <c r="D77" s="21"/>
      <c r="E77" s="22"/>
      <c r="F77" s="13">
        <f t="shared" si="20"/>
        <v>0</v>
      </c>
      <c r="G77" s="21"/>
      <c r="H77" s="22"/>
      <c r="I77" s="13">
        <f t="shared" si="21"/>
        <v>0</v>
      </c>
    </row>
    <row r="78" spans="1:9">
      <c r="A78" s="18"/>
      <c r="B78" s="19" t="s">
        <v>60</v>
      </c>
      <c r="C78" s="20" t="s">
        <v>10</v>
      </c>
      <c r="D78" s="21"/>
      <c r="E78" s="22"/>
      <c r="F78" s="13">
        <f t="shared" si="20"/>
        <v>0</v>
      </c>
      <c r="G78" s="21"/>
      <c r="H78" s="22"/>
      <c r="I78" s="13">
        <f t="shared" si="21"/>
        <v>0</v>
      </c>
    </row>
    <row r="79" spans="1:9">
      <c r="A79" s="18"/>
      <c r="B79" s="19" t="s">
        <v>61</v>
      </c>
      <c r="C79" s="20" t="s">
        <v>10</v>
      </c>
      <c r="D79" s="21"/>
      <c r="E79" s="22"/>
      <c r="F79" s="13">
        <f t="shared" si="20"/>
        <v>0</v>
      </c>
      <c r="G79" s="21"/>
      <c r="H79" s="22"/>
      <c r="I79" s="13">
        <f t="shared" si="21"/>
        <v>0</v>
      </c>
    </row>
    <row r="80" spans="1:9">
      <c r="A80" s="18"/>
      <c r="B80" s="19" t="s">
        <v>62</v>
      </c>
      <c r="C80" s="20" t="s">
        <v>10</v>
      </c>
      <c r="D80" s="21"/>
      <c r="E80" s="22"/>
      <c r="F80" s="13">
        <f t="shared" si="20"/>
        <v>0</v>
      </c>
      <c r="G80" s="21"/>
      <c r="H80" s="22"/>
      <c r="I80" s="13">
        <f t="shared" si="21"/>
        <v>0</v>
      </c>
    </row>
    <row r="81" spans="1:9">
      <c r="A81" s="18"/>
      <c r="B81" s="19"/>
      <c r="C81" s="20"/>
      <c r="D81" s="21"/>
      <c r="E81" s="22"/>
      <c r="F81" s="13"/>
      <c r="G81" s="11"/>
      <c r="H81" s="12"/>
      <c r="I81" s="13">
        <v>64000</v>
      </c>
    </row>
    <row r="82" spans="1:9">
      <c r="A82" s="18"/>
      <c r="B82" s="19"/>
      <c r="C82" s="26"/>
      <c r="D82" s="27"/>
      <c r="E82" s="28" t="s">
        <v>11</v>
      </c>
      <c r="F82" s="79">
        <f>SUBTOTAL(109,F68:F81)</f>
        <v>0</v>
      </c>
      <c r="G82" s="27"/>
      <c r="H82" s="28" t="s">
        <v>11</v>
      </c>
      <c r="I82" s="79">
        <f>SUBTOTAL(109,I68:I81)</f>
        <v>64000</v>
      </c>
    </row>
    <row r="83" spans="1:9">
      <c r="A83" s="18"/>
      <c r="B83" s="19"/>
      <c r="C83" s="20"/>
      <c r="D83" s="21"/>
      <c r="E83" s="22"/>
      <c r="F83" s="13"/>
      <c r="G83" s="11"/>
      <c r="H83" s="16"/>
      <c r="I83" s="13"/>
    </row>
    <row r="84" spans="1:9">
      <c r="A84" s="10">
        <v>6</v>
      </c>
      <c r="B84" s="29" t="s">
        <v>17</v>
      </c>
      <c r="C84" s="26"/>
      <c r="D84" s="27"/>
      <c r="E84" s="28"/>
      <c r="F84" s="57"/>
      <c r="G84" s="31"/>
      <c r="H84" s="32"/>
      <c r="I84" s="57"/>
    </row>
    <row r="85" spans="1:9" ht="33" customHeight="1">
      <c r="A85" s="18"/>
      <c r="B85" s="19" t="s">
        <v>27</v>
      </c>
      <c r="C85" s="20" t="s">
        <v>10</v>
      </c>
      <c r="D85" s="21"/>
      <c r="E85" s="22"/>
      <c r="F85" s="13">
        <f t="shared" ref="F85:F88" si="24">D85*E85</f>
        <v>0</v>
      </c>
      <c r="G85" s="21"/>
      <c r="H85" s="22"/>
      <c r="I85" s="13">
        <f t="shared" ref="I85:I88" si="25">G85*H85</f>
        <v>0</v>
      </c>
    </row>
    <row r="86" spans="1:9">
      <c r="A86" s="18"/>
      <c r="B86" s="19" t="s">
        <v>18</v>
      </c>
      <c r="C86" s="20" t="s">
        <v>10</v>
      </c>
      <c r="D86" s="21"/>
      <c r="E86" s="22"/>
      <c r="F86" s="13">
        <f t="shared" si="24"/>
        <v>0</v>
      </c>
      <c r="G86" s="21"/>
      <c r="H86" s="22"/>
      <c r="I86" s="13">
        <f t="shared" si="25"/>
        <v>0</v>
      </c>
    </row>
    <row r="87" spans="1:9" ht="30">
      <c r="A87" s="18"/>
      <c r="B87" s="19" t="s">
        <v>19</v>
      </c>
      <c r="C87" s="20" t="s">
        <v>10</v>
      </c>
      <c r="D87" s="21"/>
      <c r="E87" s="22"/>
      <c r="F87" s="13">
        <f t="shared" si="24"/>
        <v>0</v>
      </c>
      <c r="G87" s="21"/>
      <c r="H87" s="22"/>
      <c r="I87" s="13">
        <f t="shared" si="25"/>
        <v>0</v>
      </c>
    </row>
    <row r="88" spans="1:9" ht="30">
      <c r="A88" s="18"/>
      <c r="B88" s="19" t="s">
        <v>20</v>
      </c>
      <c r="C88" s="20" t="s">
        <v>10</v>
      </c>
      <c r="D88" s="21"/>
      <c r="E88" s="22"/>
      <c r="F88" s="13">
        <f t="shared" si="24"/>
        <v>0</v>
      </c>
      <c r="G88" s="21"/>
      <c r="H88" s="22"/>
      <c r="I88" s="13">
        <f t="shared" si="25"/>
        <v>0</v>
      </c>
    </row>
    <row r="89" spans="1:9">
      <c r="A89" s="18"/>
      <c r="B89" s="19"/>
      <c r="C89" s="20"/>
      <c r="D89" s="21"/>
      <c r="E89" s="22"/>
      <c r="F89" s="60"/>
      <c r="G89" s="27"/>
      <c r="H89" s="34"/>
      <c r="I89" s="60">
        <v>3000</v>
      </c>
    </row>
    <row r="90" spans="1:9">
      <c r="A90" s="18"/>
      <c r="B90" s="19"/>
      <c r="C90" s="76"/>
      <c r="D90" s="77"/>
      <c r="E90" s="78" t="s">
        <v>11</v>
      </c>
      <c r="F90" s="79">
        <f>SUBTOTAL(109,F84:F89)</f>
        <v>0</v>
      </c>
      <c r="G90" s="27"/>
      <c r="H90" s="28" t="s">
        <v>11</v>
      </c>
      <c r="I90" s="79">
        <f>SUBTOTAL(109,I84:I89)</f>
        <v>3000</v>
      </c>
    </row>
    <row r="91" spans="1:9">
      <c r="A91" s="18"/>
      <c r="B91" s="19"/>
      <c r="C91" s="20"/>
      <c r="D91" s="21"/>
      <c r="E91" s="22"/>
      <c r="F91" s="13"/>
      <c r="G91" s="21"/>
      <c r="H91" s="22"/>
      <c r="I91" s="13"/>
    </row>
    <row r="92" spans="1:9">
      <c r="A92" s="18"/>
      <c r="B92" s="19"/>
      <c r="C92" s="20"/>
      <c r="D92" s="21"/>
      <c r="E92" s="22"/>
      <c r="F92" s="60"/>
      <c r="G92" s="27"/>
      <c r="H92" s="34"/>
      <c r="I92" s="60"/>
    </row>
    <row r="93" spans="1:9">
      <c r="A93" s="18"/>
      <c r="B93" s="75" t="s">
        <v>21</v>
      </c>
      <c r="C93" s="20"/>
      <c r="D93" s="21"/>
      <c r="E93" s="22"/>
      <c r="F93" s="80">
        <f>SUBTOTAL(109,F6:F92)</f>
        <v>0</v>
      </c>
      <c r="G93" s="35"/>
      <c r="H93" s="36"/>
      <c r="I93" s="80">
        <f>SUBTOTAL(109,I6:I92)</f>
        <v>149180</v>
      </c>
    </row>
    <row r="94" spans="1:9">
      <c r="A94" s="18"/>
      <c r="B94" s="75" t="s">
        <v>22</v>
      </c>
      <c r="C94" s="20"/>
      <c r="D94" s="21"/>
      <c r="E94" s="22"/>
      <c r="F94" s="61">
        <f>F93*0.2</f>
        <v>0</v>
      </c>
      <c r="G94" s="35"/>
      <c r="H94" s="36"/>
      <c r="I94" s="61">
        <f>I93*0.2</f>
        <v>29836</v>
      </c>
    </row>
    <row r="95" spans="1:9" ht="15.75" thickBot="1">
      <c r="A95" s="24"/>
      <c r="B95" s="19"/>
      <c r="C95" s="20"/>
      <c r="D95" s="21"/>
      <c r="E95" s="22"/>
      <c r="F95" s="60"/>
      <c r="G95" s="27"/>
      <c r="H95" s="34"/>
      <c r="I95" s="60"/>
    </row>
    <row r="96" spans="1:9" ht="10.5" customHeight="1">
      <c r="A96" s="37"/>
      <c r="B96" s="38"/>
      <c r="C96" s="39"/>
      <c r="D96" s="40"/>
      <c r="E96" s="41"/>
      <c r="F96" s="62"/>
      <c r="G96" s="40"/>
      <c r="H96" s="41"/>
      <c r="I96" s="62"/>
    </row>
    <row r="97" spans="1:9">
      <c r="A97" s="42"/>
      <c r="B97" s="43" t="s">
        <v>23</v>
      </c>
      <c r="C97" s="44"/>
      <c r="D97" s="45"/>
      <c r="E97" s="46"/>
      <c r="F97" s="63">
        <f>F93+F94</f>
        <v>0</v>
      </c>
      <c r="G97" s="45"/>
      <c r="H97" s="46"/>
      <c r="I97" s="63">
        <f>I93+I94</f>
        <v>179016</v>
      </c>
    </row>
    <row r="98" spans="1:9" ht="11.65" customHeight="1" thickBot="1">
      <c r="A98" s="47"/>
      <c r="B98" s="48"/>
      <c r="C98" s="49"/>
      <c r="D98" s="50"/>
      <c r="E98" s="51"/>
      <c r="F98" s="52"/>
      <c r="G98" s="50"/>
      <c r="H98" s="51"/>
      <c r="I98" s="52"/>
    </row>
  </sheetData>
  <mergeCells count="10">
    <mergeCell ref="G1:I1"/>
    <mergeCell ref="G3:G4"/>
    <mergeCell ref="H65:I65"/>
    <mergeCell ref="E65:F65"/>
    <mergeCell ref="A1:C1"/>
    <mergeCell ref="A2:C2"/>
    <mergeCell ref="B3:B4"/>
    <mergeCell ref="C3:C4"/>
    <mergeCell ref="D3:D4"/>
    <mergeCell ref="D1:F2"/>
  </mergeCells>
  <printOptions horizontalCentered="1"/>
  <pageMargins left="0.35433070866141736" right="0.31496062992125984" top="0.62992125984251968" bottom="0.43307086614173229" header="0.19685039370078741" footer="0.19685039370078741"/>
  <pageSetup paperSize="9" scale="71" orientation="portrait" r:id="rId1"/>
  <headerFooter>
    <oddHeader>&amp;CPage &amp;P /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FSp</vt:lpstr>
      <vt:lpstr>FSp!Impression_des_titres</vt:lpstr>
      <vt:lpstr>FSp!Zone_d_impression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 LABORDE</dc:creator>
  <cp:lastModifiedBy>SAROUMI Ziara</cp:lastModifiedBy>
  <cp:lastPrinted>2024-10-02T16:52:55Z</cp:lastPrinted>
  <dcterms:created xsi:type="dcterms:W3CDTF">2023-05-02T10:23:03Z</dcterms:created>
  <dcterms:modified xsi:type="dcterms:W3CDTF">2025-01-17T13:45:05Z</dcterms:modified>
</cp:coreProperties>
</file>