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srv-port-tf\redirections$\acasalta\Desktop\"/>
    </mc:Choice>
  </mc:AlternateContent>
  <xr:revisionPtr revIDLastSave="0" documentId="8_{A0CF68C8-4813-4072-8947-A5D8CC6278DA}" xr6:coauthVersionLast="47" xr6:coauthVersionMax="47" xr10:uidLastSave="{00000000-0000-0000-0000-000000000000}"/>
  <bookViews>
    <workbookView xWindow="3510" yWindow="3510" windowWidth="21600" windowHeight="11130" xr2:uid="{00000000-000D-0000-FFFF-FFFF00000000}"/>
  </bookViews>
  <sheets>
    <sheet name="DE Vierge" sheetId="6" r:id="rId1"/>
  </sheets>
  <definedNames>
    <definedName name="_xlnm.Print_Titles" localSheetId="0">'DE Vierge'!$1:$6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6" i="6" l="1"/>
  <c r="H147" i="6"/>
  <c r="H148" i="6"/>
  <c r="H149" i="6"/>
  <c r="H145" i="6"/>
  <c r="H140" i="6"/>
  <c r="H141" i="6"/>
  <c r="H134" i="6"/>
  <c r="H136" i="6"/>
  <c r="H135" i="6"/>
  <c r="H131" i="6"/>
  <c r="H130" i="6"/>
  <c r="H129" i="6"/>
  <c r="H126" i="6"/>
  <c r="H125" i="6"/>
  <c r="H124" i="6"/>
  <c r="H121" i="6"/>
  <c r="H120" i="6"/>
  <c r="H119" i="6"/>
  <c r="H116" i="6"/>
  <c r="H113" i="6"/>
  <c r="H112" i="6"/>
  <c r="H106" i="6"/>
  <c r="H105" i="6"/>
  <c r="H104" i="6"/>
  <c r="H101" i="6"/>
  <c r="H100" i="6"/>
  <c r="H97" i="6"/>
  <c r="H92" i="6"/>
  <c r="H93" i="6"/>
  <c r="H94" i="6"/>
  <c r="H95" i="6"/>
  <c r="H96" i="6"/>
  <c r="H91" i="6"/>
  <c r="H87" i="6"/>
  <c r="H86" i="6"/>
  <c r="H85" i="6"/>
  <c r="H81" i="6"/>
  <c r="H80" i="6"/>
  <c r="H79" i="6"/>
  <c r="H75" i="6"/>
  <c r="H74" i="6"/>
  <c r="H73" i="6"/>
  <c r="H69" i="6"/>
  <c r="H70" i="6"/>
  <c r="H68" i="6"/>
  <c r="H64" i="6"/>
  <c r="H65" i="6"/>
  <c r="H63" i="6"/>
  <c r="H62" i="6"/>
  <c r="H61" i="6"/>
  <c r="H150" i="6" l="1"/>
  <c r="H142" i="6"/>
  <c r="H137" i="6"/>
  <c r="H107" i="6"/>
  <c r="H88" i="6"/>
  <c r="H82" i="6"/>
  <c r="H76" i="6"/>
  <c r="H57" i="6" l="1"/>
  <c r="H56" i="6"/>
  <c r="H55" i="6"/>
  <c r="H54" i="6"/>
  <c r="H53" i="6"/>
  <c r="H52" i="6"/>
  <c r="H48" i="6"/>
  <c r="H46" i="6"/>
  <c r="H42" i="6"/>
  <c r="H40" i="6"/>
  <c r="H38" i="6"/>
  <c r="H36" i="6"/>
  <c r="H34" i="6"/>
  <c r="H30" i="6"/>
  <c r="H29" i="6"/>
  <c r="H10" i="6"/>
  <c r="H23" i="6"/>
  <c r="H24" i="6"/>
  <c r="H22" i="6"/>
  <c r="H21" i="6"/>
  <c r="H20" i="6"/>
  <c r="H19" i="6"/>
  <c r="H18" i="6"/>
  <c r="H17" i="6"/>
  <c r="H16" i="6"/>
  <c r="H15" i="6"/>
  <c r="H12" i="6"/>
  <c r="H13" i="6"/>
  <c r="H14" i="6"/>
  <c r="H9" i="6"/>
  <c r="H58" i="6" l="1"/>
  <c r="H49" i="6"/>
  <c r="H25" i="6"/>
  <c r="H152" i="6" l="1"/>
  <c r="H153" i="6" s="1"/>
  <c r="H154" i="6" s="1"/>
</calcChain>
</file>

<file path=xl/sharedStrings.xml><?xml version="1.0" encoding="utf-8"?>
<sst xmlns="http://schemas.openxmlformats.org/spreadsheetml/2006/main" count="310" uniqueCount="230">
  <si>
    <t>Désignation du prix en toutes lettres</t>
  </si>
  <si>
    <t>1. Entretien / Opérations Diverses</t>
  </si>
  <si>
    <t>3. Appontements bateliers</t>
  </si>
  <si>
    <t>4. Les catways</t>
  </si>
  <si>
    <t>5. Passerelle d’accès aux pontons</t>
  </si>
  <si>
    <t>7. Les pontons</t>
  </si>
  <si>
    <t xml:space="preserve">8. Divers </t>
  </si>
  <si>
    <t>Ce prix rémunère la mise à disposition d'un camion grue</t>
  </si>
  <si>
    <t>Sécurisation d’un ponton</t>
  </si>
  <si>
    <t>Unité</t>
  </si>
  <si>
    <t>Quantité</t>
  </si>
  <si>
    <t>Montant total
en € HT</t>
  </si>
  <si>
    <t>Sur réseau ponton (y compris raccords)</t>
  </si>
  <si>
    <t>Forfait</t>
  </si>
  <si>
    <t>MONTANT TOTAL EN € HT</t>
  </si>
  <si>
    <t>MONTANT TOTAL EN € TTC</t>
  </si>
  <si>
    <t>Réglage des seaflex, des cordages des connecteurs des distances entre pontons suivant préconisation du fournisseur.</t>
  </si>
  <si>
    <t>Pannes : A 1 à A 18 / A 36 à A 37 /  B 26 à B 29 / C 30 à C 33 / D 35 à D 37 / Quais : Quai d'accueil / Quai Bateliers / Quai 3</t>
  </si>
  <si>
    <t>Pannes :  A 19 à A 35 /  B 1 à B 25 / Quais : Quai d'accueil / Quai Bateliers / Quai 3</t>
  </si>
  <si>
    <t>ENTRETIEN 
DES OUVRAGES MARITIMES ET DES INSTALLATIONS FLOTTANTES
DU PORT DE PLAISANCE ET DE PECHE AJACCIO TINO ROSSI</t>
  </si>
  <si>
    <t>1.1</t>
  </si>
  <si>
    <t>1.2</t>
  </si>
  <si>
    <t>1.3</t>
  </si>
  <si>
    <t>1.3.1</t>
  </si>
  <si>
    <r>
      <t xml:space="preserve">Quai de la Jetée </t>
    </r>
    <r>
      <rPr>
        <i/>
        <sz val="12"/>
        <rFont val="Calibri"/>
        <family val="2"/>
        <scheme val="minor"/>
      </rPr>
      <t>(après la Station d'Avitaillement)</t>
    </r>
  </si>
  <si>
    <t>1.3.2</t>
  </si>
  <si>
    <t>Quai de la Station au Quai 3</t>
  </si>
  <si>
    <t>1.3.6</t>
  </si>
  <si>
    <t>Ensemble des Quais du Port Tino Rossi</t>
  </si>
  <si>
    <t>1.4</t>
  </si>
  <si>
    <t>1.7</t>
  </si>
  <si>
    <t>1.8</t>
  </si>
  <si>
    <t>1.9</t>
  </si>
  <si>
    <t>1.10</t>
  </si>
  <si>
    <t>1.13</t>
  </si>
  <si>
    <t>1.17</t>
  </si>
  <si>
    <t>1.18</t>
  </si>
  <si>
    <t>1.21</t>
  </si>
  <si>
    <t>1.22</t>
  </si>
  <si>
    <t>2. Amarrage pontons, pendilles, pontons bateliers/pontons lourds</t>
  </si>
  <si>
    <t>2.1</t>
  </si>
  <si>
    <t>2.1.3</t>
  </si>
  <si>
    <t>w 5 tonnes</t>
  </si>
  <si>
    <t>2.1.6</t>
  </si>
  <si>
    <t>w 8 tonnes</t>
  </si>
  <si>
    <r>
      <t xml:space="preserve">Fourniture et Pose d'une </t>
    </r>
    <r>
      <rPr>
        <b/>
        <u/>
        <sz val="12"/>
        <color rgb="FFFF0000"/>
        <rFont val="Arial"/>
        <family val="2"/>
      </rPr>
      <t>Pendille complète</t>
    </r>
    <r>
      <rPr>
        <b/>
        <u/>
        <sz val="12"/>
        <color theme="9" tint="-0.249977111117893"/>
        <rFont val="Arial"/>
        <family val="2"/>
      </rPr>
      <t xml:space="preserve"> Port de Plaisance et de Pêche Ajaccio Tino Rossi</t>
    </r>
  </si>
  <si>
    <r>
      <t>Plongée + garcette (rouge = babord et verte = tribord) plombé 3 torons en polyester + cordage plombé 3 torons en polyester + Manilles lyres galvanisées</t>
    </r>
    <r>
      <rPr>
        <b/>
        <sz val="12"/>
        <color rgb="FFFF0000"/>
        <rFont val="Arial"/>
        <family val="2"/>
      </rPr>
      <t xml:space="preserve"> </t>
    </r>
    <r>
      <rPr>
        <b/>
        <sz val="12"/>
        <rFont val="Arial"/>
        <family val="2"/>
      </rPr>
      <t>+ Cosses Inox pour cordage + Chaîne fille galvanisée y compris réalisation des épissures sur la cosse</t>
    </r>
  </si>
  <si>
    <t>2.10</t>
  </si>
  <si>
    <t>Fourniture et Pose d'une pendille complète 
d'une longueur de cordage plombé de type garcette plombée 5 m Ø 8 mm 
+ cordage plombé 40 m Ø 18 mm 
+ 2 Manilles de Ø20 mm 
+ Cosse de Ø18mm 
+ Chaîne fille longueur 4m Ø16mm 
+ Epissure sur cosse</t>
  </si>
  <si>
    <t>2.11</t>
  </si>
  <si>
    <t>Fourniture et Pose d'une pendille complète 
d'une longueur de cordage plombé de type garcette plombée 5 m Ø 8 mm 
+ cordage plombé 25 m Ø 16 mm 
+ 2 Manilles de Ø18 mm 
+ Cosse de Ø16mm 
+ Chaîne fille longueur 5m Ø16mm 
+ Epissure sur cosse</t>
  </si>
  <si>
    <t>2.12</t>
  </si>
  <si>
    <t>Pannes : B 30 à B 58 / C 1 à C 29 / C 34 à C 66 / Quais : Quai d'accueil / Quai Bateliers / Quai 3</t>
  </si>
  <si>
    <t>Fourniture et Pose d'une pendille complète 
d'une longueur de cordage plombé de type garcette plombée 5 m Ø 8 mm 
+ cordage plombé 20 m Ø 16 mm 
+ 2 Manilles de Ø18 mm 
+ Cosse de Ø16mm 
+ Chaîne fille longueur 5m Ø16mm 
+ Epissure sur cosse</t>
  </si>
  <si>
    <t>2.13</t>
  </si>
  <si>
    <t>Panne : D 1 à D 34 et D 38 à D 78 / Quais : Quai d'accueil / Quai Bateliers / Quai 3</t>
  </si>
  <si>
    <t>Fourniture et Pose d'une pendille complète 
d'une longueur de cordage plombé de type garcette plombée 5 m Ø 8mm 
+ cordage plombé 20 m Ø16 mm 
+ 2 Manilles de Ø18 mm 
+ Cosse de Ø16mm 
+ Chaîne fille longueur 4m Ø14mm 
+ Epissure sur cosse</t>
  </si>
  <si>
    <t>2.14</t>
  </si>
  <si>
    <t>Quai Honneur et autres :</t>
  </si>
  <si>
    <t>Fourniture et Pose d'une pendille complète 
d'une longueur de cordage plombé de type garcette plombée 10 m Ø12 mm 
+ cordage plombé 50 m Ø38 mm 
+ 2 Manilles de Ø40 mm 
+ Cosse de Ø38mm 
+ Chaîne fille longueur 4m Ø36mm 
+ Epissure sur cosse</t>
  </si>
  <si>
    <r>
      <t xml:space="preserve">Fourniture et Pose d'une Pendille Port de Plaisance et de Pêche Ajaccio Tino Rossi </t>
    </r>
    <r>
      <rPr>
        <i/>
        <sz val="12"/>
        <color theme="9" tint="-0.249977111117893"/>
        <rFont val="Arial"/>
        <family val="2"/>
      </rPr>
      <t>(sans la chaine fille)</t>
    </r>
  </si>
  <si>
    <r>
      <t>Plongée + garcette (rouge = babord et verte = tribord) plombé 3 torons en polyester + cordage plombé 3 torons en polyester + Manilles lyres galvanisées</t>
    </r>
    <r>
      <rPr>
        <b/>
        <sz val="12"/>
        <color rgb="FFFF0000"/>
        <rFont val="Arial"/>
        <family val="2"/>
      </rPr>
      <t xml:space="preserve"> </t>
    </r>
    <r>
      <rPr>
        <b/>
        <sz val="12"/>
        <rFont val="Arial"/>
        <family val="2"/>
      </rPr>
      <t>+ Cosses Inox pour cordage y compris réalisation des épissures sur la cosse</t>
    </r>
  </si>
  <si>
    <t>2.15</t>
  </si>
  <si>
    <t>Pannes : A 1 à A 18 / A 36 à A 37 /  B 26 à B 29 / C 30 à C 33 / D 35 à D 37 / Quais : Quai d'accueil / Quai Bateliers / Quai 4</t>
  </si>
  <si>
    <t>Fourniture et Pose d'une pendille (sans la chaine fille)
d'une longueur de cordage plombé de type garcette plombée 5 m Ø 8 mm 
+ cordage plombé 40 m Ø 18 mm 
+ 2 Manilles de Ø20 mm 
+ Cosse de Ø18mm 
+ Epissure sur cosse</t>
  </si>
  <si>
    <t>2.19</t>
  </si>
  <si>
    <t>Fourniture et Pose d'une pendille (sans la chaine fille) 
d'une longueur de cordage plombé de type garcette plombée 10 m Ø12 mm 
+ cordage plombé 50 m Ø38 mm 
+ 2 Manilles de Ø40 mm 
+ Cosse de Ø38mm 
+ Epissure sur cosse</t>
  </si>
  <si>
    <t>U</t>
  </si>
  <si>
    <t>ml</t>
  </si>
  <si>
    <t>3.1</t>
  </si>
  <si>
    <r>
      <rPr>
        <b/>
        <u/>
        <sz val="12"/>
        <rFont val="Arial"/>
        <family val="2"/>
      </rPr>
      <t>Fourniture et pose d’un ponton batelier de 9m x 3m complètement équipé</t>
    </r>
    <r>
      <rPr>
        <sz val="12"/>
        <rFont val="Arial"/>
        <family val="2"/>
      </rPr>
      <t xml:space="preserve"> (4 bollards double tête avec une traverse horizontale….), y compris toutes sujétions</t>
    </r>
  </si>
  <si>
    <t>3.3</t>
  </si>
  <si>
    <r>
      <rPr>
        <b/>
        <u/>
        <sz val="12"/>
        <rFont val="Arial"/>
        <family val="2"/>
      </rPr>
      <t>Fourniture et pose d'un Bollard double tête avec une traverse horizontale</t>
    </r>
    <r>
      <rPr>
        <sz val="12"/>
        <rFont val="Arial"/>
        <family val="2"/>
      </rPr>
      <t>, y compris toutes sujétions.</t>
    </r>
  </si>
  <si>
    <t>3.6</t>
  </si>
  <si>
    <r>
      <rPr>
        <b/>
        <u/>
        <sz val="12"/>
        <color theme="1"/>
        <rFont val="Arial"/>
        <family val="2"/>
      </rPr>
      <t>Fourniture et pose d’une planche de ponton en bois exotique de 3m de long</t>
    </r>
    <r>
      <rPr>
        <sz val="12"/>
        <color theme="1"/>
        <rFont val="Arial"/>
        <family val="2"/>
      </rPr>
      <t xml:space="preserve"> y compris enlèvement et évacuation de la planche endommagée</t>
    </r>
  </si>
  <si>
    <t>3.7</t>
  </si>
  <si>
    <r>
      <rPr>
        <b/>
        <u/>
        <sz val="12"/>
        <color theme="1"/>
        <rFont val="Arial"/>
        <family val="2"/>
      </rPr>
      <t>Fourniture et pose de défenses de pontons en bois exotique</t>
    </r>
    <r>
      <rPr>
        <sz val="12"/>
        <color theme="1"/>
        <rFont val="Arial"/>
        <family val="2"/>
      </rPr>
      <t xml:space="preserve"> y compris enlèvement de la défense endommagée</t>
    </r>
  </si>
  <si>
    <t>3.11</t>
  </si>
  <si>
    <r>
      <rPr>
        <b/>
        <u/>
        <sz val="12"/>
        <color theme="1"/>
        <rFont val="Arial"/>
        <family val="2"/>
      </rPr>
      <t>Fourniture et pose d’un treuil</t>
    </r>
    <r>
      <rPr>
        <sz val="12"/>
        <color theme="1"/>
        <rFont val="Arial"/>
        <family val="2"/>
      </rPr>
      <t xml:space="preserve"> pour soulever une passerelle identique à l'exitant, y compris enlèvement et évacuation du treuil usagé</t>
    </r>
  </si>
  <si>
    <t>3.27</t>
  </si>
  <si>
    <r>
      <rPr>
        <b/>
        <u/>
        <sz val="12"/>
        <color theme="1"/>
        <rFont val="Arial"/>
        <family val="2"/>
      </rPr>
      <t>Fourniture et pose d’un flotteur de ponton de 2000 x 1000x 900 mm, épaisseur 3mm, en aluminium</t>
    </r>
    <r>
      <rPr>
        <sz val="12"/>
        <color theme="1"/>
        <rFont val="Arial"/>
        <family val="2"/>
      </rPr>
      <t xml:space="preserve"> y compris toutes sujétions</t>
    </r>
  </si>
  <si>
    <t>4.3</t>
  </si>
  <si>
    <r>
      <rPr>
        <b/>
        <u/>
        <sz val="12"/>
        <rFont val="Arial"/>
        <family val="2"/>
      </rPr>
      <t>Fourniture et pose d’un catway de longueur 6 m</t>
    </r>
    <r>
      <rPr>
        <sz val="12"/>
        <rFont val="Arial"/>
        <family val="2"/>
      </rPr>
      <t>, identique à l'existant y compris dépose, enlèvement et évacuation du catway endommagé ainsi que toutes sujétions planches Wex, Blocs élastomètres, etc.…</t>
    </r>
  </si>
  <si>
    <t>4.8</t>
  </si>
  <si>
    <r>
      <rPr>
        <b/>
        <u/>
        <sz val="12"/>
        <color theme="1"/>
        <rFont val="Arial"/>
        <family val="2"/>
      </rPr>
      <t>Fourniture et pose d’une planche composite WEX 143 x 22 mm pour catway de 0,60m</t>
    </r>
    <r>
      <rPr>
        <sz val="12"/>
        <color theme="1"/>
        <rFont val="Arial"/>
        <family val="2"/>
      </rPr>
      <t>, y compris enlèvement et évacuation de la planche de catway endommagée</t>
    </r>
  </si>
  <si>
    <t>4.9</t>
  </si>
  <si>
    <r>
      <rPr>
        <b/>
        <u/>
        <sz val="12"/>
        <color theme="1"/>
        <rFont val="Arial"/>
        <family val="2"/>
      </rPr>
      <t>Fourniture et pose d’une planche composite WEX 143 x 22 mm pour catway de 0,70m</t>
    </r>
    <r>
      <rPr>
        <sz val="12"/>
        <color theme="1"/>
        <rFont val="Arial"/>
        <family val="2"/>
      </rPr>
      <t>, y compris enlèvement et évacuation de la planche de catway endommagée</t>
    </r>
  </si>
  <si>
    <t>4.11</t>
  </si>
  <si>
    <r>
      <rPr>
        <b/>
        <u/>
        <sz val="12"/>
        <rFont val="Arial"/>
        <family val="2"/>
      </rPr>
      <t>Fourniture et pose d’un silent bloc élastomère de liaison 2 trous  13 T + boulonnerie inox, liaison catway/ponton</t>
    </r>
    <r>
      <rPr>
        <sz val="12"/>
        <rFont val="Arial"/>
        <family val="2"/>
      </rPr>
      <t xml:space="preserve"> identique à l'existant y compris enlèvement et évacuation du silent bloc usagé</t>
    </r>
  </si>
  <si>
    <t>4.12</t>
  </si>
  <si>
    <r>
      <rPr>
        <b/>
        <u/>
        <sz val="12"/>
        <rFont val="Arial"/>
        <family val="2"/>
      </rPr>
      <t>Fourniture et pose d’un silent bloc élastomère de liaison 4 trous 26 T + boulonnerie inox, liaison catway/ponton</t>
    </r>
    <r>
      <rPr>
        <sz val="12"/>
        <rFont val="Arial"/>
        <family val="2"/>
      </rPr>
      <t xml:space="preserve"> identique à l'existant y compris enlèvement et évacuation du silent bloc usagé</t>
    </r>
  </si>
  <si>
    <t>4.24</t>
  </si>
  <si>
    <r>
      <rPr>
        <b/>
        <u/>
        <sz val="12"/>
        <rFont val="Arial"/>
        <family val="2"/>
      </rPr>
      <t>Fourniture et pose d’un profil de liaison du catway au ponton</t>
    </r>
    <r>
      <rPr>
        <sz val="12"/>
        <rFont val="Arial"/>
        <family val="2"/>
      </rPr>
      <t xml:space="preserve"> identique à l'existant y compris dépose, enlèvement et évacuation du profil de liaison du catway endommagé ainsi que toutes sujétions ….</t>
    </r>
  </si>
  <si>
    <t>4.24.1</t>
  </si>
  <si>
    <t>Pour catway de 4, 5 et 6 mètres</t>
  </si>
  <si>
    <t>4.24.2</t>
  </si>
  <si>
    <t>Pour catway de 7 et 8 mètres</t>
  </si>
  <si>
    <t>4.24.3</t>
  </si>
  <si>
    <t>Pour catway de 11 mètres</t>
  </si>
  <si>
    <t>4.26</t>
  </si>
  <si>
    <r>
      <rPr>
        <b/>
        <u/>
        <sz val="12"/>
        <rFont val="Arial"/>
        <family val="2"/>
      </rPr>
      <t>Fourniture et pose d’un longeron renforcé sur la largeur du catway au ponton</t>
    </r>
    <r>
      <rPr>
        <sz val="12"/>
        <rFont val="Arial"/>
        <family val="2"/>
      </rPr>
      <t xml:space="preserve"> y compris dépose, enlèvement et évacuation ainsi que toutes sujétions ….</t>
    </r>
  </si>
  <si>
    <t>4.26.1</t>
  </si>
  <si>
    <t>4.26.2</t>
  </si>
  <si>
    <t>4.26.3</t>
  </si>
  <si>
    <t>5.3</t>
  </si>
  <si>
    <r>
      <rPr>
        <b/>
        <u/>
        <sz val="12"/>
        <color theme="1"/>
        <rFont val="Arial"/>
        <family val="2"/>
      </rPr>
      <t>Fourniture et pose d’une roulette à gorge pour relevage de la passerelle</t>
    </r>
    <r>
      <rPr>
        <sz val="12"/>
        <color theme="1"/>
        <rFont val="Arial"/>
        <family val="2"/>
      </rPr>
      <t>, y compris enlèvement et évacuation de la roulette endommagée</t>
    </r>
  </si>
  <si>
    <t>5.4</t>
  </si>
  <si>
    <r>
      <rPr>
        <b/>
        <u/>
        <sz val="12"/>
        <color theme="1"/>
        <rFont val="Arial"/>
        <family val="2"/>
      </rPr>
      <t>Fourniture et pose d’une planche composite WEX 142 mm x 22 mm x 1350 mm</t>
    </r>
    <r>
      <rPr>
        <sz val="12"/>
        <color theme="1"/>
        <rFont val="Arial"/>
        <family val="2"/>
      </rPr>
      <t xml:space="preserve"> y compris dépose de la planche endommagée </t>
    </r>
  </si>
  <si>
    <t>5.9</t>
  </si>
  <si>
    <r>
      <rPr>
        <b/>
        <u/>
        <sz val="12"/>
        <rFont val="Arial"/>
        <family val="2"/>
      </rPr>
      <t>Fourniture et pose d’un treuil</t>
    </r>
    <r>
      <rPr>
        <sz val="12"/>
        <rFont val="Arial"/>
        <family val="2"/>
      </rPr>
      <t xml:space="preserve"> identique à l'existant y compris dépose et évacuation du treuil endommagé et toutes sujétions</t>
    </r>
  </si>
  <si>
    <t>6. Les pontons lourds</t>
  </si>
  <si>
    <t>6.4</t>
  </si>
  <si>
    <r>
      <rPr>
        <b/>
        <u/>
        <sz val="12"/>
        <rFont val="Arial"/>
        <family val="2"/>
      </rPr>
      <t>Fourniture et mise en œuvre de tendeur en caoutchouc de type seaflex 100-25 BP ou similaire, pour liaison cordage/corps-mort</t>
    </r>
    <r>
      <rPr>
        <sz val="12"/>
        <rFont val="Arial"/>
        <family val="2"/>
      </rPr>
      <t xml:space="preserve">  y compris dépose, enlèvement et évacuation du tendeur en caoutchouc de type seaflex endommagé
La tension des seaflex doit être réglée à  27% de la résistance maximale lorsque le niveau marégraphique est situé à + 0,40 NGF </t>
    </r>
  </si>
  <si>
    <t>6.9</t>
  </si>
  <si>
    <r>
      <rPr>
        <b/>
        <u/>
        <sz val="12"/>
        <rFont val="Arial"/>
        <family val="2"/>
      </rPr>
      <t>Fourniture et pose d'un bollard 15t pour pontons lourds</t>
    </r>
    <r>
      <rPr>
        <sz val="12"/>
        <rFont val="Arial"/>
        <family val="2"/>
      </rPr>
      <t xml:space="preserve"> identique aux existants  y compris dépose, enlèvement et évacuation du bollard endommagé</t>
    </r>
  </si>
  <si>
    <t>6.14</t>
  </si>
  <si>
    <t>7.25</t>
  </si>
  <si>
    <r>
      <rPr>
        <b/>
        <u/>
        <sz val="12"/>
        <color theme="1"/>
        <rFont val="Arial"/>
        <family val="2"/>
      </rPr>
      <t>Fourniture et pose d’une planche composite WEX 1990 x 143 x 22 mm de ponton</t>
    </r>
    <r>
      <rPr>
        <sz val="12"/>
        <color theme="1"/>
        <rFont val="Arial"/>
        <family val="2"/>
      </rPr>
      <t xml:space="preserve"> y compris enlèvement et évacuation de la planche endommagée</t>
    </r>
  </si>
  <si>
    <t>7.31</t>
  </si>
  <si>
    <r>
      <rPr>
        <b/>
        <u/>
        <sz val="12"/>
        <rFont val="Arial"/>
        <family val="2"/>
      </rPr>
      <t>Fourniture et pose de taquets de 5 Tonnes</t>
    </r>
    <r>
      <rPr>
        <sz val="12"/>
        <rFont val="Arial"/>
        <family val="2"/>
      </rPr>
      <t xml:space="preserve"> identique à l'existant y compris visserie ainsi que la dépose, enlèvement et évacuation du taquet endommagé ainsi que toutes sujétions </t>
    </r>
  </si>
  <si>
    <t>7.32</t>
  </si>
  <si>
    <r>
      <rPr>
        <b/>
        <u/>
        <sz val="12"/>
        <rFont val="Arial"/>
        <family val="2"/>
      </rPr>
      <t>Fourniture et pose de taquets de 3 Tonnes</t>
    </r>
    <r>
      <rPr>
        <sz val="12"/>
        <rFont val="Arial"/>
        <family val="2"/>
      </rPr>
      <t xml:space="preserve"> identique à l'existant y compris visserie ainsi que la dépose, enlèvement et évacuation du taquet endommagé ainsi que toutes sujétions </t>
    </r>
  </si>
  <si>
    <t>7.33</t>
  </si>
  <si>
    <t>Resserrage d’un taquet</t>
  </si>
  <si>
    <t>7.34</t>
  </si>
  <si>
    <r>
      <rPr>
        <b/>
        <u/>
        <sz val="12"/>
        <rFont val="Arial"/>
        <family val="2"/>
      </rPr>
      <t>Fourniture et pose d’un silent bloc élastomère de liaison 4 trous 26 Tonnes + boulonnerie inox, liaison ponton/ponton</t>
    </r>
    <r>
      <rPr>
        <sz val="12"/>
        <rFont val="Arial"/>
        <family val="2"/>
      </rPr>
      <t xml:space="preserve"> identique à l'existant y compris enlèvement du silent bloc endommagé</t>
    </r>
  </si>
  <si>
    <t>7.35</t>
  </si>
  <si>
    <t>7.40</t>
  </si>
  <si>
    <t>Fixation d’une borne eau/électricité ainsi que toutes sujétions</t>
  </si>
  <si>
    <t>7.41</t>
  </si>
  <si>
    <r>
      <rPr>
        <b/>
        <u/>
        <sz val="12"/>
        <rFont val="Arial"/>
        <family val="2"/>
      </rPr>
      <t>Fourniture et pose d’une borne d’eau/électricité type sourcelec 260</t>
    </r>
    <r>
      <rPr>
        <sz val="12"/>
        <rFont val="Arial"/>
        <family val="2"/>
      </rPr>
      <t xml:space="preserve"> y compris toutes sujétions dont dépose de la borne usagée</t>
    </r>
  </si>
  <si>
    <t>7.41.1</t>
  </si>
  <si>
    <r>
      <rPr>
        <b/>
        <u/>
        <sz val="12"/>
        <rFont val="Arial"/>
        <family val="2"/>
      </rPr>
      <t>Bornes type B1</t>
    </r>
    <r>
      <rPr>
        <sz val="12"/>
        <rFont val="Arial"/>
        <family val="2"/>
      </rPr>
      <t xml:space="preserve"> (4 prises bi + t 16A P17 + 4 robinets raccord rapide, un bornier, 4 disjoncteurs (Ph + n 16A 30 mA), 1 trappe réarmement disjoncteur, 1 balisage lumineux à diode, 1 vanne d’arrêt avec clapet anti retour et filtre)</t>
    </r>
  </si>
  <si>
    <t>7.41.2</t>
  </si>
  <si>
    <r>
      <rPr>
        <b/>
        <u/>
        <sz val="12"/>
        <rFont val="Arial"/>
        <family val="2"/>
      </rPr>
      <t xml:space="preserve">Bornes type B2 </t>
    </r>
    <r>
      <rPr>
        <sz val="12"/>
        <rFont val="Arial"/>
        <family val="2"/>
      </rPr>
      <t xml:space="preserve">(2 prises bi + t 16A P17 + 2 prises bi + t 32A P17 + 2 robinets raccord rapide, un bornier, 2 disjoncteurs (Ph + n 16A 30 mA), 1 trappe réarmement disjoncteur, 1 balisage lumineux à diode, 1 vanne d’arrêt avec clapet anti retour et filtre) </t>
    </r>
  </si>
  <si>
    <t>7.42</t>
  </si>
  <si>
    <r>
      <rPr>
        <b/>
        <u/>
        <sz val="12"/>
        <rFont val="Arial"/>
        <family val="2"/>
      </rPr>
      <t xml:space="preserve">Réparation d’une fuite d’eau </t>
    </r>
    <r>
      <rPr>
        <sz val="12"/>
        <rFont val="Arial"/>
        <family val="2"/>
      </rPr>
      <t>ainsi que toutes sujétions</t>
    </r>
  </si>
  <si>
    <t>7.42.1</t>
  </si>
  <si>
    <t>Sur bornes (y compris raccords)</t>
  </si>
  <si>
    <t>7.42.2</t>
  </si>
  <si>
    <t>7.51</t>
  </si>
  <si>
    <r>
      <rPr>
        <b/>
        <u/>
        <sz val="12"/>
        <color theme="1"/>
        <rFont val="Arial"/>
        <family val="2"/>
      </rPr>
      <t xml:space="preserve">Fourniture et pose d’une plaque aluminium d’entrée de ponton </t>
    </r>
    <r>
      <rPr>
        <sz val="12"/>
        <color theme="1"/>
        <rFont val="Arial"/>
        <family val="2"/>
      </rPr>
      <t>y compris toutes sujétions dont dépose de la plaque endommagée</t>
    </r>
  </si>
  <si>
    <t>8.2</t>
  </si>
  <si>
    <r>
      <rPr>
        <b/>
        <u/>
        <sz val="12"/>
        <rFont val="Arial"/>
        <family val="2"/>
      </rPr>
      <t xml:space="preserve">Fourniture et pose d’une échelle de sauvetage rétractable </t>
    </r>
    <r>
      <rPr>
        <b/>
        <u/>
        <sz val="12"/>
        <color theme="9" tint="-0.249977111117893"/>
        <rFont val="Arial"/>
        <family val="2"/>
      </rPr>
      <t>en aluminium</t>
    </r>
    <r>
      <rPr>
        <b/>
        <u/>
        <sz val="12"/>
        <rFont val="Arial"/>
        <family val="2"/>
      </rPr>
      <t xml:space="preserve"> avec flotteur en polyéthylène adaptatable ponton ou quai </t>
    </r>
    <r>
      <rPr>
        <sz val="12"/>
        <rFont val="Arial"/>
        <family val="2"/>
      </rPr>
      <t>y compris toutes sujétions dont dépose et évacuation de l’échelle endommagée, Les échelles peuvent être encastrées dans les poutres en béton armée, en saillies des structures ou à adapter sur pontons flottants aux normes en vigueur</t>
    </r>
  </si>
  <si>
    <t>8.2.1</t>
  </si>
  <si>
    <t>Hauteur: 2 mètres</t>
  </si>
  <si>
    <t>8.2.2</t>
  </si>
  <si>
    <t>Hauteur: 3 mètres</t>
  </si>
  <si>
    <t>Hauteur: 4 mètres</t>
  </si>
  <si>
    <t>8.7</t>
  </si>
  <si>
    <r>
      <rPr>
        <b/>
        <u/>
        <sz val="12"/>
        <rFont val="Arial"/>
        <family val="2"/>
      </rPr>
      <t xml:space="preserve">Fourniture et pose d’une échelle de sauvetage rétractable </t>
    </r>
    <r>
      <rPr>
        <b/>
        <u/>
        <sz val="12"/>
        <color theme="9" tint="-0.249977111117893"/>
        <rFont val="Arial"/>
        <family val="2"/>
      </rPr>
      <t xml:space="preserve">en fibre </t>
    </r>
    <r>
      <rPr>
        <b/>
        <u/>
        <sz val="12"/>
        <rFont val="Arial"/>
        <family val="2"/>
      </rPr>
      <t xml:space="preserve">avec flotteur en polyéthylène adaptatable ponton ou quai </t>
    </r>
    <r>
      <rPr>
        <sz val="12"/>
        <rFont val="Arial"/>
        <family val="2"/>
      </rPr>
      <t>y compris toutes sujétions dont dépose et évacuation de l’échelle endommagée, Les échelles peuvent être encastrées dans les poutres en béton armée, en saillies des structures ou à adapter sur pontons flottants aux normes en vigueur</t>
    </r>
  </si>
  <si>
    <t>8.7.1</t>
  </si>
  <si>
    <t>8.8</t>
  </si>
  <si>
    <r>
      <rPr>
        <b/>
        <u/>
        <sz val="12"/>
        <rFont val="Arial"/>
        <family val="2"/>
      </rPr>
      <t xml:space="preserve">Fourniture et pose d’une échelle de sauvetage </t>
    </r>
    <r>
      <rPr>
        <b/>
        <u/>
        <sz val="12"/>
        <color theme="9" tint="-0.249977111117893"/>
        <rFont val="Arial"/>
        <family val="2"/>
      </rPr>
      <t>de type LIFELADDER ou équivalente</t>
    </r>
    <r>
      <rPr>
        <b/>
        <u/>
        <sz val="12"/>
        <rFont val="Arial"/>
        <family val="2"/>
      </rPr>
      <t xml:space="preserve"> avec supports de fixations y compris éclairage LIGHT UNIT avec support mural adaptable ponton ou quai y compris toutes sujétions dont dépose, découpe et évacuation de l’échelle endommagée </t>
    </r>
    <r>
      <rPr>
        <sz val="12"/>
        <rFont val="Arial"/>
        <family val="2"/>
      </rPr>
      <t>y compris toutes sujétions dont dépose et évacuation de l’échelle endommagée, Les échelles peuvent être encastrées dans les poutres en béton armée, en saillies des structures ou à adapter sur pontons flottants aux normes en vigueur</t>
    </r>
  </si>
  <si>
    <t>8.8.3</t>
  </si>
  <si>
    <t>8.14</t>
  </si>
  <si>
    <r>
      <rPr>
        <b/>
        <u/>
        <sz val="12"/>
        <color theme="1"/>
        <rFont val="Arial"/>
        <family val="2"/>
      </rPr>
      <t xml:space="preserve">Fourniture et pose d’une bouée de sauvetage 450 homologuée SOLAS avec une ligne de lancer de 30m </t>
    </r>
    <r>
      <rPr>
        <sz val="12"/>
        <color theme="1"/>
        <rFont val="Arial"/>
        <family val="2"/>
      </rPr>
      <t>y compris impression personnalisée sur la bouée et toutes sujétions</t>
    </r>
  </si>
  <si>
    <t>8.15</t>
  </si>
  <si>
    <r>
      <rPr>
        <b/>
        <u/>
        <sz val="12"/>
        <color theme="1"/>
        <rFont val="Arial"/>
        <family val="2"/>
      </rPr>
      <t>Fourniture et pose d’un coffret de sécurité complet</t>
    </r>
    <r>
      <rPr>
        <sz val="12"/>
        <color theme="1"/>
        <rFont val="Arial"/>
        <family val="2"/>
      </rPr>
      <t xml:space="preserve"> y compris toutes sujétions</t>
    </r>
  </si>
  <si>
    <t>En milieu aérien :</t>
  </si>
  <si>
    <t>En milieu sous-marin :</t>
  </si>
  <si>
    <t>8.19</t>
  </si>
  <si>
    <t>Ce prix rémunère la main d’œuvre pour une prestation quelconque</t>
  </si>
  <si>
    <t>h</t>
  </si>
  <si>
    <t>8.20</t>
  </si>
  <si>
    <t>Ce prix rémunère au forfait, le coût supplémentaire à tous types d’interventions en Dimanche et jour Férié</t>
  </si>
  <si>
    <t>8.23</t>
  </si>
  <si>
    <t>8.23.1</t>
  </si>
  <si>
    <t>L'heure</t>
  </si>
  <si>
    <t>8.32</t>
  </si>
  <si>
    <r>
      <rPr>
        <b/>
        <u/>
        <sz val="12"/>
        <rFont val="Arial"/>
        <family val="2"/>
      </rPr>
      <t>Mise en place d'un barrage anti pollution d'une longueur minimum de 40 mètres, mise en place de matériel absorbant (propriété de l'entreprise) en cas d'avarie sur un navire de plaisance dans le port</t>
    </r>
    <r>
      <rPr>
        <sz val="12"/>
        <rFont val="Arial"/>
        <family val="2"/>
      </rPr>
      <t xml:space="preserve">, cette prestation comprend la récupération des déchets ainsi que leurs retraitements par une entreprise spécialisée. Cette prestation comprend la récupération et l'évacuation des déchets dans une déchêtrie agrée, complété par un bordereau de suivi jusqu'à destination finale. </t>
    </r>
  </si>
  <si>
    <t>8.33</t>
  </si>
  <si>
    <r>
      <rPr>
        <b/>
        <u/>
        <sz val="12"/>
        <rFont val="Arial"/>
        <family val="2"/>
      </rPr>
      <t>Ce prix rémunère la mise à disposition d'une équipe de scaphandrier et de la barge de travail avec bras élévateur à la journée, pour le nettoyage des concrétions sur les différents éléments du Ponton Lourd, des Pannes A,B,C,D, sur les chaînes d'amarrage et cordages d'amarrage ainsi que pour la récupération des déchets sous-marins (pneus,batteries, filets de pêche, ……)</t>
    </r>
    <r>
      <rPr>
        <sz val="12"/>
        <rFont val="Arial"/>
        <family val="2"/>
      </rPr>
      <t>. Cette prestation comprend la récupération des déchets, leur mise en place dans les big bag et évacuation dans les containers mis à disposition</t>
    </r>
  </si>
  <si>
    <t>Ø 50 mm</t>
  </si>
  <si>
    <t>8.48</t>
  </si>
  <si>
    <r>
      <t>Réalisation de carottages,</t>
    </r>
    <r>
      <rPr>
        <sz val="12"/>
        <rFont val="Arial"/>
        <family val="2"/>
      </rPr>
      <t xml:space="preserve"> de longueur maximale 1 mètre</t>
    </r>
  </si>
  <si>
    <t>8.48.1</t>
  </si>
  <si>
    <t>8.48.10</t>
  </si>
  <si>
    <t>Ø 140 mm</t>
  </si>
  <si>
    <t>8.48.14</t>
  </si>
  <si>
    <t>Ø 180 mm</t>
  </si>
  <si>
    <t xml:space="preserve">9. Travaux spécifiques aux travaux sous-marins (réparation des affouillements) </t>
  </si>
  <si>
    <t>9.1</t>
  </si>
  <si>
    <t>9.2</t>
  </si>
  <si>
    <r>
      <t>Coffrage : Fourniture, pose et fixation de matériel de coffrage</t>
    </r>
    <r>
      <rPr>
        <sz val="12"/>
        <rFont val="Arial"/>
        <family val="2"/>
      </rPr>
      <t xml:space="preserve"> y compris:
- acheminement des panneaux de coffrage, jusqu'à la zone de travail
- sac toile de jute, 
- ancrages acier, 
- matériel hydraulique de forage 
- carottages et découpage</t>
    </r>
  </si>
  <si>
    <t>m²</t>
  </si>
  <si>
    <r>
      <t>Béton prise mer : Mise en œuvre de béton prise mer C35/45 avec ferraillage</t>
    </r>
    <r>
      <rPr>
        <sz val="12"/>
        <rFont val="Arial"/>
        <family val="2"/>
      </rPr>
      <t xml:space="preserve"> y compris le camion pompe</t>
    </r>
  </si>
  <si>
    <t>m3</t>
  </si>
  <si>
    <t>10. Travaux spécifiques aux travaux de reprise de quais en béton par bétonnage, projection de béton et ragréage</t>
  </si>
  <si>
    <t>10.2</t>
  </si>
  <si>
    <t>Mise à disposition d'un barrage anti MES</t>
  </si>
  <si>
    <t>10.4</t>
  </si>
  <si>
    <r>
      <t>Travaux de Ragréage</t>
    </r>
    <r>
      <rPr>
        <sz val="12"/>
        <rFont val="Arial"/>
        <family val="2"/>
      </rPr>
      <t xml:space="preserve"> comprenant piquetage et nettoyage, scellement des aciers, ragréage </t>
    </r>
  </si>
  <si>
    <t>10.5</t>
  </si>
  <si>
    <r>
      <t>Travaux de Bétonnage</t>
    </r>
    <r>
      <rPr>
        <sz val="12"/>
        <rFont val="Arial"/>
        <family val="2"/>
      </rPr>
      <t xml:space="preserve"> comprenant piquetage et nettoyage, scellement et passivation des aciers, coffrage, décoffrage
L'entreprise devra prévoir le travail dans un environnement difficile avec la mise en place d'un coffrage sur mesure et adapté aux ouvrages concernés ainsi que la mise à disposition d'un camion pompe permettant un bétonnage au dessus du plan d'eau  </t>
    </r>
  </si>
  <si>
    <t>10.6</t>
  </si>
  <si>
    <r>
      <t xml:space="preserve">Travaux de projection de béton prise mer C35/45 </t>
    </r>
    <r>
      <rPr>
        <sz val="12"/>
        <rFont val="Arial"/>
        <family val="2"/>
      </rPr>
      <t>comprenant piquetage et nettoyage, scellement et passivation des aciers, coffrage, décoffrage
L'entreprise devra prévoir le travail dans un envirronnement difficile avec la mise en place d'un coffrage sur mesure et adapté aux ouvrages concernés</t>
    </r>
  </si>
  <si>
    <r>
      <t xml:space="preserve">Reprise des fissures / épaufrures de béton : Reprise des bétons </t>
    </r>
    <r>
      <rPr>
        <sz val="12"/>
        <rFont val="Arial"/>
        <family val="2"/>
      </rPr>
      <t>comprenant piquetage et nettoyage, scellement et passivation des aciers, coffrage, décoffrage
L'entreprise devra prévoir le travail dans un envirronnement difficile avec la mise en place d'un coffrage sur mesure et adapté aux ouvrages concernés</t>
    </r>
  </si>
  <si>
    <t>Détail Estimatif</t>
  </si>
  <si>
    <t>N° Prix BPU</t>
  </si>
  <si>
    <t>N° Prix DE</t>
  </si>
  <si>
    <t>Prix Unitaire
en € HT</t>
  </si>
  <si>
    <r>
      <rPr>
        <b/>
        <u/>
        <sz val="12"/>
        <rFont val="Arial"/>
        <family val="2"/>
      </rPr>
      <t>Inspection Majeure des pontons lourds ou après chaque tempête :</t>
    </r>
    <r>
      <rPr>
        <sz val="12"/>
        <rFont val="Arial"/>
        <family val="2"/>
      </rPr>
      <t xml:space="preserve">
Contrôle aérien et subaquatique des pontons lourds (vérification de l’état des cordages et des chaînes, liaison cordage seaflex, liaison seaflex/corps mort, liaison cordage/ponton, liaison chaîne ponton, emplacement des corps morts, vérification état et tension des seaflex des connecteurs des cordages etc.… /Réglages divers.
Vérification liaison ponton/quai, vérification liaison ponton/ponton avec rédaction d’un rapport détaillé par poste et préconisation des travaux à réaliser (les endroits nécessitant une intervention seront accompagnés de photos). L'inspection devra être accompagnée de photos et d'une vidéo.
Cette inspection sera complétée par les dispositions préconisées par le constructeur dans le manuel d’instruction d’entretien joint en annexe dans sa partie Inspection majeure des pontons lourds ou après chaque tempête. </t>
    </r>
  </si>
  <si>
    <r>
      <t xml:space="preserve">Ouverture et tenue d’un cahier d’entretien
</t>
    </r>
    <r>
      <rPr>
        <sz val="12"/>
        <color theme="1"/>
        <rFont val="Arial"/>
        <family val="2"/>
      </rPr>
      <t>Ouverture et tenue d’un cahier d’entretien avec mise à jour permanente des vérifications, des travaux effectués chaque intervention sera visée contradictoirement par la capitainerie. Ce cahier devra être consultable à la capitainerie sous versions papier et informatique.</t>
    </r>
  </si>
  <si>
    <r>
      <t xml:space="preserve">Contrôle aérien et subaquatique des 5 appontements des bateliers 
</t>
    </r>
    <r>
      <rPr>
        <sz val="12"/>
        <rFont val="Arial"/>
        <family val="2"/>
      </rPr>
      <t>Contrôle aérien et subaquatique des 5 appontements des bateliers (vérification de l’état des chaînes (usure), liaison chaîne/ponton, liaison ponton/corps morts, liaison pontons/quai, liaison ponton/ponton, vérification positionnement des corps morts avec rédaction d’un rapport détaillé par poste et préconisation des travaux à réaliser (les endroits nécessitant une intervention seront accompagnés de photos).  L'inspection devra être accompagnée de photos et d'une vidéo.</t>
    </r>
  </si>
  <si>
    <r>
      <t xml:space="preserve">Remise en place au Port Tino-Rossi de la passerelle d’accès aux pontons lourds
</t>
    </r>
    <r>
      <rPr>
        <sz val="12"/>
        <rFont val="Arial"/>
        <family val="2"/>
      </rPr>
      <t>Remise en place au Port Tino-Rossi de la passerelle d’accès aux pontons lourds y compris toutes sujétions dont transport, grutage ainsi que réglages divers chaînes, etc.....</t>
    </r>
  </si>
  <si>
    <r>
      <t xml:space="preserve">Resserrage de l’ensemble de la boulonnerie des installations (pannes A,B,C,D/appontements bateliers)
</t>
    </r>
    <r>
      <rPr>
        <sz val="12"/>
        <color theme="1"/>
        <rFont val="Arial"/>
        <family val="2"/>
      </rPr>
      <t>Resserrage de l’ensemble de la boulonnerie des installations (pannes A,B,C,D/appontements bateliers) comprenant taquets, sillent blocs, etc.…</t>
    </r>
  </si>
  <si>
    <r>
      <t xml:space="preserve">Dépose des 5 postes bateliers complet 
</t>
    </r>
    <r>
      <rPr>
        <sz val="12"/>
        <rFont val="Arial"/>
        <family val="2"/>
      </rPr>
      <t>Dépose des 5 postes bateliers complet y compris toutes sujétions dont transport, grutage, stockage et nettoyage (Karcher) sur le site de l’Appontement Saint Joseph</t>
    </r>
  </si>
  <si>
    <r>
      <t>Remise en place des 5 postes bateliers complet</t>
    </r>
    <r>
      <rPr>
        <sz val="12"/>
        <rFont val="Arial"/>
        <family val="2"/>
      </rPr>
      <t xml:space="preserve">
Remise en place des 5 postes bateliers complet y compris toutes sujétions dont  le grutage, mise à l'eau, transport de Saint-Joseph au Port Tino-Rossi, mise en place, réglages divers chaînes, etc...... </t>
    </r>
  </si>
  <si>
    <r>
      <t>Dépose des 5 passerelles d'accès aux appontements des bateliers</t>
    </r>
    <r>
      <rPr>
        <sz val="12"/>
        <rFont val="Arial"/>
        <family val="2"/>
      </rPr>
      <t xml:space="preserve">
Dépose des 5 passerelles d'accès aux appontements des bateliers y compris toutes sujétions dont transport, grutage, stockage et nettoyage sur le site de l’Appontement Saint Joseph</t>
    </r>
  </si>
  <si>
    <r>
      <t xml:space="preserve">Remise en place des 5 passerelles d'accès aux appontements des bateliers
</t>
    </r>
    <r>
      <rPr>
        <sz val="12"/>
        <rFont val="Arial"/>
        <family val="2"/>
      </rPr>
      <t>Remise en place des 5 passerelles d'accès aux appontements des bateliers y compris toutes sujétions dont le grutage, mise à l'eau, transport de Saint-Joseph au Port Tino-Rossi, mise en place, réglages divers chaînes, etc.....</t>
    </r>
  </si>
  <si>
    <r>
      <t>Contrôle des pannes A, B, C, D :</t>
    </r>
    <r>
      <rPr>
        <sz val="12"/>
        <color theme="1"/>
        <rFont val="Arial"/>
        <family val="2"/>
      </rPr>
      <t xml:space="preserve">
Contrôle aérien et subaquatique de l’ensemble des installations des pannes A, B, C, D y compris catways (liaison pontons/chaînes, état des chaînes, liaison chaînes/corps morts, vérification des usures, liaison pontons/quais, vérification état et positionnement, usure des pendilles avec repositionnement au besoin et remontée de la pendille sur le ponton si celle-ci s’est détachée, vérification des liaisons chaînes mères/chaînes filles des pendilles, bout/ chaîne fille, liaisons chaînes mères/corps morts, positionnement des corps morts, usure des chaînes) avec rédaction d’un rapport détaillé par poste et préconisation des travaux à réaliser (les endroits nécessitant une intervention seront accompagnés de photos et d'une vidéo et éventuellement d'un devis suivant les prix du présent bordereau).</t>
    </r>
  </si>
  <si>
    <r>
      <t xml:space="preserve">Contrôle des quais accompagné d'un rapport d'inspection :
</t>
    </r>
    <r>
      <rPr>
        <sz val="12"/>
        <color theme="1"/>
        <rFont val="Arial"/>
        <family val="2"/>
      </rPr>
      <t>Contrôle aérien et subaquatique de parties de quais avec rapport photos + vidéos avec rédaction d’un rapport détaillé par poste et préconisation des travaux à réaliser (les endroits nécessitant une intervention seront accompagnés de photos et d'une vidéo et éventuellement d'un devis suivant les prix du présent bordereau).
Cette prestation comprend une opération avec une équipe de plongeurs afin d'établir un état des lieux précis des ouvrages et quais à contrôler. 
Il comprend aussi toute mesure qui serait nécessaire à l'établissement d'un contrôle exhaustif des quais inspectés</t>
    </r>
  </si>
  <si>
    <t>Sous-total: 1. Entretien / Opérations Diverses</t>
  </si>
  <si>
    <r>
      <t xml:space="preserve">Fourniture et pose d’un corps mort avec organeau
</t>
    </r>
    <r>
      <rPr>
        <sz val="12"/>
        <rFont val="Arial"/>
        <family val="2"/>
      </rPr>
      <t>Ce prix comprend la fourniture et la pose d’un corps mort avec agrément d'un bureau de contrôle y compris:
- les coffrage, feraillage, bétonnage
- double cigale associée au tonnage du corps mort
- la manutention
- le nivellement des fonds
- la pose du corps mort à l'emplacement spécifié
- toutes sujétions</t>
    </r>
  </si>
  <si>
    <t>Sous-total: 2. Amarrage pontons, pendilles, pontons bateliers/pontons lourds</t>
  </si>
  <si>
    <t>Sous-total: 3. Appontements bateliers</t>
  </si>
  <si>
    <t>Sous-total: 4. Les catways</t>
  </si>
  <si>
    <t>Sous-total: 5. Passerelle d’accès aux pontons</t>
  </si>
  <si>
    <t>Sous-total: 6. Les pontons lourds</t>
  </si>
  <si>
    <t xml:space="preserve">Sous-total: 7. Les pontons </t>
  </si>
  <si>
    <t>8.19.1</t>
  </si>
  <si>
    <t>8.19.2</t>
  </si>
  <si>
    <t xml:space="preserve">Sous-total: 8. Divers </t>
  </si>
  <si>
    <t xml:space="preserve">Sous-total: 9. Travaux spécifiques aux travaux sous-marins (réparation des affouillements) </t>
  </si>
  <si>
    <t>Sous-total: 10. Travaux spécifiques aux travaux de reprise de quais en béton par bétonnage, projection de béton et ragréage</t>
  </si>
  <si>
    <t>TVA à 20%</t>
  </si>
  <si>
    <r>
      <t xml:space="preserve">Contrôle des 6 coffres d'amarrage Quai Honneur accompagné d'un rapport d'inspection :
</t>
    </r>
    <r>
      <rPr>
        <sz val="12"/>
        <color theme="1"/>
        <rFont val="Arial"/>
        <family val="2"/>
      </rPr>
      <t>Visite de contrôle annuelle et nettoyage des coffres ainsi que maintenance des systèmes suivant les données fournisseurs (OCEAN3)</t>
    </r>
  </si>
  <si>
    <r>
      <rPr>
        <b/>
        <u/>
        <sz val="12"/>
        <rFont val="Arial"/>
        <family val="2"/>
      </rPr>
      <t>Dépose sur la zone de stockage sur la Jetée Tino Rossi la passerelle d’accès aux pontons lourds</t>
    </r>
    <r>
      <rPr>
        <sz val="12"/>
        <rFont val="Arial"/>
        <family val="2"/>
      </rPr>
      <t xml:space="preserve">
Dépose sur la zone de stockage de la Jetée Tino Rossi la passerelle d’accès aux pontons lourds y compris toutes sujétions dont transport, grutage, stockage et nettoyage sur la Jetée Tino Rossi</t>
    </r>
  </si>
  <si>
    <t>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</si>
</sst>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27" x14ac:knownFonts="1">
    <font>
      <sz val="11"/>
      <color theme="1"/>
      <name val="Calibri"/>
      <family val="2"/>
      <scheme val="minor"/>
    </font>
    <font>
      <sz val="11"/>
      <color theme="1"/>
      <name val="Calibri"/>
      <family val="2"/>
      <scheme val="minor"/>
    </font>
    <font>
      <b/>
      <sz val="18"/>
      <color theme="9" tint="-0.249977111117893"/>
      <name val="Arial"/>
      <family val="2"/>
    </font>
    <font>
      <sz val="11"/>
      <color theme="1"/>
      <name val="Arial"/>
      <family val="2"/>
    </font>
    <font>
      <b/>
      <sz val="11"/>
      <color theme="1"/>
      <name val="Arial"/>
      <family val="2"/>
    </font>
    <font>
      <b/>
      <sz val="12"/>
      <name val="Arial"/>
      <family val="2"/>
    </font>
    <font>
      <b/>
      <sz val="14"/>
      <name val="Arial"/>
      <family val="2"/>
    </font>
    <font>
      <b/>
      <sz val="12"/>
      <color theme="9" tint="-0.249977111117893"/>
      <name val="Arial"/>
      <family val="2"/>
    </font>
    <font>
      <b/>
      <sz val="12"/>
      <color theme="1"/>
      <name val="Arial"/>
      <family val="2"/>
    </font>
    <font>
      <b/>
      <u/>
      <sz val="12"/>
      <color theme="1"/>
      <name val="Arial"/>
      <family val="2"/>
    </font>
    <font>
      <sz val="12"/>
      <color theme="1"/>
      <name val="Arial"/>
      <family val="2"/>
    </font>
    <font>
      <sz val="12"/>
      <name val="Arial"/>
      <family val="2"/>
    </font>
    <font>
      <i/>
      <sz val="12"/>
      <name val="Calibri"/>
      <family val="2"/>
      <scheme val="minor"/>
    </font>
    <font>
      <b/>
      <u/>
      <sz val="12"/>
      <name val="Arial"/>
      <family val="2"/>
    </font>
    <font>
      <sz val="12"/>
      <color rgb="FFFF0000"/>
      <name val="Arial"/>
      <family val="2"/>
    </font>
    <font>
      <b/>
      <u/>
      <sz val="12"/>
      <color rgb="FFFF0000"/>
      <name val="Arial"/>
      <family val="2"/>
    </font>
    <font>
      <b/>
      <u/>
      <sz val="12"/>
      <color theme="9" tint="-0.249977111117893"/>
      <name val="Arial"/>
      <family val="2"/>
    </font>
    <font>
      <b/>
      <sz val="12"/>
      <color rgb="FFFF0000"/>
      <name val="Arial"/>
      <family val="2"/>
    </font>
    <font>
      <i/>
      <sz val="12"/>
      <color theme="9" tint="-0.249977111117893"/>
      <name val="Arial"/>
      <family val="2"/>
    </font>
    <font>
      <b/>
      <i/>
      <sz val="12"/>
      <color theme="1"/>
      <name val="Arial"/>
      <family val="2"/>
    </font>
    <font>
      <sz val="8"/>
      <name val="Calibri"/>
      <family val="2"/>
      <scheme val="minor"/>
    </font>
    <font>
      <sz val="18"/>
      <color theme="9" tint="-0.249977111117893"/>
      <name val="Arial"/>
      <family val="2"/>
    </font>
    <font>
      <b/>
      <sz val="16"/>
      <color theme="9" tint="-0.249977111117893"/>
      <name val="Arial"/>
      <family val="2"/>
    </font>
    <font>
      <b/>
      <sz val="14"/>
      <color theme="9" tint="-0.249977111117893"/>
      <name val="Arial"/>
      <family val="2"/>
    </font>
    <font>
      <i/>
      <sz val="11"/>
      <color theme="1"/>
      <name val="Arial"/>
      <family val="2"/>
    </font>
    <font>
      <i/>
      <sz val="12"/>
      <name val="Arial"/>
      <family val="2"/>
    </font>
    <font>
      <i/>
      <sz val="12"/>
      <color theme="1"/>
      <name val="Arial"/>
      <family val="2"/>
    </font>
  </fonts>
  <fills count="4">
    <fill>
      <patternFill patternType="none"/>
    </fill>
    <fill>
      <patternFill patternType="gray125"/>
    </fill>
    <fill>
      <patternFill patternType="solid">
        <fgColor theme="0"/>
        <bgColor indexed="64"/>
      </patternFill>
    </fill>
    <fill>
      <patternFill patternType="solid">
        <fgColor theme="9" tint="0.59999389629810485"/>
        <bgColor indexed="64"/>
      </patternFill>
    </fill>
  </fills>
  <borders count="30">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style="medium">
        <color rgb="FF000000"/>
      </left>
      <right style="medium">
        <color rgb="FF000000"/>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rgb="FF000000"/>
      </right>
      <top style="medium">
        <color indexed="64"/>
      </top>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rgb="FF000000"/>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s>
  <cellStyleXfs count="2">
    <xf numFmtId="0" fontId="0" fillId="0" borderId="0"/>
    <xf numFmtId="44" fontId="1" fillId="0" borderId="0" applyFont="0" applyFill="0" applyBorder="0" applyAlignment="0" applyProtection="0"/>
  </cellStyleXfs>
  <cellXfs count="193">
    <xf numFmtId="0" fontId="0" fillId="0" borderId="0" xfId="0"/>
    <xf numFmtId="0" fontId="3" fillId="0" borderId="0" xfId="0" applyFont="1"/>
    <xf numFmtId="0" fontId="3" fillId="0" borderId="0" xfId="0" applyFont="1" applyAlignment="1">
      <alignment horizontal="left" wrapText="1"/>
    </xf>
    <xf numFmtId="0" fontId="3" fillId="0" borderId="0" xfId="0" applyFont="1" applyAlignment="1">
      <alignment horizontal="center" wrapText="1"/>
    </xf>
    <xf numFmtId="44" fontId="3" fillId="0" borderId="0" xfId="0" applyNumberFormat="1" applyFont="1" applyAlignment="1">
      <alignment vertical="center"/>
    </xf>
    <xf numFmtId="44" fontId="10" fillId="0" borderId="5" xfId="0" applyNumberFormat="1" applyFont="1" applyBorder="1" applyAlignment="1">
      <alignment vertical="center" wrapText="1"/>
    </xf>
    <xf numFmtId="44" fontId="10" fillId="0" borderId="6" xfId="0" applyNumberFormat="1" applyFont="1" applyBorder="1" applyAlignment="1">
      <alignment vertical="center" wrapText="1"/>
    </xf>
    <xf numFmtId="0" fontId="11" fillId="0" borderId="8" xfId="0" applyFont="1" applyBorder="1" applyAlignment="1">
      <alignment horizontal="center" vertical="center" wrapText="1"/>
    </xf>
    <xf numFmtId="44" fontId="10" fillId="0" borderId="6" xfId="0" applyNumberFormat="1" applyFont="1" applyBorder="1" applyAlignment="1">
      <alignment horizontal="right" vertical="center" wrapText="1"/>
    </xf>
    <xf numFmtId="0" fontId="10" fillId="0" borderId="6" xfId="0" applyFont="1" applyBorder="1" applyAlignment="1">
      <alignment horizontal="left" vertical="center" wrapText="1"/>
    </xf>
    <xf numFmtId="0" fontId="10" fillId="0" borderId="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9" fillId="0" borderId="8" xfId="0" applyFont="1" applyBorder="1" applyAlignment="1">
      <alignment horizontal="left" vertical="center" wrapText="1"/>
    </xf>
    <xf numFmtId="0" fontId="8"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left" vertical="center" wrapText="1"/>
    </xf>
    <xf numFmtId="0" fontId="11" fillId="0" borderId="6" xfId="0" applyFont="1" applyBorder="1" applyAlignment="1">
      <alignment horizontal="center" vertical="center" wrapText="1"/>
    </xf>
    <xf numFmtId="0" fontId="9" fillId="0" borderId="5" xfId="0" applyFont="1" applyBorder="1" applyAlignment="1">
      <alignment horizontal="left" vertical="center" wrapText="1"/>
    </xf>
    <xf numFmtId="0" fontId="11" fillId="0" borderId="4" xfId="0" applyFont="1" applyBorder="1" applyAlignment="1">
      <alignment horizontal="left" vertical="center" wrapText="1"/>
    </xf>
    <xf numFmtId="0" fontId="13" fillId="0" borderId="13" xfId="0" applyFont="1" applyBorder="1" applyAlignment="1">
      <alignment vertical="center" wrapText="1"/>
    </xf>
    <xf numFmtId="0" fontId="11" fillId="0" borderId="3" xfId="0" applyFont="1" applyBorder="1" applyAlignment="1">
      <alignment horizontal="left" vertical="center" wrapText="1"/>
    </xf>
    <xf numFmtId="0" fontId="13" fillId="0" borderId="17" xfId="0" applyFont="1" applyBorder="1" applyAlignment="1">
      <alignment horizontal="left" vertical="center" wrapText="1"/>
    </xf>
    <xf numFmtId="0" fontId="8" fillId="0" borderId="0" xfId="0" applyFont="1" applyAlignment="1">
      <alignment horizontal="center" vertical="center" wrapText="1"/>
    </xf>
    <xf numFmtId="0" fontId="14" fillId="0" borderId="0" xfId="0" applyFont="1" applyAlignment="1">
      <alignment horizontal="left" vertical="center" wrapText="1"/>
    </xf>
    <xf numFmtId="0" fontId="14" fillId="0" borderId="0" xfId="0" applyFont="1" applyAlignment="1">
      <alignment horizontal="center" vertical="center" wrapText="1"/>
    </xf>
    <xf numFmtId="44" fontId="10" fillId="0" borderId="0" xfId="0" applyNumberFormat="1" applyFont="1" applyAlignment="1">
      <alignment horizontal="right" vertical="center" wrapText="1"/>
    </xf>
    <xf numFmtId="0" fontId="10" fillId="0" borderId="0" xfId="0" applyFont="1" applyAlignment="1">
      <alignment horizontal="center" vertical="center" wrapText="1"/>
    </xf>
    <xf numFmtId="0" fontId="10" fillId="0" borderId="3" xfId="0" applyFont="1" applyBorder="1" applyAlignment="1">
      <alignment horizontal="left" vertical="center" wrapText="1"/>
    </xf>
    <xf numFmtId="0" fontId="11" fillId="0" borderId="0" xfId="0" applyFont="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vertical="center" wrapText="1"/>
    </xf>
    <xf numFmtId="0" fontId="13" fillId="0" borderId="5" xfId="0" applyFont="1" applyBorder="1" applyAlignment="1">
      <alignment vertical="center" wrapText="1"/>
    </xf>
    <xf numFmtId="0" fontId="11" fillId="0" borderId="5" xfId="0" applyFont="1" applyBorder="1" applyAlignment="1">
      <alignment vertical="center" wrapText="1"/>
    </xf>
    <xf numFmtId="44" fontId="10" fillId="0" borderId="9" xfId="0" applyNumberFormat="1" applyFont="1" applyBorder="1" applyAlignment="1">
      <alignment horizontal="right" vertical="center" wrapText="1"/>
    </xf>
    <xf numFmtId="0" fontId="10" fillId="0" borderId="25" xfId="0" applyFont="1" applyBorder="1" applyAlignment="1">
      <alignment horizontal="center" vertical="center" wrapText="1"/>
    </xf>
    <xf numFmtId="0" fontId="10" fillId="0" borderId="0" xfId="0" applyFont="1" applyAlignment="1">
      <alignment horizontal="left" vertical="center" wrapText="1"/>
    </xf>
    <xf numFmtId="0" fontId="8" fillId="0" borderId="18" xfId="0" applyFont="1" applyBorder="1" applyAlignment="1">
      <alignment horizontal="center" vertical="center" wrapText="1"/>
    </xf>
    <xf numFmtId="0" fontId="11" fillId="0" borderId="13"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44" fontId="10" fillId="0" borderId="3" xfId="0" applyNumberFormat="1" applyFont="1" applyBorder="1" applyAlignment="1">
      <alignment vertical="center" wrapText="1"/>
    </xf>
    <xf numFmtId="0" fontId="11" fillId="0" borderId="5" xfId="0" applyFont="1" applyBorder="1" applyAlignment="1">
      <alignment horizontal="left" vertical="center" wrapText="1"/>
    </xf>
    <xf numFmtId="0" fontId="8" fillId="0" borderId="2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44" fontId="10" fillId="0" borderId="1" xfId="0" applyNumberFormat="1" applyFont="1" applyBorder="1" applyAlignment="1">
      <alignment vertical="center" wrapText="1"/>
    </xf>
    <xf numFmtId="0" fontId="10" fillId="0" borderId="3" xfId="0" applyFont="1" applyBorder="1" applyAlignment="1">
      <alignment horizontal="center" vertical="center" wrapText="1"/>
    </xf>
    <xf numFmtId="0" fontId="13" fillId="0" borderId="3" xfId="0" applyFont="1" applyBorder="1" applyAlignment="1">
      <alignment horizontal="left" vertical="center" wrapText="1"/>
    </xf>
    <xf numFmtId="0" fontId="11" fillId="0" borderId="0" xfId="0" applyFont="1" applyAlignment="1">
      <alignment horizontal="left" vertical="center" wrapText="1"/>
    </xf>
    <xf numFmtId="0" fontId="11" fillId="0" borderId="17" xfId="0" applyFont="1" applyBorder="1" applyAlignment="1">
      <alignment horizontal="left" vertical="center" wrapText="1"/>
    </xf>
    <xf numFmtId="0" fontId="14" fillId="0" borderId="3" xfId="0" applyFont="1" applyBorder="1" applyAlignment="1">
      <alignment horizontal="left" vertical="center" wrapText="1"/>
    </xf>
    <xf numFmtId="44" fontId="10" fillId="0" borderId="5" xfId="0" applyNumberFormat="1" applyFont="1" applyBorder="1" applyAlignment="1">
      <alignment horizontal="right" vertical="center" wrapText="1"/>
    </xf>
    <xf numFmtId="44" fontId="10" fillId="0" borderId="8" xfId="0" applyNumberFormat="1" applyFont="1" applyBorder="1" applyAlignment="1">
      <alignment horizontal="right" vertical="center" wrapText="1"/>
    </xf>
    <xf numFmtId="44" fontId="10" fillId="0" borderId="8" xfId="0" applyNumberFormat="1" applyFont="1" applyBorder="1" applyAlignment="1">
      <alignment vertical="center" wrapText="1"/>
    </xf>
    <xf numFmtId="0" fontId="9" fillId="0" borderId="13" xfId="0" applyFont="1" applyBorder="1" applyAlignment="1">
      <alignment horizontal="left" vertical="center" wrapText="1"/>
    </xf>
    <xf numFmtId="0" fontId="10" fillId="0" borderId="5" xfId="0" applyFont="1" applyBorder="1" applyAlignment="1">
      <alignment horizontal="center" vertical="center" wrapText="1"/>
    </xf>
    <xf numFmtId="0" fontId="8" fillId="2" borderId="21" xfId="0" applyFont="1" applyFill="1" applyBorder="1" applyAlignment="1">
      <alignment horizontal="center" vertical="center" wrapText="1"/>
    </xf>
    <xf numFmtId="0" fontId="10" fillId="2" borderId="25" xfId="0" applyFont="1" applyFill="1" applyBorder="1" applyAlignment="1">
      <alignment horizontal="left" vertical="center" wrapText="1"/>
    </xf>
    <xf numFmtId="0" fontId="10" fillId="2" borderId="25" xfId="0" applyFont="1" applyFill="1" applyBorder="1" applyAlignment="1">
      <alignment horizontal="center" vertical="center" wrapText="1"/>
    </xf>
    <xf numFmtId="44" fontId="10" fillId="2" borderId="24" xfId="0" applyNumberFormat="1" applyFont="1" applyFill="1" applyBorder="1" applyAlignment="1">
      <alignment horizontal="right" vertical="center" wrapText="1"/>
    </xf>
    <xf numFmtId="0" fontId="11" fillId="0" borderId="1" xfId="0" applyFont="1" applyBorder="1" applyAlignment="1">
      <alignment horizontal="left" vertical="center" wrapText="1"/>
    </xf>
    <xf numFmtId="44" fontId="11" fillId="0" borderId="5" xfId="0" applyNumberFormat="1" applyFont="1" applyBorder="1" applyAlignment="1">
      <alignment vertical="center" wrapText="1"/>
    </xf>
    <xf numFmtId="44" fontId="11" fillId="0" borderId="6" xfId="0" applyNumberFormat="1" applyFont="1" applyBorder="1" applyAlignment="1">
      <alignment vertical="center"/>
    </xf>
    <xf numFmtId="0" fontId="10" fillId="0" borderId="25" xfId="0" applyFont="1" applyBorder="1" applyAlignment="1">
      <alignment horizontal="left" vertical="center" wrapText="1"/>
    </xf>
    <xf numFmtId="44" fontId="10" fillId="0" borderId="24" xfId="0" applyNumberFormat="1" applyFont="1" applyBorder="1" applyAlignment="1">
      <alignment horizontal="right" vertical="center" wrapText="1"/>
    </xf>
    <xf numFmtId="0" fontId="14" fillId="0" borderId="3" xfId="0" applyFont="1" applyBorder="1" applyAlignment="1">
      <alignment horizontal="center" vertical="center" wrapText="1"/>
    </xf>
    <xf numFmtId="44" fontId="10" fillId="0" borderId="5" xfId="0" applyNumberFormat="1" applyFont="1" applyBorder="1" applyAlignment="1">
      <alignment horizontal="justify" vertical="center" wrapText="1"/>
    </xf>
    <xf numFmtId="44" fontId="10" fillId="0" borderId="6" xfId="0" applyNumberFormat="1" applyFont="1" applyBorder="1" applyAlignment="1">
      <alignment horizontal="justify" vertical="center" wrapText="1"/>
    </xf>
    <xf numFmtId="0" fontId="19" fillId="0" borderId="6" xfId="0" applyFont="1" applyBorder="1" applyAlignment="1">
      <alignment horizontal="left" vertical="center" wrapText="1"/>
    </xf>
    <xf numFmtId="0" fontId="3" fillId="0" borderId="3" xfId="0" applyFont="1" applyBorder="1"/>
    <xf numFmtId="164" fontId="11" fillId="0" borderId="8" xfId="1" applyNumberFormat="1" applyFont="1" applyBorder="1" applyAlignment="1">
      <alignment horizontal="center" vertical="center" wrapText="1"/>
    </xf>
    <xf numFmtId="0" fontId="9" fillId="0" borderId="7" xfId="0" applyFont="1" applyBorder="1" applyAlignment="1">
      <alignment horizontal="left" vertical="center" wrapText="1"/>
    </xf>
    <xf numFmtId="0" fontId="9" fillId="0" borderId="7" xfId="0" applyFont="1" applyBorder="1" applyAlignment="1">
      <alignment horizontal="center" vertical="center" wrapText="1"/>
    </xf>
    <xf numFmtId="0" fontId="11" fillId="0" borderId="8" xfId="0" applyFont="1" applyBorder="1" applyAlignment="1">
      <alignment horizontal="left" vertical="center" wrapText="1"/>
    </xf>
    <xf numFmtId="164" fontId="11" fillId="0" borderId="8" xfId="1"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6" xfId="0" applyFont="1" applyBorder="1" applyAlignment="1">
      <alignment horizontal="center" vertical="center"/>
    </xf>
    <xf numFmtId="0" fontId="8" fillId="0" borderId="16" xfId="0" applyFont="1" applyBorder="1" applyAlignment="1">
      <alignment horizontal="center" vertical="center" wrapText="1"/>
    </xf>
    <xf numFmtId="0" fontId="11" fillId="0" borderId="16" xfId="0" applyFont="1" applyBorder="1" applyAlignment="1">
      <alignment horizontal="left" vertical="center" wrapText="1"/>
    </xf>
    <xf numFmtId="0" fontId="11" fillId="0" borderId="16" xfId="0" applyFont="1" applyBorder="1" applyAlignment="1">
      <alignment horizontal="center" vertical="center" wrapText="1"/>
    </xf>
    <xf numFmtId="164" fontId="11" fillId="0" borderId="16" xfId="1" applyNumberFormat="1" applyFont="1" applyFill="1" applyBorder="1" applyAlignment="1">
      <alignment horizontal="center" vertical="center" wrapText="1"/>
    </xf>
    <xf numFmtId="0" fontId="13" fillId="0" borderId="16" xfId="0" applyFont="1" applyBorder="1" applyAlignment="1">
      <alignment horizontal="left" vertical="center" wrapText="1"/>
    </xf>
    <xf numFmtId="0" fontId="9" fillId="0" borderId="16" xfId="0" applyFont="1" applyBorder="1" applyAlignment="1">
      <alignment horizontal="left" vertical="center" wrapText="1"/>
    </xf>
    <xf numFmtId="0" fontId="8" fillId="0" borderId="0" xfId="0" applyFont="1" applyAlignment="1">
      <alignment horizontal="right" vertical="center" wrapText="1"/>
    </xf>
    <xf numFmtId="164" fontId="11" fillId="0" borderId="16" xfId="1" applyNumberFormat="1" applyFont="1" applyBorder="1" applyAlignment="1">
      <alignment horizontal="center" vertical="center" wrapText="1"/>
    </xf>
    <xf numFmtId="164" fontId="11" fillId="0" borderId="6" xfId="1" applyNumberFormat="1" applyFont="1" applyFill="1" applyBorder="1" applyAlignment="1">
      <alignment horizontal="center" vertical="center" wrapText="1"/>
    </xf>
    <xf numFmtId="0" fontId="11" fillId="0" borderId="9" xfId="0" applyFont="1" applyBorder="1" applyAlignment="1">
      <alignment horizontal="left" vertical="center" wrapText="1"/>
    </xf>
    <xf numFmtId="164" fontId="11" fillId="0" borderId="9" xfId="1" applyNumberFormat="1" applyFont="1" applyFill="1" applyBorder="1" applyAlignment="1">
      <alignment horizontal="center" vertical="center" wrapText="1"/>
    </xf>
    <xf numFmtId="164" fontId="21" fillId="3" borderId="16" xfId="1" applyNumberFormat="1" applyFont="1" applyFill="1" applyBorder="1" applyAlignment="1">
      <alignment horizontal="center" vertical="center" wrapText="1"/>
    </xf>
    <xf numFmtId="0" fontId="10" fillId="0" borderId="16" xfId="0" applyFont="1" applyBorder="1" applyAlignment="1">
      <alignment horizontal="left" vertical="center" wrapText="1"/>
    </xf>
    <xf numFmtId="44" fontId="10" fillId="0" borderId="6" xfId="1" applyFont="1" applyBorder="1" applyAlignment="1">
      <alignment horizontal="center" vertical="center" wrapText="1"/>
    </xf>
    <xf numFmtId="0" fontId="10" fillId="0" borderId="9" xfId="0" applyFont="1" applyBorder="1" applyAlignment="1">
      <alignment horizontal="left" vertical="center" wrapText="1"/>
    </xf>
    <xf numFmtId="44" fontId="10" fillId="0" borderId="9" xfId="1" applyFont="1" applyBorder="1" applyAlignment="1">
      <alignment horizontal="center" vertical="center" wrapText="1"/>
    </xf>
    <xf numFmtId="0" fontId="11" fillId="0" borderId="18" xfId="0" applyFont="1" applyBorder="1" applyAlignment="1">
      <alignment horizontal="left" vertical="center" wrapText="1"/>
    </xf>
    <xf numFmtId="0" fontId="11" fillId="0" borderId="18" xfId="0" applyFont="1" applyBorder="1" applyAlignment="1">
      <alignment horizontal="center" vertical="center" wrapText="1"/>
    </xf>
    <xf numFmtId="164" fontId="11" fillId="0" borderId="18" xfId="1" applyNumberFormat="1" applyFont="1" applyFill="1" applyBorder="1" applyAlignment="1">
      <alignment horizontal="center" vertical="center" wrapText="1"/>
    </xf>
    <xf numFmtId="0" fontId="9" fillId="0" borderId="18" xfId="0" applyFont="1" applyBorder="1" applyAlignment="1">
      <alignment horizontal="left" vertical="center" wrapText="1"/>
    </xf>
    <xf numFmtId="0" fontId="10" fillId="0" borderId="18" xfId="0" applyFont="1" applyBorder="1" applyAlignment="1">
      <alignment horizontal="left" vertical="center" wrapText="1"/>
    </xf>
    <xf numFmtId="164" fontId="11" fillId="0" borderId="1" xfId="1" applyNumberFormat="1" applyFont="1" applyFill="1" applyBorder="1" applyAlignment="1">
      <alignment horizontal="center" vertical="center" wrapText="1"/>
    </xf>
    <xf numFmtId="164" fontId="11" fillId="0" borderId="3" xfId="1" applyNumberFormat="1" applyFont="1" applyFill="1" applyBorder="1" applyAlignment="1">
      <alignment horizontal="center" vertical="center" wrapText="1"/>
    </xf>
    <xf numFmtId="164" fontId="11" fillId="0" borderId="2" xfId="1" applyNumberFormat="1" applyFont="1" applyFill="1" applyBorder="1" applyAlignment="1">
      <alignment horizontal="center" vertical="center" wrapText="1"/>
    </xf>
    <xf numFmtId="0" fontId="13" fillId="0" borderId="18" xfId="0" applyFont="1" applyBorder="1" applyAlignment="1">
      <alignment horizontal="left" vertical="center" wrapText="1"/>
    </xf>
    <xf numFmtId="0" fontId="10" fillId="0" borderId="18" xfId="0" applyFont="1" applyBorder="1" applyAlignment="1">
      <alignment horizontal="center" vertical="center" wrapText="1"/>
    </xf>
    <xf numFmtId="0" fontId="24" fillId="0" borderId="0" xfId="0" applyFont="1" applyAlignment="1">
      <alignment horizontal="center"/>
    </xf>
    <xf numFmtId="0" fontId="26" fillId="0" borderId="5"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6"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0" xfId="0" applyFont="1" applyAlignment="1">
      <alignment horizontal="center" vertical="center" wrapText="1"/>
    </xf>
    <xf numFmtId="0" fontId="26" fillId="0" borderId="9"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8" xfId="0" applyFont="1" applyBorder="1" applyAlignment="1">
      <alignment horizontal="center" vertical="center" wrapText="1"/>
    </xf>
    <xf numFmtId="0" fontId="26" fillId="2" borderId="25"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3"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25" xfId="0" applyFont="1" applyBorder="1" applyAlignment="1">
      <alignment horizontal="center" vertical="center" wrapText="1"/>
    </xf>
    <xf numFmtId="0" fontId="4" fillId="0" borderId="21" xfId="0" applyFont="1" applyBorder="1" applyAlignment="1">
      <alignment horizontal="center" vertical="center" wrapText="1"/>
    </xf>
    <xf numFmtId="0" fontId="5" fillId="0" borderId="25" xfId="0" applyFont="1" applyBorder="1" applyAlignment="1">
      <alignment horizontal="center" vertical="center" wrapText="1"/>
    </xf>
    <xf numFmtId="44" fontId="6" fillId="0" borderId="25" xfId="0" applyNumberFormat="1" applyFont="1" applyBorder="1" applyAlignment="1">
      <alignment horizontal="center" vertical="center" wrapText="1"/>
    </xf>
    <xf numFmtId="44" fontId="6" fillId="0" borderId="24" xfId="0" applyNumberFormat="1" applyFont="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20" xfId="0" applyFont="1" applyBorder="1" applyAlignment="1">
      <alignment horizontal="center" vertical="center"/>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44" fontId="6" fillId="0" borderId="28" xfId="0" applyNumberFormat="1" applyFont="1" applyBorder="1" applyAlignment="1">
      <alignment horizontal="center" vertical="center" wrapText="1"/>
    </xf>
    <xf numFmtId="44" fontId="6" fillId="0" borderId="26" xfId="0" applyNumberFormat="1" applyFont="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4" fillId="0" borderId="7" xfId="0" applyFont="1" applyBorder="1" applyAlignment="1">
      <alignment horizontal="center" vertical="center"/>
    </xf>
    <xf numFmtId="0" fontId="4" fillId="0" borderId="24" xfId="0" applyFont="1" applyBorder="1" applyAlignment="1">
      <alignment horizontal="center" vertical="center"/>
    </xf>
    <xf numFmtId="0" fontId="22" fillId="3" borderId="10" xfId="0" applyFont="1" applyFill="1" applyBorder="1" applyAlignment="1">
      <alignment horizontal="right" vertical="center" wrapText="1"/>
    </xf>
    <xf numFmtId="0" fontId="22" fillId="3" borderId="11" xfId="0" applyFont="1" applyFill="1" applyBorder="1" applyAlignment="1">
      <alignment horizontal="right"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23" fillId="3" borderId="10" xfId="0" applyFont="1" applyFill="1" applyBorder="1" applyAlignment="1">
      <alignment horizontal="right" vertical="center" wrapText="1"/>
    </xf>
    <xf numFmtId="0" fontId="23" fillId="3" borderId="11" xfId="0" applyFont="1" applyFill="1" applyBorder="1" applyAlignment="1">
      <alignment horizontal="right" vertical="center" wrapText="1"/>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27" xfId="0" applyFont="1" applyBorder="1" applyAlignment="1">
      <alignment horizontal="center" vertical="center" wrapText="1"/>
    </xf>
    <xf numFmtId="0" fontId="26" fillId="0" borderId="23"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25" xfId="0" applyFont="1" applyBorder="1" applyAlignment="1">
      <alignment horizontal="center" vertical="center" wrapText="1"/>
    </xf>
    <xf numFmtId="0" fontId="25" fillId="0" borderId="22" xfId="0" applyFont="1" applyBorder="1" applyAlignment="1">
      <alignment horizontal="center" vertical="center" wrapText="1"/>
    </xf>
  </cellXfs>
  <cellStyles count="2">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D039B-84D5-4C1D-8C15-62E878F2DB07}">
  <dimension ref="A1:H154"/>
  <sheetViews>
    <sheetView tabSelected="1" zoomScale="90" zoomScaleNormal="90" zoomScaleSheetLayoutView="70" workbookViewId="0">
      <selection activeCell="O9" sqref="O9"/>
    </sheetView>
  </sheetViews>
  <sheetFormatPr baseColWidth="10" defaultColWidth="11.42578125" defaultRowHeight="15" outlineLevelRow="1" x14ac:dyDescent="0.2"/>
  <cols>
    <col min="1" max="1" width="9" style="76" customWidth="1"/>
    <col min="2" max="2" width="6.5703125" style="106" bestFit="1" customWidth="1"/>
    <col min="3" max="3" width="9.7109375" style="106" bestFit="1" customWidth="1"/>
    <col min="4" max="4" width="111.140625" style="2" customWidth="1"/>
    <col min="5" max="5" width="12.28515625" style="3" bestFit="1" customWidth="1"/>
    <col min="6" max="6" width="13.140625" style="3" bestFit="1" customWidth="1"/>
    <col min="7" max="7" width="19.7109375" style="3" customWidth="1"/>
    <col min="8" max="8" width="23.42578125" style="4" customWidth="1"/>
    <col min="9" max="9" width="11.42578125" style="1"/>
    <col min="10" max="10" width="11.42578125" style="1" customWidth="1"/>
    <col min="11" max="16384" width="11.42578125" style="1"/>
  </cols>
  <sheetData>
    <row r="1" spans="1:8" ht="105" customHeight="1" thickBot="1" x14ac:dyDescent="0.25">
      <c r="A1" s="141" t="s">
        <v>19</v>
      </c>
      <c r="B1" s="142"/>
      <c r="C1" s="142"/>
      <c r="D1" s="142"/>
      <c r="E1" s="142"/>
      <c r="F1" s="142"/>
      <c r="G1" s="142"/>
      <c r="H1" s="143"/>
    </row>
    <row r="2" spans="1:8" ht="15.75" thickBot="1" x14ac:dyDescent="0.25"/>
    <row r="3" spans="1:8" ht="51" customHeight="1" thickBot="1" x14ac:dyDescent="0.25">
      <c r="A3" s="144" t="s">
        <v>198</v>
      </c>
      <c r="B3" s="145"/>
      <c r="C3" s="145"/>
      <c r="D3" s="145"/>
      <c r="E3" s="145"/>
      <c r="F3" s="145"/>
      <c r="G3" s="145"/>
      <c r="H3" s="146"/>
    </row>
    <row r="4" spans="1:8" ht="15.75" thickBot="1" x14ac:dyDescent="0.25">
      <c r="A4" s="147"/>
      <c r="B4" s="147"/>
      <c r="C4" s="147"/>
      <c r="D4" s="147"/>
      <c r="E4" s="147"/>
      <c r="F4" s="147"/>
      <c r="G4" s="147"/>
      <c r="H4" s="147"/>
    </row>
    <row r="5" spans="1:8" ht="18" customHeight="1" x14ac:dyDescent="0.2">
      <c r="A5" s="187" t="s">
        <v>200</v>
      </c>
      <c r="B5" s="189" t="s">
        <v>199</v>
      </c>
      <c r="C5" s="190"/>
      <c r="D5" s="148" t="s">
        <v>0</v>
      </c>
      <c r="E5" s="150" t="s">
        <v>9</v>
      </c>
      <c r="F5" s="150" t="s">
        <v>10</v>
      </c>
      <c r="G5" s="150" t="s">
        <v>201</v>
      </c>
      <c r="H5" s="150" t="s">
        <v>11</v>
      </c>
    </row>
    <row r="6" spans="1:8" ht="31.5" customHeight="1" thickBot="1" x14ac:dyDescent="0.25">
      <c r="A6" s="188"/>
      <c r="B6" s="191"/>
      <c r="C6" s="192"/>
      <c r="D6" s="149"/>
      <c r="E6" s="151"/>
      <c r="F6" s="151"/>
      <c r="G6" s="151"/>
      <c r="H6" s="151"/>
    </row>
    <row r="7" spans="1:8" ht="10.5" customHeight="1" thickBot="1" x14ac:dyDescent="0.25">
      <c r="A7" s="127"/>
      <c r="B7" s="126"/>
      <c r="C7" s="126"/>
      <c r="D7" s="128"/>
      <c r="E7" s="129"/>
      <c r="F7" s="129"/>
      <c r="G7" s="129"/>
      <c r="H7" s="130"/>
    </row>
    <row r="8" spans="1:8" ht="16.5" thickBot="1" x14ac:dyDescent="0.25">
      <c r="A8" s="131" t="s">
        <v>1</v>
      </c>
      <c r="B8" s="132"/>
      <c r="C8" s="132"/>
      <c r="D8" s="132"/>
      <c r="E8" s="132"/>
      <c r="F8" s="132"/>
      <c r="G8" s="132"/>
      <c r="H8" s="133"/>
    </row>
    <row r="9" spans="1:8" ht="136.5" outlineLevel="1" thickBot="1" x14ac:dyDescent="0.25">
      <c r="A9" s="14">
        <v>1</v>
      </c>
      <c r="B9" s="107" t="s">
        <v>20</v>
      </c>
      <c r="C9" s="108"/>
      <c r="D9" s="85" t="s">
        <v>211</v>
      </c>
      <c r="E9" s="82" t="s">
        <v>13</v>
      </c>
      <c r="F9" s="82">
        <v>1</v>
      </c>
      <c r="G9" s="87">
        <v>0</v>
      </c>
      <c r="H9" s="87">
        <f>G9*F9</f>
        <v>0</v>
      </c>
    </row>
    <row r="10" spans="1:8" ht="46.5" outlineLevel="1" thickBot="1" x14ac:dyDescent="0.25">
      <c r="A10" s="14">
        <v>2</v>
      </c>
      <c r="B10" s="107" t="s">
        <v>21</v>
      </c>
      <c r="C10" s="108"/>
      <c r="D10" s="13" t="s">
        <v>227</v>
      </c>
      <c r="E10" s="7" t="s">
        <v>13</v>
      </c>
      <c r="F10" s="7">
        <v>1</v>
      </c>
      <c r="G10" s="71">
        <v>0</v>
      </c>
      <c r="H10" s="71">
        <f>G10*F10</f>
        <v>0</v>
      </c>
    </row>
    <row r="11" spans="1:8" ht="135.75" outlineLevel="1" x14ac:dyDescent="0.2">
      <c r="A11" s="77"/>
      <c r="B11" s="134" t="s">
        <v>22</v>
      </c>
      <c r="C11" s="108"/>
      <c r="D11" s="72" t="s">
        <v>212</v>
      </c>
      <c r="E11" s="73"/>
      <c r="F11" s="73"/>
      <c r="G11" s="73"/>
      <c r="H11" s="5"/>
    </row>
    <row r="12" spans="1:8" ht="18" customHeight="1" outlineLevel="1" x14ac:dyDescent="0.2">
      <c r="A12" s="78">
        <v>3</v>
      </c>
      <c r="B12" s="135"/>
      <c r="C12" s="109" t="s">
        <v>23</v>
      </c>
      <c r="D12" s="74" t="s">
        <v>24</v>
      </c>
      <c r="E12" s="10" t="s">
        <v>13</v>
      </c>
      <c r="F12" s="10">
        <v>1</v>
      </c>
      <c r="G12" s="75">
        <v>0</v>
      </c>
      <c r="H12" s="75">
        <f t="shared" ref="H12:H13" si="0">G12*F12</f>
        <v>0</v>
      </c>
    </row>
    <row r="13" spans="1:8" ht="18" customHeight="1" outlineLevel="1" x14ac:dyDescent="0.2">
      <c r="A13" s="78">
        <v>4</v>
      </c>
      <c r="B13" s="135"/>
      <c r="C13" s="109" t="s">
        <v>25</v>
      </c>
      <c r="D13" s="74" t="s">
        <v>26</v>
      </c>
      <c r="E13" s="10" t="s">
        <v>13</v>
      </c>
      <c r="F13" s="10">
        <v>1</v>
      </c>
      <c r="G13" s="75">
        <v>0</v>
      </c>
      <c r="H13" s="75">
        <f t="shared" si="0"/>
        <v>0</v>
      </c>
    </row>
    <row r="14" spans="1:8" ht="18" customHeight="1" outlineLevel="1" thickBot="1" x14ac:dyDescent="0.25">
      <c r="A14" s="78">
        <v>5</v>
      </c>
      <c r="B14" s="135"/>
      <c r="C14" s="109" t="s">
        <v>27</v>
      </c>
      <c r="D14" s="74" t="s">
        <v>28</v>
      </c>
      <c r="E14" s="10" t="s">
        <v>13</v>
      </c>
      <c r="F14" s="10">
        <v>1</v>
      </c>
      <c r="G14" s="75">
        <v>0</v>
      </c>
      <c r="H14" s="75">
        <f t="shared" ref="H14:H22" si="1">G14*F14</f>
        <v>0</v>
      </c>
    </row>
    <row r="15" spans="1:8" ht="166.5" outlineLevel="1" thickBot="1" x14ac:dyDescent="0.25">
      <c r="A15" s="79">
        <v>6</v>
      </c>
      <c r="B15" s="110" t="s">
        <v>29</v>
      </c>
      <c r="C15" s="110"/>
      <c r="D15" s="81" t="s">
        <v>202</v>
      </c>
      <c r="E15" s="82" t="s">
        <v>13</v>
      </c>
      <c r="F15" s="82">
        <v>1</v>
      </c>
      <c r="G15" s="83">
        <v>0</v>
      </c>
      <c r="H15" s="83">
        <f t="shared" si="1"/>
        <v>0</v>
      </c>
    </row>
    <row r="16" spans="1:8" ht="60.75" outlineLevel="1" x14ac:dyDescent="0.2">
      <c r="A16" s="79">
        <v>7</v>
      </c>
      <c r="B16" s="107" t="s">
        <v>30</v>
      </c>
      <c r="C16" s="111"/>
      <c r="D16" s="13" t="s">
        <v>203</v>
      </c>
      <c r="E16" s="82" t="s">
        <v>13</v>
      </c>
      <c r="F16" s="82">
        <v>1</v>
      </c>
      <c r="G16" s="83">
        <v>0</v>
      </c>
      <c r="H16" s="83">
        <f t="shared" si="1"/>
        <v>0</v>
      </c>
    </row>
    <row r="17" spans="1:8" ht="91.5" outlineLevel="1" thickBot="1" x14ac:dyDescent="0.25">
      <c r="A17" s="79">
        <v>8</v>
      </c>
      <c r="B17" s="110" t="s">
        <v>31</v>
      </c>
      <c r="C17" s="110"/>
      <c r="D17" s="84" t="s">
        <v>204</v>
      </c>
      <c r="E17" s="82" t="s">
        <v>13</v>
      </c>
      <c r="F17" s="82">
        <v>1</v>
      </c>
      <c r="G17" s="83">
        <v>0</v>
      </c>
      <c r="H17" s="83">
        <f t="shared" si="1"/>
        <v>0</v>
      </c>
    </row>
    <row r="18" spans="1:8" ht="46.5" outlineLevel="1" thickBot="1" x14ac:dyDescent="0.25">
      <c r="A18" s="137">
        <v>9</v>
      </c>
      <c r="B18" s="110" t="s">
        <v>32</v>
      </c>
      <c r="C18" s="110"/>
      <c r="D18" s="81" t="s">
        <v>228</v>
      </c>
      <c r="E18" s="82" t="s">
        <v>13</v>
      </c>
      <c r="F18" s="82">
        <v>1</v>
      </c>
      <c r="G18" s="83">
        <v>0</v>
      </c>
      <c r="H18" s="83">
        <f t="shared" si="1"/>
        <v>0</v>
      </c>
    </row>
    <row r="19" spans="1:8" ht="46.5" outlineLevel="1" thickBot="1" x14ac:dyDescent="0.25">
      <c r="A19" s="80">
        <v>10</v>
      </c>
      <c r="B19" s="110" t="s">
        <v>33</v>
      </c>
      <c r="C19" s="110"/>
      <c r="D19" s="84" t="s">
        <v>205</v>
      </c>
      <c r="E19" s="82" t="s">
        <v>13</v>
      </c>
      <c r="F19" s="82">
        <v>1</v>
      </c>
      <c r="G19" s="83">
        <v>0</v>
      </c>
      <c r="H19" s="83">
        <f t="shared" si="1"/>
        <v>0</v>
      </c>
    </row>
    <row r="20" spans="1:8" ht="62.25" outlineLevel="1" thickBot="1" x14ac:dyDescent="0.25">
      <c r="A20" s="80">
        <v>11</v>
      </c>
      <c r="B20" s="110" t="s">
        <v>34</v>
      </c>
      <c r="C20" s="110"/>
      <c r="D20" s="85" t="s">
        <v>206</v>
      </c>
      <c r="E20" s="82" t="s">
        <v>13</v>
      </c>
      <c r="F20" s="82">
        <v>1</v>
      </c>
      <c r="G20" s="83">
        <v>0</v>
      </c>
      <c r="H20" s="83">
        <f t="shared" si="1"/>
        <v>0</v>
      </c>
    </row>
    <row r="21" spans="1:8" ht="46.5" outlineLevel="1" thickBot="1" x14ac:dyDescent="0.25">
      <c r="A21" s="80">
        <v>12</v>
      </c>
      <c r="B21" s="110" t="s">
        <v>35</v>
      </c>
      <c r="C21" s="110"/>
      <c r="D21" s="84" t="s">
        <v>207</v>
      </c>
      <c r="E21" s="82" t="s">
        <v>13</v>
      </c>
      <c r="F21" s="82">
        <v>1</v>
      </c>
      <c r="G21" s="83">
        <v>0</v>
      </c>
      <c r="H21" s="83">
        <f t="shared" si="1"/>
        <v>0</v>
      </c>
    </row>
    <row r="22" spans="1:8" ht="46.5" outlineLevel="1" thickBot="1" x14ac:dyDescent="0.25">
      <c r="A22" s="80">
        <v>13</v>
      </c>
      <c r="B22" s="107" t="s">
        <v>36</v>
      </c>
      <c r="C22" s="112"/>
      <c r="D22" s="20" t="s">
        <v>208</v>
      </c>
      <c r="E22" s="82" t="s">
        <v>13</v>
      </c>
      <c r="F22" s="82">
        <v>1</v>
      </c>
      <c r="G22" s="83">
        <v>0</v>
      </c>
      <c r="H22" s="83">
        <f t="shared" si="1"/>
        <v>0</v>
      </c>
    </row>
    <row r="23" spans="1:8" ht="46.5" outlineLevel="1" thickBot="1" x14ac:dyDescent="0.25">
      <c r="A23" s="80">
        <v>14</v>
      </c>
      <c r="B23" s="107" t="s">
        <v>37</v>
      </c>
      <c r="C23" s="112"/>
      <c r="D23" s="22" t="s">
        <v>209</v>
      </c>
      <c r="E23" s="82" t="s">
        <v>13</v>
      </c>
      <c r="F23" s="82">
        <v>1</v>
      </c>
      <c r="G23" s="83">
        <v>0</v>
      </c>
      <c r="H23" s="83">
        <f t="shared" ref="H23:H24" si="2">G23*F23</f>
        <v>0</v>
      </c>
    </row>
    <row r="24" spans="1:8" ht="61.5" outlineLevel="1" thickBot="1" x14ac:dyDescent="0.25">
      <c r="A24" s="80">
        <v>15</v>
      </c>
      <c r="B24" s="107" t="s">
        <v>38</v>
      </c>
      <c r="C24" s="112"/>
      <c r="D24" s="20" t="s">
        <v>210</v>
      </c>
      <c r="E24" s="82" t="s">
        <v>13</v>
      </c>
      <c r="F24" s="82">
        <v>1</v>
      </c>
      <c r="G24" s="83">
        <v>0</v>
      </c>
      <c r="H24" s="83">
        <f t="shared" si="2"/>
        <v>0</v>
      </c>
    </row>
    <row r="25" spans="1:8" ht="24" customHeight="1" outlineLevel="1" thickBot="1" x14ac:dyDescent="0.25">
      <c r="A25" s="157" t="s">
        <v>213</v>
      </c>
      <c r="B25" s="158"/>
      <c r="C25" s="158"/>
      <c r="D25" s="158"/>
      <c r="E25" s="158"/>
      <c r="F25" s="158"/>
      <c r="G25" s="158"/>
      <c r="H25" s="91">
        <f>SUM(H9:H24)</f>
        <v>0</v>
      </c>
    </row>
    <row r="26" spans="1:8" ht="19.5" customHeight="1" thickBot="1" x14ac:dyDescent="0.25">
      <c r="A26" s="86"/>
      <c r="B26" s="113"/>
      <c r="C26" s="113"/>
      <c r="D26" s="24"/>
      <c r="E26" s="25"/>
      <c r="F26" s="25"/>
      <c r="G26" s="25"/>
      <c r="H26" s="26"/>
    </row>
    <row r="27" spans="1:8" ht="19.5" customHeight="1" thickBot="1" x14ac:dyDescent="0.25">
      <c r="A27" s="131" t="s">
        <v>39</v>
      </c>
      <c r="B27" s="132"/>
      <c r="C27" s="132"/>
      <c r="D27" s="132"/>
      <c r="E27" s="132"/>
      <c r="F27" s="132"/>
      <c r="G27" s="132"/>
      <c r="H27" s="133"/>
    </row>
    <row r="28" spans="1:8" ht="120.75" outlineLevel="1" x14ac:dyDescent="0.2">
      <c r="A28" s="138">
        <v>16</v>
      </c>
      <c r="B28" s="134" t="s">
        <v>40</v>
      </c>
      <c r="C28" s="107"/>
      <c r="D28" s="32" t="s">
        <v>214</v>
      </c>
      <c r="E28" s="15"/>
      <c r="F28" s="15"/>
      <c r="G28" s="15"/>
      <c r="H28" s="5"/>
    </row>
    <row r="29" spans="1:8" ht="19.5" customHeight="1" outlineLevel="1" x14ac:dyDescent="0.2">
      <c r="A29" s="139"/>
      <c r="B29" s="135"/>
      <c r="C29" s="109" t="s">
        <v>41</v>
      </c>
      <c r="D29" s="16" t="s">
        <v>42</v>
      </c>
      <c r="E29" s="10" t="s">
        <v>13</v>
      </c>
      <c r="F29" s="10">
        <v>1</v>
      </c>
      <c r="G29" s="88">
        <v>0</v>
      </c>
      <c r="H29" s="88">
        <f t="shared" ref="H29" si="3">G29*F29</f>
        <v>0</v>
      </c>
    </row>
    <row r="30" spans="1:8" ht="19.5" customHeight="1" outlineLevel="1" thickBot="1" x14ac:dyDescent="0.25">
      <c r="A30" s="140"/>
      <c r="B30" s="136"/>
      <c r="C30" s="114" t="s">
        <v>43</v>
      </c>
      <c r="D30" s="89" t="s">
        <v>44</v>
      </c>
      <c r="E30" s="11" t="s">
        <v>13</v>
      </c>
      <c r="F30" s="11">
        <v>1</v>
      </c>
      <c r="G30" s="90">
        <v>0</v>
      </c>
      <c r="H30" s="90">
        <f t="shared" ref="H30" si="4">G30*F30</f>
        <v>0</v>
      </c>
    </row>
    <row r="31" spans="1:8" ht="44.25" customHeight="1" outlineLevel="1" x14ac:dyDescent="0.2">
      <c r="A31" s="159" t="s">
        <v>45</v>
      </c>
      <c r="B31" s="160"/>
      <c r="C31" s="160"/>
      <c r="D31" s="160"/>
      <c r="E31" s="160"/>
      <c r="F31" s="160"/>
      <c r="G31" s="160"/>
      <c r="H31" s="161"/>
    </row>
    <row r="32" spans="1:8" ht="39.75" customHeight="1" outlineLevel="1" thickBot="1" x14ac:dyDescent="0.25">
      <c r="A32" s="162" t="s">
        <v>46</v>
      </c>
      <c r="B32" s="163"/>
      <c r="C32" s="163"/>
      <c r="D32" s="163"/>
      <c r="E32" s="163"/>
      <c r="F32" s="163"/>
      <c r="G32" s="163"/>
      <c r="H32" s="164"/>
    </row>
    <row r="33" spans="1:8" ht="41.25" customHeight="1" outlineLevel="1" thickBot="1" x14ac:dyDescent="0.25">
      <c r="A33" s="155">
        <v>17</v>
      </c>
      <c r="B33" s="134" t="s">
        <v>47</v>
      </c>
      <c r="C33" s="115"/>
      <c r="D33" s="152" t="s">
        <v>17</v>
      </c>
      <c r="E33" s="153"/>
      <c r="F33" s="153"/>
      <c r="G33" s="153"/>
      <c r="H33" s="154"/>
    </row>
    <row r="34" spans="1:8" ht="105.75" outlineLevel="1" thickBot="1" x14ac:dyDescent="0.25">
      <c r="A34" s="156"/>
      <c r="B34" s="135"/>
      <c r="C34" s="109"/>
      <c r="D34" s="31" t="s">
        <v>48</v>
      </c>
      <c r="E34" s="11" t="s">
        <v>13</v>
      </c>
      <c r="F34" s="11">
        <v>15</v>
      </c>
      <c r="G34" s="90">
        <v>0</v>
      </c>
      <c r="H34" s="90">
        <f t="shared" ref="H34" si="5">G34*F34</f>
        <v>0</v>
      </c>
    </row>
    <row r="35" spans="1:8" ht="19.5" customHeight="1" outlineLevel="1" thickBot="1" x14ac:dyDescent="0.25">
      <c r="A35" s="155">
        <v>18</v>
      </c>
      <c r="B35" s="134" t="s">
        <v>49</v>
      </c>
      <c r="C35" s="115"/>
      <c r="D35" s="152" t="s">
        <v>18</v>
      </c>
      <c r="E35" s="153"/>
      <c r="F35" s="153"/>
      <c r="G35" s="153"/>
      <c r="H35" s="154"/>
    </row>
    <row r="36" spans="1:8" ht="105.75" outlineLevel="1" thickBot="1" x14ac:dyDescent="0.25">
      <c r="A36" s="156"/>
      <c r="B36" s="135"/>
      <c r="C36" s="109"/>
      <c r="D36" s="31" t="s">
        <v>50</v>
      </c>
      <c r="E36" s="11" t="s">
        <v>13</v>
      </c>
      <c r="F36" s="11">
        <v>15</v>
      </c>
      <c r="G36" s="90">
        <v>0</v>
      </c>
      <c r="H36" s="90">
        <f t="shared" ref="H36" si="6">G36*F36</f>
        <v>0</v>
      </c>
    </row>
    <row r="37" spans="1:8" ht="19.5" customHeight="1" outlineLevel="1" thickBot="1" x14ac:dyDescent="0.25">
      <c r="A37" s="155">
        <v>19</v>
      </c>
      <c r="B37" s="134" t="s">
        <v>51</v>
      </c>
      <c r="C37" s="115"/>
      <c r="D37" s="152" t="s">
        <v>52</v>
      </c>
      <c r="E37" s="153"/>
      <c r="F37" s="153"/>
      <c r="G37" s="153"/>
      <c r="H37" s="154">
        <v>0</v>
      </c>
    </row>
    <row r="38" spans="1:8" ht="105.75" outlineLevel="1" thickBot="1" x14ac:dyDescent="0.25">
      <c r="A38" s="156"/>
      <c r="B38" s="135"/>
      <c r="C38" s="109"/>
      <c r="D38" s="31" t="s">
        <v>53</v>
      </c>
      <c r="E38" s="11" t="s">
        <v>13</v>
      </c>
      <c r="F38" s="11">
        <v>15</v>
      </c>
      <c r="G38" s="90">
        <v>0</v>
      </c>
      <c r="H38" s="90">
        <f t="shared" ref="H38" si="7">G38*F38</f>
        <v>0</v>
      </c>
    </row>
    <row r="39" spans="1:8" ht="19.5" customHeight="1" outlineLevel="1" thickBot="1" x14ac:dyDescent="0.25">
      <c r="A39" s="155">
        <v>20</v>
      </c>
      <c r="B39" s="134" t="s">
        <v>54</v>
      </c>
      <c r="C39" s="115"/>
      <c r="D39" s="152" t="s">
        <v>55</v>
      </c>
      <c r="E39" s="153"/>
      <c r="F39" s="153"/>
      <c r="G39" s="153"/>
      <c r="H39" s="154">
        <v>0</v>
      </c>
    </row>
    <row r="40" spans="1:8" ht="105" outlineLevel="1" x14ac:dyDescent="0.2">
      <c r="A40" s="156"/>
      <c r="B40" s="135"/>
      <c r="C40" s="109"/>
      <c r="D40" s="31" t="s">
        <v>56</v>
      </c>
      <c r="E40" s="11" t="s">
        <v>13</v>
      </c>
      <c r="F40" s="11">
        <v>15</v>
      </c>
      <c r="G40" s="90">
        <v>0</v>
      </c>
      <c r="H40" s="90">
        <f t="shared" ref="H40" si="8">G40*F40</f>
        <v>0</v>
      </c>
    </row>
    <row r="41" spans="1:8" ht="19.5" customHeight="1" outlineLevel="1" thickBot="1" x14ac:dyDescent="0.25">
      <c r="A41" s="155">
        <v>21</v>
      </c>
      <c r="B41" s="134" t="s">
        <v>57</v>
      </c>
      <c r="C41" s="115"/>
      <c r="D41" s="152" t="s">
        <v>58</v>
      </c>
      <c r="E41" s="153"/>
      <c r="F41" s="153"/>
      <c r="G41" s="153"/>
      <c r="H41" s="154"/>
    </row>
    <row r="42" spans="1:8" ht="105.75" outlineLevel="1" thickBot="1" x14ac:dyDescent="0.25">
      <c r="A42" s="156"/>
      <c r="B42" s="135"/>
      <c r="C42" s="109"/>
      <c r="D42" s="31" t="s">
        <v>59</v>
      </c>
      <c r="E42" s="11" t="s">
        <v>13</v>
      </c>
      <c r="F42" s="11">
        <v>5</v>
      </c>
      <c r="G42" s="90">
        <v>0</v>
      </c>
      <c r="H42" s="90">
        <f t="shared" ref="H42" si="9">G42*F42</f>
        <v>0</v>
      </c>
    </row>
    <row r="43" spans="1:8" ht="44.25" customHeight="1" outlineLevel="1" x14ac:dyDescent="0.2">
      <c r="A43" s="159" t="s">
        <v>60</v>
      </c>
      <c r="B43" s="160"/>
      <c r="C43" s="160"/>
      <c r="D43" s="160"/>
      <c r="E43" s="160"/>
      <c r="F43" s="160"/>
      <c r="G43" s="160"/>
      <c r="H43" s="161"/>
    </row>
    <row r="44" spans="1:8" ht="37.5" customHeight="1" outlineLevel="1" thickBot="1" x14ac:dyDescent="0.25">
      <c r="A44" s="162" t="s">
        <v>61</v>
      </c>
      <c r="B44" s="163"/>
      <c r="C44" s="163"/>
      <c r="D44" s="163"/>
      <c r="E44" s="163"/>
      <c r="F44" s="163"/>
      <c r="G44" s="163"/>
      <c r="H44" s="164"/>
    </row>
    <row r="45" spans="1:8" ht="19.5" customHeight="1" outlineLevel="1" thickBot="1" x14ac:dyDescent="0.25">
      <c r="A45" s="155">
        <v>22</v>
      </c>
      <c r="B45" s="134" t="s">
        <v>62</v>
      </c>
      <c r="C45" s="115"/>
      <c r="D45" s="152" t="s">
        <v>63</v>
      </c>
      <c r="E45" s="153"/>
      <c r="F45" s="153"/>
      <c r="G45" s="153"/>
      <c r="H45" s="154"/>
    </row>
    <row r="46" spans="1:8" ht="90.75" outlineLevel="1" thickBot="1" x14ac:dyDescent="0.25">
      <c r="A46" s="156"/>
      <c r="B46" s="135"/>
      <c r="C46" s="109"/>
      <c r="D46" s="31" t="s">
        <v>64</v>
      </c>
      <c r="E46" s="11" t="s">
        <v>13</v>
      </c>
      <c r="F46" s="11">
        <v>5</v>
      </c>
      <c r="G46" s="90">
        <v>0</v>
      </c>
      <c r="H46" s="90">
        <f t="shared" ref="H46" si="10">G46*F46</f>
        <v>0</v>
      </c>
    </row>
    <row r="47" spans="1:8" ht="19.5" customHeight="1" outlineLevel="1" thickBot="1" x14ac:dyDescent="0.25">
      <c r="A47" s="155">
        <v>23</v>
      </c>
      <c r="B47" s="134" t="s">
        <v>65</v>
      </c>
      <c r="C47" s="115"/>
      <c r="D47" s="152" t="s">
        <v>58</v>
      </c>
      <c r="E47" s="153"/>
      <c r="F47" s="153"/>
      <c r="G47" s="153"/>
      <c r="H47" s="154"/>
    </row>
    <row r="48" spans="1:8" ht="90.75" outlineLevel="1" thickBot="1" x14ac:dyDescent="0.25">
      <c r="A48" s="156"/>
      <c r="B48" s="135"/>
      <c r="C48" s="109"/>
      <c r="D48" s="31" t="s">
        <v>66</v>
      </c>
      <c r="E48" s="11" t="s">
        <v>13</v>
      </c>
      <c r="F48" s="11">
        <v>2</v>
      </c>
      <c r="G48" s="90">
        <v>0</v>
      </c>
      <c r="H48" s="90">
        <f t="shared" ref="H48" si="11">G48*F48</f>
        <v>0</v>
      </c>
    </row>
    <row r="49" spans="1:8" ht="24" customHeight="1" outlineLevel="1" thickBot="1" x14ac:dyDescent="0.25">
      <c r="A49" s="157" t="s">
        <v>215</v>
      </c>
      <c r="B49" s="158"/>
      <c r="C49" s="158"/>
      <c r="D49" s="158"/>
      <c r="E49" s="158"/>
      <c r="F49" s="158"/>
      <c r="G49" s="158"/>
      <c r="H49" s="91">
        <f>SUM(H28:H48)</f>
        <v>0</v>
      </c>
    </row>
    <row r="50" spans="1:8" ht="16.5" thickBot="1" x14ac:dyDescent="0.25">
      <c r="A50" s="23"/>
      <c r="B50" s="113"/>
      <c r="C50" s="113"/>
      <c r="D50" s="36"/>
      <c r="E50" s="27"/>
      <c r="F50" s="27"/>
      <c r="G50" s="27"/>
      <c r="H50" s="26"/>
    </row>
    <row r="51" spans="1:8" ht="16.5" thickBot="1" x14ac:dyDescent="0.25">
      <c r="A51" s="131" t="s">
        <v>2</v>
      </c>
      <c r="B51" s="132"/>
      <c r="C51" s="132"/>
      <c r="D51" s="132"/>
      <c r="E51" s="132"/>
      <c r="F51" s="132"/>
      <c r="G51" s="132"/>
      <c r="H51" s="133"/>
    </row>
    <row r="52" spans="1:8" ht="31.5" outlineLevel="1" thickBot="1" x14ac:dyDescent="0.25">
      <c r="A52" s="79">
        <v>24</v>
      </c>
      <c r="B52" s="110" t="s">
        <v>69</v>
      </c>
      <c r="C52" s="110"/>
      <c r="D52" s="81" t="s">
        <v>70</v>
      </c>
      <c r="E52" s="82" t="s">
        <v>13</v>
      </c>
      <c r="F52" s="82">
        <v>1</v>
      </c>
      <c r="G52" s="83">
        <v>0</v>
      </c>
      <c r="H52" s="83">
        <f t="shared" ref="H52" si="12">G52*F52</f>
        <v>0</v>
      </c>
    </row>
    <row r="53" spans="1:8" ht="16.5" outlineLevel="1" thickBot="1" x14ac:dyDescent="0.25">
      <c r="A53" s="79">
        <v>25</v>
      </c>
      <c r="B53" s="110" t="s">
        <v>71</v>
      </c>
      <c r="C53" s="110"/>
      <c r="D53" s="81" t="s">
        <v>72</v>
      </c>
      <c r="E53" s="82" t="s">
        <v>13</v>
      </c>
      <c r="F53" s="82">
        <v>1</v>
      </c>
      <c r="G53" s="83">
        <v>0</v>
      </c>
      <c r="H53" s="83">
        <f t="shared" ref="H53" si="13">G53*F53</f>
        <v>0</v>
      </c>
    </row>
    <row r="54" spans="1:8" ht="30.75" outlineLevel="1" x14ac:dyDescent="0.2">
      <c r="A54" s="79">
        <v>26</v>
      </c>
      <c r="B54" s="110" t="s">
        <v>73</v>
      </c>
      <c r="C54" s="110"/>
      <c r="D54" s="92" t="s">
        <v>74</v>
      </c>
      <c r="E54" s="82" t="s">
        <v>13</v>
      </c>
      <c r="F54" s="82">
        <v>1</v>
      </c>
      <c r="G54" s="83">
        <v>0</v>
      </c>
      <c r="H54" s="83">
        <f t="shared" ref="H54:H55" si="14">G54*F54</f>
        <v>0</v>
      </c>
    </row>
    <row r="55" spans="1:8" ht="31.5" outlineLevel="1" thickBot="1" x14ac:dyDescent="0.25">
      <c r="A55" s="79">
        <v>27</v>
      </c>
      <c r="B55" s="110" t="s">
        <v>75</v>
      </c>
      <c r="C55" s="110"/>
      <c r="D55" s="92" t="s">
        <v>76</v>
      </c>
      <c r="E55" s="82" t="s">
        <v>68</v>
      </c>
      <c r="F55" s="82">
        <v>30</v>
      </c>
      <c r="G55" s="83">
        <v>0</v>
      </c>
      <c r="H55" s="83">
        <f t="shared" si="14"/>
        <v>0</v>
      </c>
    </row>
    <row r="56" spans="1:8" ht="31.5" outlineLevel="1" thickBot="1" x14ac:dyDescent="0.25">
      <c r="A56" s="79">
        <v>28</v>
      </c>
      <c r="B56" s="110" t="s">
        <v>77</v>
      </c>
      <c r="C56" s="110"/>
      <c r="D56" s="92" t="s">
        <v>78</v>
      </c>
      <c r="E56" s="82" t="s">
        <v>13</v>
      </c>
      <c r="F56" s="82">
        <v>1</v>
      </c>
      <c r="G56" s="83">
        <v>0</v>
      </c>
      <c r="H56" s="83">
        <f t="shared" ref="H56" si="15">G56*F56</f>
        <v>0</v>
      </c>
    </row>
    <row r="57" spans="1:8" ht="31.5" outlineLevel="1" thickBot="1" x14ac:dyDescent="0.25">
      <c r="A57" s="79">
        <v>29</v>
      </c>
      <c r="B57" s="110" t="s">
        <v>79</v>
      </c>
      <c r="C57" s="110"/>
      <c r="D57" s="92" t="s">
        <v>80</v>
      </c>
      <c r="E57" s="82" t="s">
        <v>13</v>
      </c>
      <c r="F57" s="82">
        <v>1</v>
      </c>
      <c r="G57" s="83">
        <v>0</v>
      </c>
      <c r="H57" s="83">
        <f t="shared" ref="H57" si="16">G57*F57</f>
        <v>0</v>
      </c>
    </row>
    <row r="58" spans="1:8" ht="24" outlineLevel="1" thickBot="1" x14ac:dyDescent="0.25">
      <c r="A58" s="157" t="s">
        <v>216</v>
      </c>
      <c r="B58" s="158"/>
      <c r="C58" s="158"/>
      <c r="D58" s="158"/>
      <c r="E58" s="158"/>
      <c r="F58" s="158"/>
      <c r="G58" s="158"/>
      <c r="H58" s="91">
        <f>SUM(H52:H57)</f>
        <v>0</v>
      </c>
    </row>
    <row r="59" spans="1:8" ht="16.5" thickBot="1" x14ac:dyDescent="0.25">
      <c r="A59" s="23"/>
      <c r="B59" s="113"/>
      <c r="C59" s="113"/>
      <c r="D59" s="49"/>
      <c r="E59" s="29"/>
      <c r="F59" s="29"/>
      <c r="G59" s="29"/>
      <c r="H59" s="26"/>
    </row>
    <row r="60" spans="1:8" ht="20.25" customHeight="1" thickBot="1" x14ac:dyDescent="0.25">
      <c r="A60" s="165" t="s">
        <v>3</v>
      </c>
      <c r="B60" s="166"/>
      <c r="C60" s="166"/>
      <c r="D60" s="166"/>
      <c r="E60" s="166"/>
      <c r="F60" s="166"/>
      <c r="G60" s="166"/>
      <c r="H60" s="167"/>
    </row>
    <row r="61" spans="1:8" ht="31.5" outlineLevel="1" thickBot="1" x14ac:dyDescent="0.25">
      <c r="A61" s="79">
        <v>30</v>
      </c>
      <c r="B61" s="110" t="s">
        <v>81</v>
      </c>
      <c r="C61" s="110"/>
      <c r="D61" s="81" t="s">
        <v>82</v>
      </c>
      <c r="E61" s="82" t="s">
        <v>13</v>
      </c>
      <c r="F61" s="82">
        <v>1</v>
      </c>
      <c r="G61" s="83">
        <v>0</v>
      </c>
      <c r="H61" s="83">
        <f t="shared" ref="H61" si="17">G61*F61</f>
        <v>0</v>
      </c>
    </row>
    <row r="62" spans="1:8" ht="31.5" outlineLevel="1" thickBot="1" x14ac:dyDescent="0.25">
      <c r="A62" s="79">
        <v>31</v>
      </c>
      <c r="B62" s="110" t="s">
        <v>83</v>
      </c>
      <c r="C62" s="110"/>
      <c r="D62" s="92" t="s">
        <v>84</v>
      </c>
      <c r="E62" s="82" t="s">
        <v>13</v>
      </c>
      <c r="F62" s="82">
        <v>40</v>
      </c>
      <c r="G62" s="83">
        <v>0</v>
      </c>
      <c r="H62" s="83">
        <f t="shared" ref="H62" si="18">G62*F62</f>
        <v>0</v>
      </c>
    </row>
    <row r="63" spans="1:8" ht="31.5" outlineLevel="1" thickBot="1" x14ac:dyDescent="0.25">
      <c r="A63" s="79">
        <v>32</v>
      </c>
      <c r="B63" s="110" t="s">
        <v>85</v>
      </c>
      <c r="C63" s="110"/>
      <c r="D63" s="92" t="s">
        <v>86</v>
      </c>
      <c r="E63" s="82" t="s">
        <v>13</v>
      </c>
      <c r="F63" s="82">
        <v>40</v>
      </c>
      <c r="G63" s="83">
        <v>0</v>
      </c>
      <c r="H63" s="83">
        <f t="shared" ref="H63" si="19">G63*F63</f>
        <v>0</v>
      </c>
    </row>
    <row r="64" spans="1:8" ht="32.25" outlineLevel="1" thickBot="1" x14ac:dyDescent="0.25">
      <c r="A64" s="79">
        <v>33</v>
      </c>
      <c r="B64" s="116" t="s">
        <v>87</v>
      </c>
      <c r="C64" s="117"/>
      <c r="D64" s="19" t="s">
        <v>88</v>
      </c>
      <c r="E64" s="82" t="s">
        <v>13</v>
      </c>
      <c r="F64" s="82">
        <v>10</v>
      </c>
      <c r="G64" s="83">
        <v>0</v>
      </c>
      <c r="H64" s="83">
        <f t="shared" ref="H64:H65" si="20">G64*F64</f>
        <v>0</v>
      </c>
    </row>
    <row r="65" spans="1:8" ht="32.25" outlineLevel="1" thickBot="1" x14ac:dyDescent="0.25">
      <c r="A65" s="79">
        <v>34</v>
      </c>
      <c r="B65" s="116" t="s">
        <v>89</v>
      </c>
      <c r="C65" s="112"/>
      <c r="D65" s="38" t="s">
        <v>90</v>
      </c>
      <c r="E65" s="82" t="s">
        <v>13</v>
      </c>
      <c r="F65" s="82">
        <v>10</v>
      </c>
      <c r="G65" s="83">
        <v>0</v>
      </c>
      <c r="H65" s="83">
        <f t="shared" si="20"/>
        <v>0</v>
      </c>
    </row>
    <row r="66" spans="1:8" ht="30.75" outlineLevel="1" x14ac:dyDescent="0.2">
      <c r="A66" s="138">
        <v>35</v>
      </c>
      <c r="B66" s="134" t="s">
        <v>91</v>
      </c>
      <c r="C66" s="107"/>
      <c r="D66" s="42" t="s">
        <v>92</v>
      </c>
      <c r="E66" s="15"/>
      <c r="F66" s="15"/>
      <c r="G66" s="15"/>
      <c r="H66" s="52"/>
    </row>
    <row r="67" spans="1:8" outlineLevel="1" x14ac:dyDescent="0.2">
      <c r="A67" s="139"/>
      <c r="B67" s="135"/>
      <c r="C67" s="109"/>
      <c r="D67" s="9"/>
      <c r="E67" s="10"/>
      <c r="F67" s="10"/>
      <c r="G67" s="10"/>
      <c r="H67" s="6"/>
    </row>
    <row r="68" spans="1:8" outlineLevel="1" x14ac:dyDescent="0.2">
      <c r="A68" s="139"/>
      <c r="B68" s="135"/>
      <c r="C68" s="109" t="s">
        <v>93</v>
      </c>
      <c r="D68" s="9" t="s">
        <v>94</v>
      </c>
      <c r="E68" s="10" t="s">
        <v>67</v>
      </c>
      <c r="F68" s="10">
        <v>20</v>
      </c>
      <c r="G68" s="93">
        <v>0</v>
      </c>
      <c r="H68" s="8">
        <f>G68*F68</f>
        <v>0</v>
      </c>
    </row>
    <row r="69" spans="1:8" outlineLevel="1" x14ac:dyDescent="0.2">
      <c r="A69" s="139"/>
      <c r="B69" s="135"/>
      <c r="C69" s="109" t="s">
        <v>95</v>
      </c>
      <c r="D69" s="9" t="s">
        <v>96</v>
      </c>
      <c r="E69" s="10" t="s">
        <v>67</v>
      </c>
      <c r="F69" s="10">
        <v>10</v>
      </c>
      <c r="G69" s="93">
        <v>0</v>
      </c>
      <c r="H69" s="8">
        <f t="shared" ref="H69:H70" si="21">G69*F69</f>
        <v>0</v>
      </c>
    </row>
    <row r="70" spans="1:8" ht="15.75" outlineLevel="1" thickBot="1" x14ac:dyDescent="0.25">
      <c r="A70" s="140"/>
      <c r="B70" s="136"/>
      <c r="C70" s="114" t="s">
        <v>97</v>
      </c>
      <c r="D70" s="94" t="s">
        <v>98</v>
      </c>
      <c r="E70" s="11" t="s">
        <v>67</v>
      </c>
      <c r="F70" s="11">
        <v>8</v>
      </c>
      <c r="G70" s="95">
        <v>0</v>
      </c>
      <c r="H70" s="34">
        <f t="shared" si="21"/>
        <v>0</v>
      </c>
    </row>
    <row r="71" spans="1:8" ht="30.75" outlineLevel="1" x14ac:dyDescent="0.2">
      <c r="A71" s="138">
        <v>36</v>
      </c>
      <c r="B71" s="135" t="s">
        <v>99</v>
      </c>
      <c r="C71" s="113"/>
      <c r="D71" s="42" t="s">
        <v>100</v>
      </c>
      <c r="E71" s="7"/>
      <c r="F71" s="7"/>
      <c r="G71" s="7"/>
      <c r="H71" s="53"/>
    </row>
    <row r="72" spans="1:8" outlineLevel="1" x14ac:dyDescent="0.2">
      <c r="A72" s="139"/>
      <c r="B72" s="135"/>
      <c r="C72" s="113"/>
      <c r="D72" s="9"/>
      <c r="E72" s="12"/>
      <c r="F72" s="12"/>
      <c r="G72" s="12"/>
      <c r="H72" s="54"/>
    </row>
    <row r="73" spans="1:8" outlineLevel="1" x14ac:dyDescent="0.2">
      <c r="A73" s="139"/>
      <c r="B73" s="135"/>
      <c r="C73" s="118" t="s">
        <v>101</v>
      </c>
      <c r="D73" s="9" t="s">
        <v>94</v>
      </c>
      <c r="E73" s="10" t="s">
        <v>67</v>
      </c>
      <c r="F73" s="10">
        <v>8</v>
      </c>
      <c r="G73" s="93">
        <v>0</v>
      </c>
      <c r="H73" s="8">
        <f>G73*F73</f>
        <v>0</v>
      </c>
    </row>
    <row r="74" spans="1:8" outlineLevel="1" x14ac:dyDescent="0.2">
      <c r="A74" s="139"/>
      <c r="B74" s="135"/>
      <c r="C74" s="118" t="s">
        <v>102</v>
      </c>
      <c r="D74" s="9" t="s">
        <v>96</v>
      </c>
      <c r="E74" s="10" t="s">
        <v>67</v>
      </c>
      <c r="F74" s="10">
        <v>4</v>
      </c>
      <c r="G74" s="93">
        <v>0</v>
      </c>
      <c r="H74" s="8">
        <f t="shared" ref="H74:H75" si="22">G74*F74</f>
        <v>0</v>
      </c>
    </row>
    <row r="75" spans="1:8" ht="15.75" outlineLevel="1" thickBot="1" x14ac:dyDescent="0.25">
      <c r="A75" s="140"/>
      <c r="B75" s="135"/>
      <c r="C75" s="118" t="s">
        <v>103</v>
      </c>
      <c r="D75" s="9" t="s">
        <v>98</v>
      </c>
      <c r="E75" s="11" t="s">
        <v>67</v>
      </c>
      <c r="F75" s="11">
        <v>2</v>
      </c>
      <c r="G75" s="95">
        <v>0</v>
      </c>
      <c r="H75" s="34">
        <f t="shared" si="22"/>
        <v>0</v>
      </c>
    </row>
    <row r="76" spans="1:8" ht="24" customHeight="1" outlineLevel="1" thickBot="1" x14ac:dyDescent="0.25">
      <c r="A76" s="157" t="s">
        <v>217</v>
      </c>
      <c r="B76" s="158"/>
      <c r="C76" s="158"/>
      <c r="D76" s="158"/>
      <c r="E76" s="158"/>
      <c r="F76" s="158"/>
      <c r="G76" s="158"/>
      <c r="H76" s="91">
        <f>SUM(H61:H75)</f>
        <v>0</v>
      </c>
    </row>
    <row r="77" spans="1:8" ht="16.5" thickBot="1" x14ac:dyDescent="0.25">
      <c r="A77" s="23"/>
      <c r="B77" s="113"/>
      <c r="C77" s="113"/>
      <c r="D77" s="36"/>
      <c r="E77" s="27"/>
      <c r="F77" s="27"/>
      <c r="G77" s="27"/>
      <c r="H77" s="26"/>
    </row>
    <row r="78" spans="1:8" ht="16.5" thickBot="1" x14ac:dyDescent="0.25">
      <c r="A78" s="131" t="s">
        <v>4</v>
      </c>
      <c r="B78" s="132"/>
      <c r="C78" s="132"/>
      <c r="D78" s="132"/>
      <c r="E78" s="132"/>
      <c r="F78" s="132"/>
      <c r="G78" s="132"/>
      <c r="H78" s="133"/>
    </row>
    <row r="79" spans="1:8" ht="31.5" outlineLevel="1" thickBot="1" x14ac:dyDescent="0.25">
      <c r="A79" s="79">
        <v>37</v>
      </c>
      <c r="B79" s="110" t="s">
        <v>104</v>
      </c>
      <c r="C79" s="110"/>
      <c r="D79" s="92" t="s">
        <v>105</v>
      </c>
      <c r="E79" s="82" t="s">
        <v>13</v>
      </c>
      <c r="F79" s="82">
        <v>10</v>
      </c>
      <c r="G79" s="83">
        <v>0</v>
      </c>
      <c r="H79" s="83">
        <f t="shared" ref="H79" si="23">G79*F79</f>
        <v>0</v>
      </c>
    </row>
    <row r="80" spans="1:8" ht="31.5" outlineLevel="1" thickBot="1" x14ac:dyDescent="0.25">
      <c r="A80" s="79">
        <v>38</v>
      </c>
      <c r="B80" s="110" t="s">
        <v>106</v>
      </c>
      <c r="C80" s="110"/>
      <c r="D80" s="92" t="s">
        <v>107</v>
      </c>
      <c r="E80" s="82" t="s">
        <v>13</v>
      </c>
      <c r="F80" s="82">
        <v>10</v>
      </c>
      <c r="G80" s="83">
        <v>0</v>
      </c>
      <c r="H80" s="83">
        <f t="shared" ref="H80" si="24">G80*F80</f>
        <v>0</v>
      </c>
    </row>
    <row r="81" spans="1:8" ht="31.5" outlineLevel="1" thickBot="1" x14ac:dyDescent="0.25">
      <c r="A81" s="79">
        <v>39</v>
      </c>
      <c r="B81" s="110" t="s">
        <v>108</v>
      </c>
      <c r="C81" s="110"/>
      <c r="D81" s="81" t="s">
        <v>109</v>
      </c>
      <c r="E81" s="82" t="s">
        <v>13</v>
      </c>
      <c r="F81" s="82">
        <v>1</v>
      </c>
      <c r="G81" s="83">
        <v>0</v>
      </c>
      <c r="H81" s="83">
        <f t="shared" ref="H81" si="25">G81*F81</f>
        <v>0</v>
      </c>
    </row>
    <row r="82" spans="1:8" ht="24" customHeight="1" outlineLevel="1" thickBot="1" x14ac:dyDescent="0.25">
      <c r="A82" s="157" t="s">
        <v>218</v>
      </c>
      <c r="B82" s="158"/>
      <c r="C82" s="158"/>
      <c r="D82" s="158"/>
      <c r="E82" s="158"/>
      <c r="F82" s="158"/>
      <c r="G82" s="158"/>
      <c r="H82" s="91">
        <f>SUM(H79:H81)</f>
        <v>0</v>
      </c>
    </row>
    <row r="83" spans="1:8" ht="20.25" customHeight="1" thickBot="1" x14ac:dyDescent="0.25">
      <c r="A83" s="23"/>
      <c r="B83" s="113"/>
      <c r="C83" s="113"/>
      <c r="D83" s="36"/>
      <c r="E83" s="27"/>
      <c r="F83" s="27"/>
      <c r="G83" s="27"/>
      <c r="H83" s="26"/>
    </row>
    <row r="84" spans="1:8" ht="16.5" customHeight="1" thickBot="1" x14ac:dyDescent="0.25">
      <c r="A84" s="165" t="s">
        <v>110</v>
      </c>
      <c r="B84" s="166"/>
      <c r="C84" s="166"/>
      <c r="D84" s="166"/>
      <c r="E84" s="166"/>
      <c r="F84" s="166"/>
      <c r="G84" s="166"/>
      <c r="H84" s="167"/>
    </row>
    <row r="85" spans="1:8" ht="77.25" outlineLevel="1" thickBot="1" x14ac:dyDescent="0.25">
      <c r="A85" s="37">
        <v>40</v>
      </c>
      <c r="B85" s="119" t="s">
        <v>111</v>
      </c>
      <c r="C85" s="119"/>
      <c r="D85" s="96" t="s">
        <v>112</v>
      </c>
      <c r="E85" s="97" t="s">
        <v>13</v>
      </c>
      <c r="F85" s="97">
        <v>2</v>
      </c>
      <c r="G85" s="98">
        <v>0</v>
      </c>
      <c r="H85" s="98">
        <f t="shared" ref="H85" si="26">G85*F85</f>
        <v>0</v>
      </c>
    </row>
    <row r="86" spans="1:8" ht="31.5" outlineLevel="1" thickBot="1" x14ac:dyDescent="0.25">
      <c r="A86" s="37">
        <v>41</v>
      </c>
      <c r="B86" s="119" t="s">
        <v>113</v>
      </c>
      <c r="C86" s="119"/>
      <c r="D86" s="96" t="s">
        <v>114</v>
      </c>
      <c r="E86" s="97" t="s">
        <v>13</v>
      </c>
      <c r="F86" s="97">
        <v>1</v>
      </c>
      <c r="G86" s="98">
        <v>0</v>
      </c>
      <c r="H86" s="98">
        <f t="shared" ref="H86" si="27">G86*F86</f>
        <v>0</v>
      </c>
    </row>
    <row r="87" spans="1:8" ht="32.25" outlineLevel="1" thickBot="1" x14ac:dyDescent="0.25">
      <c r="A87" s="37">
        <v>42</v>
      </c>
      <c r="B87" s="119" t="s">
        <v>115</v>
      </c>
      <c r="C87" s="119"/>
      <c r="D87" s="99" t="s">
        <v>16</v>
      </c>
      <c r="E87" s="97" t="s">
        <v>13</v>
      </c>
      <c r="F87" s="97">
        <v>1</v>
      </c>
      <c r="G87" s="98">
        <v>0</v>
      </c>
      <c r="H87" s="98">
        <f t="shared" ref="H87" si="28">G87*F87</f>
        <v>0</v>
      </c>
    </row>
    <row r="88" spans="1:8" ht="24" customHeight="1" outlineLevel="1" thickBot="1" x14ac:dyDescent="0.25">
      <c r="A88" s="157" t="s">
        <v>219</v>
      </c>
      <c r="B88" s="158"/>
      <c r="C88" s="158"/>
      <c r="D88" s="158"/>
      <c r="E88" s="158"/>
      <c r="F88" s="158"/>
      <c r="G88" s="158"/>
      <c r="H88" s="91">
        <f>SUM(H85:H87)</f>
        <v>0</v>
      </c>
    </row>
    <row r="89" spans="1:8" ht="16.5" thickBot="1" x14ac:dyDescent="0.25">
      <c r="A89" s="57"/>
      <c r="B89" s="120"/>
      <c r="C89" s="120"/>
      <c r="D89" s="58"/>
      <c r="E89" s="59"/>
      <c r="F89" s="59"/>
      <c r="G89" s="59"/>
      <c r="H89" s="60"/>
    </row>
    <row r="90" spans="1:8" ht="16.5" thickBot="1" x14ac:dyDescent="0.25">
      <c r="A90" s="165" t="s">
        <v>5</v>
      </c>
      <c r="B90" s="166"/>
      <c r="C90" s="166"/>
      <c r="D90" s="166"/>
      <c r="E90" s="166"/>
      <c r="F90" s="166"/>
      <c r="G90" s="166"/>
      <c r="H90" s="167"/>
    </row>
    <row r="91" spans="1:8" ht="31.5" outlineLevel="1" thickBot="1" x14ac:dyDescent="0.25">
      <c r="A91" s="37">
        <v>43</v>
      </c>
      <c r="B91" s="119" t="s">
        <v>116</v>
      </c>
      <c r="C91" s="119"/>
      <c r="D91" s="100" t="s">
        <v>117</v>
      </c>
      <c r="E91" s="97" t="s">
        <v>13</v>
      </c>
      <c r="F91" s="97">
        <v>60</v>
      </c>
      <c r="G91" s="98">
        <v>0</v>
      </c>
      <c r="H91" s="98">
        <f t="shared" ref="H91" si="29">G91*F91</f>
        <v>0</v>
      </c>
    </row>
    <row r="92" spans="1:8" ht="31.5" outlineLevel="1" thickBot="1" x14ac:dyDescent="0.25">
      <c r="A92" s="37">
        <v>44</v>
      </c>
      <c r="B92" s="119" t="s">
        <v>118</v>
      </c>
      <c r="C92" s="119"/>
      <c r="D92" s="96" t="s">
        <v>119</v>
      </c>
      <c r="E92" s="97" t="s">
        <v>13</v>
      </c>
      <c r="F92" s="97">
        <v>8</v>
      </c>
      <c r="G92" s="98">
        <v>0</v>
      </c>
      <c r="H92" s="98">
        <f t="shared" ref="H92:H96" si="30">G92*F92</f>
        <v>0</v>
      </c>
    </row>
    <row r="93" spans="1:8" ht="31.5" outlineLevel="1" thickBot="1" x14ac:dyDescent="0.25">
      <c r="A93" s="37">
        <v>45</v>
      </c>
      <c r="B93" s="119" t="s">
        <v>120</v>
      </c>
      <c r="C93" s="119"/>
      <c r="D93" s="96" t="s">
        <v>121</v>
      </c>
      <c r="E93" s="97" t="s">
        <v>13</v>
      </c>
      <c r="F93" s="97">
        <v>10</v>
      </c>
      <c r="G93" s="98">
        <v>0</v>
      </c>
      <c r="H93" s="98">
        <f t="shared" si="30"/>
        <v>0</v>
      </c>
    </row>
    <row r="94" spans="1:8" ht="29.25" customHeight="1" outlineLevel="1" thickBot="1" x14ac:dyDescent="0.25">
      <c r="A94" s="37">
        <v>46</v>
      </c>
      <c r="B94" s="119" t="s">
        <v>122</v>
      </c>
      <c r="C94" s="119"/>
      <c r="D94" s="99" t="s">
        <v>123</v>
      </c>
      <c r="E94" s="97" t="s">
        <v>13</v>
      </c>
      <c r="F94" s="97">
        <v>12</v>
      </c>
      <c r="G94" s="98">
        <v>0</v>
      </c>
      <c r="H94" s="98">
        <f t="shared" si="30"/>
        <v>0</v>
      </c>
    </row>
    <row r="95" spans="1:8" ht="32.25" outlineLevel="1" thickBot="1" x14ac:dyDescent="0.25">
      <c r="A95" s="37">
        <v>47</v>
      </c>
      <c r="B95" s="119" t="s">
        <v>124</v>
      </c>
      <c r="C95" s="119"/>
      <c r="D95" s="96" t="s">
        <v>125</v>
      </c>
      <c r="E95" s="97" t="s">
        <v>13</v>
      </c>
      <c r="F95" s="97">
        <v>8</v>
      </c>
      <c r="G95" s="98">
        <v>0</v>
      </c>
      <c r="H95" s="98">
        <f t="shared" si="30"/>
        <v>0</v>
      </c>
    </row>
    <row r="96" spans="1:8" ht="28.5" customHeight="1" outlineLevel="1" thickBot="1" x14ac:dyDescent="0.25">
      <c r="A96" s="37">
        <v>48</v>
      </c>
      <c r="B96" s="119" t="s">
        <v>126</v>
      </c>
      <c r="C96" s="119"/>
      <c r="D96" s="99" t="s">
        <v>8</v>
      </c>
      <c r="E96" s="97" t="s">
        <v>13</v>
      </c>
      <c r="F96" s="97">
        <v>5</v>
      </c>
      <c r="G96" s="98">
        <v>0</v>
      </c>
      <c r="H96" s="98">
        <f t="shared" si="30"/>
        <v>0</v>
      </c>
    </row>
    <row r="97" spans="1:8" ht="16.5" outlineLevel="1" thickBot="1" x14ac:dyDescent="0.25">
      <c r="A97" s="37">
        <v>49</v>
      </c>
      <c r="B97" s="116" t="s">
        <v>127</v>
      </c>
      <c r="C97" s="117"/>
      <c r="D97" s="48" t="s">
        <v>128</v>
      </c>
      <c r="E97" s="97" t="s">
        <v>13</v>
      </c>
      <c r="F97" s="45">
        <v>5</v>
      </c>
      <c r="G97" s="101">
        <v>0</v>
      </c>
      <c r="H97" s="101">
        <f t="shared" ref="H97" si="31">G97*F97</f>
        <v>0</v>
      </c>
    </row>
    <row r="98" spans="1:8" ht="30.75" outlineLevel="1" x14ac:dyDescent="0.2">
      <c r="A98" s="168">
        <v>50</v>
      </c>
      <c r="B98" s="177" t="s">
        <v>129</v>
      </c>
      <c r="C98" s="121"/>
      <c r="D98" s="42" t="s">
        <v>130</v>
      </c>
      <c r="E98" s="15"/>
      <c r="F98" s="15"/>
      <c r="G98" s="15"/>
      <c r="H98" s="62"/>
    </row>
    <row r="99" spans="1:8" outlineLevel="1" x14ac:dyDescent="0.2">
      <c r="A99" s="169"/>
      <c r="B99" s="178"/>
      <c r="C99" s="122"/>
      <c r="D99" s="16"/>
      <c r="E99" s="17"/>
      <c r="F99" s="17"/>
      <c r="G99" s="17"/>
      <c r="H99" s="63"/>
    </row>
    <row r="100" spans="1:8" ht="45.75" outlineLevel="1" x14ac:dyDescent="0.2">
      <c r="A100" s="169"/>
      <c r="B100" s="178"/>
      <c r="C100" s="122" t="s">
        <v>131</v>
      </c>
      <c r="D100" s="16" t="s">
        <v>132</v>
      </c>
      <c r="E100" s="17" t="s">
        <v>67</v>
      </c>
      <c r="F100" s="17">
        <v>2</v>
      </c>
      <c r="G100" s="88">
        <v>0</v>
      </c>
      <c r="H100" s="88">
        <f t="shared" ref="H100:H101" si="32">G100*F100</f>
        <v>0</v>
      </c>
    </row>
    <row r="101" spans="1:8" ht="46.5" outlineLevel="1" thickBot="1" x14ac:dyDescent="0.25">
      <c r="A101" s="169"/>
      <c r="B101" s="178"/>
      <c r="C101" s="122" t="s">
        <v>133</v>
      </c>
      <c r="D101" s="16" t="s">
        <v>134</v>
      </c>
      <c r="E101" s="17" t="s">
        <v>67</v>
      </c>
      <c r="F101" s="30">
        <v>2</v>
      </c>
      <c r="G101" s="90">
        <v>0</v>
      </c>
      <c r="H101" s="90">
        <f t="shared" si="32"/>
        <v>0</v>
      </c>
    </row>
    <row r="102" spans="1:8" ht="15.75" outlineLevel="1" x14ac:dyDescent="0.2">
      <c r="A102" s="168">
        <v>51</v>
      </c>
      <c r="B102" s="134" t="s">
        <v>135</v>
      </c>
      <c r="C102" s="107"/>
      <c r="D102" s="42" t="s">
        <v>136</v>
      </c>
      <c r="E102" s="15"/>
      <c r="F102" s="15"/>
      <c r="G102" s="15"/>
      <c r="H102" s="5"/>
    </row>
    <row r="103" spans="1:8" ht="18" customHeight="1" outlineLevel="1" x14ac:dyDescent="0.2">
      <c r="A103" s="169"/>
      <c r="B103" s="135"/>
      <c r="C103" s="109"/>
      <c r="D103" s="16"/>
      <c r="E103" s="17"/>
      <c r="F103" s="17"/>
      <c r="G103" s="17"/>
      <c r="H103" s="6"/>
    </row>
    <row r="104" spans="1:8" outlineLevel="1" x14ac:dyDescent="0.2">
      <c r="A104" s="169"/>
      <c r="B104" s="135"/>
      <c r="C104" s="109" t="s">
        <v>137</v>
      </c>
      <c r="D104" s="16" t="s">
        <v>138</v>
      </c>
      <c r="E104" s="10" t="s">
        <v>13</v>
      </c>
      <c r="F104" s="10">
        <v>2</v>
      </c>
      <c r="G104" s="88">
        <v>0</v>
      </c>
      <c r="H104" s="88">
        <f t="shared" ref="H104" si="33">G104*F104</f>
        <v>0</v>
      </c>
    </row>
    <row r="105" spans="1:8" ht="15.75" outlineLevel="1" thickBot="1" x14ac:dyDescent="0.25">
      <c r="A105" s="170"/>
      <c r="B105" s="136"/>
      <c r="C105" s="114" t="s">
        <v>139</v>
      </c>
      <c r="D105" s="89" t="s">
        <v>12</v>
      </c>
      <c r="E105" s="11" t="s">
        <v>13</v>
      </c>
      <c r="F105" s="11">
        <v>4</v>
      </c>
      <c r="G105" s="90">
        <v>0</v>
      </c>
      <c r="H105" s="90">
        <f t="shared" ref="H105:H106" si="34">G105*F105</f>
        <v>0</v>
      </c>
    </row>
    <row r="106" spans="1:8" ht="31.5" outlineLevel="1" thickBot="1" x14ac:dyDescent="0.25">
      <c r="A106" s="79">
        <v>52</v>
      </c>
      <c r="B106" s="110" t="s">
        <v>140</v>
      </c>
      <c r="C106" s="110"/>
      <c r="D106" s="92" t="s">
        <v>141</v>
      </c>
      <c r="E106" s="82" t="s">
        <v>13</v>
      </c>
      <c r="F106" s="82">
        <v>5</v>
      </c>
      <c r="G106" s="83">
        <v>0</v>
      </c>
      <c r="H106" s="83">
        <f t="shared" si="34"/>
        <v>0</v>
      </c>
    </row>
    <row r="107" spans="1:8" ht="24" customHeight="1" outlineLevel="1" thickBot="1" x14ac:dyDescent="0.25">
      <c r="A107" s="157" t="s">
        <v>220</v>
      </c>
      <c r="B107" s="158"/>
      <c r="C107" s="158"/>
      <c r="D107" s="158"/>
      <c r="E107" s="158"/>
      <c r="F107" s="158"/>
      <c r="G107" s="158"/>
      <c r="H107" s="91">
        <f>SUM(H91:H106)</f>
        <v>0</v>
      </c>
    </row>
    <row r="108" spans="1:8" ht="16.5" thickBot="1" x14ac:dyDescent="0.25">
      <c r="A108" s="43"/>
      <c r="B108" s="123"/>
      <c r="C108" s="123"/>
      <c r="D108" s="64"/>
      <c r="E108" s="35"/>
      <c r="F108" s="35"/>
      <c r="G108" s="35"/>
      <c r="H108" s="65"/>
    </row>
    <row r="109" spans="1:8" ht="16.5" thickBot="1" x14ac:dyDescent="0.25">
      <c r="A109" s="131" t="s">
        <v>6</v>
      </c>
      <c r="B109" s="132"/>
      <c r="C109" s="132"/>
      <c r="D109" s="132"/>
      <c r="E109" s="132"/>
      <c r="F109" s="132"/>
      <c r="G109" s="132"/>
      <c r="H109" s="133"/>
    </row>
    <row r="110" spans="1:8" ht="61.5" outlineLevel="1" x14ac:dyDescent="0.2">
      <c r="A110" s="173">
        <v>53</v>
      </c>
      <c r="B110" s="179" t="s">
        <v>142</v>
      </c>
      <c r="C110" s="116"/>
      <c r="D110" s="61" t="s">
        <v>143</v>
      </c>
      <c r="E110" s="45"/>
      <c r="F110" s="45"/>
      <c r="G110" s="45"/>
      <c r="H110" s="46"/>
    </row>
    <row r="111" spans="1:8" outlineLevel="1" x14ac:dyDescent="0.2">
      <c r="A111" s="174"/>
      <c r="B111" s="180"/>
      <c r="C111" s="124"/>
      <c r="D111" s="51"/>
      <c r="E111" s="66"/>
      <c r="F111" s="66"/>
      <c r="G111" s="66"/>
      <c r="H111" s="41"/>
    </row>
    <row r="112" spans="1:8" outlineLevel="1" x14ac:dyDescent="0.2">
      <c r="A112" s="174"/>
      <c r="B112" s="180"/>
      <c r="C112" s="124" t="s">
        <v>144</v>
      </c>
      <c r="D112" s="21" t="s">
        <v>145</v>
      </c>
      <c r="E112" s="47" t="s">
        <v>13</v>
      </c>
      <c r="F112" s="47">
        <v>1</v>
      </c>
      <c r="G112" s="102">
        <v>0</v>
      </c>
      <c r="H112" s="102">
        <f t="shared" ref="H112" si="35">G112*F112</f>
        <v>0</v>
      </c>
    </row>
    <row r="113" spans="1:8" ht="15.75" outlineLevel="1" thickBot="1" x14ac:dyDescent="0.25">
      <c r="A113" s="174"/>
      <c r="B113" s="180"/>
      <c r="C113" s="124" t="s">
        <v>146</v>
      </c>
      <c r="D113" s="21" t="s">
        <v>147</v>
      </c>
      <c r="E113" s="47" t="s">
        <v>13</v>
      </c>
      <c r="F113" s="47">
        <v>1</v>
      </c>
      <c r="G113" s="103">
        <v>0</v>
      </c>
      <c r="H113" s="103">
        <f t="shared" ref="H113" si="36">G113*F113</f>
        <v>0</v>
      </c>
    </row>
    <row r="114" spans="1:8" ht="61.5" outlineLevel="1" x14ac:dyDescent="0.2">
      <c r="A114" s="173">
        <v>54</v>
      </c>
      <c r="B114" s="179" t="s">
        <v>149</v>
      </c>
      <c r="C114" s="116"/>
      <c r="D114" s="61" t="s">
        <v>150</v>
      </c>
      <c r="E114" s="45"/>
      <c r="F114" s="45"/>
      <c r="G114" s="45"/>
      <c r="H114" s="46"/>
    </row>
    <row r="115" spans="1:8" outlineLevel="1" x14ac:dyDescent="0.2">
      <c r="A115" s="174"/>
      <c r="B115" s="180"/>
      <c r="C115" s="124"/>
      <c r="D115" s="51"/>
      <c r="E115" s="66"/>
      <c r="F115" s="66"/>
      <c r="G115" s="66"/>
      <c r="H115" s="41"/>
    </row>
    <row r="116" spans="1:8" ht="15.75" outlineLevel="1" thickBot="1" x14ac:dyDescent="0.25">
      <c r="A116" s="174"/>
      <c r="B116" s="180"/>
      <c r="C116" s="124" t="s">
        <v>151</v>
      </c>
      <c r="D116" s="21" t="s">
        <v>145</v>
      </c>
      <c r="E116" s="47" t="s">
        <v>13</v>
      </c>
      <c r="F116" s="47">
        <v>1</v>
      </c>
      <c r="G116" s="103">
        <v>0</v>
      </c>
      <c r="H116" s="103">
        <f t="shared" ref="H116" si="37">G116*F116</f>
        <v>0</v>
      </c>
    </row>
    <row r="117" spans="1:8" ht="92.25" outlineLevel="1" x14ac:dyDescent="0.2">
      <c r="A117" s="173">
        <v>55</v>
      </c>
      <c r="B117" s="179" t="s">
        <v>152</v>
      </c>
      <c r="C117" s="116"/>
      <c r="D117" s="61" t="s">
        <v>153</v>
      </c>
      <c r="E117" s="45"/>
      <c r="F117" s="45"/>
      <c r="G117" s="45"/>
      <c r="H117" s="46"/>
    </row>
    <row r="118" spans="1:8" outlineLevel="1" x14ac:dyDescent="0.2">
      <c r="A118" s="174"/>
      <c r="B118" s="180"/>
      <c r="C118" s="124"/>
      <c r="D118" s="51"/>
      <c r="E118" s="66"/>
      <c r="F118" s="66"/>
      <c r="G118" s="66"/>
      <c r="H118" s="41"/>
    </row>
    <row r="119" spans="1:8" ht="15.75" outlineLevel="1" thickBot="1" x14ac:dyDescent="0.25">
      <c r="A119" s="174"/>
      <c r="B119" s="180"/>
      <c r="C119" s="124" t="s">
        <v>154</v>
      </c>
      <c r="D119" s="21" t="s">
        <v>148</v>
      </c>
      <c r="E119" s="47" t="s">
        <v>13</v>
      </c>
      <c r="F119" s="47">
        <v>1</v>
      </c>
      <c r="G119" s="103">
        <v>0</v>
      </c>
      <c r="H119" s="103">
        <f t="shared" ref="H119:H120" si="38">G119*F119</f>
        <v>0</v>
      </c>
    </row>
    <row r="120" spans="1:8" ht="32.25" outlineLevel="1" thickBot="1" x14ac:dyDescent="0.25">
      <c r="A120" s="40">
        <v>56</v>
      </c>
      <c r="B120" s="116" t="s">
        <v>155</v>
      </c>
      <c r="C120" s="116"/>
      <c r="D120" s="44" t="s">
        <v>156</v>
      </c>
      <c r="E120" s="82" t="s">
        <v>13</v>
      </c>
      <c r="F120" s="82">
        <v>1</v>
      </c>
      <c r="G120" s="83">
        <v>0</v>
      </c>
      <c r="H120" s="83">
        <f t="shared" si="38"/>
        <v>0</v>
      </c>
    </row>
    <row r="121" spans="1:8" ht="29.25" customHeight="1" outlineLevel="1" thickBot="1" x14ac:dyDescent="0.25">
      <c r="A121" s="40">
        <v>57</v>
      </c>
      <c r="B121" s="116" t="s">
        <v>157</v>
      </c>
      <c r="C121" s="116"/>
      <c r="D121" s="44" t="s">
        <v>158</v>
      </c>
      <c r="E121" s="82" t="s">
        <v>13</v>
      </c>
      <c r="F121" s="82">
        <v>1</v>
      </c>
      <c r="G121" s="83">
        <v>0</v>
      </c>
      <c r="H121" s="83">
        <f t="shared" ref="H121" si="39">G121*F121</f>
        <v>0</v>
      </c>
    </row>
    <row r="122" spans="1:8" ht="15.75" outlineLevel="1" x14ac:dyDescent="0.2">
      <c r="A122" s="175">
        <v>58</v>
      </c>
      <c r="B122" s="134" t="s">
        <v>161</v>
      </c>
      <c r="C122" s="107"/>
      <c r="D122" s="18" t="s">
        <v>162</v>
      </c>
      <c r="E122" s="56"/>
      <c r="F122" s="56"/>
      <c r="G122" s="56"/>
      <c r="H122" s="67"/>
    </row>
    <row r="123" spans="1:8" outlineLevel="1" x14ac:dyDescent="0.2">
      <c r="A123" s="176"/>
      <c r="B123" s="135"/>
      <c r="C123" s="109"/>
      <c r="D123" s="9"/>
      <c r="E123" s="10"/>
      <c r="F123" s="10"/>
      <c r="G123" s="10"/>
      <c r="H123" s="68"/>
    </row>
    <row r="124" spans="1:8" outlineLevel="1" x14ac:dyDescent="0.2">
      <c r="A124" s="176"/>
      <c r="B124" s="135"/>
      <c r="C124" s="124" t="s">
        <v>221</v>
      </c>
      <c r="D124" s="69" t="s">
        <v>159</v>
      </c>
      <c r="E124" s="10" t="s">
        <v>163</v>
      </c>
      <c r="F124" s="10">
        <v>200</v>
      </c>
      <c r="G124" s="102">
        <v>0</v>
      </c>
      <c r="H124" s="102">
        <f t="shared" ref="H124:H126" si="40">G124*F124</f>
        <v>0</v>
      </c>
    </row>
    <row r="125" spans="1:8" ht="15.75" outlineLevel="1" thickBot="1" x14ac:dyDescent="0.25">
      <c r="A125" s="176"/>
      <c r="B125" s="135"/>
      <c r="C125" s="124" t="s">
        <v>222</v>
      </c>
      <c r="D125" s="69" t="s">
        <v>160</v>
      </c>
      <c r="E125" s="10" t="s">
        <v>163</v>
      </c>
      <c r="F125" s="10">
        <v>300</v>
      </c>
      <c r="G125" s="103">
        <v>0</v>
      </c>
      <c r="H125" s="103">
        <f t="shared" si="40"/>
        <v>0</v>
      </c>
    </row>
    <row r="126" spans="1:8" ht="32.25" outlineLevel="1" thickBot="1" x14ac:dyDescent="0.25">
      <c r="A126" s="40">
        <v>59</v>
      </c>
      <c r="B126" s="116" t="s">
        <v>164</v>
      </c>
      <c r="C126" s="116"/>
      <c r="D126" s="39" t="s">
        <v>165</v>
      </c>
      <c r="E126" s="82" t="s">
        <v>13</v>
      </c>
      <c r="F126" s="82">
        <v>1</v>
      </c>
      <c r="G126" s="83">
        <v>0</v>
      </c>
      <c r="H126" s="83">
        <f t="shared" si="40"/>
        <v>0</v>
      </c>
    </row>
    <row r="127" spans="1:8" ht="15.75" outlineLevel="1" x14ac:dyDescent="0.2">
      <c r="A127" s="173">
        <v>60</v>
      </c>
      <c r="B127" s="179" t="s">
        <v>166</v>
      </c>
      <c r="C127" s="112"/>
      <c r="D127" s="55" t="s">
        <v>7</v>
      </c>
      <c r="E127" s="45"/>
      <c r="F127" s="45"/>
      <c r="G127" s="45"/>
      <c r="H127" s="46"/>
    </row>
    <row r="128" spans="1:8" outlineLevel="1" x14ac:dyDescent="0.2">
      <c r="A128" s="174"/>
      <c r="B128" s="180"/>
      <c r="C128" s="117"/>
      <c r="D128" s="28"/>
      <c r="E128" s="47"/>
      <c r="F128" s="47"/>
      <c r="G128" s="47"/>
      <c r="H128" s="70"/>
    </row>
    <row r="129" spans="1:8" ht="15.75" outlineLevel="1" thickBot="1" x14ac:dyDescent="0.25">
      <c r="A129" s="174"/>
      <c r="B129" s="180"/>
      <c r="C129" s="117" t="s">
        <v>167</v>
      </c>
      <c r="D129" s="28" t="s">
        <v>168</v>
      </c>
      <c r="E129" s="47" t="s">
        <v>163</v>
      </c>
      <c r="F129" s="47">
        <v>3</v>
      </c>
      <c r="G129" s="103">
        <v>0</v>
      </c>
      <c r="H129" s="103">
        <f t="shared" ref="H129:H130" si="41">G129*F129</f>
        <v>0</v>
      </c>
    </row>
    <row r="130" spans="1:8" ht="78" outlineLevel="1" thickBot="1" x14ac:dyDescent="0.25">
      <c r="A130" s="40">
        <v>61</v>
      </c>
      <c r="B130" s="116" t="s">
        <v>169</v>
      </c>
      <c r="C130" s="125"/>
      <c r="D130" s="50" t="s">
        <v>170</v>
      </c>
      <c r="E130" s="82" t="s">
        <v>13</v>
      </c>
      <c r="F130" s="82">
        <v>1</v>
      </c>
      <c r="G130" s="83">
        <v>0</v>
      </c>
      <c r="H130" s="83">
        <f t="shared" si="41"/>
        <v>0</v>
      </c>
    </row>
    <row r="131" spans="1:8" ht="93.75" outlineLevel="1" thickBot="1" x14ac:dyDescent="0.25">
      <c r="A131" s="40">
        <v>62</v>
      </c>
      <c r="B131" s="116" t="s">
        <v>171</v>
      </c>
      <c r="C131" s="125"/>
      <c r="D131" s="38" t="s">
        <v>172</v>
      </c>
      <c r="E131" s="82" t="s">
        <v>13</v>
      </c>
      <c r="F131" s="82">
        <v>1</v>
      </c>
      <c r="G131" s="83">
        <v>0</v>
      </c>
      <c r="H131" s="83">
        <f t="shared" ref="H131" si="42">G131*F131</f>
        <v>0</v>
      </c>
    </row>
    <row r="132" spans="1:8" ht="15.75" outlineLevel="1" x14ac:dyDescent="0.2">
      <c r="A132" s="184">
        <v>63</v>
      </c>
      <c r="B132" s="181" t="s">
        <v>174</v>
      </c>
      <c r="C132" s="107"/>
      <c r="D132" s="32" t="s">
        <v>175</v>
      </c>
      <c r="E132" s="15"/>
      <c r="F132" s="15"/>
      <c r="G132" s="15"/>
      <c r="H132" s="33"/>
    </row>
    <row r="133" spans="1:8" ht="19.5" customHeight="1" outlineLevel="1" x14ac:dyDescent="0.2">
      <c r="A133" s="185"/>
      <c r="B133" s="182"/>
      <c r="C133" s="109"/>
      <c r="D133" s="9"/>
      <c r="E133" s="10"/>
      <c r="F133" s="10"/>
      <c r="G133" s="10"/>
      <c r="H133" s="6"/>
    </row>
    <row r="134" spans="1:8" ht="19.5" customHeight="1" outlineLevel="1" x14ac:dyDescent="0.2">
      <c r="A134" s="185"/>
      <c r="B134" s="182"/>
      <c r="C134" s="109" t="s">
        <v>176</v>
      </c>
      <c r="D134" s="9" t="s">
        <v>173</v>
      </c>
      <c r="E134" s="10" t="s">
        <v>13</v>
      </c>
      <c r="F134" s="10">
        <v>5</v>
      </c>
      <c r="G134" s="88">
        <v>0</v>
      </c>
      <c r="H134" s="88">
        <f t="shared" ref="H134" si="43">G134*F134</f>
        <v>0</v>
      </c>
    </row>
    <row r="135" spans="1:8" ht="19.5" customHeight="1" outlineLevel="1" x14ac:dyDescent="0.2">
      <c r="A135" s="185"/>
      <c r="B135" s="182"/>
      <c r="C135" s="109" t="s">
        <v>177</v>
      </c>
      <c r="D135" s="9" t="s">
        <v>178</v>
      </c>
      <c r="E135" s="10" t="s">
        <v>13</v>
      </c>
      <c r="F135" s="10">
        <v>4</v>
      </c>
      <c r="G135" s="88">
        <v>0</v>
      </c>
      <c r="H135" s="88">
        <f t="shared" ref="H135:H136" si="44">G135*F135</f>
        <v>0</v>
      </c>
    </row>
    <row r="136" spans="1:8" ht="19.5" customHeight="1" outlineLevel="1" thickBot="1" x14ac:dyDescent="0.25">
      <c r="A136" s="186"/>
      <c r="B136" s="183"/>
      <c r="C136" s="114" t="s">
        <v>179</v>
      </c>
      <c r="D136" s="94" t="s">
        <v>180</v>
      </c>
      <c r="E136" s="11" t="s">
        <v>13</v>
      </c>
      <c r="F136" s="11">
        <v>2</v>
      </c>
      <c r="G136" s="90">
        <v>0</v>
      </c>
      <c r="H136" s="90">
        <f t="shared" si="44"/>
        <v>0</v>
      </c>
    </row>
    <row r="137" spans="1:8" ht="24" customHeight="1" outlineLevel="1" thickBot="1" x14ac:dyDescent="0.25">
      <c r="A137" s="157" t="s">
        <v>223</v>
      </c>
      <c r="B137" s="158"/>
      <c r="C137" s="158"/>
      <c r="D137" s="158"/>
      <c r="E137" s="158"/>
      <c r="F137" s="158"/>
      <c r="G137" s="158"/>
      <c r="H137" s="91">
        <f>SUM(H110:H136)</f>
        <v>0</v>
      </c>
    </row>
    <row r="138" spans="1:8" ht="15.75" thickBot="1" x14ac:dyDescent="0.25"/>
    <row r="139" spans="1:8" ht="16.5" thickBot="1" x14ac:dyDescent="0.25">
      <c r="A139" s="165" t="s">
        <v>181</v>
      </c>
      <c r="B139" s="166"/>
      <c r="C139" s="166"/>
      <c r="D139" s="166"/>
      <c r="E139" s="166"/>
      <c r="F139" s="166"/>
      <c r="G139" s="166"/>
      <c r="H139" s="167"/>
    </row>
    <row r="140" spans="1:8" ht="91.5" outlineLevel="1" thickBot="1" x14ac:dyDescent="0.25">
      <c r="A140" s="37">
        <v>64</v>
      </c>
      <c r="B140" s="119" t="s">
        <v>182</v>
      </c>
      <c r="C140" s="119"/>
      <c r="D140" s="104" t="s">
        <v>184</v>
      </c>
      <c r="E140" s="105" t="s">
        <v>185</v>
      </c>
      <c r="F140" s="97">
        <v>5</v>
      </c>
      <c r="G140" s="83">
        <v>0</v>
      </c>
      <c r="H140" s="83">
        <f t="shared" ref="H140:H141" si="45">G140*F140</f>
        <v>0</v>
      </c>
    </row>
    <row r="141" spans="1:8" ht="31.5" outlineLevel="1" thickBot="1" x14ac:dyDescent="0.25">
      <c r="A141" s="37">
        <v>65</v>
      </c>
      <c r="B141" s="119" t="s">
        <v>183</v>
      </c>
      <c r="C141" s="119"/>
      <c r="D141" s="104" t="s">
        <v>186</v>
      </c>
      <c r="E141" s="105" t="s">
        <v>187</v>
      </c>
      <c r="F141" s="97">
        <v>5</v>
      </c>
      <c r="G141" s="83">
        <v>0</v>
      </c>
      <c r="H141" s="83">
        <f t="shared" si="45"/>
        <v>0</v>
      </c>
    </row>
    <row r="142" spans="1:8" ht="24" customHeight="1" outlineLevel="1" thickBot="1" x14ac:dyDescent="0.25">
      <c r="A142" s="157" t="s">
        <v>224</v>
      </c>
      <c r="B142" s="158"/>
      <c r="C142" s="158"/>
      <c r="D142" s="158"/>
      <c r="E142" s="158"/>
      <c r="F142" s="158"/>
      <c r="G142" s="158"/>
      <c r="H142" s="91">
        <f>SUM(H140:H141)</f>
        <v>0</v>
      </c>
    </row>
    <row r="143" spans="1:8" ht="15.75" thickBot="1" x14ac:dyDescent="0.25"/>
    <row r="144" spans="1:8" ht="16.5" thickBot="1" x14ac:dyDescent="0.25">
      <c r="A144" s="165" t="s">
        <v>188</v>
      </c>
      <c r="B144" s="166"/>
      <c r="C144" s="166"/>
      <c r="D144" s="166"/>
      <c r="E144" s="166"/>
      <c r="F144" s="166"/>
      <c r="G144" s="166"/>
      <c r="H144" s="167"/>
    </row>
    <row r="145" spans="1:8" ht="16.5" outlineLevel="1" thickBot="1" x14ac:dyDescent="0.25">
      <c r="A145" s="37">
        <v>66</v>
      </c>
      <c r="B145" s="119" t="s">
        <v>229</v>
      </c>
      <c r="C145" s="119"/>
      <c r="D145" s="104" t="s">
        <v>190</v>
      </c>
      <c r="E145" s="82" t="s">
        <v>13</v>
      </c>
      <c r="F145" s="82">
        <v>3</v>
      </c>
      <c r="G145" s="83">
        <v>0</v>
      </c>
      <c r="H145" s="83">
        <f t="shared" ref="H145" si="46">G145*F145</f>
        <v>0</v>
      </c>
    </row>
    <row r="146" spans="1:8" ht="37.5" customHeight="1" outlineLevel="1" thickBot="1" x14ac:dyDescent="0.25">
      <c r="A146" s="37">
        <v>67</v>
      </c>
      <c r="B146" s="119" t="s">
        <v>189</v>
      </c>
      <c r="C146" s="119"/>
      <c r="D146" s="104" t="s">
        <v>192</v>
      </c>
      <c r="E146" s="105" t="s">
        <v>185</v>
      </c>
      <c r="F146" s="97">
        <v>10</v>
      </c>
      <c r="G146" s="83">
        <v>0</v>
      </c>
      <c r="H146" s="83">
        <f t="shared" ref="H146:H149" si="47">G146*F146</f>
        <v>0</v>
      </c>
    </row>
    <row r="147" spans="1:8" ht="76.5" outlineLevel="1" thickBot="1" x14ac:dyDescent="0.25">
      <c r="A147" s="37">
        <v>68</v>
      </c>
      <c r="B147" s="119" t="s">
        <v>191</v>
      </c>
      <c r="C147" s="119"/>
      <c r="D147" s="104" t="s">
        <v>194</v>
      </c>
      <c r="E147" s="105" t="s">
        <v>185</v>
      </c>
      <c r="F147" s="97">
        <v>10</v>
      </c>
      <c r="G147" s="83">
        <v>0</v>
      </c>
      <c r="H147" s="83">
        <f t="shared" si="47"/>
        <v>0</v>
      </c>
    </row>
    <row r="148" spans="1:8" ht="61.5" outlineLevel="1" thickBot="1" x14ac:dyDescent="0.25">
      <c r="A148" s="37">
        <v>69</v>
      </c>
      <c r="B148" s="119" t="s">
        <v>193</v>
      </c>
      <c r="C148" s="119"/>
      <c r="D148" s="104" t="s">
        <v>196</v>
      </c>
      <c r="E148" s="105" t="s">
        <v>185</v>
      </c>
      <c r="F148" s="97">
        <v>10</v>
      </c>
      <c r="G148" s="83">
        <v>0</v>
      </c>
      <c r="H148" s="83">
        <f t="shared" si="47"/>
        <v>0</v>
      </c>
    </row>
    <row r="149" spans="1:8" ht="61.5" outlineLevel="1" thickBot="1" x14ac:dyDescent="0.25">
      <c r="A149" s="37">
        <v>70</v>
      </c>
      <c r="B149" s="119" t="s">
        <v>195</v>
      </c>
      <c r="C149" s="119"/>
      <c r="D149" s="104" t="s">
        <v>197</v>
      </c>
      <c r="E149" s="105" t="s">
        <v>185</v>
      </c>
      <c r="F149" s="97">
        <v>10</v>
      </c>
      <c r="G149" s="83">
        <v>0</v>
      </c>
      <c r="H149" s="83">
        <f t="shared" si="47"/>
        <v>0</v>
      </c>
    </row>
    <row r="150" spans="1:8" ht="24" customHeight="1" outlineLevel="1" thickBot="1" x14ac:dyDescent="0.25">
      <c r="A150" s="171" t="s">
        <v>225</v>
      </c>
      <c r="B150" s="172"/>
      <c r="C150" s="172"/>
      <c r="D150" s="172"/>
      <c r="E150" s="172"/>
      <c r="F150" s="172"/>
      <c r="G150" s="172"/>
      <c r="H150" s="91">
        <f>SUM(H145:H149)</f>
        <v>0</v>
      </c>
    </row>
    <row r="151" spans="1:8" ht="15.75" thickBot="1" x14ac:dyDescent="0.25"/>
    <row r="152" spans="1:8" ht="24" thickBot="1" x14ac:dyDescent="0.25">
      <c r="A152" s="157" t="s">
        <v>14</v>
      </c>
      <c r="B152" s="158"/>
      <c r="C152" s="158"/>
      <c r="D152" s="158"/>
      <c r="E152" s="158"/>
      <c r="F152" s="158"/>
      <c r="G152" s="158"/>
      <c r="H152" s="91">
        <f>H150+H142+H137+H107+H88+H82+H76+H58+H49+H25</f>
        <v>0</v>
      </c>
    </row>
    <row r="153" spans="1:8" ht="24" thickBot="1" x14ac:dyDescent="0.25">
      <c r="A153" s="157" t="s">
        <v>226</v>
      </c>
      <c r="B153" s="158"/>
      <c r="C153" s="158"/>
      <c r="D153" s="158"/>
      <c r="E153" s="158"/>
      <c r="F153" s="158"/>
      <c r="G153" s="158"/>
      <c r="H153" s="91">
        <f>H152*0.2</f>
        <v>0</v>
      </c>
    </row>
    <row r="154" spans="1:8" ht="24" thickBot="1" x14ac:dyDescent="0.25">
      <c r="A154" s="157" t="s">
        <v>15</v>
      </c>
      <c r="B154" s="158"/>
      <c r="C154" s="158"/>
      <c r="D154" s="158"/>
      <c r="E154" s="158"/>
      <c r="F154" s="158"/>
      <c r="G154" s="158"/>
      <c r="H154" s="91">
        <f>SUM(H152:H153)</f>
        <v>0</v>
      </c>
    </row>
  </sheetData>
  <mergeCells count="82">
    <mergeCell ref="A37:A38"/>
    <mergeCell ref="A39:A40"/>
    <mergeCell ref="A5:A6"/>
    <mergeCell ref="B5:C6"/>
    <mergeCell ref="H5:H6"/>
    <mergeCell ref="F5:F6"/>
    <mergeCell ref="A25:G25"/>
    <mergeCell ref="A31:H31"/>
    <mergeCell ref="A32:H32"/>
    <mergeCell ref="B33:B34"/>
    <mergeCell ref="D33:H33"/>
    <mergeCell ref="B35:B36"/>
    <mergeCell ref="D35:H35"/>
    <mergeCell ref="A33:A34"/>
    <mergeCell ref="A35:A36"/>
    <mergeCell ref="B37:B38"/>
    <mergeCell ref="A153:G153"/>
    <mergeCell ref="A154:G154"/>
    <mergeCell ref="B98:B101"/>
    <mergeCell ref="B102:B105"/>
    <mergeCell ref="B114:B116"/>
    <mergeCell ref="B117:B119"/>
    <mergeCell ref="A109:H109"/>
    <mergeCell ref="B110:B113"/>
    <mergeCell ref="B122:B125"/>
    <mergeCell ref="B127:B129"/>
    <mergeCell ref="B132:B136"/>
    <mergeCell ref="A139:H139"/>
    <mergeCell ref="A144:H144"/>
    <mergeCell ref="A132:A136"/>
    <mergeCell ref="A137:G137"/>
    <mergeCell ref="A142:G142"/>
    <mergeCell ref="A150:G150"/>
    <mergeCell ref="A152:G152"/>
    <mergeCell ref="A127:A129"/>
    <mergeCell ref="A107:G107"/>
    <mergeCell ref="A110:A113"/>
    <mergeCell ref="A114:A116"/>
    <mergeCell ref="A117:A119"/>
    <mergeCell ref="A122:A125"/>
    <mergeCell ref="A88:G88"/>
    <mergeCell ref="B66:B70"/>
    <mergeCell ref="B71:B75"/>
    <mergeCell ref="A98:A101"/>
    <mergeCell ref="A102:A105"/>
    <mergeCell ref="A78:H78"/>
    <mergeCell ref="A84:H84"/>
    <mergeCell ref="A90:H90"/>
    <mergeCell ref="A60:H60"/>
    <mergeCell ref="A66:A70"/>
    <mergeCell ref="A71:A75"/>
    <mergeCell ref="A76:G76"/>
    <mergeCell ref="A82:G82"/>
    <mergeCell ref="A41:A42"/>
    <mergeCell ref="A58:G58"/>
    <mergeCell ref="A51:H51"/>
    <mergeCell ref="A49:G49"/>
    <mergeCell ref="B47:B48"/>
    <mergeCell ref="D47:H47"/>
    <mergeCell ref="A47:A48"/>
    <mergeCell ref="A43:H43"/>
    <mergeCell ref="A44:H44"/>
    <mergeCell ref="B45:B46"/>
    <mergeCell ref="D45:H45"/>
    <mergeCell ref="A45:A46"/>
    <mergeCell ref="D37:H37"/>
    <mergeCell ref="B39:B40"/>
    <mergeCell ref="D39:H39"/>
    <mergeCell ref="B41:B42"/>
    <mergeCell ref="D41:H41"/>
    <mergeCell ref="A1:H1"/>
    <mergeCell ref="A3:H3"/>
    <mergeCell ref="A4:H4"/>
    <mergeCell ref="D5:D6"/>
    <mergeCell ref="E5:E6"/>
    <mergeCell ref="G5:G6"/>
    <mergeCell ref="A27:H27"/>
    <mergeCell ref="B28:B30"/>
    <mergeCell ref="A18"/>
    <mergeCell ref="A8:H8"/>
    <mergeCell ref="B11:B14"/>
    <mergeCell ref="A28:A30"/>
  </mergeCells>
  <phoneticPr fontId="20" type="noConversion"/>
  <pageMargins left="0.70866141732283472" right="0.70866141732283472" top="0.74803149606299213" bottom="0.74803149606299213" header="0.31496062992125984" footer="0.31496062992125984"/>
  <pageSetup paperSize="9" scale="42" orientation="portrait" r:id="rId1"/>
  <headerFooter>
    <oddHeader>&amp;LEntretien des ouvrages maritimes et des installations flottantes du port de plaisance et de pêche Ajaccio Tino Rossi&amp;RDétail Estimatif</oddHeader>
  </headerFooter>
  <rowBreaks count="3" manualBreakCount="3">
    <brk id="25" max="16383" man="1"/>
    <brk id="49" max="16383" man="1"/>
    <brk id="10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 Vierge</vt:lpstr>
      <vt:lpstr>'DE Vierge'!Impression_des_titres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pparavisini</dc:creator>
  <cp:lastModifiedBy>Annonciade Casalta</cp:lastModifiedBy>
  <cp:lastPrinted>2024-10-11T11:59:26Z</cp:lastPrinted>
  <dcterms:created xsi:type="dcterms:W3CDTF">2015-09-04T14:59:57Z</dcterms:created>
  <dcterms:modified xsi:type="dcterms:W3CDTF">2024-10-21T08:16:47Z</dcterms:modified>
</cp:coreProperties>
</file>