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M:\Direction\AO 24 NA 013 - COMPLEMENTAIRE SANTE ET PREVOYANCE\1. DCE\vdef\"/>
    </mc:Choice>
  </mc:AlternateContent>
  <bookViews>
    <workbookView xWindow="-120" yWindow="-120" windowWidth="29040" windowHeight="15840" firstSheet="1" activeTab="6"/>
  </bookViews>
  <sheets>
    <sheet name="Critères offre 2020" sheetId="15" state="hidden" r:id="rId1"/>
    <sheet name="Critères de sélection" sheetId="40" r:id="rId2"/>
    <sheet name="1. Identité et capacité" sheetId="27" r:id="rId3"/>
    <sheet name="2. Qualité gestion" sheetId="21" r:id="rId4"/>
    <sheet name="3. Maitrise financière" sheetId="25" r:id="rId5"/>
    <sheet name="4. Action sociale" sheetId="23" r:id="rId6"/>
    <sheet name="5. Mise en place" sheetId="39" r:id="rId7"/>
    <sheet name="6. Dévt durable et ins. sociale" sheetId="24" r:id="rId8"/>
  </sheets>
  <externalReferences>
    <externalReference r:id="rId9"/>
  </externalReferences>
  <definedNames>
    <definedName name="_Hlk128991292" localSheetId="1">'Critères de sélection'!#REF!</definedName>
    <definedName name="_Hlk128991292" localSheetId="0">'Critères offre 2020'!#REF!</definedName>
    <definedName name="Liste1">[1]Paramètres!#REF!</definedName>
    <definedName name="OUI">[1]Paramètres!#REF!</definedName>
    <definedName name="OuiNon">[1]Paramètres!#REF!</definedName>
    <definedName name="Ouiounon">[1]Paramètres!#REF!</definedName>
    <definedName name="_xlnm.Print_Area" localSheetId="2">'1. Identité et capacité'!$B$1:$C$89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 i="39" l="1"/>
  <c r="H36" i="39" s="1"/>
  <c r="J14" i="39"/>
  <c r="J22" i="39"/>
  <c r="J61" i="25"/>
  <c r="H61" i="25" s="1"/>
  <c r="J46" i="25"/>
  <c r="H46" i="25" s="1"/>
  <c r="J34" i="25"/>
  <c r="H34" i="25" s="1"/>
  <c r="J31" i="25"/>
  <c r="H31" i="25" s="1"/>
  <c r="J27" i="25"/>
  <c r="H27" i="25" s="1"/>
  <c r="J11" i="25"/>
  <c r="J137" i="21"/>
  <c r="H137" i="21" s="1"/>
  <c r="J77" i="21"/>
  <c r="J123" i="21"/>
  <c r="H123" i="21" s="1"/>
  <c r="J120" i="21"/>
  <c r="H120" i="21" s="1"/>
  <c r="J95" i="21"/>
  <c r="H95" i="21" s="1"/>
  <c r="J94" i="21"/>
  <c r="J17" i="25" l="1"/>
  <c r="H17" i="25" s="1"/>
  <c r="C10" i="40"/>
  <c r="C5" i="40"/>
  <c r="J7" i="25" l="1"/>
  <c r="J32" i="39"/>
  <c r="H32" i="39" s="1"/>
  <c r="H22" i="39"/>
  <c r="H14" i="39"/>
  <c r="J11" i="39"/>
  <c r="H11" i="39" s="1"/>
  <c r="J5" i="39"/>
  <c r="H5" i="39" s="1"/>
  <c r="H11" i="25" l="1"/>
  <c r="H7" i="25"/>
  <c r="J4" i="23"/>
  <c r="H4" i="23" s="1"/>
  <c r="H77" i="21"/>
  <c r="J72" i="21"/>
  <c r="H72" i="21" s="1"/>
  <c r="J70" i="21"/>
  <c r="H70" i="21" s="1"/>
  <c r="J68" i="21"/>
  <c r="H68" i="21" s="1"/>
  <c r="J64" i="21"/>
  <c r="H64" i="21" s="1"/>
  <c r="J57" i="21"/>
  <c r="H57" i="21" s="1"/>
  <c r="J47" i="21"/>
  <c r="H47" i="21" s="1"/>
  <c r="J43" i="21"/>
  <c r="H43" i="21" s="1"/>
  <c r="J29" i="21"/>
  <c r="H29" i="21" s="1"/>
  <c r="J6" i="21"/>
  <c r="H6" i="21" s="1"/>
  <c r="D23" i="15" l="1"/>
  <c r="D12" i="15"/>
  <c r="D5" i="15"/>
</calcChain>
</file>

<file path=xl/sharedStrings.xml><?xml version="1.0" encoding="utf-8"?>
<sst xmlns="http://schemas.openxmlformats.org/spreadsheetml/2006/main" count="945" uniqueCount="369">
  <si>
    <t>En %</t>
  </si>
  <si>
    <t>Libre</t>
  </si>
  <si>
    <t>Oui/Non</t>
  </si>
  <si>
    <t xml:space="preserve">Quelles sont les modalités de calcul du taux de rendement des intérêts financiers ? </t>
  </si>
  <si>
    <t>Modalités</t>
  </si>
  <si>
    <t>En €</t>
  </si>
  <si>
    <t>Généralités</t>
  </si>
  <si>
    <t>Données brutes</t>
  </si>
  <si>
    <t>Enregistrement d'une primo-adhésion</t>
  </si>
  <si>
    <t>Traitement d'une demande de prise en charge hospitalière</t>
  </si>
  <si>
    <t>Traitement d'un devis optique</t>
  </si>
  <si>
    <t>Traitement d'une demande de remboursement "manuelle" (hors tiers-payant et hors NOEMIE)</t>
  </si>
  <si>
    <t>Délais de traitement</t>
  </si>
  <si>
    <t>Indicateurs téléphoniques</t>
  </si>
  <si>
    <t>Taux de décroché</t>
  </si>
  <si>
    <t>Durée d'attente</t>
  </si>
  <si>
    <t xml:space="preserve">Quel est votre réseau de soins partenaire ? </t>
  </si>
  <si>
    <t>Part de praticiens membres du réseau - En %</t>
  </si>
  <si>
    <t>Centres d'appels téléphoniques</t>
  </si>
  <si>
    <t>Décrivez votre gestion des pics d'activité (staffing, organisation, etc)</t>
  </si>
  <si>
    <t>Centres de gestion</t>
  </si>
  <si>
    <t>Volume prévisionnel</t>
  </si>
  <si>
    <t>Visualisation et téléchargement des notices d'information</t>
  </si>
  <si>
    <t>Utilisation de la fonction photo d'un smartphone pour adresser un justificatif</t>
  </si>
  <si>
    <t>Demande de prise en charge hospitalière</t>
  </si>
  <si>
    <t>Demande d'analyse de devis</t>
  </si>
  <si>
    <t xml:space="preserve">Simulateur d'exemples de remboursements </t>
  </si>
  <si>
    <t>Collecte des justificatifs de dispense</t>
  </si>
  <si>
    <t xml:space="preserve">Vérification des justificatifs de dispense </t>
  </si>
  <si>
    <t>Compte de résultats</t>
  </si>
  <si>
    <t xml:space="preserve">Quels sont les montants alloués en moyenne chaque année au fonds ? </t>
  </si>
  <si>
    <t>Changement d'assureur</t>
  </si>
  <si>
    <t>Situation familiale (ajout/suppression d'un ayant droit)</t>
  </si>
  <si>
    <t>RIB</t>
  </si>
  <si>
    <t xml:space="preserve">Oui / Non </t>
  </si>
  <si>
    <t>Mise à disposition d'un formulaire type de dispense en ligne</t>
  </si>
  <si>
    <t>Visualisation de l'état d'instruction des pré-affiliations (mail envoyé, mail bloqué, mail expiré, etc)</t>
  </si>
  <si>
    <t xml:space="preserve">Consultation de la liste des adhérents pré-affiliés </t>
  </si>
  <si>
    <t>Notice d'information</t>
  </si>
  <si>
    <t>Guide du site internet (ou extranet)</t>
  </si>
  <si>
    <t>Non / Site internet / Application mobile / les deux</t>
  </si>
  <si>
    <t>Pouvez-vous octroyer des habilitations par établissement et au global ?</t>
  </si>
  <si>
    <t>Outil pour les services RH</t>
  </si>
  <si>
    <t>Afin de faciliter les échanges, est-il possible de passer via la DSN ?</t>
  </si>
  <si>
    <t>Indicateurs de gestion</t>
  </si>
  <si>
    <t xml:space="preserve">Organisation </t>
  </si>
  <si>
    <t>Réseau de soins</t>
  </si>
  <si>
    <t>Assistance</t>
  </si>
  <si>
    <t xml:space="preserve">Téléconsultation médicale </t>
  </si>
  <si>
    <t>Tiers-payant</t>
  </si>
  <si>
    <t>Délai de traitement moyen pondéré 2023 - En jours ouvrés</t>
  </si>
  <si>
    <t>Taux moyen pondéré 2023 - En %</t>
  </si>
  <si>
    <t>Durée moyenne pondéré 2023 - En minutes</t>
  </si>
  <si>
    <t>Organisation</t>
  </si>
  <si>
    <t>Veuillez décrire les actions menées par votre fonds d'action sociale</t>
  </si>
  <si>
    <t>Acceptez-vous la mise à disposition de fichiers sur une plateforme sécurisée ?</t>
  </si>
  <si>
    <t xml:space="preserve">Vous engagez-vous à transmettre le compte de résultats N-1 arrêté au 28/02/N avant le 15/04/N ? </t>
  </si>
  <si>
    <t xml:space="preserve">Vous engagez-vous à transmettre le compte de résultats prévisionnel N arrêté au 31/08/N avant le 15/10/N ? </t>
  </si>
  <si>
    <t xml:space="preserve">Acceptez-vous la tenue d'un comité de suivi hebdomadaire permettant de suivre le déploiement ? </t>
  </si>
  <si>
    <t>Affiliation</t>
  </si>
  <si>
    <t>Veuillez décrire le processus que vous proposez de mettre en place</t>
  </si>
  <si>
    <t>Nombre</t>
  </si>
  <si>
    <t>Equipe projet dédiée</t>
  </si>
  <si>
    <t>Moyens techniques déployés</t>
  </si>
  <si>
    <t>Moyens de communication</t>
  </si>
  <si>
    <t>Mise à Disposition</t>
  </si>
  <si>
    <t>Fonctionnalités de l'outil : gestion des dispenses</t>
  </si>
  <si>
    <t>Fonctionnalités de l'outil : affiliations (vie du contrat)</t>
  </si>
  <si>
    <t>Fonctionnalités de l'outil : stockage et consultation de la documentation</t>
  </si>
  <si>
    <t>Fonctionnalités de l'outil : modification de données individuelles</t>
  </si>
  <si>
    <t>Fonctionnalités de l'outil : utilisation de la DSN pour le suivi des adhésions</t>
  </si>
  <si>
    <t>Services Complémentaires</t>
  </si>
  <si>
    <t>Reporting</t>
  </si>
  <si>
    <t>A détailler dans le mémoire technique</t>
  </si>
  <si>
    <t>Indiquer chapitre mémoire</t>
  </si>
  <si>
    <t>Fonctionnalités de l'outil : gestion et suivi de la portabilité</t>
  </si>
  <si>
    <t>Le site internet permet-il l'accès aux services ci-dessous ?</t>
  </si>
  <si>
    <t>Application mobile</t>
  </si>
  <si>
    <t>L'application mobile permet-elle l'accès aux services ci-dessous ?</t>
  </si>
  <si>
    <t>Services complémentaires</t>
  </si>
  <si>
    <t xml:space="preserve">En cas de changement d'organisme </t>
  </si>
  <si>
    <t>Prévoyez-vous la mise en place d'un mail dédié aux services RH ?</t>
  </si>
  <si>
    <t>Avez-vous prévu la mise en place d'une Foire aux Questions (FAQ) ?</t>
  </si>
  <si>
    <t>Accès RH pour la récupération des justificatifs de dispense collectés par l'organisme</t>
  </si>
  <si>
    <t>Format de réponse</t>
  </si>
  <si>
    <t>Nombre de jours</t>
  </si>
  <si>
    <t>La mise en place d'un simulateur de garanties (exemples de remboursement) ?</t>
  </si>
  <si>
    <t>La tenue de réunions / conférence en présentiel ?</t>
  </si>
  <si>
    <t>La tenue de webinaires ?</t>
  </si>
  <si>
    <t>Emission des cartes de 1/3 payant des nouveaux adhérents hors affiliation de masse</t>
  </si>
  <si>
    <t>Traitement des réclamations</t>
  </si>
  <si>
    <t>Le titulaire s'engage à transférer le compte de participation aux bénéfices et l'éventuelle réserve générale constitués au nouvel organisme dans les 9 mois qui suivent la date de résiliation.</t>
  </si>
  <si>
    <t>Le titulaire s'engage à transférer les données de gestion au nouvel organisme dans les 9 mois à compter de la date d'effet de la résiliation.</t>
  </si>
  <si>
    <t>Critères et sous-critères</t>
  </si>
  <si>
    <t>Poids du critère</t>
  </si>
  <si>
    <t xml:space="preserve">Critère 1 Prix </t>
  </si>
  <si>
    <t>Site internet</t>
  </si>
  <si>
    <t>Préciser le taux de couverture global</t>
  </si>
  <si>
    <t>Moyens techniques déployés : outils, implantations…</t>
  </si>
  <si>
    <t>Moyens de communication, information, formation</t>
  </si>
  <si>
    <t>2.1. Processus de gestion des affiliations et des dispenses</t>
  </si>
  <si>
    <t>2.2. Engagements de qualité de gestion (cotisations et prestations)</t>
  </si>
  <si>
    <t xml:space="preserve">Prévoyez-vous un numéro de téléphone dédié gratuit pour les bénéficiaires de ce régime ? </t>
  </si>
  <si>
    <t>Outils à destination de la DRH</t>
  </si>
  <si>
    <t>Prévoyez-vous la mise en place d'un numéro dédié aux services RH ?</t>
  </si>
  <si>
    <t>Résumé mémoire</t>
  </si>
  <si>
    <t>Organisation, moyens et processus mis en œuvre pour traiter les cas de dispenses</t>
  </si>
  <si>
    <t xml:space="preserve">A détailler dans Mémoire technique </t>
  </si>
  <si>
    <t>Le titulaire s'engage à réaliser des formations auprès des services RH</t>
  </si>
  <si>
    <t>Le titulaire s'engage à fournir un guide de gestion pour les services RH (guide RH).</t>
  </si>
  <si>
    <t>Le titulaire s'engage à réaliser des webinaires auprès des services RH</t>
  </si>
  <si>
    <t>Le titulaire s'engage à réaliser des fiches d'information auprès des services RH</t>
  </si>
  <si>
    <t>Suivi de la qualité de gestion</t>
  </si>
  <si>
    <t>Oui / Non</t>
  </si>
  <si>
    <t xml:space="preserve">Proposez-vous une assistance ? </t>
  </si>
  <si>
    <t xml:space="preserve">Proposez-vous de la téléconsultation médicale ? </t>
  </si>
  <si>
    <t>Veuillez détailler le maillage du réseau :</t>
  </si>
  <si>
    <t>Combien de jours après la fin du mois, vous engagez-vous à transmettre les données de reporting (max 25 jours)</t>
  </si>
  <si>
    <t>Réponse
du soumissionnaire</t>
  </si>
  <si>
    <t>Le service est il accessible 7j/7 et 24h/24</t>
  </si>
  <si>
    <t>Renvoi au mémoire technique</t>
  </si>
  <si>
    <t>Annexe mémoire</t>
  </si>
  <si>
    <t>Résumé Annexe</t>
  </si>
  <si>
    <t>Fonctionnalités de l'outil : pré-affiliations (mise en place) - L'outil donne accès à  :</t>
  </si>
  <si>
    <t xml:space="preserve"> - L'outil permet de : </t>
  </si>
  <si>
    <t>Taux de praticiens adhérents en  France Métropolitaine</t>
  </si>
  <si>
    <t>Taux de praticiens adhérents dans les DROM</t>
  </si>
  <si>
    <t>Le titulaire produit-il chaque année une enquête de satisfaction auprès des bénéficiaires sur les thèmes (adhésions, prestations, échanges avec le centres de gestion) ?</t>
  </si>
  <si>
    <t>Disposez-vous d'un fonds d'action sociale propre à l'organisme ?</t>
  </si>
  <si>
    <t>Veuillez détailler le retroplanning que vous proposez avec une mise en place :</t>
  </si>
  <si>
    <t xml:space="preserve">Proposition d'un mécanisme de plafonnement des indexations </t>
  </si>
  <si>
    <t>Veuillez fournir un modèle de Protocole Technique et Financier (PTF) : comptes de résultats et indexations</t>
  </si>
  <si>
    <t>Les éléments listés ci-dessous devront être présentés dans les comptes de résultats annuels :</t>
  </si>
  <si>
    <t>Les éléments listés ci-dessous devront être présentés dans les rapports statistiques :</t>
  </si>
  <si>
    <t>- caractéristiques démographiques détaillées de chacune des populations de bénéficiaires</t>
  </si>
  <si>
    <t>- détail des prestations versées par ligne d'acte, avec coût moyen et fréquence par type de bénéficiaire</t>
  </si>
  <si>
    <t>- indicateurs de gestion</t>
  </si>
  <si>
    <t>&gt;</t>
  </si>
  <si>
    <t>Négociation annuelle pour le renouvellement des cotisations</t>
  </si>
  <si>
    <t>Développement durable</t>
  </si>
  <si>
    <t>Insertion sociale</t>
  </si>
  <si>
    <t>Cadre de réponse technique
Critères de sélection des offres</t>
  </si>
  <si>
    <t>1.1 Coût pour les adhésions obligatoires (solution de base)</t>
  </si>
  <si>
    <t>1.2 Coût pour les adhésions facultatives (solution de base)</t>
  </si>
  <si>
    <t xml:space="preserve">1.3 Cout pour les adhésions en surcomplémentaire </t>
  </si>
  <si>
    <t>2.1 Accompagnement vis à vis des adhérents</t>
  </si>
  <si>
    <t>2.2 Accompagnement dans la mise en place</t>
  </si>
  <si>
    <t xml:space="preserve">2.3 Qualité de pilotage et de gestion </t>
  </si>
  <si>
    <t>2.4 Qualité et pertinence de la sur complémentaire proposée</t>
  </si>
  <si>
    <t xml:space="preserve">Cadre de réponse technique (santé 2020)
Critères de sélection des offres </t>
  </si>
  <si>
    <t>Critère 2 - techniques</t>
  </si>
  <si>
    <t>Critère 3 - DEVELOPPEMENT DURABLE ET INSERTION SOCIALE</t>
  </si>
  <si>
    <t>TOTAL</t>
  </si>
  <si>
    <t>Notation</t>
  </si>
  <si>
    <t>1 si oui sinon 0</t>
  </si>
  <si>
    <t>0 : non satisfaisant, 1 : moyennement satisfaisant, 2 :  très satisfaisant</t>
  </si>
  <si>
    <t>0 : non satisfaisant, 0,5 : moyennement satisfaisant, 1 :  très satisfaisant</t>
  </si>
  <si>
    <t>1 si les deux</t>
  </si>
  <si>
    <t>1 : peu satisfaisant, 2 :moyennement satisfaisant, 3 très satisfaisant</t>
  </si>
  <si>
    <t>2 si oui sinon 0</t>
  </si>
  <si>
    <t>1 si &lt; 5 jours</t>
  </si>
  <si>
    <t>1 si &lt; 8 jours</t>
  </si>
  <si>
    <t>1 si &lt; 90%</t>
  </si>
  <si>
    <t>1 si &lt; 3 minutes</t>
  </si>
  <si>
    <t>2 si Kalixia, Itelis, Santéclair, Sévéane ou Carte Blanche, 0 si autre réseau</t>
  </si>
  <si>
    <t>1 si &gt; 90%</t>
  </si>
  <si>
    <t>1 si 2 prestations ou +, 0,5 si 1 et 0 sinon</t>
  </si>
  <si>
    <t>2 si &gt; 95%, 1 si &gt; 90% sinon 0</t>
  </si>
  <si>
    <t>0 : pas / 0,5: peu / 1: moyennement / 1,5: satisfaisant / 2: très</t>
  </si>
  <si>
    <t>0 : pas / 1: peu / 2,5 : moyennement / 4 : satisfaisant / 5: très satisfaisant</t>
  </si>
  <si>
    <t>4 si &gt; 15, 3 si &gt; 10, 2 si &gt; 5, 1 sinon</t>
  </si>
  <si>
    <t>sur 3 points</t>
  </si>
  <si>
    <t>0: pas / 0,5: peu / 1: moyennement / 1,5 satisfaisant / 2: très satisfaisant</t>
  </si>
  <si>
    <t>0: pas / 0,5: moyennement / 1: très pertinent</t>
  </si>
  <si>
    <t>3 si oui sinon 0</t>
  </si>
  <si>
    <t>3 si &gt; 1M €, 2 si &gt; 500 k€, 1 sinon</t>
  </si>
  <si>
    <t>1 si 5 actions ou +, 0,5 si 2 à 4 actions, sinon 0</t>
  </si>
  <si>
    <t>10 points</t>
  </si>
  <si>
    <t>6 : &lt; 20j, 5 : 20j, 4 : 21j, 3 : 22j, 2 : 23j, 1 : 24j, 0 : 25j et +</t>
  </si>
  <si>
    <t>0 : pas, 0,5 : moyennement, 1 très pertinent</t>
  </si>
  <si>
    <t>0,25 : peu, 0,5 : moyennement, 1 très satisfaisant</t>
  </si>
  <si>
    <t>La CANSSM souhaite la mise en place d'un site internet avec accès dédié aux services de la CANSSM, le proposez-vous ?</t>
  </si>
  <si>
    <t>le soumissionnaire indiquera dans la colonne le renvoi à la page et au paragraphe du mémoire technique correspondant à la réponse.</t>
  </si>
  <si>
    <t>Affiliation des bénéficiaires du salarié</t>
  </si>
  <si>
    <t>Le soumissionnaire propose un site internet avec accès dédié aux salariés</t>
  </si>
  <si>
    <t>Proposez-vous une application mobile dédiée aux salariés pour l'affiliation ?</t>
  </si>
  <si>
    <t>Commentaires</t>
  </si>
  <si>
    <t>Risque couvert</t>
  </si>
  <si>
    <t>Nombre de salariés couverts</t>
  </si>
  <si>
    <t>Secteur d'activité</t>
  </si>
  <si>
    <t>Nom</t>
  </si>
  <si>
    <t>Références clients dans l'assurance collective</t>
  </si>
  <si>
    <t>Durée moyenne de conservation en portefeuille pour des "grands comptes" (nombre d'années)</t>
  </si>
  <si>
    <t>Portefeuille "grands comptes"</t>
  </si>
  <si>
    <t>3. EXPERIENCE</t>
  </si>
  <si>
    <t>Ratio frais de gestion sur cotisations 2023</t>
  </si>
  <si>
    <t>Ratio prestations sur cotisations 2023</t>
  </si>
  <si>
    <t>Prévoyance</t>
  </si>
  <si>
    <t>Ratio frais de gestion sur cotisations HT 2023</t>
  </si>
  <si>
    <t>Ratio prestations sur cotisations HT 2023</t>
  </si>
  <si>
    <t>Frais de santé (art. 5 loi n°2019-733 du 14/07/2019)</t>
  </si>
  <si>
    <t xml:space="preserve">Ratios portefeuille </t>
  </si>
  <si>
    <t>Ratio de solvabilité (norme S2)</t>
  </si>
  <si>
    <t>Résultat net</t>
  </si>
  <si>
    <t xml:space="preserve">Date de réalisation de la notation </t>
  </si>
  <si>
    <t>Préciser l'agence de notation</t>
  </si>
  <si>
    <t>Notation financière</t>
  </si>
  <si>
    <t>Dont part de CA liée à l'assurance collective prévoyance (en %)</t>
  </si>
  <si>
    <t>Dont part de CA liée à l'assurance collective frais de santé (en %)</t>
  </si>
  <si>
    <t>CA total en France de votre organisme en 2021 (en €)</t>
  </si>
  <si>
    <t>CA total en France de votre organisme en 2022 (en €)</t>
  </si>
  <si>
    <t>Part de CA en cession de réassurance (en %)</t>
  </si>
  <si>
    <t>Part de CA en acceptation de réassurance (en %)</t>
  </si>
  <si>
    <t>CA total en France de votre organisme en 2023 (en €)</t>
  </si>
  <si>
    <t>2. CAPACITE FINANCIERE</t>
  </si>
  <si>
    <t>e-mail</t>
  </si>
  <si>
    <t>Téléphone</t>
  </si>
  <si>
    <t>Intitulé du poste</t>
  </si>
  <si>
    <t>1. INTERLOCUTEURS DEDIES</t>
  </si>
  <si>
    <t>Adresse postale</t>
  </si>
  <si>
    <t>NOM</t>
  </si>
  <si>
    <t xml:space="preserve">Organisme assureur </t>
  </si>
  <si>
    <t>Dont part de CA liée à l'assurance collective frais de santé en 2023 (en %)</t>
  </si>
  <si>
    <t>Dont part de CA liée à l'assurance collective prévoyance en 2023 (en %)</t>
  </si>
  <si>
    <t>Frais de santé</t>
  </si>
  <si>
    <t>Emettez-vous des réserves ?</t>
  </si>
  <si>
    <t>Si oui, sur quelles garanties et quelles alternatives proposez vous ?</t>
  </si>
  <si>
    <t>Si oui, veuillez préciser le risque concerné et le montant plafond</t>
  </si>
  <si>
    <t>Prévoyez-vous des plafonds de garanties par tête ?</t>
  </si>
  <si>
    <t>Acceptez-vous de participer a minima une fois par an à une réunion de bilan avec le client ?</t>
  </si>
  <si>
    <t xml:space="preserve">- nombre de dossiers présentés : </t>
  </si>
  <si>
    <t xml:space="preserve">- pourcentage de dossiers accordés : </t>
  </si>
  <si>
    <t xml:space="preserve">- montant moyen des aides accordées : </t>
  </si>
  <si>
    <t>Dans la négative, maintiendrez-vous un compte de résultat annuel après la résiliation ?</t>
  </si>
  <si>
    <t>Quelle est votre position concernant la revalorisation des prestations en cours après résiliation du contrat ?</t>
  </si>
  <si>
    <t>Outil pour les salariés</t>
  </si>
  <si>
    <t>Pré-affiliation "en masse" via l'import d'une liste de nouveaux salariés</t>
  </si>
  <si>
    <t>L'outil permet-il de consulter et de télécharger la liste des anciens salariés bénéficiant de la portabilité ?</t>
  </si>
  <si>
    <t>L'outil permet-il aux services RH de passer un salarié en portabilité ?</t>
  </si>
  <si>
    <t>Consultation de la liste des salariés couverts (établissement / global)</t>
  </si>
  <si>
    <t>Le titulaire s'engage à transmettre un projet de convention de gestion</t>
  </si>
  <si>
    <t>Le coût est-il intégré dans les frais de gestion ?</t>
  </si>
  <si>
    <t>Si non, indiquez le coût</t>
  </si>
  <si>
    <t>€</t>
  </si>
  <si>
    <t xml:space="preserve">au 01/07/2025 : en tenant compte du calendrier </t>
  </si>
  <si>
    <t>Outils à destination des salariés et de leurs ayants droit</t>
  </si>
  <si>
    <t>Prévoyez-vous la mise en place d'un mail dédié aux salariés ?</t>
  </si>
  <si>
    <t>Suite à cette pré-affiliation, quels moyens proposez-vous pour faciliter l'affiliation des salariés ?</t>
  </si>
  <si>
    <t>Afin d'informer et de former les salariés sur le nouveau dispositif, acceptez vous :</t>
  </si>
  <si>
    <t>Prévoyez-vous la mise en place d'un numéro dédié aux salariés ?</t>
  </si>
  <si>
    <t>A destination des salariés et leurs ayants droit</t>
  </si>
  <si>
    <t>Préciser les documents qui seront préparés pour communiquer sur le dispositif auprès des salariés</t>
  </si>
  <si>
    <t>Présentez un exemple de kit de communication qui pourrait être aménagé à destination des salariés actifs</t>
  </si>
  <si>
    <t>Présentez un exemple de kit d'adhésion qui pourrait être aménagé à destination des salariés actifs</t>
  </si>
  <si>
    <t xml:space="preserve">Le titulaire s'engage à transmettre mensuellement les données  (démographie, consommation médicale, cotisations, données de gestion) du type ligne à ligne ? </t>
  </si>
  <si>
    <t>Comptes par catégories de bénéficiaires (actif / retraité et assuré / conjoint / enfants)</t>
  </si>
  <si>
    <t>Le titulaire s'engage à fournir un reporting trimestriellement</t>
  </si>
  <si>
    <t>- détail des cotisations par population</t>
  </si>
  <si>
    <t>Proposez-vous une période de maintien de taux de cotisation ?</t>
  </si>
  <si>
    <t>Si oui, sur quelle durée (en années) ?</t>
  </si>
  <si>
    <t>Si oui, selon quelle clause ?</t>
  </si>
  <si>
    <t>Protocole financier : participation aux bénéfices, indexation et gestion financière</t>
  </si>
  <si>
    <t>Participation aux bénéfices</t>
  </si>
  <si>
    <t>Quel est le taux de distribution du solde technique excédentaire ?  (taux minimum de 85%)</t>
  </si>
  <si>
    <t xml:space="preserve">Quel est le taux d'affectation du solde technique déficitaire éventuel : </t>
  </si>
  <si>
    <t>En cas de transfert, prévoyez vous des clauses particulières ? Si oui, les préciser</t>
  </si>
  <si>
    <t>Veuillez fournir un modèle de protocole de compte de participation aux bénéfices et de la réserve générale</t>
  </si>
  <si>
    <t>Intérêts financiers</t>
  </si>
  <si>
    <t xml:space="preserve">Quel est le taux de distribution des intérêts financiers ? </t>
  </si>
  <si>
    <t xml:space="preserve">Quel est le taux d'intérêt financier sur le report de pertes ? </t>
  </si>
  <si>
    <t xml:space="preserve">Quel est le taux de rendement moyen des intérêts financiers sur les trois dernières années ? </t>
  </si>
  <si>
    <t>Le titulaire accepte t'il la mise en place d'un compte de participation aux bénéfices et de mettre en place un protocole de compte de participation aux bénéfices (réserve générale alimentée par les excédents et transférable en cas de résiliation).</t>
  </si>
  <si>
    <t>Au titre de l'exercice 2023, merci d'indiquer le :</t>
  </si>
  <si>
    <t>%</t>
  </si>
  <si>
    <r>
      <t>Tarification santé / Prévoyance (</t>
    </r>
    <r>
      <rPr>
        <sz val="9"/>
        <color rgb="FFFFFFFF"/>
        <rFont val="Marianne"/>
      </rPr>
      <t>Budget calculé en prime pure d'équilibre yc compris le cas échéant du financement de la reprise de passif</t>
    </r>
    <r>
      <rPr>
        <b/>
        <sz val="10"/>
        <color rgb="FFFFFFFF"/>
        <rFont val="Marianne"/>
      </rPr>
      <t>)</t>
    </r>
  </si>
  <si>
    <t>Frais, services annexes aux prix</t>
  </si>
  <si>
    <t>Modalités de gestion administrative proposée (services RH / Services assurés)</t>
  </si>
  <si>
    <t>Modalités de gestion techniques et Maîtrise du dispositif (reporting, protocole technique et financier)</t>
  </si>
  <si>
    <t xml:space="preserve">Accompagnement dans la mise en place et la communication </t>
  </si>
  <si>
    <t>Prestations d’action sociale / Prévention</t>
  </si>
  <si>
    <t>Appui et moyen du déploiement</t>
  </si>
  <si>
    <t>Pourcentage</t>
  </si>
  <si>
    <t>&gt; 50 : 1 ; &gt; 100: 2 ;&gt; 500 : 3 ; &gt; 1000 : 4</t>
  </si>
  <si>
    <t>&gt; 50% : 1; &gt; 75%; 2 &gt; 90% : 3</t>
  </si>
  <si>
    <t xml:space="preserve">&lt; 500 € : 1 ;&gt; 500 € : 2 </t>
  </si>
  <si>
    <t>Fonds Social</t>
  </si>
  <si>
    <t>2.3. Résiliation</t>
  </si>
  <si>
    <t>En cas de résiliation future, acceptez-vous de transférer les provisions mathématiques au nouvel organisme assureur ?</t>
  </si>
  <si>
    <t>Quelle est votre position concernant les sinistres incapacité survenus avant résiliation mais dont la franchise expire après résiliation contrat ?</t>
  </si>
  <si>
    <t>Vous engagez-vous à communiquer les comptes de résultats prévoyance de l'année N arrêtés à fin mars N+1 avant le 31/05/N+1 ?</t>
  </si>
  <si>
    <t xml:space="preserve">Vous engagez vous à communiquer la liste des arrêts de travail en cours avant le 15/04/N+1 pour validation par l'entreprise avant émission du compte ? </t>
  </si>
  <si>
    <t>Vous engagez-vous à fournir un reporting annuellement sur les indicateurs de gestion ?</t>
  </si>
  <si>
    <t>Acceptez-vous la reprise à l'identique les garanties santé rédigées dans "l'annexe_3"</t>
  </si>
  <si>
    <t>Acceptez-vous la reprise à l'identique les garanties prévoyance rédigées dans "l'annexe_3"</t>
  </si>
  <si>
    <t>En prévoyance, prévoyez-vous des plafonds de garanties par évènement ?</t>
  </si>
  <si>
    <t>Modification de la désignation bénéficiaire ?</t>
  </si>
  <si>
    <t>En prévoyance</t>
  </si>
  <si>
    <t>En Frais de santé</t>
  </si>
  <si>
    <t>En frais de santé</t>
  </si>
  <si>
    <t>Le titulaire s'engage à transmettre un projet de convention de services</t>
  </si>
  <si>
    <t>Oui</t>
  </si>
  <si>
    <t>Fonctionnalités de l'outil : arrêt de travail</t>
  </si>
  <si>
    <t>Déclaration et constitution des dossiers incapacité</t>
  </si>
  <si>
    <t>Pré-déclaration des arrêts de travail</t>
  </si>
  <si>
    <t>Transmission en ligne des pièces nécessaires à l'instruction</t>
  </si>
  <si>
    <t>Déclaration des reprises du travail</t>
  </si>
  <si>
    <t>Visualisation de l'état d'avancement des dossiers en cours d'instruction</t>
  </si>
  <si>
    <t>Visualisation des pièces manquantes des dossiers en cours d'instruction</t>
  </si>
  <si>
    <t>Visualisation des paiements (pour un dossier individuel)</t>
  </si>
  <si>
    <t>Téléchargement des décomptes</t>
  </si>
  <si>
    <t>Fonctionnalités de l'outil : invalidité</t>
  </si>
  <si>
    <t>Déclaration et constitution des dossiers invalidité</t>
  </si>
  <si>
    <t>Fonctionnalités de l'outil : décès</t>
  </si>
  <si>
    <t>Déclaration et constitution des dossiers décès</t>
  </si>
  <si>
    <t>Nombre de gestionnaires dédiés à la gestion collective prévoyance sur l'ensemble de votre portefeuille</t>
  </si>
  <si>
    <t>Volume - 2023</t>
  </si>
  <si>
    <t>1 si &gt; 50 personnes</t>
  </si>
  <si>
    <t>Aide au retour à l'emploi</t>
  </si>
  <si>
    <t>Disposez-vous d'un service d'accompagnement au retour à l'emploi ?</t>
  </si>
  <si>
    <t xml:space="preserve">Oui </t>
  </si>
  <si>
    <t>Dans l'affirmative, veuillez décrire l'accompagnement réalisé</t>
  </si>
  <si>
    <t>Prévention de risques professionnels</t>
  </si>
  <si>
    <t>Disposez-vous d'un service de prévention des risques professionnels ?</t>
  </si>
  <si>
    <t>Dans l'affirmative, veuillez décrire les actions menées</t>
  </si>
  <si>
    <t>Cadre de réponse technique
2- Qualité de gestion des contrats (services RH / Services assurés)</t>
  </si>
  <si>
    <t>Accès aux coordonnées des interlocuteurs dédiés au dossier de la CANSSM</t>
  </si>
  <si>
    <t>Détaillez les garanties proposées</t>
  </si>
  <si>
    <t>Cadre de réponse technique
3. Pilotage et maîtrise financière</t>
  </si>
  <si>
    <t>sans notation</t>
  </si>
  <si>
    <t>85% : 1 ; &lt;=90% : 2; &lt;=95% : 3 ; &lt;= 100% : 4</t>
  </si>
  <si>
    <t>2 si &lt; 100%, sinon 0</t>
  </si>
  <si>
    <t>Cadre de réponse technique
 4. Action Sociale</t>
  </si>
  <si>
    <t>Fonds social</t>
  </si>
  <si>
    <t>Cadre de réponse technique
5. Accompagnement à la mise en place</t>
  </si>
  <si>
    <t>Veuillez indiquer l'organisation qui sera mise en place (avec profil et mobilisation) pour accompagner le déploiement</t>
  </si>
  <si>
    <t>1 si non sinon 0</t>
  </si>
  <si>
    <t>Détailler</t>
  </si>
  <si>
    <t>Définition d'un client "Grands Comptes" (seuil en nombre de salariés)</t>
  </si>
  <si>
    <t>Comptes de résultat et suivi du dispositif</t>
  </si>
  <si>
    <t>2 ans : 1 ; 0 sinon</t>
  </si>
  <si>
    <t xml:space="preserve">Est-ce que les bénéficiaires de la CANSSM auront accès à votre fonds d'action sociale ? </t>
  </si>
  <si>
    <t>Veuillez indiquer le nombre de personnes qui seront dédiées à la mise en place du dispositif</t>
  </si>
  <si>
    <t>Critère 2 - Techniques</t>
  </si>
  <si>
    <t xml:space="preserve">Critère 1 - Prix </t>
  </si>
  <si>
    <t>Critère 3 - Développement durable et insertion sociale</t>
  </si>
  <si>
    <t>Nom / Prénom</t>
  </si>
  <si>
    <t>Chiffre d'affaires (CA)</t>
  </si>
  <si>
    <r>
      <t xml:space="preserve">Notation financière </t>
    </r>
    <r>
      <rPr>
        <sz val="10"/>
        <color theme="0"/>
        <rFont val="Arial"/>
        <family val="2"/>
      </rPr>
      <t>(rating Standard &amp; Poor, Fitch, Moody's ou autre)</t>
    </r>
  </si>
  <si>
    <t>Cadre de réponse technique
1 - Identité du candidat</t>
  </si>
  <si>
    <t>Capacité à intégrer l'accusé de réception/récépissé de la notice d'information</t>
  </si>
  <si>
    <t>Quelles sont les actions de communication mis en place auprès des salariés et/ou des entreprises ?</t>
  </si>
  <si>
    <t>Reprise des garanties souhaitées</t>
  </si>
  <si>
    <t xml:space="preserve">Reprise des garanties souhaitées </t>
  </si>
  <si>
    <t xml:space="preserve">Si oui, veuillez préciser les exclusions </t>
  </si>
  <si>
    <t>Prévoyez vous des exclusions pour le régime frais de santé ?</t>
  </si>
  <si>
    <t>Prévoyez vous des exclusions pour le régime prévoyance ?</t>
  </si>
  <si>
    <t>Cadre de réponse technique
6. Développement durable et insertion sociale</t>
  </si>
  <si>
    <t>sobriété numérique</t>
  </si>
  <si>
    <t>nb d'heures en insertion socilale rattachées au contrat</t>
  </si>
  <si>
    <t>dématérialisation oui : 2pts / non 0 pts
écolabel : oui 2pts / non 0 pts
0: pas / 0,5: peu / 1: moyennement / 1,5 satisfaisant / 2: très satisfaisant
0: pas / 0,5: peu / 1: moyennement / 1,5 satisfaisant / 2: très satisfaisant</t>
  </si>
  <si>
    <t>10pts au nombre d'heure le plus élevé
puis régle de trois</t>
  </si>
  <si>
    <t xml:space="preserve">•  dématérialisation des cartes 
•  éco-conception pour les services proposés et notamment carte d'assurés
• Actions prises dans le cadre du marché afin de limiter l'impact environnemental de la prestation
•  modalités de diffiusion annuelle du Bilan Gaz à effet de serre </t>
  </si>
  <si>
    <t>Les largeurs de lignes et colonnes peuvent être agrandies à votre convenance, merci de ne pas en rajouter.</t>
  </si>
  <si>
    <t>En cas de résiliation du futur contrat, le soumissionnaire accepte-t-il de revaloriser les dossiers en cours ? Si oui, quelles modalités de revalorisation accepte-t-il de mettre en place ?</t>
  </si>
  <si>
    <t xml:space="preserve">En cas de résiliation future, le soumissionnaire accepte-t-il de transférer les dossiers en cours et les provisions mathématiques afférentes au nouvel assureur </t>
  </si>
  <si>
    <t>dans l’affirmative, sous quel délai ?</t>
  </si>
  <si>
    <t>dans l’affirmative, quelles modalités ?</t>
  </si>
  <si>
    <t>5 si acceptation de la revalorisation</t>
  </si>
  <si>
    <t>1 si pertinant, sinon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</si>
</sst>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43" formatCode="_-* #,##0.00_-;\-* #,##0.00_-;_-* &quot;-&quot;??_-;_-@_-"/>
    <numFmt numFmtId="164" formatCode="#,##0.00\ &quot;€&quot;"/>
    <numFmt numFmtId="165" formatCode="0.0"/>
    <numFmt numFmtId="166" formatCode="_-* #,##0.00\ _€_-;\-* #,##0.00\ _€_-;_-* &quot;-&quot;??\ _€_-;_-@_-"/>
    <numFmt numFmtId="167" formatCode="0.0%"/>
    <numFmt numFmtId="168" formatCode="_-* #,##0_-;\-* #,##0_-;_-* &quot;-&quot;??_-;_-@_-"/>
  </numFmts>
  <fonts count="46">
    <font>
      <sz val="11"/>
      <color theme="1"/>
      <name val="Calibri"/>
      <family val="2"/>
      <scheme val="minor"/>
    </font>
    <font>
      <sz val="11"/>
      <color theme="1"/>
      <name val="Calibri"/>
      <family val="2"/>
      <scheme val="minor"/>
    </font>
    <font>
      <sz val="11"/>
      <color theme="1"/>
      <name val="Arial"/>
      <family val="2"/>
    </font>
    <font>
      <b/>
      <sz val="14"/>
      <color theme="0"/>
      <name val="Arial"/>
      <family val="2"/>
    </font>
    <font>
      <sz val="14"/>
      <color theme="0"/>
      <name val="Arial"/>
      <family val="2"/>
    </font>
    <font>
      <b/>
      <sz val="12"/>
      <name val="Arial"/>
      <family val="2"/>
    </font>
    <font>
      <sz val="12"/>
      <name val="Arial"/>
      <family val="2"/>
    </font>
    <font>
      <i/>
      <sz val="11"/>
      <color theme="1"/>
      <name val="Arial"/>
      <family val="2"/>
    </font>
    <font>
      <sz val="11"/>
      <name val="Arial"/>
      <family val="2"/>
    </font>
    <font>
      <b/>
      <sz val="11"/>
      <color theme="1"/>
      <name val="Arial"/>
      <family val="2"/>
    </font>
    <font>
      <b/>
      <sz val="12"/>
      <color theme="1"/>
      <name val="Arial"/>
      <family val="2"/>
    </font>
    <font>
      <u/>
      <sz val="11"/>
      <color theme="10"/>
      <name val="Calibri"/>
      <family val="2"/>
      <scheme val="minor"/>
    </font>
    <font>
      <sz val="11"/>
      <color rgb="FFFF0000"/>
      <name val="Arial"/>
      <family val="2"/>
    </font>
    <font>
      <b/>
      <sz val="10"/>
      <color theme="1"/>
      <name val="Arial"/>
      <family val="2"/>
    </font>
    <font>
      <b/>
      <sz val="11"/>
      <name val="Arial"/>
      <family val="2"/>
    </font>
    <font>
      <b/>
      <sz val="11"/>
      <color rgb="FF7030A0"/>
      <name val="Arial"/>
      <family val="2"/>
    </font>
    <font>
      <b/>
      <sz val="18"/>
      <name val="Arial"/>
      <family val="2"/>
    </font>
    <font>
      <b/>
      <sz val="18"/>
      <name val="Marianne"/>
    </font>
    <font>
      <sz val="11"/>
      <color theme="1"/>
      <name val="Marianne"/>
    </font>
    <font>
      <b/>
      <sz val="10"/>
      <color theme="1"/>
      <name val="Marianne"/>
    </font>
    <font>
      <sz val="10"/>
      <color theme="1"/>
      <name val="Marianne"/>
    </font>
    <font>
      <b/>
      <sz val="10"/>
      <color rgb="FF000080"/>
      <name val="Marianne"/>
    </font>
    <font>
      <b/>
      <sz val="10"/>
      <color rgb="FFFFFFFF"/>
      <name val="Marianne"/>
    </font>
    <font>
      <sz val="9"/>
      <color rgb="FFFFFFFF"/>
      <name val="Marianne"/>
    </font>
    <font>
      <b/>
      <sz val="10"/>
      <color rgb="FF000000"/>
      <name val="Marianne"/>
    </font>
    <font>
      <sz val="10"/>
      <color rgb="FF000000"/>
      <name val="Marianne"/>
    </font>
    <font>
      <b/>
      <sz val="10"/>
      <name val="Marianne"/>
    </font>
    <font>
      <i/>
      <sz val="10"/>
      <color rgb="FF7030A0"/>
      <name val="Arial"/>
      <family val="2"/>
    </font>
    <font>
      <sz val="12"/>
      <name val="Calibri"/>
      <family val="2"/>
      <scheme val="minor"/>
    </font>
    <font>
      <b/>
      <sz val="14"/>
      <name val="Arial"/>
      <family val="2"/>
    </font>
    <font>
      <sz val="10"/>
      <name val="Arial"/>
      <family val="2"/>
    </font>
    <font>
      <sz val="10"/>
      <color rgb="FF7030A0"/>
      <name val="Arial"/>
      <family val="2"/>
    </font>
    <font>
      <b/>
      <sz val="10"/>
      <name val="Arial"/>
      <family val="2"/>
    </font>
    <font>
      <sz val="10"/>
      <color theme="1"/>
      <name val="Arial"/>
      <family val="2"/>
    </font>
    <font>
      <sz val="10"/>
      <color theme="1" tint="0.14999847407452621"/>
      <name val="Arial"/>
      <family val="2"/>
    </font>
    <font>
      <b/>
      <sz val="16"/>
      <color theme="1" tint="0.14999847407452621"/>
      <name val="Arial"/>
      <family val="2"/>
    </font>
    <font>
      <sz val="10"/>
      <color theme="0"/>
      <name val="Arial"/>
      <family val="2"/>
    </font>
    <font>
      <b/>
      <sz val="10"/>
      <color theme="0"/>
      <name val="Arial"/>
      <family val="2"/>
    </font>
    <font>
      <b/>
      <sz val="16"/>
      <color theme="5"/>
      <name val="Arial"/>
      <family val="2"/>
    </font>
    <font>
      <sz val="11"/>
      <color theme="0"/>
      <name val="Arial"/>
      <family val="2"/>
    </font>
    <font>
      <b/>
      <sz val="12"/>
      <color theme="0"/>
      <name val="Arial"/>
      <family val="2"/>
    </font>
    <font>
      <b/>
      <sz val="11"/>
      <color rgb="FFFF0000"/>
      <name val="Arial"/>
      <family val="2"/>
    </font>
    <font>
      <b/>
      <sz val="11"/>
      <color rgb="FFFF0000"/>
      <name val="Calibri Light"/>
      <family val="2"/>
      <scheme val="major"/>
    </font>
    <font>
      <sz val="11"/>
      <name val="Calibri"/>
      <family val="2"/>
      <scheme val="minor"/>
    </font>
    <font>
      <sz val="11"/>
      <color theme="4"/>
      <name val="Arial"/>
      <family val="2"/>
    </font>
    <font>
      <sz val="11"/>
      <color theme="4" tint="-0.499984740745262"/>
      <name val="Arial"/>
      <family val="2"/>
    </font>
  </fonts>
  <fills count="17">
    <fill>
      <patternFill patternType="none"/>
    </fill>
    <fill>
      <patternFill patternType="gray125"/>
    </fill>
    <fill>
      <patternFill patternType="solid">
        <fgColor rgb="FF00206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262626"/>
        <bgColor indexed="64"/>
      </patternFill>
    </fill>
    <fill>
      <patternFill patternType="solid">
        <fgColor rgb="FF808080"/>
        <bgColor indexed="64"/>
      </patternFill>
    </fill>
    <fill>
      <patternFill patternType="solid">
        <fgColor rgb="FF4F81BD"/>
        <bgColor indexed="64"/>
      </patternFill>
    </fill>
    <fill>
      <patternFill patternType="solid">
        <fgColor rgb="FFB8CCE4"/>
        <bgColor indexed="64"/>
      </patternFill>
    </fill>
    <fill>
      <patternFill patternType="solid">
        <fgColor rgb="FF8064A2"/>
        <bgColor indexed="64"/>
      </patternFill>
    </fill>
    <fill>
      <patternFill patternType="solid">
        <fgColor rgb="FF9BBB59"/>
        <bgColor indexed="64"/>
      </patternFill>
    </fill>
    <fill>
      <patternFill patternType="solid">
        <fgColor theme="3" tint="0.79998168889431442"/>
        <bgColor indexed="64"/>
      </patternFill>
    </fill>
    <fill>
      <patternFill patternType="solid">
        <fgColor rgb="FFFFC000"/>
        <bgColor indexed="64"/>
      </patternFill>
    </fill>
    <fill>
      <patternFill patternType="solid">
        <fgColor theme="3"/>
        <bgColor indexed="64"/>
      </patternFill>
    </fill>
    <fill>
      <patternFill patternType="solid">
        <fgColor theme="3" tint="0.89999084444715716"/>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theme="1"/>
      </left>
      <right style="thin">
        <color theme="1"/>
      </right>
      <top style="thin">
        <color theme="1"/>
      </top>
      <bottom/>
      <diagonal/>
    </border>
    <border>
      <left/>
      <right/>
      <top style="thin">
        <color theme="1"/>
      </top>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bottom/>
      <diagonal/>
    </border>
    <border>
      <left style="thin">
        <color indexed="64"/>
      </left>
      <right style="thin">
        <color theme="1"/>
      </right>
      <top/>
      <bottom/>
      <diagonal/>
    </border>
    <border>
      <left style="thin">
        <color theme="1"/>
      </left>
      <right style="thin">
        <color indexed="64"/>
      </right>
      <top style="thin">
        <color indexed="64"/>
      </top>
      <bottom/>
      <diagonal/>
    </border>
    <border>
      <left style="thin">
        <color indexed="64"/>
      </left>
      <right style="thin">
        <color theme="1"/>
      </right>
      <top style="thin">
        <color indexed="64"/>
      </top>
      <bottom/>
      <diagonal/>
    </border>
    <border>
      <left/>
      <right/>
      <top/>
      <bottom style="thin">
        <color theme="1"/>
      </bottom>
      <diagonal/>
    </border>
  </borders>
  <cellStyleXfs count="8">
    <xf numFmtId="0" fontId="0"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1" fillId="0" borderId="0" applyNumberFormat="0" applyFill="0" applyBorder="0" applyAlignment="0" applyProtection="0"/>
    <xf numFmtId="44"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cellStyleXfs>
  <cellXfs count="241">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3" fillId="3" borderId="0" xfId="0" applyFont="1" applyFill="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left" vertical="center"/>
    </xf>
    <xf numFmtId="0" fontId="6"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3" fillId="3" borderId="0" xfId="0" applyFont="1" applyFill="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2" fillId="0" borderId="0" xfId="0" applyFont="1" applyAlignment="1">
      <alignment horizontal="right" vertical="center"/>
    </xf>
    <xf numFmtId="0" fontId="9" fillId="0" borderId="0" xfId="0" applyFont="1" applyAlignment="1">
      <alignment horizontal="left" vertical="center"/>
    </xf>
    <xf numFmtId="0" fontId="7" fillId="0" borderId="0" xfId="0" applyFont="1" applyAlignment="1">
      <alignment vertical="center"/>
    </xf>
    <xf numFmtId="0" fontId="3" fillId="3" borderId="0" xfId="0" applyFont="1" applyFill="1" applyAlignment="1">
      <alignment vertical="center"/>
    </xf>
    <xf numFmtId="0" fontId="8" fillId="6" borderId="0" xfId="0" applyFont="1" applyFill="1" applyAlignment="1">
      <alignment vertical="center"/>
    </xf>
    <xf numFmtId="0" fontId="3" fillId="2" borderId="0" xfId="0" applyFont="1" applyFill="1" applyAlignment="1">
      <alignment horizontal="center" vertical="center" wrapText="1"/>
    </xf>
    <xf numFmtId="0" fontId="8" fillId="0" borderId="9" xfId="0"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8" fillId="0" borderId="0" xfId="0" applyFont="1" applyAlignment="1">
      <alignment vertical="center"/>
    </xf>
    <xf numFmtId="0" fontId="18" fillId="0" borderId="0" xfId="0" applyFont="1"/>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2" fillId="7" borderId="3" xfId="0" applyFont="1" applyFill="1" applyBorder="1" applyAlignment="1">
      <alignment horizontal="justify" vertical="center" wrapText="1"/>
    </xf>
    <xf numFmtId="9" fontId="22" fillId="7" borderId="4" xfId="0" applyNumberFormat="1" applyFont="1" applyFill="1" applyBorder="1" applyAlignment="1">
      <alignment horizontal="left" vertical="center" wrapText="1"/>
    </xf>
    <xf numFmtId="0" fontId="22" fillId="8" borderId="3" xfId="0" applyFont="1" applyFill="1" applyBorder="1" applyAlignment="1">
      <alignment horizontal="justify" vertical="center" wrapText="1"/>
    </xf>
    <xf numFmtId="9" fontId="22" fillId="8" borderId="3" xfId="0" applyNumberFormat="1" applyFont="1" applyFill="1" applyBorder="1" applyAlignment="1">
      <alignment horizontal="center" vertical="center" wrapText="1"/>
    </xf>
    <xf numFmtId="0" fontId="19" fillId="8" borderId="3" xfId="0" applyFont="1" applyFill="1" applyBorder="1" applyAlignment="1">
      <alignment horizontal="justify" vertical="center" wrapText="1"/>
    </xf>
    <xf numFmtId="0" fontId="19" fillId="8" borderId="5" xfId="0" applyFont="1" applyFill="1" applyBorder="1" applyAlignment="1">
      <alignment horizontal="justify" vertical="center" wrapText="1"/>
    </xf>
    <xf numFmtId="9" fontId="22" fillId="8" borderId="5" xfId="0" applyNumberFormat="1" applyFont="1" applyFill="1" applyBorder="1" applyAlignment="1">
      <alignment horizontal="center" vertical="center" wrapText="1"/>
    </xf>
    <xf numFmtId="0" fontId="24" fillId="9" borderId="3" xfId="0" applyFont="1" applyFill="1" applyBorder="1" applyAlignment="1">
      <alignment horizontal="justify" vertical="center" wrapText="1"/>
    </xf>
    <xf numFmtId="0" fontId="24" fillId="10" borderId="3" xfId="0" applyFont="1" applyFill="1" applyBorder="1" applyAlignment="1">
      <alignment horizontal="justify" vertical="center" wrapText="1"/>
    </xf>
    <xf numFmtId="9" fontId="25" fillId="10" borderId="3" xfId="0" applyNumberFormat="1" applyFont="1" applyFill="1" applyBorder="1" applyAlignment="1">
      <alignment horizontal="center" vertical="center" wrapText="1"/>
    </xf>
    <xf numFmtId="0" fontId="20" fillId="10" borderId="3" xfId="0" applyFont="1" applyFill="1" applyBorder="1" applyAlignment="1">
      <alignment horizontal="justify" vertical="center" wrapText="1"/>
    </xf>
    <xf numFmtId="0" fontId="25" fillId="10" borderId="3" xfId="0" applyFont="1" applyFill="1" applyBorder="1" applyAlignment="1">
      <alignment horizontal="left" vertical="center" wrapText="1"/>
    </xf>
    <xf numFmtId="0" fontId="24" fillId="11" borderId="6" xfId="0" applyFont="1" applyFill="1" applyBorder="1" applyAlignment="1">
      <alignment horizontal="justify" vertical="center" wrapText="1"/>
    </xf>
    <xf numFmtId="0" fontId="24" fillId="12" borderId="1" xfId="0" applyFont="1" applyFill="1" applyBorder="1" applyAlignment="1">
      <alignment horizontal="justify" vertical="center" wrapText="1"/>
    </xf>
    <xf numFmtId="9" fontId="26" fillId="12" borderId="2" xfId="0" applyNumberFormat="1" applyFont="1" applyFill="1" applyBorder="1" applyAlignment="1">
      <alignment horizontal="center" vertical="center" wrapText="1"/>
    </xf>
    <xf numFmtId="0" fontId="2" fillId="0" borderId="11" xfId="0" applyFont="1" applyBorder="1" applyAlignment="1">
      <alignment vertical="center"/>
    </xf>
    <xf numFmtId="0" fontId="5" fillId="4" borderId="13" xfId="0" applyFont="1" applyFill="1" applyBorder="1" applyAlignment="1">
      <alignment horizontal="left" vertical="center"/>
    </xf>
    <xf numFmtId="0" fontId="5" fillId="4" borderId="16" xfId="0" applyFont="1" applyFill="1" applyBorder="1" applyAlignment="1">
      <alignment horizontal="left" vertical="center"/>
    </xf>
    <xf numFmtId="0" fontId="5" fillId="4" borderId="17" xfId="0" applyFont="1" applyFill="1" applyBorder="1" applyAlignment="1">
      <alignment horizontal="left" vertical="center"/>
    </xf>
    <xf numFmtId="0" fontId="5" fillId="4" borderId="10" xfId="0" applyFont="1" applyFill="1" applyBorder="1" applyAlignment="1">
      <alignment horizontal="left" vertical="center"/>
    </xf>
    <xf numFmtId="0" fontId="5" fillId="4" borderId="18" xfId="0" applyFont="1" applyFill="1" applyBorder="1" applyAlignment="1">
      <alignment horizontal="left" vertical="center"/>
    </xf>
    <xf numFmtId="0" fontId="8" fillId="0" borderId="11" xfId="0" applyFont="1" applyBorder="1" applyAlignment="1">
      <alignment vertical="center"/>
    </xf>
    <xf numFmtId="0" fontId="5" fillId="4" borderId="0" xfId="0" applyFont="1" applyFill="1" applyAlignment="1">
      <alignment horizontal="left" vertical="center"/>
    </xf>
    <xf numFmtId="0" fontId="6" fillId="4" borderId="0" xfId="0" applyFont="1" applyFill="1" applyAlignment="1">
      <alignment horizontal="center" vertical="center"/>
    </xf>
    <xf numFmtId="0" fontId="2" fillId="0" borderId="0" xfId="0" applyFont="1" applyAlignment="1">
      <alignment vertical="center" wrapText="1"/>
    </xf>
    <xf numFmtId="0" fontId="5" fillId="5" borderId="0" xfId="0" applyFont="1" applyFill="1" applyAlignment="1">
      <alignment horizontal="left" vertical="center"/>
    </xf>
    <xf numFmtId="0" fontId="2" fillId="0" borderId="0" xfId="0" applyFont="1" applyAlignment="1">
      <alignment horizontal="center" vertical="center" wrapText="1"/>
    </xf>
    <xf numFmtId="0" fontId="2" fillId="0" borderId="0" xfId="0" quotePrefix="1" applyFont="1" applyAlignment="1">
      <alignment horizontal="left" vertical="center"/>
    </xf>
    <xf numFmtId="0" fontId="2" fillId="0" borderId="0" xfId="0" quotePrefix="1" applyFont="1" applyAlignment="1">
      <alignment horizontal="left" vertical="center" wrapText="1"/>
    </xf>
    <xf numFmtId="0" fontId="8" fillId="0" borderId="0" xfId="0" applyFont="1" applyAlignment="1">
      <alignment horizontal="left" vertical="center"/>
    </xf>
    <xf numFmtId="14" fontId="2" fillId="0" borderId="0" xfId="0" applyNumberFormat="1" applyFont="1" applyAlignment="1">
      <alignment horizontal="left" vertical="center"/>
    </xf>
    <xf numFmtId="0" fontId="12" fillId="0" borderId="0" xfId="0" applyFont="1" applyAlignment="1">
      <alignment horizontal="left" vertical="center"/>
    </xf>
    <xf numFmtId="0" fontId="3" fillId="2" borderId="8" xfId="0" applyFont="1" applyFill="1" applyBorder="1" applyAlignment="1">
      <alignment horizontal="center" vertical="center" wrapText="1"/>
    </xf>
    <xf numFmtId="0" fontId="0" fillId="0" borderId="0" xfId="0" applyAlignment="1">
      <alignment vertical="center"/>
    </xf>
    <xf numFmtId="0" fontId="6" fillId="0" borderId="0" xfId="0" applyFont="1" applyAlignment="1">
      <alignment horizontal="center" vertical="center"/>
    </xf>
    <xf numFmtId="0" fontId="4" fillId="0" borderId="0" xfId="0" applyFont="1" applyAlignment="1">
      <alignment horizontal="center" vertical="center"/>
    </xf>
    <xf numFmtId="0" fontId="15" fillId="0" borderId="0" xfId="0" applyFont="1" applyAlignment="1">
      <alignment horizontal="left" vertical="center"/>
    </xf>
    <xf numFmtId="0" fontId="22" fillId="7" borderId="4" xfId="0" applyFont="1" applyFill="1" applyBorder="1" applyAlignment="1">
      <alignment horizontal="justify" vertical="center" wrapText="1"/>
    </xf>
    <xf numFmtId="0" fontId="24" fillId="9" borderId="4" xfId="0" applyFont="1" applyFill="1" applyBorder="1" applyAlignment="1">
      <alignment horizontal="justify" vertical="center" wrapText="1"/>
    </xf>
    <xf numFmtId="0" fontId="24" fillId="11" borderId="7" xfId="0" applyFont="1" applyFill="1" applyBorder="1" applyAlignment="1">
      <alignment horizontal="justify" vertical="center" wrapText="1"/>
    </xf>
    <xf numFmtId="0" fontId="25" fillId="10" borderId="4" xfId="0" applyFont="1" applyFill="1" applyBorder="1" applyAlignment="1">
      <alignment horizontal="left" vertical="center" wrapText="1"/>
    </xf>
    <xf numFmtId="9" fontId="25" fillId="10" borderId="4" xfId="0" applyNumberFormat="1" applyFont="1" applyFill="1" applyBorder="1" applyAlignment="1">
      <alignment horizontal="center" vertical="center" wrapText="1"/>
    </xf>
    <xf numFmtId="9" fontId="24" fillId="9" borderId="4" xfId="0" applyNumberFormat="1" applyFont="1" applyFill="1" applyBorder="1" applyAlignment="1">
      <alignment horizontal="left" vertical="center" wrapText="1"/>
    </xf>
    <xf numFmtId="9" fontId="24" fillId="11" borderId="7" xfId="0" applyNumberFormat="1" applyFont="1" applyFill="1" applyBorder="1" applyAlignment="1">
      <alignment horizontal="left" vertical="center" wrapText="1"/>
    </xf>
    <xf numFmtId="0" fontId="24" fillId="11" borderId="1" xfId="0" applyFont="1" applyFill="1" applyBorder="1" applyAlignment="1">
      <alignment horizontal="justify" vertical="center" wrapText="1"/>
    </xf>
    <xf numFmtId="0" fontId="8" fillId="0" borderId="0" xfId="0" applyFont="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6" fillId="5" borderId="0" xfId="0" applyFont="1" applyFill="1" applyAlignment="1">
      <alignment horizontal="center" vertical="center"/>
    </xf>
    <xf numFmtId="164" fontId="2" fillId="0" borderId="0" xfId="1" applyNumberFormat="1" applyFont="1" applyAlignment="1">
      <alignment horizontal="center" vertical="center"/>
    </xf>
    <xf numFmtId="2" fontId="2" fillId="0" borderId="0" xfId="1" applyNumberFormat="1" applyFont="1" applyAlignment="1">
      <alignment horizontal="center" vertical="center"/>
    </xf>
    <xf numFmtId="1" fontId="2" fillId="0" borderId="0" xfId="1" applyNumberFormat="1" applyFont="1" applyAlignment="1">
      <alignment horizontal="center" vertical="center"/>
    </xf>
    <xf numFmtId="10" fontId="2" fillId="0" borderId="0" xfId="1" applyNumberFormat="1" applyFont="1" applyAlignment="1">
      <alignment horizontal="center" vertical="center"/>
    </xf>
    <xf numFmtId="0" fontId="5" fillId="4" borderId="0" xfId="0" applyFont="1" applyFill="1" applyAlignment="1">
      <alignment horizontal="center" vertical="center"/>
    </xf>
    <xf numFmtId="0" fontId="8" fillId="0" borderId="9" xfId="0" applyFont="1" applyBorder="1" applyAlignment="1">
      <alignment horizontal="left" vertical="center"/>
    </xf>
    <xf numFmtId="0" fontId="28" fillId="0" borderId="0" xfId="0" applyFont="1" applyAlignment="1">
      <alignment horizontal="center" vertical="center"/>
    </xf>
    <xf numFmtId="10" fontId="2" fillId="0" borderId="0" xfId="0" applyNumberFormat="1" applyFont="1" applyAlignment="1">
      <alignment horizontal="center" vertical="center"/>
    </xf>
    <xf numFmtId="0" fontId="14" fillId="0" borderId="9" xfId="0" applyFont="1" applyBorder="1" applyAlignment="1">
      <alignment horizontal="center" vertical="center"/>
    </xf>
    <xf numFmtId="165" fontId="2" fillId="0" borderId="0" xfId="1" applyNumberFormat="1" applyFont="1" applyAlignment="1">
      <alignment horizontal="center" vertical="center"/>
    </xf>
    <xf numFmtId="0" fontId="2" fillId="4" borderId="0" xfId="0" applyFont="1" applyFill="1"/>
    <xf numFmtId="0" fontId="5" fillId="4" borderId="0" xfId="0" applyFont="1" applyFill="1" applyAlignment="1">
      <alignment vertical="center" textRotation="90" wrapText="1"/>
    </xf>
    <xf numFmtId="0" fontId="29" fillId="0" borderId="0" xfId="0" applyFont="1" applyAlignment="1">
      <alignment horizontal="center" vertical="center"/>
    </xf>
    <xf numFmtId="0" fontId="4" fillId="3" borderId="0" xfId="0" applyFont="1" applyFill="1" applyAlignment="1">
      <alignment horizontal="center" vertical="center" wrapText="1"/>
    </xf>
    <xf numFmtId="0" fontId="30" fillId="0" borderId="0" xfId="0" applyFont="1" applyAlignment="1">
      <alignment vertical="center"/>
    </xf>
    <xf numFmtId="0" fontId="31" fillId="0" borderId="0" xfId="0" applyFont="1" applyAlignment="1">
      <alignment vertical="center"/>
    </xf>
    <xf numFmtId="0" fontId="31" fillId="0" borderId="0" xfId="0" applyFont="1" applyAlignment="1">
      <alignment horizontal="center" vertical="center"/>
    </xf>
    <xf numFmtId="0" fontId="32" fillId="0" borderId="0" xfId="0" applyFont="1" applyAlignment="1">
      <alignment horizontal="center" vertical="center"/>
    </xf>
    <xf numFmtId="0" fontId="31" fillId="0" borderId="0" xfId="0" applyFont="1" applyAlignment="1">
      <alignment horizontal="left" vertical="center"/>
    </xf>
    <xf numFmtId="0" fontId="30" fillId="0" borderId="0" xfId="0" applyFont="1" applyAlignment="1">
      <alignment horizontal="left" vertical="center"/>
    </xf>
    <xf numFmtId="0" fontId="5" fillId="4" borderId="0" xfId="0" applyFont="1" applyFill="1" applyAlignment="1">
      <alignment vertical="center" textRotation="90"/>
    </xf>
    <xf numFmtId="0" fontId="27" fillId="0" borderId="0" xfId="0" applyFont="1" applyAlignment="1">
      <alignment horizontal="centerContinuous" vertical="center" wrapText="1"/>
    </xf>
    <xf numFmtId="0" fontId="4" fillId="0" borderId="0" xfId="0" applyFont="1" applyAlignment="1">
      <alignment horizontal="centerContinuous" vertical="center" wrapText="1"/>
    </xf>
    <xf numFmtId="0" fontId="33" fillId="0" borderId="0" xfId="0" applyFont="1"/>
    <xf numFmtId="0" fontId="34" fillId="0" borderId="19" xfId="0" applyFont="1" applyBorder="1" applyAlignment="1">
      <alignment horizontal="center" vertical="center"/>
    </xf>
    <xf numFmtId="0" fontId="35" fillId="4" borderId="20" xfId="0" applyFont="1" applyFill="1" applyBorder="1" applyAlignment="1">
      <alignment horizontal="left" vertical="center"/>
    </xf>
    <xf numFmtId="0" fontId="33" fillId="0" borderId="21" xfId="0" applyFont="1" applyBorder="1" applyAlignment="1">
      <alignment horizontal="center" vertical="center"/>
    </xf>
    <xf numFmtId="0" fontId="33" fillId="6" borderId="21" xfId="0" applyFont="1" applyFill="1" applyBorder="1" applyAlignment="1">
      <alignment horizontal="left" vertical="center" wrapText="1"/>
    </xf>
    <xf numFmtId="0" fontId="33" fillId="0" borderId="22" xfId="0" applyFont="1" applyBorder="1" applyAlignment="1">
      <alignment horizontal="center" vertical="center"/>
    </xf>
    <xf numFmtId="0" fontId="33" fillId="6" borderId="22" xfId="0" applyFont="1" applyFill="1" applyBorder="1" applyAlignment="1">
      <alignment horizontal="left" vertical="center" wrapText="1"/>
    </xf>
    <xf numFmtId="0" fontId="13" fillId="0" borderId="23" xfId="0" applyFont="1" applyBorder="1" applyAlignment="1">
      <alignment horizontal="center" vertical="center"/>
    </xf>
    <xf numFmtId="0" fontId="13" fillId="6" borderId="23" xfId="0" applyFont="1" applyFill="1" applyBorder="1" applyAlignment="1">
      <alignment horizontal="left" vertical="center" wrapText="1"/>
    </xf>
    <xf numFmtId="0" fontId="33" fillId="0" borderId="0" xfId="0" applyFont="1" applyAlignment="1">
      <alignment horizontal="center" vertical="center"/>
    </xf>
    <xf numFmtId="0" fontId="33" fillId="0" borderId="0" xfId="0" applyFont="1" applyAlignment="1">
      <alignment vertical="center" wrapText="1"/>
    </xf>
    <xf numFmtId="2" fontId="33" fillId="0" borderId="20" xfId="0" applyNumberFormat="1" applyFont="1" applyBorder="1" applyAlignment="1">
      <alignment horizontal="center" vertical="center"/>
    </xf>
    <xf numFmtId="0" fontId="13" fillId="0" borderId="20" xfId="0" applyFont="1" applyBorder="1" applyAlignment="1">
      <alignment vertical="center" wrapText="1"/>
    </xf>
    <xf numFmtId="0" fontId="13" fillId="0" borderId="21" xfId="0" applyFont="1" applyBorder="1" applyAlignment="1">
      <alignment vertical="center" wrapText="1"/>
    </xf>
    <xf numFmtId="0" fontId="33" fillId="0" borderId="24" xfId="0" applyFont="1" applyBorder="1" applyAlignment="1">
      <alignment horizontal="left" vertical="center"/>
    </xf>
    <xf numFmtId="0" fontId="38" fillId="0" borderId="24" xfId="0" applyFont="1" applyBorder="1" applyAlignment="1">
      <alignment horizontal="left" wrapText="1"/>
    </xf>
    <xf numFmtId="0" fontId="39" fillId="15" borderId="0" xfId="0" applyFont="1" applyFill="1"/>
    <xf numFmtId="0" fontId="3" fillId="15" borderId="0" xfId="0" applyFont="1" applyFill="1" applyAlignment="1">
      <alignment horizontal="left" vertical="center"/>
    </xf>
    <xf numFmtId="10" fontId="33" fillId="0" borderId="25" xfId="0" applyNumberFormat="1" applyFont="1" applyBorder="1" applyAlignment="1">
      <alignment horizontal="center" vertical="center"/>
    </xf>
    <xf numFmtId="0" fontId="33" fillId="0" borderId="26" xfId="0" applyFont="1" applyBorder="1" applyAlignment="1">
      <alignment vertical="center" wrapText="1"/>
    </xf>
    <xf numFmtId="10" fontId="33" fillId="0" borderId="27" xfId="0" applyNumberFormat="1" applyFont="1" applyBorder="1" applyAlignment="1">
      <alignment horizontal="center" vertical="center"/>
    </xf>
    <xf numFmtId="0" fontId="33" fillId="0" borderId="28" xfId="0" applyFont="1" applyBorder="1" applyAlignment="1">
      <alignment vertical="center" wrapText="1"/>
    </xf>
    <xf numFmtId="0" fontId="36" fillId="16" borderId="27" xfId="0" applyFont="1" applyFill="1" applyBorder="1" applyAlignment="1">
      <alignment horizontal="center" vertical="center"/>
    </xf>
    <xf numFmtId="0" fontId="13" fillId="16" borderId="28" xfId="0" applyFont="1" applyFill="1" applyBorder="1" applyAlignment="1">
      <alignment vertical="center" wrapText="1"/>
    </xf>
    <xf numFmtId="0" fontId="33" fillId="0" borderId="0" xfId="0" applyFont="1" applyAlignment="1">
      <alignment horizontal="left" vertical="center"/>
    </xf>
    <xf numFmtId="0" fontId="38" fillId="0" borderId="0" xfId="0" applyFont="1" applyAlignment="1">
      <alignment horizontal="left" wrapText="1"/>
    </xf>
    <xf numFmtId="0" fontId="13" fillId="6" borderId="26" xfId="0" applyFont="1" applyFill="1" applyBorder="1" applyAlignment="1">
      <alignment horizontal="left" vertical="center" wrapText="1"/>
    </xf>
    <xf numFmtId="0" fontId="13" fillId="6" borderId="28" xfId="0" applyFont="1" applyFill="1" applyBorder="1" applyAlignment="1">
      <alignment horizontal="left" vertical="center" wrapText="1"/>
    </xf>
    <xf numFmtId="164" fontId="33" fillId="0" borderId="25" xfId="0" applyNumberFormat="1" applyFont="1" applyBorder="1" applyAlignment="1">
      <alignment horizontal="center" vertical="center"/>
    </xf>
    <xf numFmtId="164" fontId="33" fillId="0" borderId="27" xfId="0" applyNumberFormat="1" applyFont="1" applyBorder="1" applyAlignment="1">
      <alignment horizontal="center" vertical="center"/>
    </xf>
    <xf numFmtId="0" fontId="13" fillId="6" borderId="21" xfId="0" applyFont="1" applyFill="1" applyBorder="1" applyAlignment="1">
      <alignment vertical="center" wrapText="1"/>
    </xf>
    <xf numFmtId="0" fontId="13" fillId="6" borderId="22" xfId="0" applyFont="1" applyFill="1" applyBorder="1" applyAlignment="1">
      <alignment vertical="center" wrapText="1"/>
    </xf>
    <xf numFmtId="10" fontId="33" fillId="0" borderId="21" xfId="0" applyNumberFormat="1" applyFont="1" applyBorder="1" applyAlignment="1">
      <alignment horizontal="center" vertical="center"/>
    </xf>
    <xf numFmtId="0" fontId="33" fillId="6" borderId="21" xfId="0" applyFont="1" applyFill="1" applyBorder="1" applyAlignment="1">
      <alignment horizontal="right" vertical="center" wrapText="1"/>
    </xf>
    <xf numFmtId="10" fontId="33" fillId="0" borderId="22" xfId="0" applyNumberFormat="1" applyFont="1" applyBorder="1" applyAlignment="1">
      <alignment horizontal="center" vertical="center"/>
    </xf>
    <xf numFmtId="0" fontId="33" fillId="6" borderId="22" xfId="0" applyFont="1" applyFill="1" applyBorder="1" applyAlignment="1">
      <alignment horizontal="right" vertical="center" wrapText="1"/>
    </xf>
    <xf numFmtId="164" fontId="13" fillId="0" borderId="23" xfId="0" applyNumberFormat="1" applyFont="1" applyBorder="1" applyAlignment="1">
      <alignment horizontal="center" vertical="center" wrapText="1"/>
    </xf>
    <xf numFmtId="0" fontId="13" fillId="6" borderId="23" xfId="0" applyFont="1" applyFill="1" applyBorder="1" applyAlignment="1">
      <alignment vertical="center" wrapText="1"/>
    </xf>
    <xf numFmtId="0" fontId="13" fillId="6" borderId="22" xfId="0" applyFont="1" applyFill="1" applyBorder="1" applyAlignment="1">
      <alignment horizontal="right" vertical="center" wrapText="1"/>
    </xf>
    <xf numFmtId="164" fontId="13" fillId="0" borderId="22" xfId="1" applyNumberFormat="1" applyFont="1" applyBorder="1" applyAlignment="1">
      <alignment horizontal="center" vertical="center" wrapText="1"/>
    </xf>
    <xf numFmtId="0" fontId="33" fillId="0" borderId="0" xfId="0" applyFont="1" applyAlignment="1">
      <alignment horizontal="left" vertical="center" wrapText="1"/>
    </xf>
    <xf numFmtId="0" fontId="33" fillId="0" borderId="21" xfId="0" applyFont="1" applyBorder="1" applyAlignment="1">
      <alignment horizontal="left" vertical="center" wrapText="1"/>
    </xf>
    <xf numFmtId="0" fontId="33" fillId="0" borderId="22" xfId="0" applyFont="1" applyBorder="1" applyAlignment="1">
      <alignment horizontal="left" vertical="center" wrapText="1"/>
    </xf>
    <xf numFmtId="0" fontId="33" fillId="0" borderId="23" xfId="0" applyFont="1" applyBorder="1" applyAlignment="1">
      <alignment horizontal="center" vertical="center"/>
    </xf>
    <xf numFmtId="0" fontId="13" fillId="0" borderId="23" xfId="0" applyFont="1" applyBorder="1" applyAlignment="1">
      <alignment horizontal="left" vertical="center" wrapText="1"/>
    </xf>
    <xf numFmtId="0" fontId="33" fillId="0" borderId="31" xfId="0" applyFont="1" applyBorder="1" applyAlignment="1">
      <alignment horizontal="center" vertical="center"/>
    </xf>
    <xf numFmtId="0" fontId="13" fillId="0" borderId="31" xfId="0" applyFont="1" applyBorder="1" applyAlignment="1">
      <alignment horizontal="left" vertical="center" wrapText="1"/>
    </xf>
    <xf numFmtId="0" fontId="33" fillId="0" borderId="20" xfId="0" applyFont="1" applyBorder="1" applyAlignment="1">
      <alignment horizontal="center" vertical="center"/>
    </xf>
    <xf numFmtId="0" fontId="13" fillId="0" borderId="20" xfId="0" applyFont="1" applyBorder="1" applyAlignment="1">
      <alignment horizontal="left" vertical="center" wrapText="1"/>
    </xf>
    <xf numFmtId="0" fontId="41" fillId="0" borderId="0" xfId="0" applyFont="1" applyAlignment="1">
      <alignment vertical="center"/>
    </xf>
    <xf numFmtId="0" fontId="10" fillId="4" borderId="0" xfId="0" applyFont="1" applyFill="1" applyAlignment="1">
      <alignment horizontal="left" vertical="center"/>
    </xf>
    <xf numFmtId="0" fontId="2" fillId="4" borderId="0" xfId="0" applyFont="1" applyFill="1" applyAlignment="1">
      <alignment vertical="center"/>
    </xf>
    <xf numFmtId="0" fontId="42" fillId="0" borderId="0" xfId="0" applyFont="1" applyAlignment="1">
      <alignment horizontal="left" vertical="center"/>
    </xf>
    <xf numFmtId="0" fontId="40" fillId="2" borderId="20" xfId="0" applyFont="1" applyFill="1" applyBorder="1" applyAlignment="1">
      <alignment horizontal="left" vertical="center" wrapText="1"/>
    </xf>
    <xf numFmtId="0" fontId="37" fillId="2" borderId="20" xfId="0" applyFont="1" applyFill="1" applyBorder="1" applyAlignment="1">
      <alignment horizontal="center" vertical="center"/>
    </xf>
    <xf numFmtId="0" fontId="37" fillId="2" borderId="23" xfId="0" applyFont="1" applyFill="1" applyBorder="1" applyAlignment="1">
      <alignment horizontal="left" vertical="center" wrapText="1"/>
    </xf>
    <xf numFmtId="0" fontId="36" fillId="2" borderId="23" xfId="0" applyFont="1" applyFill="1" applyBorder="1" applyAlignment="1">
      <alignment horizontal="left" vertical="center"/>
    </xf>
    <xf numFmtId="0" fontId="37" fillId="2" borderId="23" xfId="0" applyFont="1" applyFill="1" applyBorder="1" applyAlignment="1">
      <alignment vertical="center" wrapText="1"/>
    </xf>
    <xf numFmtId="0" fontId="36" fillId="2" borderId="23" xfId="0" applyFont="1" applyFill="1" applyBorder="1" applyAlignment="1">
      <alignment horizontal="center" vertical="center"/>
    </xf>
    <xf numFmtId="0" fontId="37" fillId="2" borderId="30" xfId="0" applyFont="1" applyFill="1" applyBorder="1" applyAlignment="1">
      <alignment vertical="center" wrapText="1"/>
    </xf>
    <xf numFmtId="0" fontId="36" fillId="2" borderId="29" xfId="0" applyFont="1" applyFill="1" applyBorder="1" applyAlignment="1">
      <alignment horizontal="center" vertical="center"/>
    </xf>
    <xf numFmtId="0" fontId="33" fillId="2" borderId="23" xfId="0" applyFont="1" applyFill="1" applyBorder="1" applyAlignment="1">
      <alignment horizontal="left" vertical="center"/>
    </xf>
    <xf numFmtId="2" fontId="18" fillId="0" borderId="0" xfId="0" applyNumberFormat="1" applyFont="1"/>
    <xf numFmtId="167" fontId="22" fillId="7" borderId="4" xfId="0" applyNumberFormat="1" applyFont="1" applyFill="1" applyBorder="1" applyAlignment="1">
      <alignment horizontal="left" vertical="center" wrapText="1"/>
    </xf>
    <xf numFmtId="167" fontId="22" fillId="8" borderId="3" xfId="0" applyNumberFormat="1" applyFont="1" applyFill="1" applyBorder="1" applyAlignment="1">
      <alignment horizontal="center" vertical="center" wrapText="1"/>
    </xf>
    <xf numFmtId="168" fontId="18" fillId="0" borderId="0" xfId="7" applyNumberFormat="1" applyFont="1"/>
    <xf numFmtId="167" fontId="22" fillId="8" borderId="4" xfId="0" applyNumberFormat="1" applyFont="1" applyFill="1" applyBorder="1" applyAlignment="1">
      <alignment horizontal="center" vertical="center" wrapText="1"/>
    </xf>
    <xf numFmtId="167" fontId="24" fillId="9" borderId="4" xfId="0" applyNumberFormat="1" applyFont="1" applyFill="1" applyBorder="1" applyAlignment="1">
      <alignment horizontal="left" vertical="center" wrapText="1"/>
    </xf>
    <xf numFmtId="168" fontId="18" fillId="0" borderId="0" xfId="0" applyNumberFormat="1" applyFont="1"/>
    <xf numFmtId="167" fontId="25" fillId="10" borderId="3" xfId="0" applyNumberFormat="1" applyFont="1" applyFill="1" applyBorder="1" applyAlignment="1">
      <alignment horizontal="center" vertical="center" wrapText="1"/>
    </xf>
    <xf numFmtId="167" fontId="25" fillId="10" borderId="4" xfId="0" applyNumberFormat="1" applyFont="1" applyFill="1" applyBorder="1" applyAlignment="1">
      <alignment horizontal="center" vertical="center" wrapText="1"/>
    </xf>
    <xf numFmtId="167" fontId="24" fillId="11" borderId="2" xfId="0" applyNumberFormat="1" applyFont="1" applyFill="1" applyBorder="1" applyAlignment="1">
      <alignment horizontal="left" vertical="center" wrapText="1"/>
    </xf>
    <xf numFmtId="0" fontId="42" fillId="0" borderId="0" xfId="0" applyFont="1" applyAlignment="1">
      <alignment horizontal="left" vertical="center" wrapText="1"/>
    </xf>
    <xf numFmtId="0" fontId="2" fillId="3" borderId="0" xfId="0" applyFont="1" applyFill="1" applyAlignment="1">
      <alignment horizontal="center" vertical="center"/>
    </xf>
    <xf numFmtId="0" fontId="8" fillId="0" borderId="0" xfId="0" applyFont="1" applyAlignment="1">
      <alignment horizontal="right" vertical="top" wrapText="1"/>
    </xf>
    <xf numFmtId="0" fontId="8" fillId="6" borderId="0" xfId="0" applyFont="1" applyFill="1" applyAlignment="1">
      <alignment horizontal="left" vertical="center"/>
    </xf>
    <xf numFmtId="0" fontId="2" fillId="6" borderId="0" xfId="0" applyFont="1" applyFill="1"/>
    <xf numFmtId="0" fontId="10" fillId="6" borderId="0" xfId="0" applyFont="1" applyFill="1" applyAlignment="1">
      <alignment horizontal="left" vertical="center"/>
    </xf>
    <xf numFmtId="0" fontId="2" fillId="6" borderId="0" xfId="0" applyFont="1" applyFill="1" applyAlignment="1">
      <alignment vertical="center"/>
    </xf>
    <xf numFmtId="0" fontId="2" fillId="0" borderId="0" xfId="0" applyFont="1" applyAlignment="1">
      <alignment horizontal="left" vertical="center" indent="1"/>
    </xf>
    <xf numFmtId="0" fontId="5" fillId="0" borderId="0" xfId="0" applyFont="1" applyAlignment="1">
      <alignment horizontal="left" vertical="center"/>
    </xf>
    <xf numFmtId="0" fontId="4" fillId="4" borderId="10" xfId="0" applyFont="1" applyFill="1" applyBorder="1" applyAlignment="1">
      <alignment horizontal="left" vertical="center"/>
    </xf>
    <xf numFmtId="0" fontId="2" fillId="0" borderId="9" xfId="0" applyFont="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2" fontId="2" fillId="0" borderId="0" xfId="1" applyNumberFormat="1" applyFont="1" applyBorder="1" applyAlignment="1">
      <alignment horizontal="center" vertical="center"/>
    </xf>
    <xf numFmtId="0" fontId="14" fillId="0" borderId="9" xfId="0" applyFont="1" applyBorder="1" applyAlignment="1">
      <alignment horizontal="center" vertical="center" wrapText="1"/>
    </xf>
    <xf numFmtId="0" fontId="9" fillId="0" borderId="17" xfId="0" applyFont="1" applyBorder="1" applyAlignment="1">
      <alignment horizontal="left" vertical="center"/>
    </xf>
    <xf numFmtId="0" fontId="2" fillId="0" borderId="17" xfId="0" applyFont="1" applyBorder="1" applyAlignment="1">
      <alignment horizontal="righ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7" xfId="0" applyFont="1" applyBorder="1" applyAlignment="1">
      <alignment horizontal="left" vertical="center"/>
    </xf>
    <xf numFmtId="0" fontId="29" fillId="0" borderId="16" xfId="0" applyFont="1" applyBorder="1" applyAlignment="1">
      <alignment horizontal="left" vertical="center"/>
    </xf>
    <xf numFmtId="0" fontId="4" fillId="0" borderId="9" xfId="0" applyFont="1" applyBorder="1" applyAlignment="1">
      <alignment horizontal="left" vertical="center"/>
    </xf>
    <xf numFmtId="0" fontId="2" fillId="0" borderId="15" xfId="0" applyFont="1" applyBorder="1" applyAlignment="1">
      <alignment horizontal="center" vertical="center"/>
    </xf>
    <xf numFmtId="0" fontId="44" fillId="0" borderId="15" xfId="0" applyFont="1" applyBorder="1" applyAlignment="1">
      <alignment horizontal="center" vertical="center" wrapText="1"/>
    </xf>
    <xf numFmtId="0" fontId="8" fillId="0" borderId="0" xfId="0" applyFont="1" applyAlignment="1">
      <alignment horizontal="center" vertical="center" wrapText="1"/>
    </xf>
    <xf numFmtId="164" fontId="2" fillId="0" borderId="0" xfId="1" applyNumberFormat="1" applyFont="1" applyBorder="1" applyAlignment="1">
      <alignment horizontal="center" vertical="center"/>
    </xf>
    <xf numFmtId="164" fontId="8" fillId="0" borderId="0" xfId="1" applyNumberFormat="1" applyFont="1" applyBorder="1" applyAlignment="1">
      <alignment horizontal="center" vertical="center" wrapText="1"/>
    </xf>
    <xf numFmtId="0" fontId="45" fillId="0" borderId="0" xfId="0" applyFont="1" applyAlignment="1">
      <alignment horizontal="center" vertical="center" wrapText="1"/>
    </xf>
    <xf numFmtId="0" fontId="45" fillId="0" borderId="0" xfId="0" applyFont="1" applyAlignment="1">
      <alignment horizontal="center" vertical="center"/>
    </xf>
    <xf numFmtId="0" fontId="3" fillId="2" borderId="14" xfId="0" applyFont="1" applyFill="1" applyBorder="1" applyAlignment="1">
      <alignment horizontal="center" vertical="center" wrapText="1"/>
    </xf>
    <xf numFmtId="0" fontId="7" fillId="0" borderId="0" xfId="0" applyFont="1" applyAlignment="1">
      <alignment horizontal="center" vertical="center"/>
    </xf>
    <xf numFmtId="0" fontId="16" fillId="0" borderId="0" xfId="0" applyFont="1" applyAlignment="1">
      <alignment horizontal="center" vertical="center"/>
    </xf>
    <xf numFmtId="0" fontId="3" fillId="0" borderId="0" xfId="0" applyFont="1" applyAlignment="1">
      <alignment horizontal="center" vertical="center" wrapText="1"/>
    </xf>
    <xf numFmtId="0" fontId="12" fillId="0" borderId="0" xfId="0" applyFont="1" applyAlignment="1">
      <alignment horizontal="center" vertical="center"/>
    </xf>
    <xf numFmtId="0" fontId="5" fillId="4" borderId="0" xfId="0" applyFont="1" applyFill="1" applyAlignment="1">
      <alignment horizontal="center" vertical="center" wrapText="1"/>
    </xf>
    <xf numFmtId="0" fontId="36" fillId="14" borderId="0" xfId="0" applyFont="1" applyFill="1" applyAlignment="1">
      <alignment vertical="center" wrapText="1"/>
    </xf>
    <xf numFmtId="0" fontId="36" fillId="0" borderId="0" xfId="0" applyFont="1" applyAlignment="1">
      <alignment vertical="center" wrapText="1"/>
    </xf>
    <xf numFmtId="0" fontId="24" fillId="10" borderId="3" xfId="0" applyFont="1" applyFill="1" applyBorder="1" applyAlignment="1">
      <alignment horizontal="left" vertical="center" wrapText="1" indent="2"/>
    </xf>
    <xf numFmtId="0" fontId="25" fillId="10" borderId="3" xfId="0" applyFont="1" applyFill="1" applyBorder="1" applyAlignment="1">
      <alignment horizontal="left" vertical="center" wrapText="1" indent="2"/>
    </xf>
    <xf numFmtId="0" fontId="22" fillId="8" borderId="3" xfId="0" applyFont="1" applyFill="1" applyBorder="1" applyAlignment="1">
      <alignment horizontal="left" vertical="center" wrapText="1" indent="2"/>
    </xf>
    <xf numFmtId="0" fontId="19" fillId="8" borderId="3" xfId="0" applyFont="1" applyFill="1" applyBorder="1" applyAlignment="1">
      <alignment horizontal="left" vertical="center" wrapText="1" indent="2"/>
    </xf>
    <xf numFmtId="164" fontId="2" fillId="0" borderId="0" xfId="1" applyNumberFormat="1" applyFont="1" applyBorder="1" applyAlignment="1">
      <alignment horizontal="center" vertical="top"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2"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5" fillId="4" borderId="0" xfId="0" applyFont="1" applyFill="1" applyAlignment="1">
      <alignment horizontal="center" vertical="center" textRotation="90"/>
    </xf>
    <xf numFmtId="0" fontId="29" fillId="4" borderId="10" xfId="0" applyFont="1" applyFill="1" applyBorder="1" applyAlignment="1">
      <alignment horizontal="center" vertical="center" textRotation="90"/>
    </xf>
    <xf numFmtId="0" fontId="8" fillId="0" borderId="0" xfId="0" applyFont="1" applyAlignment="1">
      <alignment horizontal="center" vertical="center" wrapText="1"/>
    </xf>
    <xf numFmtId="0" fontId="5" fillId="4" borderId="10" xfId="0" applyFont="1" applyFill="1" applyBorder="1" applyAlignment="1">
      <alignment horizontal="center" vertical="center" textRotation="90" wrapText="1"/>
    </xf>
    <xf numFmtId="0" fontId="5" fillId="4" borderId="10" xfId="0" applyFont="1" applyFill="1" applyBorder="1" applyAlignment="1">
      <alignment horizontal="center" vertical="center" textRotation="90"/>
    </xf>
    <xf numFmtId="0" fontId="3" fillId="2" borderId="0" xfId="0" applyFont="1" applyFill="1" applyAlignment="1">
      <alignment horizontal="center" vertical="center"/>
    </xf>
    <xf numFmtId="0" fontId="5" fillId="4" borderId="0" xfId="0" applyFont="1" applyFill="1" applyAlignment="1">
      <alignment horizontal="center" vertical="center" textRotation="90" wrapText="1"/>
    </xf>
    <xf numFmtId="0" fontId="2" fillId="0" borderId="0" xfId="0" applyFont="1" applyAlignment="1">
      <alignment horizontal="left" vertical="center" wrapText="1"/>
    </xf>
    <xf numFmtId="0" fontId="42" fillId="0" borderId="0" xfId="0" applyFont="1" applyAlignment="1">
      <alignment horizontal="left" vertical="center" wrapText="1"/>
    </xf>
    <xf numFmtId="0" fontId="2" fillId="0" borderId="0" xfId="0" applyFont="1" applyAlignment="1">
      <alignment horizontal="center" vertical="center"/>
    </xf>
    <xf numFmtId="0" fontId="10" fillId="4" borderId="0" xfId="0" applyFont="1" applyFill="1" applyAlignment="1">
      <alignment horizontal="center" vertical="center" textRotation="90"/>
    </xf>
    <xf numFmtId="0" fontId="5" fillId="4" borderId="0" xfId="0" applyFont="1" applyFill="1" applyAlignment="1">
      <alignment horizontal="left" vertical="center"/>
    </xf>
    <xf numFmtId="0" fontId="42" fillId="0" borderId="31" xfId="0" applyFont="1" applyBorder="1" applyAlignment="1">
      <alignment horizontal="left" vertical="center" wrapText="1"/>
    </xf>
    <xf numFmtId="0" fontId="8" fillId="0" borderId="0" xfId="0" applyFont="1" applyAlignment="1">
      <alignment horizontal="left" vertical="top" wrapText="1"/>
    </xf>
    <xf numFmtId="0" fontId="43" fillId="0" borderId="0" xfId="0" applyFont="1" applyAlignment="1">
      <alignment horizontal="left" vertical="top"/>
    </xf>
    <xf numFmtId="0" fontId="13" fillId="13" borderId="0" xfId="0" applyFont="1" applyFill="1" applyAlignment="1">
      <alignment horizontal="center" vertical="center" textRotation="90"/>
    </xf>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vertical="center"/>
    </xf>
    <xf numFmtId="0" fontId="0" fillId="0" borderId="0" xfId="0" applyFill="1" applyAlignment="1">
      <alignment horizontal="left" wrapText="1"/>
    </xf>
    <xf numFmtId="0" fontId="2" fillId="0" borderId="0" xfId="0" applyFont="1" applyFill="1" applyAlignment="1">
      <alignment horizontal="left" vertical="center" wrapText="1" indent="3"/>
    </xf>
  </cellXfs>
  <cellStyles count="8">
    <cellStyle name="Hyperlink" xfId="4"/>
    <cellStyle name="Milliers" xfId="7" builtinId="3"/>
    <cellStyle name="Milliers 2" xfId="6"/>
    <cellStyle name="Monétaire" xfId="1" builtinId="4"/>
    <cellStyle name="Monétaire 2" xfId="3"/>
    <cellStyle name="Monétaire 3" xfId="2"/>
    <cellStyle name="Monétaire 4" xfId="5"/>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RS2HFS\Adding$\1.%20CLIENTS\PORT%20DE%20ROUEN\1.%20Pr&#233;voyance%20&amp;%20Sant&#233;\1.2.%20Etudes\3-%20Appel%20d'offres\AO%20prevoyance\Version%2029072023\V3\23.26%20CCTP-annexe%202-Questionnaire%20prevoyance_v202307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Présentation du candidat"/>
      <sheetName val="2- Expérience et références"/>
      <sheetName val="3- Gestion"/>
      <sheetName val="4- Suivi et reporting"/>
      <sheetName val="5- Dispositifs de communication"/>
      <sheetName val="6- Autres services"/>
      <sheetName val="7- Action Sociale"/>
      <sheetName val="8- Divers"/>
      <sheetName val="9.0- Tarifications"/>
      <sheetName val="9.1- Tarification Cadres"/>
      <sheetName val="9.2- Tarification Marins"/>
      <sheetName val="9.3- Tarif Pré-Cadres "/>
      <sheetName val="9.4- Tarif Pré-Marins"/>
      <sheetName val="Paramètres"/>
    </sheetNames>
    <sheetDataSet>
      <sheetData sheetId="0" refreshError="1"/>
      <sheetData sheetId="1" refreshError="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opLeftCell="A3" zoomScale="90" zoomScaleNormal="90" workbookViewId="0">
      <selection activeCell="B21" sqref="B21"/>
    </sheetView>
  </sheetViews>
  <sheetFormatPr baseColWidth="10" defaultColWidth="11.42578125" defaultRowHeight="14.25"/>
  <cols>
    <col min="1" max="1" width="6.5703125" style="22" customWidth="1"/>
    <col min="2" max="2" width="99" style="22" customWidth="1"/>
    <col min="3" max="3" width="18.28515625" style="22" customWidth="1"/>
    <col min="4" max="4" width="13.42578125" style="22" customWidth="1"/>
    <col min="5" max="16384" width="11.42578125" style="22"/>
  </cols>
  <sheetData>
    <row r="1" spans="1:4" ht="103.5" customHeight="1" thickBot="1">
      <c r="A1" s="211" t="s">
        <v>149</v>
      </c>
      <c r="B1" s="212"/>
      <c r="C1" s="212"/>
      <c r="D1" s="213"/>
    </row>
    <row r="3" spans="1:4" ht="15" thickBot="1"/>
    <row r="4" spans="1:4" ht="26.25" thickBot="1">
      <c r="B4" s="23" t="s">
        <v>93</v>
      </c>
      <c r="C4" s="24"/>
      <c r="D4" s="24" t="s">
        <v>94</v>
      </c>
    </row>
    <row r="5" spans="1:4">
      <c r="B5" s="25" t="s">
        <v>95</v>
      </c>
      <c r="C5" s="62"/>
      <c r="D5" s="26">
        <f>SUM(D6:D10)</f>
        <v>0.60000000000000009</v>
      </c>
    </row>
    <row r="6" spans="1:4">
      <c r="B6" s="27" t="s">
        <v>142</v>
      </c>
      <c r="C6" s="27"/>
      <c r="D6" s="28">
        <v>0.5</v>
      </c>
    </row>
    <row r="7" spans="1:4">
      <c r="B7" s="29"/>
      <c r="C7" s="29"/>
      <c r="D7" s="28"/>
    </row>
    <row r="8" spans="1:4">
      <c r="B8" s="27" t="s">
        <v>143</v>
      </c>
      <c r="C8" s="27"/>
      <c r="D8" s="28">
        <v>0.05</v>
      </c>
    </row>
    <row r="9" spans="1:4">
      <c r="B9" s="29"/>
      <c r="C9" s="29"/>
      <c r="D9" s="28"/>
    </row>
    <row r="10" spans="1:4">
      <c r="B10" s="27" t="s">
        <v>144</v>
      </c>
      <c r="C10" s="27"/>
      <c r="D10" s="28">
        <v>0.05</v>
      </c>
    </row>
    <row r="11" spans="1:4" ht="15" thickBot="1">
      <c r="B11" s="30"/>
      <c r="C11" s="30"/>
      <c r="D11" s="31"/>
    </row>
    <row r="12" spans="1:4">
      <c r="B12" s="32" t="s">
        <v>150</v>
      </c>
      <c r="C12" s="63"/>
      <c r="D12" s="67">
        <f>SUM(D13:D20)</f>
        <v>0.35</v>
      </c>
    </row>
    <row r="13" spans="1:4">
      <c r="B13" s="33" t="s">
        <v>145</v>
      </c>
      <c r="C13" s="33"/>
      <c r="D13" s="34">
        <v>0.1</v>
      </c>
    </row>
    <row r="14" spans="1:4">
      <c r="B14" s="33"/>
      <c r="C14" s="33"/>
      <c r="D14" s="34"/>
    </row>
    <row r="15" spans="1:4">
      <c r="B15" s="33" t="s">
        <v>146</v>
      </c>
      <c r="C15" s="33"/>
      <c r="D15" s="34">
        <v>0.09</v>
      </c>
    </row>
    <row r="16" spans="1:4">
      <c r="B16" s="35"/>
      <c r="C16" s="35"/>
      <c r="D16" s="34"/>
    </row>
    <row r="17" spans="2:4">
      <c r="B17" s="33" t="s">
        <v>147</v>
      </c>
      <c r="C17" s="33"/>
      <c r="D17" s="34">
        <v>0.11</v>
      </c>
    </row>
    <row r="18" spans="2:4">
      <c r="B18" s="36"/>
      <c r="C18" s="36"/>
      <c r="D18" s="34"/>
    </row>
    <row r="19" spans="2:4">
      <c r="B19" s="33" t="s">
        <v>148</v>
      </c>
      <c r="C19" s="65"/>
      <c r="D19" s="34">
        <v>0.05</v>
      </c>
    </row>
    <row r="20" spans="2:4" ht="15" thickBot="1">
      <c r="B20" s="36"/>
      <c r="C20" s="65"/>
      <c r="D20" s="66"/>
    </row>
    <row r="21" spans="2:4">
      <c r="B21" s="37" t="s">
        <v>151</v>
      </c>
      <c r="C21" s="64"/>
      <c r="D21" s="68">
        <v>0.05</v>
      </c>
    </row>
    <row r="22" spans="2:4" ht="15" thickBot="1"/>
    <row r="23" spans="2:4" ht="15" thickBot="1">
      <c r="B23" s="38" t="s">
        <v>152</v>
      </c>
      <c r="C23" s="39"/>
      <c r="D23" s="39">
        <f>D21+D12+D5</f>
        <v>1</v>
      </c>
    </row>
  </sheetData>
  <mergeCells count="1">
    <mergeCell ref="A1:D1"/>
  </mergeCells>
  <pageMargins left="0.7" right="0.7" top="0.75" bottom="0.75" header="0.3" footer="0.3"/>
  <pageSetup orientation="landscape" r:id="rId1"/>
  <headerFooter>
    <oddHeader>&amp;LProcédure :  PRA031348_Phase-OFFRE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I19"/>
  <sheetViews>
    <sheetView showGridLines="0" view="pageLayout" zoomScaleNormal="100" workbookViewId="0">
      <selection activeCell="B16" sqref="B16"/>
    </sheetView>
  </sheetViews>
  <sheetFormatPr baseColWidth="10" defaultColWidth="11.42578125" defaultRowHeight="14.25"/>
  <cols>
    <col min="1" max="1" width="6.5703125" style="22" customWidth="1"/>
    <col min="2" max="2" width="99" style="22" customWidth="1"/>
    <col min="3" max="3" width="13.42578125" style="22" customWidth="1"/>
    <col min="4" max="4" width="11.42578125" style="22"/>
    <col min="5" max="5" width="14.42578125" style="22" bestFit="1" customWidth="1"/>
    <col min="6" max="16384" width="11.42578125" style="22"/>
  </cols>
  <sheetData>
    <row r="1" spans="1:9" ht="103.5" customHeight="1" thickBot="1">
      <c r="A1" s="211" t="s">
        <v>141</v>
      </c>
      <c r="B1" s="212"/>
      <c r="C1" s="213"/>
    </row>
    <row r="3" spans="1:9" ht="15" thickBot="1">
      <c r="E3" s="159"/>
      <c r="F3" s="159"/>
      <c r="G3" s="159"/>
      <c r="H3" s="159"/>
      <c r="I3" s="159"/>
    </row>
    <row r="4" spans="1:9" ht="26.25" thickBot="1">
      <c r="B4" s="23" t="s">
        <v>93</v>
      </c>
      <c r="C4" s="24" t="s">
        <v>94</v>
      </c>
    </row>
    <row r="5" spans="1:9">
      <c r="B5" s="25" t="s">
        <v>343</v>
      </c>
      <c r="C5" s="160">
        <f>SUM(C6:C9)</f>
        <v>0.5</v>
      </c>
      <c r="E5" s="159"/>
      <c r="F5" s="159"/>
      <c r="G5" s="159"/>
      <c r="H5" s="159"/>
    </row>
    <row r="6" spans="1:9" ht="25.5">
      <c r="B6" s="208" t="s">
        <v>274</v>
      </c>
      <c r="C6" s="161">
        <v>0.4</v>
      </c>
      <c r="E6" s="162"/>
      <c r="F6" s="162"/>
      <c r="G6" s="162"/>
      <c r="H6" s="162"/>
      <c r="I6" s="162"/>
    </row>
    <row r="7" spans="1:9">
      <c r="B7" s="209"/>
      <c r="C7" s="161"/>
      <c r="E7" s="159"/>
      <c r="F7" s="159"/>
      <c r="G7" s="159"/>
      <c r="H7" s="159"/>
      <c r="I7" s="162"/>
    </row>
    <row r="8" spans="1:9">
      <c r="B8" s="208" t="s">
        <v>275</v>
      </c>
      <c r="C8" s="161">
        <v>0.1</v>
      </c>
      <c r="E8" s="162"/>
      <c r="F8" s="162"/>
      <c r="G8" s="162"/>
      <c r="H8" s="162"/>
      <c r="I8" s="162"/>
    </row>
    <row r="9" spans="1:9">
      <c r="B9" s="29"/>
      <c r="C9" s="163"/>
    </row>
    <row r="10" spans="1:9">
      <c r="B10" s="32" t="s">
        <v>342</v>
      </c>
      <c r="C10" s="164">
        <f>SUM(C11:C18)</f>
        <v>0.45</v>
      </c>
      <c r="E10" s="165"/>
      <c r="F10" s="165"/>
      <c r="G10" s="165"/>
      <c r="H10" s="165"/>
      <c r="I10" s="165"/>
    </row>
    <row r="11" spans="1:9">
      <c r="B11" s="206" t="s">
        <v>276</v>
      </c>
      <c r="C11" s="166">
        <v>0.2</v>
      </c>
    </row>
    <row r="12" spans="1:9">
      <c r="B12" s="206"/>
      <c r="C12" s="166"/>
    </row>
    <row r="13" spans="1:9">
      <c r="B13" s="206" t="s">
        <v>277</v>
      </c>
      <c r="C13" s="166">
        <v>0.1</v>
      </c>
    </row>
    <row r="14" spans="1:9">
      <c r="B14" s="207"/>
      <c r="C14" s="166"/>
    </row>
    <row r="15" spans="1:9">
      <c r="B15" s="206" t="s">
        <v>278</v>
      </c>
      <c r="C15" s="166">
        <v>0.1</v>
      </c>
    </row>
    <row r="16" spans="1:9">
      <c r="B16" s="207"/>
      <c r="C16" s="166"/>
    </row>
    <row r="17" spans="2:3">
      <c r="B17" s="206" t="s">
        <v>279</v>
      </c>
      <c r="C17" s="166">
        <v>0.05</v>
      </c>
    </row>
    <row r="18" spans="2:3" ht="15" thickBot="1">
      <c r="B18" s="36"/>
      <c r="C18" s="167"/>
    </row>
    <row r="19" spans="2:3" ht="15" thickBot="1">
      <c r="B19" s="69" t="s">
        <v>344</v>
      </c>
      <c r="C19" s="168">
        <v>0.05</v>
      </c>
    </row>
  </sheetData>
  <mergeCells count="1">
    <mergeCell ref="A1:C1"/>
  </mergeCells>
  <pageMargins left="0.25" right="0.25"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H89"/>
  <sheetViews>
    <sheetView showGridLines="0" view="pageLayout" zoomScaleNormal="90" workbookViewId="0">
      <selection activeCell="B1" sqref="B1:F1"/>
    </sheetView>
  </sheetViews>
  <sheetFormatPr baseColWidth="10" defaultColWidth="12" defaultRowHeight="14.25"/>
  <cols>
    <col min="1" max="1" width="2.7109375" style="20" customWidth="1"/>
    <col min="2" max="2" width="86.28515625" style="20" customWidth="1"/>
    <col min="3" max="3" width="44.28515625" style="97" customWidth="1"/>
    <col min="4" max="16384" width="12" style="20"/>
  </cols>
  <sheetData>
    <row r="1" spans="1:8" s="11" customFormat="1" ht="90" customHeight="1" thickBot="1">
      <c r="A1" s="40"/>
      <c r="B1" s="214" t="s">
        <v>348</v>
      </c>
      <c r="C1" s="215"/>
      <c r="D1" s="215"/>
      <c r="E1" s="215"/>
      <c r="F1" s="216"/>
      <c r="H1" s="70"/>
    </row>
    <row r="2" spans="1:8" ht="21" customHeight="1">
      <c r="B2" s="146" t="s">
        <v>362</v>
      </c>
    </row>
    <row r="3" spans="1:8" ht="21" customHeight="1">
      <c r="B3" s="150" t="s">
        <v>221</v>
      </c>
      <c r="C3" s="151" t="s">
        <v>220</v>
      </c>
    </row>
    <row r="4" spans="1:8" ht="21" customHeight="1">
      <c r="B4" s="145" t="s">
        <v>219</v>
      </c>
      <c r="C4" s="144" t="s">
        <v>1</v>
      </c>
    </row>
    <row r="5" spans="1:8" ht="21" customHeight="1">
      <c r="B5" s="143"/>
      <c r="C5" s="142"/>
    </row>
    <row r="6" spans="1:8" s="113" customFormat="1" ht="21" customHeight="1">
      <c r="B6" s="114" t="s">
        <v>218</v>
      </c>
      <c r="C6" s="114"/>
    </row>
    <row r="7" spans="1:8" ht="21" customHeight="1">
      <c r="B7" s="122"/>
      <c r="C7" s="121"/>
    </row>
    <row r="8" spans="1:8" ht="21" customHeight="1">
      <c r="B8" s="141" t="s">
        <v>345</v>
      </c>
      <c r="C8" s="140" t="s">
        <v>1</v>
      </c>
    </row>
    <row r="9" spans="1:8" ht="21" customHeight="1">
      <c r="B9" s="139" t="s">
        <v>217</v>
      </c>
      <c r="C9" s="102" t="s">
        <v>1</v>
      </c>
    </row>
    <row r="10" spans="1:8" ht="21" customHeight="1">
      <c r="B10" s="139" t="s">
        <v>216</v>
      </c>
      <c r="C10" s="102" t="s">
        <v>1</v>
      </c>
    </row>
    <row r="11" spans="1:8" ht="21" customHeight="1">
      <c r="B11" s="138" t="s">
        <v>215</v>
      </c>
      <c r="C11" s="100" t="s">
        <v>1</v>
      </c>
    </row>
    <row r="12" spans="1:8" ht="21" customHeight="1">
      <c r="B12" s="141" t="s">
        <v>345</v>
      </c>
      <c r="C12" s="140" t="s">
        <v>1</v>
      </c>
    </row>
    <row r="13" spans="1:8" ht="21" customHeight="1">
      <c r="B13" s="139" t="s">
        <v>217</v>
      </c>
      <c r="C13" s="102" t="s">
        <v>1</v>
      </c>
    </row>
    <row r="14" spans="1:8" ht="21" customHeight="1">
      <c r="B14" s="139" t="s">
        <v>216</v>
      </c>
      <c r="C14" s="102" t="s">
        <v>1</v>
      </c>
    </row>
    <row r="15" spans="1:8" ht="21" customHeight="1">
      <c r="B15" s="138" t="s">
        <v>215</v>
      </c>
      <c r="C15" s="100" t="s">
        <v>1</v>
      </c>
    </row>
    <row r="16" spans="1:8" ht="21" customHeight="1">
      <c r="B16" s="141" t="s">
        <v>345</v>
      </c>
      <c r="C16" s="140" t="s">
        <v>1</v>
      </c>
    </row>
    <row r="17" spans="2:3" ht="21" customHeight="1">
      <c r="B17" s="139" t="s">
        <v>217</v>
      </c>
      <c r="C17" s="102" t="s">
        <v>1</v>
      </c>
    </row>
    <row r="18" spans="2:3" ht="21" customHeight="1">
      <c r="B18" s="139" t="s">
        <v>216</v>
      </c>
      <c r="C18" s="102" t="s">
        <v>1</v>
      </c>
    </row>
    <row r="19" spans="2:3" ht="21" customHeight="1">
      <c r="B19" s="138" t="s">
        <v>215</v>
      </c>
      <c r="C19" s="100" t="s">
        <v>1</v>
      </c>
    </row>
    <row r="20" spans="2:3" ht="21" customHeight="1">
      <c r="B20" s="137"/>
      <c r="C20" s="121"/>
    </row>
    <row r="21" spans="2:3" s="113" customFormat="1" ht="21" customHeight="1">
      <c r="B21" s="114" t="s">
        <v>214</v>
      </c>
      <c r="C21" s="114"/>
    </row>
    <row r="22" spans="2:3" ht="21" customHeight="1">
      <c r="B22" s="122"/>
      <c r="C22" s="121"/>
    </row>
    <row r="23" spans="2:3" ht="21" customHeight="1">
      <c r="B23" s="152" t="s">
        <v>346</v>
      </c>
      <c r="C23" s="153"/>
    </row>
    <row r="24" spans="2:3" ht="21" customHeight="1">
      <c r="B24" s="128" t="s">
        <v>213</v>
      </c>
      <c r="C24" s="136">
        <v>0</v>
      </c>
    </row>
    <row r="25" spans="2:3" ht="21" customHeight="1">
      <c r="B25" s="135" t="s">
        <v>222</v>
      </c>
      <c r="C25" s="131">
        <v>0</v>
      </c>
    </row>
    <row r="26" spans="2:3" ht="21" customHeight="1">
      <c r="B26" s="132" t="s">
        <v>212</v>
      </c>
      <c r="C26" s="131">
        <v>0</v>
      </c>
    </row>
    <row r="27" spans="2:3" ht="21" customHeight="1">
      <c r="B27" s="132" t="s">
        <v>211</v>
      </c>
      <c r="C27" s="131">
        <v>0</v>
      </c>
    </row>
    <row r="28" spans="2:3" ht="21" customHeight="1">
      <c r="B28" s="135" t="s">
        <v>223</v>
      </c>
      <c r="C28" s="131">
        <v>0</v>
      </c>
    </row>
    <row r="29" spans="2:3" ht="21" customHeight="1">
      <c r="B29" s="132" t="s">
        <v>212</v>
      </c>
      <c r="C29" s="131">
        <v>0</v>
      </c>
    </row>
    <row r="30" spans="2:3" ht="21" customHeight="1">
      <c r="B30" s="130" t="s">
        <v>211</v>
      </c>
      <c r="C30" s="129">
        <v>0</v>
      </c>
    </row>
    <row r="31" spans="2:3" ht="21" customHeight="1">
      <c r="B31" s="134" t="s">
        <v>210</v>
      </c>
      <c r="C31" s="133">
        <v>0</v>
      </c>
    </row>
    <row r="32" spans="2:3" ht="21" customHeight="1">
      <c r="B32" s="132" t="s">
        <v>208</v>
      </c>
      <c r="C32" s="131">
        <v>0</v>
      </c>
    </row>
    <row r="33" spans="2:3" ht="21" customHeight="1">
      <c r="B33" s="130" t="s">
        <v>207</v>
      </c>
      <c r="C33" s="129">
        <v>0</v>
      </c>
    </row>
    <row r="34" spans="2:3" ht="21" customHeight="1">
      <c r="B34" s="134" t="s">
        <v>209</v>
      </c>
      <c r="C34" s="133">
        <v>0</v>
      </c>
    </row>
    <row r="35" spans="2:3" ht="21" customHeight="1">
      <c r="B35" s="132" t="s">
        <v>208</v>
      </c>
      <c r="C35" s="131">
        <v>0</v>
      </c>
    </row>
    <row r="36" spans="2:3" ht="21" customHeight="1">
      <c r="B36" s="130" t="s">
        <v>207</v>
      </c>
      <c r="C36" s="129">
        <v>0</v>
      </c>
    </row>
    <row r="37" spans="2:3" ht="21" customHeight="1">
      <c r="B37" s="122"/>
      <c r="C37" s="121"/>
    </row>
    <row r="38" spans="2:3" ht="21" customHeight="1">
      <c r="B38" s="154" t="s">
        <v>347</v>
      </c>
      <c r="C38" s="155"/>
    </row>
    <row r="39" spans="2:3" ht="21" customHeight="1">
      <c r="B39" s="128" t="s">
        <v>206</v>
      </c>
      <c r="C39" s="102" t="s">
        <v>1</v>
      </c>
    </row>
    <row r="40" spans="2:3" ht="21" customHeight="1">
      <c r="B40" s="128" t="s">
        <v>205</v>
      </c>
      <c r="C40" s="102" t="s">
        <v>1</v>
      </c>
    </row>
    <row r="41" spans="2:3" ht="21" customHeight="1">
      <c r="B41" s="127" t="s">
        <v>204</v>
      </c>
      <c r="C41" s="100" t="s">
        <v>1</v>
      </c>
    </row>
    <row r="42" spans="2:3" ht="21" customHeight="1">
      <c r="B42" s="122"/>
      <c r="C42" s="121"/>
    </row>
    <row r="43" spans="2:3" ht="21" customHeight="1">
      <c r="B43" s="154" t="s">
        <v>203</v>
      </c>
      <c r="C43" s="155"/>
    </row>
    <row r="44" spans="2:3" ht="21" customHeight="1">
      <c r="B44" s="124">
        <v>2021</v>
      </c>
      <c r="C44" s="126">
        <v>0</v>
      </c>
    </row>
    <row r="45" spans="2:3" ht="21" customHeight="1">
      <c r="B45" s="124">
        <v>2022</v>
      </c>
      <c r="C45" s="126">
        <v>0</v>
      </c>
    </row>
    <row r="46" spans="2:3" ht="21" customHeight="1">
      <c r="B46" s="123">
        <v>2023</v>
      </c>
      <c r="C46" s="125">
        <v>0</v>
      </c>
    </row>
    <row r="47" spans="2:3" ht="21" customHeight="1">
      <c r="B47" s="122"/>
      <c r="C47" s="121"/>
    </row>
    <row r="48" spans="2:3" ht="21" customHeight="1">
      <c r="B48" s="154" t="s">
        <v>202</v>
      </c>
      <c r="C48" s="155"/>
    </row>
    <row r="49" spans="2:3" ht="21" customHeight="1">
      <c r="B49" s="124">
        <v>2021</v>
      </c>
      <c r="C49" s="117">
        <v>0</v>
      </c>
    </row>
    <row r="50" spans="2:3" ht="21" customHeight="1">
      <c r="B50" s="124">
        <v>2022</v>
      </c>
      <c r="C50" s="117">
        <v>0</v>
      </c>
    </row>
    <row r="51" spans="2:3" ht="21" customHeight="1">
      <c r="B51" s="123">
        <v>2023</v>
      </c>
      <c r="C51" s="115">
        <v>0</v>
      </c>
    </row>
    <row r="52" spans="2:3" ht="21" customHeight="1">
      <c r="B52" s="122"/>
      <c r="C52" s="121"/>
    </row>
    <row r="53" spans="2:3" ht="21" customHeight="1">
      <c r="B53" s="156" t="s">
        <v>201</v>
      </c>
      <c r="C53" s="157"/>
    </row>
    <row r="54" spans="2:3" ht="21" customHeight="1">
      <c r="B54" s="120" t="s">
        <v>200</v>
      </c>
      <c r="C54" s="119"/>
    </row>
    <row r="55" spans="2:3" ht="21" customHeight="1">
      <c r="B55" s="118" t="s">
        <v>199</v>
      </c>
      <c r="C55" s="117">
        <v>0</v>
      </c>
    </row>
    <row r="56" spans="2:3" ht="21" customHeight="1">
      <c r="B56" s="116" t="s">
        <v>198</v>
      </c>
      <c r="C56" s="115">
        <v>0</v>
      </c>
    </row>
    <row r="57" spans="2:3" ht="21" customHeight="1">
      <c r="B57" s="120" t="s">
        <v>197</v>
      </c>
      <c r="C57" s="119"/>
    </row>
    <row r="58" spans="2:3" ht="21" customHeight="1">
      <c r="B58" s="118" t="s">
        <v>196</v>
      </c>
      <c r="C58" s="117">
        <v>0</v>
      </c>
    </row>
    <row r="59" spans="2:3" ht="21" customHeight="1">
      <c r="B59" s="116" t="s">
        <v>195</v>
      </c>
      <c r="C59" s="115">
        <v>0</v>
      </c>
    </row>
    <row r="60" spans="2:3" ht="21" customHeight="1">
      <c r="B60" s="107"/>
      <c r="C60" s="106"/>
    </row>
    <row r="61" spans="2:3" s="113" customFormat="1" ht="21" customHeight="1">
      <c r="B61" s="114" t="s">
        <v>194</v>
      </c>
      <c r="C61" s="114"/>
    </row>
    <row r="62" spans="2:3" ht="21" customHeight="1">
      <c r="B62" s="112"/>
      <c r="C62" s="111"/>
    </row>
    <row r="63" spans="2:3" ht="21" customHeight="1">
      <c r="B63" s="154" t="s">
        <v>193</v>
      </c>
      <c r="C63" s="158"/>
    </row>
    <row r="64" spans="2:3" ht="21" customHeight="1">
      <c r="B64" s="110" t="s">
        <v>337</v>
      </c>
      <c r="C64" s="100" t="s">
        <v>1</v>
      </c>
    </row>
    <row r="65" spans="2:3" ht="21" customHeight="1">
      <c r="B65" s="109" t="s">
        <v>192</v>
      </c>
      <c r="C65" s="108">
        <v>0</v>
      </c>
    </row>
    <row r="66" spans="2:3" ht="21" customHeight="1">
      <c r="B66" s="107"/>
      <c r="C66" s="106"/>
    </row>
    <row r="67" spans="2:3" ht="21" customHeight="1">
      <c r="B67" s="154" t="s">
        <v>191</v>
      </c>
      <c r="C67" s="155"/>
    </row>
    <row r="68" spans="2:3" ht="21" customHeight="1">
      <c r="B68" s="105" t="s">
        <v>190</v>
      </c>
      <c r="C68" s="104" t="s">
        <v>1</v>
      </c>
    </row>
    <row r="69" spans="2:3" ht="21" customHeight="1">
      <c r="B69" s="103" t="s">
        <v>189</v>
      </c>
      <c r="C69" s="102" t="s">
        <v>1</v>
      </c>
    </row>
    <row r="70" spans="2:3" ht="21" customHeight="1">
      <c r="B70" s="103" t="s">
        <v>188</v>
      </c>
      <c r="C70" s="102" t="s">
        <v>1</v>
      </c>
    </row>
    <row r="71" spans="2:3" ht="21" customHeight="1">
      <c r="B71" s="101" t="s">
        <v>187</v>
      </c>
      <c r="C71" s="100" t="s">
        <v>1</v>
      </c>
    </row>
    <row r="72" spans="2:3" ht="21" customHeight="1">
      <c r="B72" s="105" t="s">
        <v>190</v>
      </c>
      <c r="C72" s="104" t="s">
        <v>1</v>
      </c>
    </row>
    <row r="73" spans="2:3" ht="21" customHeight="1">
      <c r="B73" s="103" t="s">
        <v>189</v>
      </c>
      <c r="C73" s="102" t="s">
        <v>1</v>
      </c>
    </row>
    <row r="74" spans="2:3" ht="21" customHeight="1">
      <c r="B74" s="103" t="s">
        <v>188</v>
      </c>
      <c r="C74" s="102" t="s">
        <v>1</v>
      </c>
    </row>
    <row r="75" spans="2:3" ht="21" customHeight="1">
      <c r="B75" s="101" t="s">
        <v>187</v>
      </c>
      <c r="C75" s="100" t="s">
        <v>1</v>
      </c>
    </row>
    <row r="76" spans="2:3" ht="21" customHeight="1">
      <c r="B76" s="105" t="s">
        <v>190</v>
      </c>
      <c r="C76" s="104" t="s">
        <v>1</v>
      </c>
    </row>
    <row r="77" spans="2:3" ht="21" customHeight="1">
      <c r="B77" s="103" t="s">
        <v>189</v>
      </c>
      <c r="C77" s="102" t="s">
        <v>1</v>
      </c>
    </row>
    <row r="78" spans="2:3" ht="21" customHeight="1">
      <c r="B78" s="103" t="s">
        <v>188</v>
      </c>
      <c r="C78" s="102" t="s">
        <v>1</v>
      </c>
    </row>
    <row r="79" spans="2:3" ht="21" customHeight="1">
      <c r="B79" s="101" t="s">
        <v>187</v>
      </c>
      <c r="C79" s="100" t="s">
        <v>1</v>
      </c>
    </row>
    <row r="80" spans="2:3" ht="21" customHeight="1">
      <c r="B80" s="105" t="s">
        <v>190</v>
      </c>
      <c r="C80" s="104" t="s">
        <v>1</v>
      </c>
    </row>
    <row r="81" spans="2:3" ht="21" customHeight="1">
      <c r="B81" s="103" t="s">
        <v>189</v>
      </c>
      <c r="C81" s="102" t="s">
        <v>1</v>
      </c>
    </row>
    <row r="82" spans="2:3" ht="21" customHeight="1">
      <c r="B82" s="103" t="s">
        <v>188</v>
      </c>
      <c r="C82" s="102" t="s">
        <v>1</v>
      </c>
    </row>
    <row r="83" spans="2:3" ht="21" customHeight="1">
      <c r="B83" s="101" t="s">
        <v>187</v>
      </c>
      <c r="C83" s="100" t="s">
        <v>1</v>
      </c>
    </row>
    <row r="84" spans="2:3" ht="21" customHeight="1">
      <c r="B84" s="105" t="s">
        <v>190</v>
      </c>
      <c r="C84" s="104" t="s">
        <v>1</v>
      </c>
    </row>
    <row r="85" spans="2:3" ht="21" customHeight="1">
      <c r="B85" s="103" t="s">
        <v>189</v>
      </c>
      <c r="C85" s="102" t="s">
        <v>1</v>
      </c>
    </row>
    <row r="86" spans="2:3" ht="21" customHeight="1">
      <c r="B86" s="103" t="s">
        <v>188</v>
      </c>
      <c r="C86" s="102" t="s">
        <v>1</v>
      </c>
    </row>
    <row r="87" spans="2:3" ht="21" customHeight="1">
      <c r="B87" s="101" t="s">
        <v>187</v>
      </c>
      <c r="C87" s="100" t="s">
        <v>1</v>
      </c>
    </row>
    <row r="88" spans="2:3" ht="21" customHeight="1"/>
    <row r="89" spans="2:3" ht="102.75" customHeight="1">
      <c r="B89" s="99" t="s">
        <v>186</v>
      </c>
      <c r="C89" s="98" t="s">
        <v>1</v>
      </c>
    </row>
  </sheetData>
  <mergeCells count="1">
    <mergeCell ref="B1:F1"/>
  </mergeCells>
  <printOptions horizontalCentered="1"/>
  <pageMargins left="0.25" right="0.25" top="0.75" bottom="0.75" header="0.3" footer="0.3"/>
  <pageSetup paperSize="9" scale="36" orientation="portrait" r:id="rId1"/>
  <headerFooter>
    <oddHeader>&amp;R&amp;"Arial,Normal"&amp;12Appel d'offres assureur</oddHeader>
    <oddFooter>&amp;L&amp;"Arial,Normal"&amp;12©2018 Propriété d’ADDING – Document strictement confidentiel&amp;C&amp;"Arial,Normal"&amp;12&amp;A&amp;R&amp;"Arial,Normal"&amp;12&amp;D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J141"/>
  <sheetViews>
    <sheetView showGridLines="0" view="pageLayout" zoomScaleNormal="50" workbookViewId="0"/>
  </sheetViews>
  <sheetFormatPr baseColWidth="10" defaultColWidth="11.42578125" defaultRowHeight="15"/>
  <cols>
    <col min="1" max="1" width="7.5703125" style="7" customWidth="1"/>
    <col min="2" max="2" width="5.5703125" style="7" customWidth="1"/>
    <col min="3" max="3" width="112.5703125" style="7" customWidth="1"/>
    <col min="4" max="4" width="49.7109375" style="8" customWidth="1"/>
    <col min="5" max="5" width="42.7109375" style="8" customWidth="1"/>
    <col min="6" max="6" width="59.5703125" style="7" customWidth="1"/>
    <col min="7" max="7" width="6.42578125" style="58" customWidth="1"/>
    <col min="8" max="8" width="88.7109375" style="70" bestFit="1" customWidth="1"/>
    <col min="9" max="10" width="6.42578125" style="58" customWidth="1"/>
    <col min="11" max="16384" width="11.42578125" style="7"/>
  </cols>
  <sheetData>
    <row r="1" spans="1:10" s="11" customFormat="1" ht="90" customHeight="1" thickBot="1">
      <c r="A1" s="40"/>
      <c r="B1" s="214" t="s">
        <v>324</v>
      </c>
      <c r="C1" s="215"/>
      <c r="D1" s="215"/>
      <c r="E1" s="215"/>
      <c r="F1" s="216"/>
      <c r="H1" s="70"/>
    </row>
    <row r="2" spans="1:10" s="11" customFormat="1" ht="14.25">
      <c r="D2" s="8"/>
      <c r="E2" s="8"/>
      <c r="F2" s="8"/>
      <c r="H2" s="70"/>
    </row>
    <row r="3" spans="1:10" s="149" customFormat="1" ht="14.65" customHeight="1">
      <c r="B3" s="225" t="s">
        <v>362</v>
      </c>
      <c r="C3" s="225"/>
      <c r="D3" s="225"/>
    </row>
    <row r="4" spans="1:10" s="2" customFormat="1" ht="35.1" customHeight="1">
      <c r="A4" s="222"/>
      <c r="B4" s="222"/>
      <c r="C4" s="1"/>
      <c r="D4" s="17" t="s">
        <v>84</v>
      </c>
      <c r="E4" s="17" t="s">
        <v>118</v>
      </c>
      <c r="F4" s="17" t="s">
        <v>120</v>
      </c>
      <c r="H4" s="57" t="s">
        <v>153</v>
      </c>
      <c r="I4" s="71"/>
      <c r="J4" s="71"/>
    </row>
    <row r="5" spans="1:10" s="5" customFormat="1" ht="17.850000000000001" customHeight="1">
      <c r="A5" s="15" t="s">
        <v>100</v>
      </c>
      <c r="B5" s="15"/>
      <c r="C5" s="3"/>
      <c r="D5" s="9"/>
      <c r="E5" s="4"/>
      <c r="F5" s="4"/>
      <c r="H5" s="18"/>
      <c r="I5" s="6"/>
      <c r="J5" s="6"/>
    </row>
    <row r="6" spans="1:10" s="5" customFormat="1" ht="26.65" customHeight="1">
      <c r="A6" s="47" t="s">
        <v>42</v>
      </c>
      <c r="B6" s="47"/>
      <c r="C6" s="47"/>
      <c r="D6" s="48"/>
      <c r="E6" s="48"/>
      <c r="F6" s="204" t="s">
        <v>182</v>
      </c>
      <c r="H6" s="72" t="str">
        <f>"sur "&amp;J6&amp;" points"</f>
        <v>sur 16 points</v>
      </c>
      <c r="I6" s="60"/>
      <c r="J6" s="59">
        <f>SUM(I7:I28)</f>
        <v>16</v>
      </c>
    </row>
    <row r="7" spans="1:10" s="5" customFormat="1" ht="26.65" customHeight="1">
      <c r="A7" s="223" t="s">
        <v>42</v>
      </c>
      <c r="B7" s="13" t="s">
        <v>65</v>
      </c>
      <c r="C7" s="13"/>
      <c r="D7" s="12"/>
      <c r="E7" s="12"/>
      <c r="F7" s="205"/>
      <c r="H7" s="18"/>
      <c r="I7" s="59"/>
      <c r="J7" s="59"/>
    </row>
    <row r="8" spans="1:10" s="5" customFormat="1" ht="38.65" customHeight="1">
      <c r="A8" s="223"/>
      <c r="C8" s="10" t="s">
        <v>181</v>
      </c>
      <c r="D8" s="8" t="s">
        <v>113</v>
      </c>
      <c r="E8" s="8" t="s">
        <v>34</v>
      </c>
      <c r="F8" s="96"/>
      <c r="H8" s="19" t="s">
        <v>154</v>
      </c>
      <c r="I8" s="59">
        <v>1</v>
      </c>
    </row>
    <row r="9" spans="1:10" s="5" customFormat="1" ht="18" customHeight="1">
      <c r="A9" s="223"/>
      <c r="C9" s="7" t="s">
        <v>41</v>
      </c>
      <c r="D9" s="8" t="s">
        <v>34</v>
      </c>
      <c r="E9" s="8" t="s">
        <v>34</v>
      </c>
      <c r="F9" s="95"/>
      <c r="H9" s="19" t="s">
        <v>154</v>
      </c>
      <c r="I9" s="59">
        <v>1</v>
      </c>
      <c r="J9" s="59"/>
    </row>
    <row r="10" spans="1:10" s="5" customFormat="1" ht="18" customHeight="1">
      <c r="A10" s="223"/>
      <c r="B10" s="13" t="s">
        <v>123</v>
      </c>
      <c r="C10" s="13"/>
      <c r="D10" s="8"/>
      <c r="E10" s="8"/>
      <c r="H10" s="190"/>
    </row>
    <row r="11" spans="1:10" s="5" customFormat="1" ht="18" customHeight="1">
      <c r="A11" s="223"/>
      <c r="C11" s="7" t="s">
        <v>236</v>
      </c>
      <c r="D11" s="8" t="s">
        <v>113</v>
      </c>
      <c r="E11" s="8" t="s">
        <v>34</v>
      </c>
      <c r="H11" s="19" t="s">
        <v>154</v>
      </c>
      <c r="I11" s="59">
        <v>1</v>
      </c>
    </row>
    <row r="12" spans="1:10" s="5" customFormat="1" ht="18" customHeight="1">
      <c r="A12" s="223"/>
      <c r="C12" s="7" t="s">
        <v>36</v>
      </c>
      <c r="D12" s="8" t="s">
        <v>113</v>
      </c>
      <c r="E12" s="8" t="s">
        <v>34</v>
      </c>
      <c r="H12" s="19" t="s">
        <v>154</v>
      </c>
      <c r="I12" s="59">
        <v>1</v>
      </c>
    </row>
    <row r="13" spans="1:10" s="5" customFormat="1" ht="18" customHeight="1">
      <c r="A13" s="223"/>
      <c r="C13" s="7" t="s">
        <v>37</v>
      </c>
      <c r="D13" s="8" t="s">
        <v>113</v>
      </c>
      <c r="E13" s="8" t="s">
        <v>34</v>
      </c>
      <c r="H13" s="19" t="s">
        <v>154</v>
      </c>
      <c r="I13" s="59">
        <v>1</v>
      </c>
    </row>
    <row r="14" spans="1:10" s="5" customFormat="1" ht="18" customHeight="1">
      <c r="A14" s="223"/>
      <c r="B14" s="13" t="s">
        <v>67</v>
      </c>
      <c r="C14" s="13"/>
      <c r="D14" s="8"/>
      <c r="E14" s="60"/>
      <c r="F14" s="60"/>
      <c r="H14" s="19"/>
      <c r="I14" s="59"/>
      <c r="J14" s="59"/>
    </row>
    <row r="15" spans="1:10" s="5" customFormat="1" ht="18" customHeight="1">
      <c r="A15" s="223"/>
      <c r="C15" s="7" t="s">
        <v>349</v>
      </c>
      <c r="D15" s="8" t="s">
        <v>34</v>
      </c>
      <c r="E15" s="8" t="s">
        <v>34</v>
      </c>
      <c r="F15" s="8"/>
      <c r="H15" s="19" t="s">
        <v>154</v>
      </c>
      <c r="I15" s="59">
        <v>1</v>
      </c>
      <c r="J15" s="59"/>
    </row>
    <row r="16" spans="1:10" s="5" customFormat="1" ht="18" customHeight="1">
      <c r="A16" s="223"/>
      <c r="B16" s="13" t="s">
        <v>66</v>
      </c>
      <c r="C16" s="13"/>
      <c r="D16" s="8"/>
      <c r="E16" s="8"/>
      <c r="F16" s="60"/>
      <c r="H16" s="18"/>
      <c r="I16" s="59"/>
      <c r="J16" s="59"/>
    </row>
    <row r="17" spans="1:10" s="5" customFormat="1" ht="18" customHeight="1">
      <c r="A17" s="223"/>
      <c r="C17" s="7" t="s">
        <v>83</v>
      </c>
      <c r="D17" s="8" t="s">
        <v>113</v>
      </c>
      <c r="E17" s="8" t="s">
        <v>34</v>
      </c>
      <c r="H17" s="19" t="s">
        <v>154</v>
      </c>
      <c r="I17" s="59">
        <v>1</v>
      </c>
    </row>
    <row r="18" spans="1:10" s="5" customFormat="1" ht="18" customHeight="1">
      <c r="A18" s="223"/>
      <c r="C18" s="7" t="s">
        <v>106</v>
      </c>
      <c r="D18" s="8" t="s">
        <v>107</v>
      </c>
      <c r="E18" s="8" t="s">
        <v>105</v>
      </c>
      <c r="F18" s="8"/>
      <c r="H18" s="19" t="s">
        <v>155</v>
      </c>
      <c r="I18" s="59">
        <v>2</v>
      </c>
      <c r="J18" s="59"/>
    </row>
    <row r="19" spans="1:10" s="5" customFormat="1" ht="18" customHeight="1">
      <c r="A19" s="223"/>
      <c r="B19" s="13" t="s">
        <v>75</v>
      </c>
      <c r="C19" s="13"/>
      <c r="D19" s="8"/>
      <c r="E19" s="8"/>
      <c r="F19" s="60"/>
      <c r="H19" s="18"/>
      <c r="I19" s="59"/>
      <c r="J19" s="59"/>
    </row>
    <row r="20" spans="1:10" s="5" customFormat="1" ht="18" customHeight="1">
      <c r="A20" s="223"/>
      <c r="C20" s="7" t="s">
        <v>237</v>
      </c>
      <c r="D20" s="8" t="s">
        <v>34</v>
      </c>
      <c r="E20" s="8" t="s">
        <v>34</v>
      </c>
      <c r="F20" s="8"/>
      <c r="H20" s="19" t="s">
        <v>154</v>
      </c>
      <c r="I20" s="59">
        <v>1</v>
      </c>
      <c r="J20" s="59"/>
    </row>
    <row r="21" spans="1:10" s="5" customFormat="1" ht="18" customHeight="1">
      <c r="A21" s="223"/>
      <c r="C21" s="7" t="s">
        <v>238</v>
      </c>
      <c r="D21" s="8" t="s">
        <v>34</v>
      </c>
      <c r="E21" s="8" t="s">
        <v>34</v>
      </c>
      <c r="F21" s="8"/>
      <c r="H21" s="19" t="s">
        <v>154</v>
      </c>
      <c r="I21" s="59">
        <v>1</v>
      </c>
      <c r="J21" s="59"/>
    </row>
    <row r="22" spans="1:10" s="5" customFormat="1" ht="18" customHeight="1">
      <c r="A22" s="223"/>
      <c r="B22" s="13" t="s">
        <v>68</v>
      </c>
      <c r="C22" s="13"/>
      <c r="D22" s="8"/>
      <c r="E22" s="60"/>
      <c r="F22" s="60"/>
      <c r="H22" s="18"/>
      <c r="I22" s="59"/>
      <c r="J22" s="59"/>
    </row>
    <row r="23" spans="1:10" s="5" customFormat="1" ht="18" customHeight="1">
      <c r="A23" s="223"/>
      <c r="B23" s="5" t="s">
        <v>124</v>
      </c>
      <c r="C23" s="7" t="s">
        <v>325</v>
      </c>
      <c r="D23" s="8" t="s">
        <v>113</v>
      </c>
      <c r="E23" s="8" t="s">
        <v>34</v>
      </c>
      <c r="H23" s="19" t="s">
        <v>154</v>
      </c>
      <c r="I23" s="59">
        <v>1</v>
      </c>
    </row>
    <row r="24" spans="1:10" s="5" customFormat="1" ht="18" customHeight="1">
      <c r="A24" s="223"/>
      <c r="C24" s="7" t="s">
        <v>239</v>
      </c>
      <c r="D24" s="8" t="s">
        <v>113</v>
      </c>
      <c r="E24" s="8" t="s">
        <v>34</v>
      </c>
      <c r="H24" s="19" t="s">
        <v>154</v>
      </c>
      <c r="I24" s="59">
        <v>1</v>
      </c>
    </row>
    <row r="25" spans="1:10" s="5" customFormat="1" ht="18" customHeight="1">
      <c r="A25" s="223"/>
      <c r="C25" s="7" t="s">
        <v>38</v>
      </c>
      <c r="D25" s="8" t="s">
        <v>34</v>
      </c>
      <c r="E25" s="8" t="s">
        <v>34</v>
      </c>
      <c r="F25" s="8"/>
      <c r="H25" s="19" t="s">
        <v>154</v>
      </c>
      <c r="I25" s="59">
        <v>1</v>
      </c>
      <c r="J25" s="59"/>
    </row>
    <row r="26" spans="1:10" s="5" customFormat="1" ht="18" customHeight="1">
      <c r="A26" s="223"/>
      <c r="C26" s="7" t="s">
        <v>39</v>
      </c>
      <c r="D26" s="8" t="s">
        <v>34</v>
      </c>
      <c r="E26" s="8" t="s">
        <v>34</v>
      </c>
      <c r="F26" s="8"/>
      <c r="H26" s="19" t="s">
        <v>154</v>
      </c>
      <c r="I26" s="59">
        <v>1</v>
      </c>
      <c r="J26" s="59"/>
    </row>
    <row r="27" spans="1:10" s="5" customFormat="1" ht="18" customHeight="1">
      <c r="A27" s="223"/>
      <c r="B27" s="13" t="s">
        <v>70</v>
      </c>
      <c r="C27" s="13"/>
      <c r="D27" s="8"/>
      <c r="E27" s="8"/>
      <c r="F27" s="8"/>
      <c r="H27" s="18"/>
      <c r="I27" s="59"/>
      <c r="J27" s="59"/>
    </row>
    <row r="28" spans="1:10" s="5" customFormat="1" ht="18" customHeight="1">
      <c r="A28" s="223"/>
      <c r="C28" s="7" t="s">
        <v>43</v>
      </c>
      <c r="D28" s="8" t="s">
        <v>34</v>
      </c>
      <c r="E28" s="8" t="s">
        <v>34</v>
      </c>
      <c r="F28" s="8"/>
      <c r="H28" s="19" t="s">
        <v>154</v>
      </c>
      <c r="I28" s="59">
        <v>1</v>
      </c>
      <c r="J28" s="59"/>
    </row>
    <row r="29" spans="1:10" s="5" customFormat="1" ht="28.35" customHeight="1">
      <c r="A29" s="47" t="s">
        <v>235</v>
      </c>
      <c r="B29" s="47"/>
      <c r="C29" s="47"/>
      <c r="D29" s="48"/>
      <c r="E29" s="48"/>
      <c r="F29" s="48"/>
      <c r="H29" s="72" t="str">
        <f>"sur "&amp;J29&amp;" points"</f>
        <v>sur 8 points</v>
      </c>
      <c r="I29" s="60"/>
      <c r="J29" s="59">
        <f>SUM(I30:I40)</f>
        <v>8</v>
      </c>
    </row>
    <row r="30" spans="1:10" s="5" customFormat="1" ht="18" customHeight="1">
      <c r="A30" s="223" t="s">
        <v>235</v>
      </c>
      <c r="B30" s="13" t="s">
        <v>65</v>
      </c>
      <c r="C30" s="13"/>
      <c r="D30" s="12"/>
      <c r="E30" s="12"/>
      <c r="F30" s="60"/>
      <c r="H30" s="18"/>
      <c r="I30" s="59"/>
      <c r="J30" s="59"/>
    </row>
    <row r="31" spans="1:10" s="5" customFormat="1" ht="18" customHeight="1">
      <c r="A31" s="223"/>
      <c r="C31" s="7" t="s">
        <v>184</v>
      </c>
      <c r="D31" s="8" t="s">
        <v>113</v>
      </c>
      <c r="E31" s="8" t="s">
        <v>34</v>
      </c>
      <c r="H31" s="19" t="s">
        <v>154</v>
      </c>
      <c r="I31" s="59">
        <v>1</v>
      </c>
    </row>
    <row r="32" spans="1:10" s="5" customFormat="1" ht="18" customHeight="1">
      <c r="A32" s="223"/>
      <c r="C32" s="7" t="s">
        <v>185</v>
      </c>
      <c r="D32" s="8" t="s">
        <v>34</v>
      </c>
      <c r="E32" s="8" t="s">
        <v>34</v>
      </c>
      <c r="F32" s="8"/>
      <c r="H32" s="19" t="s">
        <v>154</v>
      </c>
      <c r="I32" s="59">
        <v>1</v>
      </c>
      <c r="J32" s="59"/>
    </row>
    <row r="33" spans="1:10" s="5" customFormat="1" ht="18" customHeight="1">
      <c r="A33" s="223"/>
      <c r="B33" s="13" t="s">
        <v>69</v>
      </c>
      <c r="C33" s="13"/>
      <c r="D33" s="12"/>
      <c r="E33" s="8"/>
      <c r="F33" s="8"/>
      <c r="H33" s="18"/>
      <c r="I33" s="59"/>
      <c r="J33" s="59"/>
    </row>
    <row r="34" spans="1:10" s="5" customFormat="1" ht="18" customHeight="1">
      <c r="A34" s="223"/>
      <c r="B34" s="189" t="s">
        <v>297</v>
      </c>
      <c r="C34" s="184"/>
      <c r="D34" s="185"/>
      <c r="E34" s="186"/>
      <c r="F34" s="187"/>
      <c r="H34" s="18"/>
      <c r="I34" s="59"/>
      <c r="J34" s="59"/>
    </row>
    <row r="35" spans="1:10" s="5" customFormat="1" ht="18" customHeight="1">
      <c r="A35" s="223"/>
      <c r="C35" s="7" t="s">
        <v>183</v>
      </c>
      <c r="D35" s="8" t="s">
        <v>113</v>
      </c>
      <c r="E35" s="8" t="s">
        <v>113</v>
      </c>
      <c r="H35" s="19" t="s">
        <v>154</v>
      </c>
      <c r="I35" s="59">
        <v>1</v>
      </c>
    </row>
    <row r="36" spans="1:10" s="5" customFormat="1" ht="18" customHeight="1">
      <c r="A36" s="223"/>
      <c r="C36" s="7" t="s">
        <v>35</v>
      </c>
      <c r="D36" s="8" t="s">
        <v>113</v>
      </c>
      <c r="E36" s="8" t="s">
        <v>113</v>
      </c>
      <c r="H36" s="19" t="s">
        <v>154</v>
      </c>
      <c r="I36" s="59">
        <v>1</v>
      </c>
    </row>
    <row r="37" spans="1:10" s="5" customFormat="1" ht="18" customHeight="1">
      <c r="A37" s="223"/>
      <c r="C37" s="7" t="s">
        <v>27</v>
      </c>
      <c r="D37" s="8" t="s">
        <v>113</v>
      </c>
      <c r="E37" s="8" t="s">
        <v>113</v>
      </c>
      <c r="H37" s="19" t="s">
        <v>154</v>
      </c>
      <c r="I37" s="59">
        <v>1</v>
      </c>
    </row>
    <row r="38" spans="1:10" s="5" customFormat="1" ht="18" customHeight="1">
      <c r="A38" s="223"/>
      <c r="C38" s="7" t="s">
        <v>28</v>
      </c>
      <c r="D38" s="8" t="s">
        <v>113</v>
      </c>
      <c r="E38" s="8" t="s">
        <v>113</v>
      </c>
      <c r="H38" s="19" t="s">
        <v>154</v>
      </c>
      <c r="I38" s="59">
        <v>1</v>
      </c>
    </row>
    <row r="39" spans="1:10" s="5" customFormat="1" ht="18" customHeight="1">
      <c r="A39" s="223"/>
      <c r="C39" s="7" t="s">
        <v>32</v>
      </c>
      <c r="D39" s="51" t="s">
        <v>40</v>
      </c>
      <c r="E39" s="8" t="s">
        <v>1</v>
      </c>
      <c r="F39" s="8"/>
      <c r="H39" s="19" t="s">
        <v>157</v>
      </c>
      <c r="I39" s="59">
        <v>1</v>
      </c>
      <c r="J39" s="59"/>
    </row>
    <row r="40" spans="1:10" s="5" customFormat="1" ht="18" customHeight="1">
      <c r="A40" s="223"/>
      <c r="C40" s="7" t="s">
        <v>33</v>
      </c>
      <c r="D40" s="8" t="s">
        <v>40</v>
      </c>
      <c r="E40" s="8" t="s">
        <v>1</v>
      </c>
      <c r="F40" s="8"/>
      <c r="H40" s="19" t="s">
        <v>157</v>
      </c>
      <c r="I40" s="59">
        <v>1</v>
      </c>
      <c r="J40" s="59"/>
    </row>
    <row r="41" spans="1:10" s="5" customFormat="1" ht="18" customHeight="1">
      <c r="A41" s="223"/>
      <c r="B41" s="189" t="s">
        <v>296</v>
      </c>
      <c r="C41" s="188"/>
      <c r="D41" s="186"/>
      <c r="E41" s="186"/>
      <c r="F41" s="187"/>
      <c r="H41" s="19"/>
      <c r="I41" s="59"/>
      <c r="J41" s="59"/>
    </row>
    <row r="42" spans="1:10" s="5" customFormat="1" ht="18" customHeight="1">
      <c r="A42" s="223"/>
      <c r="C42" s="7" t="s">
        <v>295</v>
      </c>
      <c r="D42" s="8" t="s">
        <v>40</v>
      </c>
      <c r="E42" s="8" t="s">
        <v>1</v>
      </c>
      <c r="F42" s="8"/>
      <c r="H42" s="19"/>
      <c r="I42" s="59"/>
      <c r="J42" s="59"/>
    </row>
    <row r="43" spans="1:10" s="5" customFormat="1" ht="18">
      <c r="A43" s="223"/>
      <c r="B43" s="50" t="s">
        <v>96</v>
      </c>
      <c r="C43" s="50"/>
      <c r="D43" s="73"/>
      <c r="E43" s="73"/>
      <c r="F43" s="73"/>
      <c r="H43" s="72" t="str">
        <f>"sur "&amp;J43&amp;" points"</f>
        <v>sur 4 points</v>
      </c>
      <c r="I43" s="60"/>
      <c r="J43" s="59">
        <f>SUM(I44:I46)</f>
        <v>4</v>
      </c>
    </row>
    <row r="44" spans="1:10" s="11" customFormat="1" ht="18" customHeight="1">
      <c r="A44" s="223"/>
      <c r="B44" s="7" t="s">
        <v>76</v>
      </c>
      <c r="C44" s="10"/>
      <c r="D44" s="8"/>
      <c r="E44" s="8"/>
      <c r="F44" s="8"/>
      <c r="H44" s="18"/>
      <c r="I44" s="59"/>
      <c r="J44" s="59"/>
    </row>
    <row r="45" spans="1:10" s="11" customFormat="1" ht="18" customHeight="1">
      <c r="A45" s="223"/>
      <c r="C45" s="7" t="s">
        <v>22</v>
      </c>
      <c r="D45" s="8" t="s">
        <v>34</v>
      </c>
      <c r="E45" s="8" t="s">
        <v>34</v>
      </c>
      <c r="F45" s="74"/>
      <c r="H45" s="19" t="s">
        <v>159</v>
      </c>
      <c r="I45" s="59">
        <v>2</v>
      </c>
      <c r="J45" s="59"/>
    </row>
    <row r="46" spans="1:10" s="11" customFormat="1" ht="18" customHeight="1">
      <c r="A46" s="223"/>
      <c r="C46" s="7" t="s">
        <v>26</v>
      </c>
      <c r="D46" s="8" t="s">
        <v>34</v>
      </c>
      <c r="E46" s="8" t="s">
        <v>34</v>
      </c>
      <c r="F46" s="74"/>
      <c r="H46" s="19" t="s">
        <v>159</v>
      </c>
      <c r="I46" s="59">
        <v>2</v>
      </c>
      <c r="J46" s="59"/>
    </row>
    <row r="47" spans="1:10" s="11" customFormat="1" ht="18" customHeight="1">
      <c r="A47" s="223"/>
      <c r="B47" s="50" t="s">
        <v>77</v>
      </c>
      <c r="C47" s="50"/>
      <c r="D47" s="73"/>
      <c r="E47" s="73"/>
      <c r="F47" s="73"/>
      <c r="H47" s="72" t="str">
        <f>"sur "&amp;J47&amp;" points"</f>
        <v>sur 4 points</v>
      </c>
      <c r="I47" s="8"/>
      <c r="J47" s="59">
        <f>SUM(I48:I51)</f>
        <v>4</v>
      </c>
    </row>
    <row r="48" spans="1:10" s="11" customFormat="1" ht="18" customHeight="1">
      <c r="A48" s="223"/>
      <c r="B48" s="7" t="s">
        <v>78</v>
      </c>
      <c r="C48" s="10"/>
      <c r="D48" s="8"/>
      <c r="E48" s="8"/>
      <c r="F48" s="8"/>
      <c r="H48" s="18"/>
      <c r="I48" s="59"/>
      <c r="J48" s="59"/>
    </row>
    <row r="49" spans="1:10" s="11" customFormat="1" ht="18" customHeight="1">
      <c r="A49" s="223"/>
      <c r="C49" s="7" t="s">
        <v>23</v>
      </c>
      <c r="D49" s="8" t="s">
        <v>34</v>
      </c>
      <c r="E49" s="8" t="s">
        <v>34</v>
      </c>
      <c r="F49" s="74"/>
      <c r="H49" s="19" t="s">
        <v>159</v>
      </c>
      <c r="I49" s="59">
        <v>2</v>
      </c>
      <c r="J49" s="59"/>
    </row>
    <row r="50" spans="1:10" s="11" customFormat="1" ht="18" customHeight="1">
      <c r="A50" s="223"/>
      <c r="C50" s="7" t="s">
        <v>24</v>
      </c>
      <c r="D50" s="8" t="s">
        <v>34</v>
      </c>
      <c r="E50" s="8" t="s">
        <v>34</v>
      </c>
      <c r="F50" s="74"/>
      <c r="H50" s="19" t="s">
        <v>154</v>
      </c>
      <c r="I50" s="59">
        <v>1</v>
      </c>
      <c r="J50" s="59"/>
    </row>
    <row r="51" spans="1:10" s="11" customFormat="1" ht="18" customHeight="1">
      <c r="A51" s="223"/>
      <c r="C51" s="7" t="s">
        <v>25</v>
      </c>
      <c r="D51" s="8" t="s">
        <v>34</v>
      </c>
      <c r="E51" s="8" t="s">
        <v>34</v>
      </c>
      <c r="F51" s="74"/>
      <c r="H51" s="19" t="s">
        <v>154</v>
      </c>
      <c r="I51" s="59">
        <v>1</v>
      </c>
      <c r="J51" s="59"/>
    </row>
    <row r="52" spans="1:10" s="5" customFormat="1" ht="18">
      <c r="A52" s="15" t="s">
        <v>101</v>
      </c>
      <c r="B52" s="15"/>
      <c r="C52" s="3"/>
      <c r="D52" s="9"/>
      <c r="E52" s="4"/>
      <c r="F52" s="4"/>
      <c r="H52" s="18"/>
      <c r="I52" s="59"/>
      <c r="J52" s="59"/>
    </row>
    <row r="53" spans="1:10" s="5" customFormat="1" ht="18">
      <c r="B53" s="11" t="s">
        <v>240</v>
      </c>
      <c r="C53" s="11"/>
      <c r="D53" s="8" t="s">
        <v>107</v>
      </c>
      <c r="E53" s="8" t="s">
        <v>105</v>
      </c>
      <c r="F53" s="8"/>
      <c r="H53" s="19" t="s">
        <v>158</v>
      </c>
      <c r="I53" s="59">
        <v>3</v>
      </c>
      <c r="J53" s="59">
        <v>3</v>
      </c>
    </row>
    <row r="54" spans="1:10" s="6" customFormat="1" ht="18" customHeight="1">
      <c r="A54" s="47" t="s">
        <v>298</v>
      </c>
      <c r="B54" s="47"/>
      <c r="C54" s="47"/>
      <c r="D54" s="47"/>
      <c r="E54" s="47"/>
      <c r="F54" s="47"/>
      <c r="H54" s="18"/>
      <c r="I54" s="59"/>
      <c r="J54" s="59"/>
    </row>
    <row r="55" spans="1:10" s="6" customFormat="1" ht="7.5" customHeight="1">
      <c r="A55" s="177"/>
      <c r="B55" s="177"/>
      <c r="C55" s="177"/>
      <c r="D55" s="177"/>
      <c r="E55" s="177"/>
      <c r="F55" s="177"/>
      <c r="H55" s="18"/>
      <c r="I55" s="59"/>
      <c r="J55" s="59"/>
    </row>
    <row r="56" spans="1:10" s="6" customFormat="1" ht="18" customHeight="1">
      <c r="A56" s="47" t="s">
        <v>44</v>
      </c>
      <c r="B56" s="47"/>
      <c r="C56" s="47"/>
      <c r="D56" s="47"/>
      <c r="E56" s="47"/>
      <c r="F56" s="47"/>
      <c r="H56" s="18"/>
      <c r="I56" s="59"/>
      <c r="J56" s="59"/>
    </row>
    <row r="57" spans="1:10" s="6" customFormat="1" ht="18" customHeight="1">
      <c r="A57" s="223" t="s">
        <v>44</v>
      </c>
      <c r="B57" s="50" t="s">
        <v>12</v>
      </c>
      <c r="C57" s="50"/>
      <c r="D57" s="73"/>
      <c r="E57" s="73"/>
      <c r="F57" s="73"/>
      <c r="H57" s="72" t="str">
        <f>"sur "&amp;J57&amp;" points"</f>
        <v>sur 6 points</v>
      </c>
      <c r="I57" s="59"/>
      <c r="J57" s="59">
        <f>SUM(I58:I63)</f>
        <v>6</v>
      </c>
    </row>
    <row r="58" spans="1:10" s="11" customFormat="1" ht="28.5">
      <c r="A58" s="223"/>
      <c r="C58" s="11" t="s">
        <v>8</v>
      </c>
      <c r="D58" s="51" t="s">
        <v>50</v>
      </c>
      <c r="E58" s="75">
        <v>0</v>
      </c>
      <c r="F58" s="74"/>
      <c r="H58" s="19" t="s">
        <v>160</v>
      </c>
      <c r="I58" s="59">
        <v>1</v>
      </c>
      <c r="J58" s="59"/>
    </row>
    <row r="59" spans="1:10" s="11" customFormat="1" ht="28.5">
      <c r="A59" s="223"/>
      <c r="C59" s="11" t="s">
        <v>89</v>
      </c>
      <c r="D59" s="51" t="s">
        <v>50</v>
      </c>
      <c r="E59" s="75">
        <v>0</v>
      </c>
      <c r="F59" s="74"/>
      <c r="H59" s="19" t="s">
        <v>160</v>
      </c>
      <c r="I59" s="59">
        <v>1</v>
      </c>
      <c r="J59" s="59"/>
    </row>
    <row r="60" spans="1:10" s="11" customFormat="1" ht="28.5">
      <c r="A60" s="223"/>
      <c r="C60" s="49" t="s">
        <v>11</v>
      </c>
      <c r="D60" s="51" t="s">
        <v>50</v>
      </c>
      <c r="E60" s="75">
        <v>0</v>
      </c>
      <c r="F60" s="74"/>
      <c r="H60" s="19" t="s">
        <v>160</v>
      </c>
      <c r="I60" s="59">
        <v>1</v>
      </c>
      <c r="J60" s="59"/>
    </row>
    <row r="61" spans="1:10" s="11" customFormat="1" ht="28.5">
      <c r="A61" s="223"/>
      <c r="C61" s="7" t="s">
        <v>10</v>
      </c>
      <c r="D61" s="51" t="s">
        <v>50</v>
      </c>
      <c r="E61" s="75">
        <v>0</v>
      </c>
      <c r="F61" s="74"/>
      <c r="H61" s="19" t="s">
        <v>160</v>
      </c>
      <c r="I61" s="59">
        <v>1</v>
      </c>
      <c r="J61" s="59"/>
    </row>
    <row r="62" spans="1:10" s="11" customFormat="1" ht="28.5">
      <c r="A62" s="223"/>
      <c r="C62" s="7" t="s">
        <v>9</v>
      </c>
      <c r="D62" s="51" t="s">
        <v>50</v>
      </c>
      <c r="E62" s="75">
        <v>0</v>
      </c>
      <c r="F62" s="74"/>
      <c r="H62" s="19" t="s">
        <v>160</v>
      </c>
      <c r="I62" s="59">
        <v>1</v>
      </c>
      <c r="J62" s="59"/>
    </row>
    <row r="63" spans="1:10" s="11" customFormat="1" ht="28.5">
      <c r="A63" s="223"/>
      <c r="C63" s="7" t="s">
        <v>90</v>
      </c>
      <c r="D63" s="51" t="s">
        <v>50</v>
      </c>
      <c r="E63" s="76">
        <v>0</v>
      </c>
      <c r="F63" s="74"/>
      <c r="H63" s="19" t="s">
        <v>161</v>
      </c>
      <c r="I63" s="59">
        <v>1</v>
      </c>
      <c r="J63" s="59"/>
    </row>
    <row r="64" spans="1:10" s="6" customFormat="1" ht="18" customHeight="1">
      <c r="A64" s="223"/>
      <c r="B64" s="50" t="s">
        <v>13</v>
      </c>
      <c r="C64" s="50"/>
      <c r="D64" s="73"/>
      <c r="E64" s="73"/>
      <c r="F64" s="73"/>
      <c r="H64" s="72" t="str">
        <f>"sur "&amp;J64&amp;" points"</f>
        <v>sur 2 points</v>
      </c>
      <c r="I64" s="59"/>
      <c r="J64" s="59">
        <f>SUM(I65:I66)</f>
        <v>2</v>
      </c>
    </row>
    <row r="65" spans="1:10" s="11" customFormat="1" ht="24" customHeight="1">
      <c r="A65" s="223"/>
      <c r="C65" s="7" t="s">
        <v>14</v>
      </c>
      <c r="D65" s="8" t="s">
        <v>51</v>
      </c>
      <c r="E65" s="77">
        <v>0</v>
      </c>
      <c r="F65" s="74"/>
      <c r="H65" s="18" t="s">
        <v>162</v>
      </c>
      <c r="I65" s="59">
        <v>1</v>
      </c>
      <c r="J65" s="59"/>
    </row>
    <row r="66" spans="1:10" s="11" customFormat="1" ht="18" customHeight="1">
      <c r="A66" s="223"/>
      <c r="C66" s="7" t="s">
        <v>15</v>
      </c>
      <c r="D66" s="8" t="s">
        <v>52</v>
      </c>
      <c r="E66" s="75">
        <v>0</v>
      </c>
      <c r="F66" s="74"/>
      <c r="H66" s="18" t="s">
        <v>163</v>
      </c>
      <c r="I66" s="59">
        <v>1</v>
      </c>
      <c r="J66" s="59"/>
    </row>
    <row r="67" spans="1:10" s="6" customFormat="1" ht="18" customHeight="1">
      <c r="A67" s="47" t="s">
        <v>45</v>
      </c>
      <c r="B67" s="47"/>
      <c r="C67" s="47"/>
      <c r="D67" s="78"/>
      <c r="E67" s="48"/>
      <c r="F67" s="48"/>
      <c r="H67" s="18"/>
      <c r="I67" s="59"/>
      <c r="J67" s="59"/>
    </row>
    <row r="68" spans="1:10" s="6" customFormat="1" ht="18" customHeight="1">
      <c r="A68" s="223" t="s">
        <v>53</v>
      </c>
      <c r="B68" s="50" t="s">
        <v>20</v>
      </c>
      <c r="C68" s="50"/>
      <c r="D68" s="73"/>
      <c r="E68" s="73"/>
      <c r="F68" s="73"/>
      <c r="H68" s="72" t="str">
        <f>"sur "&amp;J68&amp;" points"</f>
        <v>sur 3 points</v>
      </c>
      <c r="I68" s="59"/>
      <c r="J68" s="59">
        <f>SUM(I69:I69)</f>
        <v>3</v>
      </c>
    </row>
    <row r="69" spans="1:10" s="11" customFormat="1" ht="24.6" customHeight="1">
      <c r="A69" s="223"/>
      <c r="B69" s="7" t="s">
        <v>19</v>
      </c>
      <c r="C69" s="7"/>
      <c r="D69" s="8" t="s">
        <v>107</v>
      </c>
      <c r="E69" s="8" t="s">
        <v>105</v>
      </c>
      <c r="F69" s="74"/>
      <c r="H69" s="18" t="s">
        <v>158</v>
      </c>
      <c r="I69" s="59">
        <v>3</v>
      </c>
      <c r="J69" s="59"/>
    </row>
    <row r="70" spans="1:10" s="6" customFormat="1" ht="18" customHeight="1">
      <c r="A70" s="223"/>
      <c r="B70" s="50" t="s">
        <v>18</v>
      </c>
      <c r="C70" s="50"/>
      <c r="D70" s="73"/>
      <c r="E70" s="73"/>
      <c r="F70" s="73"/>
      <c r="H70" s="72" t="str">
        <f>"sur "&amp;J70&amp;" points"</f>
        <v>sur 1 points</v>
      </c>
      <c r="I70" s="59"/>
      <c r="J70" s="59">
        <f>SUM(I71:I71)</f>
        <v>1</v>
      </c>
    </row>
    <row r="71" spans="1:10" s="11" customFormat="1" ht="24.6" customHeight="1">
      <c r="A71" s="223"/>
      <c r="B71" s="52" t="s">
        <v>102</v>
      </c>
      <c r="C71" s="53"/>
      <c r="D71" s="8" t="s">
        <v>34</v>
      </c>
      <c r="E71" s="8" t="s">
        <v>34</v>
      </c>
      <c r="F71" s="74"/>
      <c r="H71" s="19" t="s">
        <v>154</v>
      </c>
      <c r="I71" s="59">
        <v>1</v>
      </c>
      <c r="J71" s="59"/>
    </row>
    <row r="72" spans="1:10" s="6" customFormat="1" ht="18" customHeight="1">
      <c r="A72" s="47" t="s">
        <v>46</v>
      </c>
      <c r="B72" s="47"/>
      <c r="C72" s="47"/>
      <c r="D72" s="78"/>
      <c r="E72" s="48"/>
      <c r="F72" s="48"/>
      <c r="H72" s="72" t="str">
        <f>"sur "&amp;J72&amp;" points"</f>
        <v>sur 4 points</v>
      </c>
      <c r="I72" s="59"/>
      <c r="J72" s="59">
        <f>SUM(I73:I76)</f>
        <v>4</v>
      </c>
    </row>
    <row r="73" spans="1:10" ht="18" customHeight="1">
      <c r="A73" s="223" t="s">
        <v>46</v>
      </c>
      <c r="B73" s="7" t="s">
        <v>16</v>
      </c>
      <c r="D73" s="8" t="s">
        <v>107</v>
      </c>
      <c r="E73" s="8" t="s">
        <v>105</v>
      </c>
      <c r="F73" s="74"/>
      <c r="H73" s="79" t="s">
        <v>164</v>
      </c>
      <c r="I73" s="80">
        <v>2</v>
      </c>
      <c r="J73" s="80"/>
    </row>
    <row r="74" spans="1:10" ht="18" customHeight="1">
      <c r="A74" s="223"/>
      <c r="B74" s="7" t="s">
        <v>116</v>
      </c>
      <c r="F74" s="8"/>
      <c r="H74" s="18"/>
      <c r="I74" s="80"/>
      <c r="J74" s="80"/>
    </row>
    <row r="75" spans="1:10" ht="18" customHeight="1">
      <c r="A75" s="223"/>
      <c r="C75" s="11" t="s">
        <v>125</v>
      </c>
      <c r="D75" s="8" t="s">
        <v>17</v>
      </c>
      <c r="E75" s="81">
        <v>0</v>
      </c>
      <c r="F75" s="74"/>
      <c r="H75" s="18" t="s">
        <v>165</v>
      </c>
      <c r="I75" s="80">
        <v>1</v>
      </c>
      <c r="J75" s="80"/>
    </row>
    <row r="76" spans="1:10" ht="18" customHeight="1">
      <c r="A76" s="223"/>
      <c r="C76" s="11" t="s">
        <v>126</v>
      </c>
      <c r="D76" s="8" t="s">
        <v>17</v>
      </c>
      <c r="E76" s="81">
        <v>0</v>
      </c>
      <c r="F76" s="74"/>
      <c r="H76" s="18" t="s">
        <v>165</v>
      </c>
      <c r="I76" s="80">
        <v>1</v>
      </c>
      <c r="J76" s="80"/>
    </row>
    <row r="77" spans="1:10" s="6" customFormat="1" ht="18" customHeight="1">
      <c r="A77" s="47" t="s">
        <v>79</v>
      </c>
      <c r="B77" s="47"/>
      <c r="C77" s="47"/>
      <c r="D77" s="78"/>
      <c r="E77" s="48"/>
      <c r="F77" s="48"/>
      <c r="H77" s="72" t="str">
        <f>"sur "&amp;J77&amp;" points"</f>
        <v>sur 9 points</v>
      </c>
      <c r="I77" s="59"/>
      <c r="J77" s="59">
        <f>SUM(I78:I91)</f>
        <v>9</v>
      </c>
    </row>
    <row r="78" spans="1:10" s="6" customFormat="1" ht="18" customHeight="1">
      <c r="A78" s="217" t="s">
        <v>71</v>
      </c>
      <c r="B78" s="50" t="s">
        <v>47</v>
      </c>
      <c r="C78" s="50"/>
      <c r="D78" s="73"/>
      <c r="E78" s="73"/>
      <c r="F78" s="73"/>
      <c r="H78" s="82"/>
      <c r="I78" s="59"/>
      <c r="J78" s="59"/>
    </row>
    <row r="79" spans="1:10" s="6" customFormat="1" ht="18" customHeight="1">
      <c r="A79" s="217"/>
      <c r="B79" s="7" t="s">
        <v>114</v>
      </c>
      <c r="C79" s="7"/>
      <c r="D79" s="8" t="s">
        <v>113</v>
      </c>
      <c r="E79" s="8" t="s">
        <v>113</v>
      </c>
      <c r="H79" s="19" t="s">
        <v>154</v>
      </c>
      <c r="I79" s="6">
        <v>1</v>
      </c>
    </row>
    <row r="80" spans="1:10" s="12" customFormat="1" ht="18" customHeight="1">
      <c r="A80" s="217"/>
      <c r="B80" s="11" t="s">
        <v>326</v>
      </c>
      <c r="C80" s="11"/>
      <c r="D80" s="8" t="s">
        <v>1</v>
      </c>
      <c r="E80" s="8" t="s">
        <v>105</v>
      </c>
      <c r="F80" s="74"/>
      <c r="H80" s="19" t="s">
        <v>166</v>
      </c>
      <c r="I80" s="59">
        <v>1</v>
      </c>
      <c r="J80" s="59"/>
    </row>
    <row r="81" spans="1:10" s="12" customFormat="1" ht="18" customHeight="1">
      <c r="A81" s="217"/>
      <c r="B81" s="54" t="s">
        <v>241</v>
      </c>
      <c r="C81" s="54"/>
      <c r="D81" s="70" t="s">
        <v>113</v>
      </c>
      <c r="E81" s="70" t="s">
        <v>2</v>
      </c>
      <c r="F81" s="74"/>
      <c r="H81" s="19" t="s">
        <v>156</v>
      </c>
      <c r="I81" s="59">
        <v>1</v>
      </c>
      <c r="J81" s="59"/>
    </row>
    <row r="82" spans="1:10" s="12" customFormat="1" ht="18" customHeight="1">
      <c r="A82" s="217"/>
      <c r="B82" s="54" t="s">
        <v>242</v>
      </c>
      <c r="C82" s="54"/>
      <c r="D82" s="70" t="s">
        <v>243</v>
      </c>
      <c r="E82" s="70" t="s">
        <v>243</v>
      </c>
      <c r="F82" s="74"/>
      <c r="H82" s="19"/>
      <c r="I82" s="59"/>
      <c r="J82" s="59"/>
    </row>
    <row r="83" spans="1:10" s="6" customFormat="1" ht="18" customHeight="1">
      <c r="A83" s="217"/>
      <c r="B83" s="50" t="s">
        <v>48</v>
      </c>
      <c r="C83" s="50"/>
      <c r="D83" s="73"/>
      <c r="E83" s="73"/>
      <c r="F83" s="73"/>
      <c r="H83" s="82"/>
      <c r="I83" s="59"/>
      <c r="J83" s="59"/>
    </row>
    <row r="84" spans="1:10" s="6" customFormat="1" ht="18" customHeight="1">
      <c r="A84" s="217"/>
      <c r="B84" s="7" t="s">
        <v>115</v>
      </c>
      <c r="C84" s="7"/>
      <c r="D84" s="8" t="s">
        <v>113</v>
      </c>
      <c r="E84" s="8" t="s">
        <v>113</v>
      </c>
      <c r="H84" s="19" t="s">
        <v>154</v>
      </c>
      <c r="I84" s="59">
        <v>1</v>
      </c>
    </row>
    <row r="85" spans="1:10" ht="18" customHeight="1">
      <c r="A85" s="217"/>
      <c r="B85" s="54" t="s">
        <v>119</v>
      </c>
      <c r="D85" s="8" t="s">
        <v>113</v>
      </c>
      <c r="E85" s="8" t="s">
        <v>2</v>
      </c>
      <c r="G85" s="7"/>
      <c r="H85" s="19" t="s">
        <v>154</v>
      </c>
      <c r="I85" s="59">
        <v>1</v>
      </c>
      <c r="J85" s="7"/>
    </row>
    <row r="86" spans="1:10" s="12" customFormat="1" ht="18" customHeight="1">
      <c r="A86" s="217"/>
      <c r="B86" s="54" t="s">
        <v>241</v>
      </c>
      <c r="C86" s="54"/>
      <c r="D86" s="70" t="s">
        <v>113</v>
      </c>
      <c r="E86" s="70" t="s">
        <v>2</v>
      </c>
      <c r="F86" s="61"/>
      <c r="H86" s="19" t="s">
        <v>154</v>
      </c>
      <c r="I86" s="59">
        <v>1</v>
      </c>
      <c r="J86" s="59"/>
    </row>
    <row r="87" spans="1:10" s="12" customFormat="1" ht="18" customHeight="1">
      <c r="A87" s="217"/>
      <c r="B87" s="54" t="s">
        <v>242</v>
      </c>
      <c r="C87" s="54"/>
      <c r="D87" s="70" t="s">
        <v>243</v>
      </c>
      <c r="E87" s="70" t="s">
        <v>243</v>
      </c>
      <c r="F87" s="61"/>
      <c r="H87" s="19"/>
      <c r="I87" s="59"/>
      <c r="J87" s="59"/>
    </row>
    <row r="88" spans="1:10" s="6" customFormat="1" ht="18" customHeight="1">
      <c r="A88" s="217"/>
      <c r="B88" s="50" t="s">
        <v>49</v>
      </c>
      <c r="C88" s="50"/>
      <c r="D88" s="73"/>
      <c r="E88" s="73"/>
      <c r="F88" s="73"/>
      <c r="H88" s="82"/>
      <c r="I88" s="59"/>
      <c r="J88" s="59"/>
    </row>
    <row r="89" spans="1:10" ht="18" customHeight="1">
      <c r="A89" s="217"/>
      <c r="B89" s="7" t="s">
        <v>97</v>
      </c>
      <c r="D89" s="8" t="s">
        <v>0</v>
      </c>
      <c r="E89" s="81">
        <v>0</v>
      </c>
      <c r="F89" s="8"/>
      <c r="H89" s="18" t="s">
        <v>167</v>
      </c>
      <c r="I89" s="59">
        <v>2</v>
      </c>
      <c r="J89" s="59"/>
    </row>
    <row r="90" spans="1:10" s="6" customFormat="1" ht="18" customHeight="1">
      <c r="A90" s="47" t="s">
        <v>112</v>
      </c>
      <c r="B90" s="47"/>
      <c r="C90" s="47"/>
      <c r="D90" s="78"/>
      <c r="E90" s="48"/>
      <c r="F90" s="48"/>
      <c r="H90" s="72"/>
      <c r="I90" s="59"/>
      <c r="J90" s="59"/>
    </row>
    <row r="91" spans="1:10" s="12" customFormat="1" ht="42" customHeight="1">
      <c r="A91" s="41"/>
      <c r="B91" s="224" t="s">
        <v>127</v>
      </c>
      <c r="C91" s="224"/>
      <c r="D91" s="8" t="s">
        <v>113</v>
      </c>
      <c r="E91" s="8" t="s">
        <v>113</v>
      </c>
      <c r="H91" s="19" t="s">
        <v>154</v>
      </c>
      <c r="I91" s="12">
        <v>1</v>
      </c>
    </row>
    <row r="92" spans="1:10" s="12" customFormat="1" ht="8.65" customHeight="1">
      <c r="A92" s="177"/>
      <c r="B92" s="10"/>
      <c r="C92" s="10"/>
      <c r="D92" s="8"/>
      <c r="E92" s="8"/>
      <c r="F92" s="8"/>
      <c r="H92" s="19"/>
      <c r="I92" s="59"/>
      <c r="J92" s="59"/>
    </row>
    <row r="93" spans="1:10" s="6" customFormat="1" ht="18" customHeight="1">
      <c r="A93" s="42" t="s">
        <v>296</v>
      </c>
      <c r="B93" s="43"/>
      <c r="C93" s="43"/>
      <c r="D93" s="43"/>
      <c r="E93" s="43"/>
      <c r="F93" s="45"/>
      <c r="H93" s="18"/>
      <c r="I93" s="59"/>
      <c r="J93" s="59"/>
    </row>
    <row r="94" spans="1:10" s="5" customFormat="1" ht="34.5" customHeight="1">
      <c r="A94" s="178"/>
      <c r="B94" s="11" t="s">
        <v>299</v>
      </c>
      <c r="C94" s="11"/>
      <c r="D94" s="191" t="s">
        <v>107</v>
      </c>
      <c r="E94" s="191" t="s">
        <v>105</v>
      </c>
      <c r="F94" s="192"/>
      <c r="H94" s="179" t="s">
        <v>158</v>
      </c>
      <c r="I94" s="59">
        <v>3</v>
      </c>
      <c r="J94" s="59">
        <f>I94</f>
        <v>3</v>
      </c>
    </row>
    <row r="95" spans="1:10" s="5" customFormat="1" ht="18">
      <c r="A95" s="47" t="s">
        <v>42</v>
      </c>
      <c r="B95" s="47"/>
      <c r="C95" s="47"/>
      <c r="D95" s="48"/>
      <c r="E95" s="48"/>
      <c r="F95" s="48"/>
      <c r="H95" s="180" t="str">
        <f>"sur "&amp;J95&amp;" points"</f>
        <v>sur 19 points</v>
      </c>
      <c r="I95" s="60"/>
      <c r="J95" s="59">
        <f>SUM(I96:I117)</f>
        <v>19</v>
      </c>
    </row>
    <row r="96" spans="1:10" s="5" customFormat="1" ht="18">
      <c r="A96" s="218" t="s">
        <v>42</v>
      </c>
      <c r="B96" s="13" t="s">
        <v>301</v>
      </c>
      <c r="C96" s="13"/>
      <c r="D96" s="8"/>
      <c r="E96" s="8"/>
      <c r="F96" s="8"/>
      <c r="H96" s="181"/>
      <c r="I96" s="59"/>
      <c r="J96" s="59"/>
    </row>
    <row r="97" spans="1:10" s="5" customFormat="1" ht="18">
      <c r="A97" s="218"/>
      <c r="C97" s="7" t="s">
        <v>302</v>
      </c>
      <c r="D97" s="8" t="s">
        <v>34</v>
      </c>
      <c r="E97" s="8" t="s">
        <v>300</v>
      </c>
      <c r="F97" s="219"/>
      <c r="H97" s="179" t="s">
        <v>154</v>
      </c>
      <c r="I97" s="59">
        <v>1</v>
      </c>
      <c r="J97" s="59"/>
    </row>
    <row r="98" spans="1:10" s="5" customFormat="1" ht="18">
      <c r="A98" s="218"/>
      <c r="C98" s="7" t="s">
        <v>303</v>
      </c>
      <c r="D98" s="8" t="s">
        <v>34</v>
      </c>
      <c r="E98" s="8" t="s">
        <v>300</v>
      </c>
      <c r="F98" s="219"/>
      <c r="H98" s="179" t="s">
        <v>154</v>
      </c>
      <c r="I98" s="59">
        <v>1</v>
      </c>
      <c r="J98" s="59"/>
    </row>
    <row r="99" spans="1:10" s="5" customFormat="1" ht="18">
      <c r="A99" s="218"/>
      <c r="C99" s="7" t="s">
        <v>304</v>
      </c>
      <c r="D99" s="8" t="s">
        <v>34</v>
      </c>
      <c r="E99" s="8" t="s">
        <v>300</v>
      </c>
      <c r="F99" s="219"/>
      <c r="H99" s="179" t="s">
        <v>154</v>
      </c>
      <c r="I99" s="59">
        <v>1</v>
      </c>
      <c r="J99" s="59"/>
    </row>
    <row r="100" spans="1:10" s="5" customFormat="1" ht="18">
      <c r="A100" s="218"/>
      <c r="C100" s="7" t="s">
        <v>305</v>
      </c>
      <c r="D100" s="8" t="s">
        <v>34</v>
      </c>
      <c r="E100" s="8" t="s">
        <v>300</v>
      </c>
      <c r="F100" s="219"/>
      <c r="H100" s="179" t="s">
        <v>154</v>
      </c>
      <c r="I100" s="59">
        <v>1</v>
      </c>
      <c r="J100" s="59"/>
    </row>
    <row r="101" spans="1:10" s="5" customFormat="1" ht="18">
      <c r="A101" s="218"/>
      <c r="C101" s="7" t="s">
        <v>306</v>
      </c>
      <c r="D101" s="8" t="s">
        <v>34</v>
      </c>
      <c r="E101" s="8" t="s">
        <v>300</v>
      </c>
      <c r="F101" s="219"/>
      <c r="H101" s="179" t="s">
        <v>154</v>
      </c>
      <c r="I101" s="59">
        <v>1</v>
      </c>
      <c r="J101" s="59"/>
    </row>
    <row r="102" spans="1:10" s="5" customFormat="1" ht="18">
      <c r="A102" s="218"/>
      <c r="C102" s="7" t="s">
        <v>307</v>
      </c>
      <c r="D102" s="8" t="s">
        <v>34</v>
      </c>
      <c r="E102" s="8" t="s">
        <v>300</v>
      </c>
      <c r="F102" s="219"/>
      <c r="H102" s="179" t="s">
        <v>154</v>
      </c>
      <c r="I102" s="59">
        <v>1</v>
      </c>
      <c r="J102" s="59"/>
    </row>
    <row r="103" spans="1:10" s="5" customFormat="1" ht="18">
      <c r="A103" s="218"/>
      <c r="C103" s="7" t="s">
        <v>308</v>
      </c>
      <c r="D103" s="8" t="s">
        <v>34</v>
      </c>
      <c r="E103" s="8" t="s">
        <v>300</v>
      </c>
      <c r="F103" s="219"/>
      <c r="H103" s="179" t="s">
        <v>154</v>
      </c>
      <c r="I103" s="59">
        <v>1</v>
      </c>
      <c r="J103" s="59"/>
    </row>
    <row r="104" spans="1:10" s="5" customFormat="1" ht="18">
      <c r="A104" s="218"/>
      <c r="C104" s="7" t="s">
        <v>309</v>
      </c>
      <c r="D104" s="8" t="s">
        <v>34</v>
      </c>
      <c r="E104" s="8" t="s">
        <v>300</v>
      </c>
      <c r="F104" s="219"/>
      <c r="H104" s="179" t="s">
        <v>154</v>
      </c>
      <c r="I104" s="59">
        <v>1</v>
      </c>
      <c r="J104" s="59"/>
    </row>
    <row r="105" spans="1:10" s="5" customFormat="1" ht="18">
      <c r="A105" s="218"/>
      <c r="B105" s="13" t="s">
        <v>310</v>
      </c>
      <c r="C105" s="7"/>
      <c r="D105" s="8"/>
      <c r="E105" s="8"/>
      <c r="F105" s="8"/>
      <c r="H105" s="181"/>
      <c r="I105" s="59"/>
      <c r="J105" s="59"/>
    </row>
    <row r="106" spans="1:10" s="5" customFormat="1" ht="18">
      <c r="A106" s="218"/>
      <c r="C106" s="7" t="s">
        <v>311</v>
      </c>
      <c r="D106" s="8" t="s">
        <v>34</v>
      </c>
      <c r="E106" s="8" t="s">
        <v>300</v>
      </c>
      <c r="F106" s="219"/>
      <c r="H106" s="179" t="s">
        <v>154</v>
      </c>
      <c r="I106" s="59">
        <v>1</v>
      </c>
      <c r="J106" s="59"/>
    </row>
    <row r="107" spans="1:10" s="5" customFormat="1" ht="18">
      <c r="A107" s="218"/>
      <c r="C107" s="7" t="s">
        <v>304</v>
      </c>
      <c r="D107" s="8" t="s">
        <v>34</v>
      </c>
      <c r="E107" s="8" t="s">
        <v>300</v>
      </c>
      <c r="F107" s="219"/>
      <c r="H107" s="179" t="s">
        <v>154</v>
      </c>
      <c r="I107" s="59">
        <v>1</v>
      </c>
      <c r="J107" s="59"/>
    </row>
    <row r="108" spans="1:10" s="5" customFormat="1" ht="18">
      <c r="A108" s="218"/>
      <c r="C108" s="7" t="s">
        <v>306</v>
      </c>
      <c r="D108" s="8" t="s">
        <v>34</v>
      </c>
      <c r="E108" s="8" t="s">
        <v>300</v>
      </c>
      <c r="F108" s="219"/>
      <c r="H108" s="179" t="s">
        <v>154</v>
      </c>
      <c r="I108" s="59">
        <v>1</v>
      </c>
      <c r="J108" s="59"/>
    </row>
    <row r="109" spans="1:10" s="5" customFormat="1" ht="18">
      <c r="A109" s="218"/>
      <c r="C109" s="7" t="s">
        <v>307</v>
      </c>
      <c r="D109" s="8" t="s">
        <v>34</v>
      </c>
      <c r="E109" s="8" t="s">
        <v>300</v>
      </c>
      <c r="F109" s="219"/>
      <c r="H109" s="179" t="s">
        <v>154</v>
      </c>
      <c r="I109" s="59">
        <v>1</v>
      </c>
      <c r="J109" s="59"/>
    </row>
    <row r="110" spans="1:10" s="5" customFormat="1" ht="18">
      <c r="A110" s="218"/>
      <c r="C110" s="7" t="s">
        <v>308</v>
      </c>
      <c r="D110" s="8" t="s">
        <v>34</v>
      </c>
      <c r="E110" s="8" t="s">
        <v>300</v>
      </c>
      <c r="F110" s="219"/>
      <c r="H110" s="179" t="s">
        <v>154</v>
      </c>
      <c r="I110" s="59">
        <v>1</v>
      </c>
      <c r="J110" s="59"/>
    </row>
    <row r="111" spans="1:10" s="5" customFormat="1" ht="18">
      <c r="A111" s="218"/>
      <c r="C111" s="7" t="s">
        <v>309</v>
      </c>
      <c r="D111" s="8" t="s">
        <v>34</v>
      </c>
      <c r="E111" s="8" t="s">
        <v>300</v>
      </c>
      <c r="F111" s="219"/>
      <c r="H111" s="179" t="s">
        <v>154</v>
      </c>
      <c r="I111" s="59">
        <v>1</v>
      </c>
      <c r="J111" s="59"/>
    </row>
    <row r="112" spans="1:10" s="5" customFormat="1" ht="18">
      <c r="A112" s="218"/>
      <c r="B112" s="13" t="s">
        <v>312</v>
      </c>
      <c r="C112" s="7"/>
      <c r="D112" s="8"/>
      <c r="E112" s="8"/>
      <c r="F112" s="8"/>
      <c r="H112" s="181"/>
      <c r="I112" s="59"/>
      <c r="J112" s="59"/>
    </row>
    <row r="113" spans="1:10" s="5" customFormat="1" ht="18">
      <c r="A113" s="218"/>
      <c r="C113" s="7" t="s">
        <v>313</v>
      </c>
      <c r="D113" s="8" t="s">
        <v>34</v>
      </c>
      <c r="E113" s="8" t="s">
        <v>300</v>
      </c>
      <c r="F113" s="219"/>
      <c r="H113" s="179" t="s">
        <v>154</v>
      </c>
      <c r="I113" s="59">
        <v>1</v>
      </c>
      <c r="J113" s="59"/>
    </row>
    <row r="114" spans="1:10" s="5" customFormat="1" ht="18">
      <c r="A114" s="218"/>
      <c r="C114" s="7" t="s">
        <v>304</v>
      </c>
      <c r="D114" s="8" t="s">
        <v>34</v>
      </c>
      <c r="E114" s="8" t="s">
        <v>300</v>
      </c>
      <c r="F114" s="219"/>
      <c r="H114" s="179" t="s">
        <v>154</v>
      </c>
      <c r="I114" s="59">
        <v>1</v>
      </c>
      <c r="J114" s="59"/>
    </row>
    <row r="115" spans="1:10" s="5" customFormat="1" ht="18">
      <c r="A115" s="218"/>
      <c r="C115" s="7" t="s">
        <v>306</v>
      </c>
      <c r="D115" s="8" t="s">
        <v>34</v>
      </c>
      <c r="E115" s="8" t="s">
        <v>300</v>
      </c>
      <c r="F115" s="219"/>
      <c r="H115" s="179" t="s">
        <v>154</v>
      </c>
      <c r="I115" s="59">
        <v>1</v>
      </c>
      <c r="J115" s="59"/>
    </row>
    <row r="116" spans="1:10" s="5" customFormat="1" ht="18">
      <c r="A116" s="218"/>
      <c r="C116" s="7" t="s">
        <v>307</v>
      </c>
      <c r="D116" s="8" t="s">
        <v>34</v>
      </c>
      <c r="E116" s="8" t="s">
        <v>300</v>
      </c>
      <c r="F116" s="219"/>
      <c r="H116" s="179" t="s">
        <v>154</v>
      </c>
      <c r="I116" s="59">
        <v>1</v>
      </c>
      <c r="J116" s="59"/>
    </row>
    <row r="117" spans="1:10" s="5" customFormat="1" ht="18">
      <c r="A117" s="218"/>
      <c r="C117" s="7" t="s">
        <v>308</v>
      </c>
      <c r="D117" s="8" t="s">
        <v>34</v>
      </c>
      <c r="E117" s="8" t="s">
        <v>300</v>
      </c>
      <c r="F117" s="219"/>
      <c r="H117" s="179" t="s">
        <v>154</v>
      </c>
      <c r="I117" s="59">
        <v>1</v>
      </c>
      <c r="J117" s="59"/>
    </row>
    <row r="118" spans="1:10" s="6" customFormat="1" ht="15.75">
      <c r="A118" s="44" t="s">
        <v>44</v>
      </c>
      <c r="B118" s="47"/>
      <c r="C118" s="47"/>
      <c r="D118" s="48"/>
      <c r="E118" s="48"/>
      <c r="F118" s="48"/>
      <c r="H118" s="181"/>
      <c r="I118" s="59"/>
      <c r="J118" s="59"/>
    </row>
    <row r="119" spans="1:10" s="6" customFormat="1" ht="15.75">
      <c r="A119" s="42" t="s">
        <v>45</v>
      </c>
      <c r="B119" s="43"/>
      <c r="C119" s="43"/>
      <c r="D119" s="78"/>
      <c r="E119" s="48"/>
      <c r="F119" s="48"/>
      <c r="H119" s="181"/>
      <c r="I119" s="59"/>
      <c r="J119" s="59"/>
    </row>
    <row r="120" spans="1:10" s="6" customFormat="1" ht="18">
      <c r="A120" s="220" t="s">
        <v>53</v>
      </c>
      <c r="B120" s="50" t="s">
        <v>20</v>
      </c>
      <c r="C120" s="50"/>
      <c r="D120" s="73"/>
      <c r="E120" s="73"/>
      <c r="F120" s="73"/>
      <c r="H120" s="180" t="str">
        <f>"sur "&amp;J120&amp;" points"</f>
        <v>sur 3 points</v>
      </c>
      <c r="I120" s="60"/>
      <c r="J120" s="59">
        <f>SUM(I121:I122)</f>
        <v>3</v>
      </c>
    </row>
    <row r="121" spans="1:10" s="11" customFormat="1" ht="34.5" customHeight="1">
      <c r="A121" s="220"/>
      <c r="B121" s="7" t="s">
        <v>314</v>
      </c>
      <c r="C121" s="7"/>
      <c r="D121" s="8" t="s">
        <v>315</v>
      </c>
      <c r="E121" s="182">
        <v>0</v>
      </c>
      <c r="F121" s="194"/>
      <c r="H121" s="181" t="s">
        <v>316</v>
      </c>
      <c r="I121" s="59"/>
      <c r="J121" s="59"/>
    </row>
    <row r="122" spans="1:10" s="11" customFormat="1" ht="35.65" customHeight="1">
      <c r="A122" s="220"/>
      <c r="B122" s="7" t="s">
        <v>19</v>
      </c>
      <c r="C122" s="7"/>
      <c r="D122" s="8" t="s">
        <v>107</v>
      </c>
      <c r="E122" s="8" t="s">
        <v>105</v>
      </c>
      <c r="F122" s="195"/>
      <c r="H122" s="179" t="s">
        <v>158</v>
      </c>
      <c r="I122" s="59">
        <v>3</v>
      </c>
      <c r="J122" s="59"/>
    </row>
    <row r="123" spans="1:10" s="6" customFormat="1" ht="18">
      <c r="A123" s="42" t="s">
        <v>79</v>
      </c>
      <c r="B123" s="43"/>
      <c r="C123" s="43"/>
      <c r="D123" s="78"/>
      <c r="E123" s="48"/>
      <c r="F123" s="48"/>
      <c r="H123" s="180" t="str">
        <f>"sur "&amp;J123&amp;" points"</f>
        <v>sur 9 points</v>
      </c>
      <c r="I123" s="60"/>
      <c r="J123" s="59">
        <f>SUM(I124:I136)</f>
        <v>9</v>
      </c>
    </row>
    <row r="124" spans="1:10" s="6" customFormat="1" ht="15.75">
      <c r="A124" s="221" t="s">
        <v>71</v>
      </c>
      <c r="B124" s="50" t="s">
        <v>47</v>
      </c>
      <c r="C124" s="50"/>
      <c r="D124" s="73"/>
      <c r="E124" s="73"/>
      <c r="F124" s="73"/>
      <c r="H124" s="183"/>
      <c r="I124" s="59"/>
      <c r="J124" s="59"/>
    </row>
    <row r="125" spans="1:10" s="6" customFormat="1" ht="18" customHeight="1">
      <c r="A125" s="221"/>
      <c r="B125" s="7" t="s">
        <v>114</v>
      </c>
      <c r="C125" s="7"/>
      <c r="D125" s="8" t="s">
        <v>113</v>
      </c>
      <c r="E125" s="8" t="s">
        <v>113</v>
      </c>
      <c r="H125" s="19" t="s">
        <v>154</v>
      </c>
      <c r="I125" s="6">
        <v>1</v>
      </c>
    </row>
    <row r="126" spans="1:10" s="12" customFormat="1" ht="18" customHeight="1">
      <c r="A126" s="221"/>
      <c r="B126" s="11" t="s">
        <v>326</v>
      </c>
      <c r="C126" s="11"/>
      <c r="D126" s="8" t="s">
        <v>1</v>
      </c>
      <c r="E126" s="8" t="s">
        <v>105</v>
      </c>
      <c r="F126" s="194"/>
      <c r="H126" s="19" t="s">
        <v>166</v>
      </c>
      <c r="I126" s="59">
        <v>1</v>
      </c>
      <c r="J126" s="59"/>
    </row>
    <row r="127" spans="1:10" s="12" customFormat="1" ht="18" customHeight="1">
      <c r="A127" s="221"/>
      <c r="B127" s="54" t="s">
        <v>241</v>
      </c>
      <c r="C127" s="54"/>
      <c r="D127" s="70" t="s">
        <v>113</v>
      </c>
      <c r="E127" s="70" t="s">
        <v>2</v>
      </c>
      <c r="F127" s="194"/>
      <c r="H127" s="19" t="s">
        <v>156</v>
      </c>
      <c r="I127" s="59">
        <v>1</v>
      </c>
      <c r="J127" s="59"/>
    </row>
    <row r="128" spans="1:10" s="12" customFormat="1" ht="18" customHeight="1">
      <c r="A128" s="221"/>
      <c r="B128" s="54" t="s">
        <v>242</v>
      </c>
      <c r="C128" s="54"/>
      <c r="D128" s="70" t="s">
        <v>243</v>
      </c>
      <c r="E128" s="70" t="s">
        <v>243</v>
      </c>
      <c r="F128" s="194"/>
      <c r="H128" s="19"/>
      <c r="I128" s="59"/>
      <c r="J128" s="59"/>
    </row>
    <row r="129" spans="1:10" s="6" customFormat="1" ht="15.75">
      <c r="A129" s="221"/>
      <c r="B129" s="50" t="s">
        <v>317</v>
      </c>
      <c r="C129" s="50"/>
      <c r="D129" s="73"/>
      <c r="E129" s="73"/>
      <c r="F129" s="73"/>
      <c r="H129" s="183"/>
      <c r="I129" s="59"/>
      <c r="J129" s="59"/>
    </row>
    <row r="130" spans="1:10" s="12" customFormat="1">
      <c r="A130" s="221"/>
      <c r="B130" s="7" t="s">
        <v>318</v>
      </c>
      <c r="C130" s="7"/>
      <c r="D130" s="8" t="s">
        <v>113</v>
      </c>
      <c r="E130" s="8" t="s">
        <v>319</v>
      </c>
      <c r="F130" s="193"/>
      <c r="H130" s="179" t="s">
        <v>154</v>
      </c>
      <c r="I130" s="59">
        <v>1</v>
      </c>
      <c r="J130" s="59"/>
    </row>
    <row r="131" spans="1:10" s="12" customFormat="1">
      <c r="A131" s="221"/>
      <c r="B131" s="54" t="s">
        <v>320</v>
      </c>
      <c r="C131" s="54"/>
      <c r="D131" s="8" t="s">
        <v>107</v>
      </c>
      <c r="E131" s="8" t="s">
        <v>105</v>
      </c>
      <c r="F131" s="196"/>
      <c r="H131" s="179" t="s">
        <v>168</v>
      </c>
      <c r="I131" s="59">
        <v>2</v>
      </c>
      <c r="J131" s="59"/>
    </row>
    <row r="132" spans="1:10" s="12" customFormat="1">
      <c r="A132" s="221"/>
      <c r="B132" s="54" t="s">
        <v>241</v>
      </c>
      <c r="C132" s="54"/>
      <c r="D132" s="70" t="s">
        <v>113</v>
      </c>
      <c r="E132" s="70" t="s">
        <v>2</v>
      </c>
      <c r="F132" s="196"/>
      <c r="H132" s="179"/>
      <c r="I132" s="59"/>
      <c r="J132" s="59"/>
    </row>
    <row r="133" spans="1:10" s="12" customFormat="1">
      <c r="A133" s="221"/>
      <c r="B133" s="54" t="s">
        <v>242</v>
      </c>
      <c r="C133" s="54"/>
      <c r="D133" s="70" t="s">
        <v>243</v>
      </c>
      <c r="E133" s="70" t="s">
        <v>243</v>
      </c>
      <c r="F133" s="196"/>
      <c r="H133" s="179"/>
      <c r="I133" s="59"/>
      <c r="J133" s="59"/>
    </row>
    <row r="134" spans="1:10" s="6" customFormat="1" ht="15.75">
      <c r="A134" s="221"/>
      <c r="B134" s="50" t="s">
        <v>321</v>
      </c>
      <c r="C134" s="50"/>
      <c r="D134" s="73"/>
      <c r="E134" s="73"/>
      <c r="F134" s="73"/>
      <c r="H134" s="183"/>
      <c r="I134" s="59"/>
      <c r="J134" s="59"/>
    </row>
    <row r="135" spans="1:10" s="12" customFormat="1">
      <c r="A135" s="221"/>
      <c r="B135" s="7" t="s">
        <v>322</v>
      </c>
      <c r="C135" s="7"/>
      <c r="D135" s="8" t="s">
        <v>113</v>
      </c>
      <c r="E135" s="8" t="s">
        <v>300</v>
      </c>
      <c r="F135" s="193"/>
      <c r="H135" s="179" t="s">
        <v>154</v>
      </c>
      <c r="I135" s="59">
        <v>1</v>
      </c>
      <c r="J135" s="59"/>
    </row>
    <row r="136" spans="1:10" s="12" customFormat="1">
      <c r="A136" s="221"/>
      <c r="B136" s="54" t="s">
        <v>323</v>
      </c>
      <c r="C136" s="54"/>
      <c r="D136" s="8" t="s">
        <v>107</v>
      </c>
      <c r="E136" s="8" t="s">
        <v>105</v>
      </c>
      <c r="F136" s="197"/>
      <c r="H136" s="179" t="s">
        <v>168</v>
      </c>
      <c r="I136" s="59">
        <v>2</v>
      </c>
      <c r="J136" s="59"/>
    </row>
    <row r="137" spans="1:10" s="5" customFormat="1" ht="18">
      <c r="A137" s="15" t="s">
        <v>286</v>
      </c>
      <c r="B137" s="15"/>
      <c r="C137" s="3"/>
      <c r="D137" s="9"/>
      <c r="E137" s="4"/>
      <c r="F137" s="4"/>
      <c r="H137" s="180" t="str">
        <f>"sur "&amp;J137&amp;" points"</f>
        <v>sur 4 points</v>
      </c>
      <c r="I137" s="59"/>
      <c r="J137" s="59">
        <f>SUM(I138:I141)</f>
        <v>4</v>
      </c>
    </row>
    <row r="138" spans="1:10" ht="17.649999999999999" customHeight="1">
      <c r="A138" s="217"/>
      <c r="B138" s="7" t="s">
        <v>287</v>
      </c>
      <c r="D138" s="8" t="s">
        <v>113</v>
      </c>
      <c r="E138" s="8" t="s">
        <v>2</v>
      </c>
      <c r="H138" s="179" t="s">
        <v>154</v>
      </c>
      <c r="I138" s="58">
        <v>1</v>
      </c>
    </row>
    <row r="139" spans="1:10" ht="17.649999999999999" customHeight="1">
      <c r="A139" s="217"/>
      <c r="B139" s="7" t="s">
        <v>233</v>
      </c>
      <c r="D139" s="8" t="s">
        <v>113</v>
      </c>
      <c r="E139" s="8" t="s">
        <v>2</v>
      </c>
      <c r="H139" s="179" t="s">
        <v>154</v>
      </c>
      <c r="I139" s="58">
        <v>1</v>
      </c>
    </row>
    <row r="140" spans="1:10" ht="17.649999999999999" customHeight="1">
      <c r="A140" s="217"/>
      <c r="B140" s="7" t="s">
        <v>234</v>
      </c>
      <c r="D140" s="8" t="s">
        <v>107</v>
      </c>
      <c r="E140" s="8" t="s">
        <v>105</v>
      </c>
      <c r="H140" s="19" t="s">
        <v>156</v>
      </c>
      <c r="I140" s="58">
        <v>1</v>
      </c>
    </row>
    <row r="141" spans="1:10" ht="17.649999999999999" customHeight="1">
      <c r="A141" s="217"/>
      <c r="B141" s="7" t="s">
        <v>288</v>
      </c>
      <c r="D141" s="8" t="s">
        <v>107</v>
      </c>
      <c r="E141" s="8" t="s">
        <v>105</v>
      </c>
      <c r="H141" s="19" t="s">
        <v>156</v>
      </c>
      <c r="I141" s="58">
        <v>1</v>
      </c>
    </row>
  </sheetData>
  <mergeCells count="17">
    <mergeCell ref="A78:A89"/>
    <mergeCell ref="B1:F1"/>
    <mergeCell ref="A4:B4"/>
    <mergeCell ref="A7:A28"/>
    <mergeCell ref="B91:C91"/>
    <mergeCell ref="A30:A51"/>
    <mergeCell ref="A57:A66"/>
    <mergeCell ref="A68:A71"/>
    <mergeCell ref="A73:A76"/>
    <mergeCell ref="B3:D3"/>
    <mergeCell ref="A138:A141"/>
    <mergeCell ref="A96:A117"/>
    <mergeCell ref="F97:F104"/>
    <mergeCell ref="F106:F111"/>
    <mergeCell ref="F113:F117"/>
    <mergeCell ref="A120:A122"/>
    <mergeCell ref="A124:A136"/>
  </mergeCells>
  <pageMargins left="0.25" right="0.25" top="0.75" bottom="0.75" header="0.3" footer="0.3"/>
  <pageSetup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L68"/>
  <sheetViews>
    <sheetView showGridLines="0" view="pageLayout" topLeftCell="A39" zoomScale="70" zoomScaleNormal="70" zoomScalePageLayoutView="70" workbookViewId="0">
      <selection activeCell="B64" sqref="B64:I67"/>
    </sheetView>
  </sheetViews>
  <sheetFormatPr baseColWidth="10" defaultColWidth="11.42578125" defaultRowHeight="14.25"/>
  <cols>
    <col min="1" max="1" width="7.5703125" style="11" customWidth="1"/>
    <col min="2" max="2" width="5.5703125" style="11" customWidth="1"/>
    <col min="3" max="3" width="119.42578125" style="11" customWidth="1"/>
    <col min="4" max="4" width="69.7109375" style="8" bestFit="1" customWidth="1"/>
    <col min="5" max="5" width="40.28515625" style="8" customWidth="1"/>
    <col min="6" max="6" width="55.28515625" style="8" customWidth="1"/>
    <col min="7" max="7" width="8.42578125" style="11" customWidth="1"/>
    <col min="8" max="8" width="75.5703125" style="70" customWidth="1"/>
    <col min="9" max="10" width="8.42578125" style="21" customWidth="1"/>
    <col min="11" max="11" width="5.5703125" style="89" customWidth="1"/>
    <col min="12" max="12" width="5.5703125" style="11" customWidth="1"/>
    <col min="13" max="16384" width="11.42578125" style="11"/>
  </cols>
  <sheetData>
    <row r="1" spans="1:12" s="21" customFormat="1" ht="66.599999999999994" customHeight="1" thickBot="1">
      <c r="A1" s="46"/>
      <c r="B1" s="214" t="s">
        <v>327</v>
      </c>
      <c r="C1" s="215"/>
      <c r="D1" s="215"/>
      <c r="E1" s="215"/>
      <c r="F1" s="216"/>
      <c r="H1" s="70"/>
      <c r="K1" s="88"/>
    </row>
    <row r="2" spans="1:12" ht="21" customHeight="1">
      <c r="C2" s="229" t="s">
        <v>362</v>
      </c>
      <c r="D2" s="225"/>
    </row>
    <row r="3" spans="1:12" s="2" customFormat="1" ht="36">
      <c r="A3" s="222"/>
      <c r="B3" s="222"/>
      <c r="C3" s="1"/>
      <c r="D3" s="17" t="s">
        <v>84</v>
      </c>
      <c r="E3" s="17" t="s">
        <v>118</v>
      </c>
      <c r="F3" s="17" t="s">
        <v>120</v>
      </c>
      <c r="H3" s="198" t="s">
        <v>153</v>
      </c>
      <c r="I3" s="86"/>
      <c r="J3" s="86"/>
      <c r="K3" s="90"/>
      <c r="L3" s="91"/>
    </row>
    <row r="4" spans="1:12" ht="34.5" customHeight="1">
      <c r="A4" s="15" t="s">
        <v>338</v>
      </c>
      <c r="B4" s="15"/>
      <c r="C4" s="3"/>
      <c r="D4" s="9"/>
      <c r="E4" s="170"/>
      <c r="F4" s="204" t="s">
        <v>182</v>
      </c>
      <c r="L4" s="93"/>
    </row>
    <row r="5" spans="1:12" s="20" customFormat="1" ht="21" customHeight="1">
      <c r="A5" s="147" t="s">
        <v>224</v>
      </c>
      <c r="B5" s="147"/>
      <c r="C5" s="148"/>
      <c r="D5" s="84"/>
      <c r="E5" s="84"/>
      <c r="F5" s="84"/>
      <c r="H5" s="84"/>
    </row>
    <row r="6" spans="1:12" s="173" customFormat="1" ht="13.5" customHeight="1">
      <c r="B6" s="174"/>
      <c r="C6" s="175"/>
    </row>
    <row r="7" spans="1:12" s="6" customFormat="1" ht="20.100000000000001" customHeight="1">
      <c r="A7" s="85"/>
      <c r="B7" s="228" t="s">
        <v>7</v>
      </c>
      <c r="C7" s="228"/>
      <c r="D7" s="228"/>
      <c r="E7" s="48"/>
      <c r="F7" s="48"/>
      <c r="H7" s="71" t="str">
        <f>"sur "&amp;J7&amp;" points"</f>
        <v>sur 8 points</v>
      </c>
      <c r="I7" s="59"/>
      <c r="J7" s="59">
        <f>SUM(I8:I10)</f>
        <v>8</v>
      </c>
      <c r="K7" s="92"/>
      <c r="L7" s="93"/>
    </row>
    <row r="8" spans="1:12" s="14" customFormat="1" ht="43.15" customHeight="1">
      <c r="A8" s="223" t="s">
        <v>7</v>
      </c>
      <c r="B8" s="224" t="s">
        <v>254</v>
      </c>
      <c r="C8" s="224"/>
      <c r="D8" s="8" t="s">
        <v>113</v>
      </c>
      <c r="E8" s="8" t="s">
        <v>113</v>
      </c>
      <c r="F8" s="8"/>
      <c r="H8" s="8" t="s">
        <v>154</v>
      </c>
      <c r="I8" s="14">
        <v>1</v>
      </c>
    </row>
    <row r="9" spans="1:12" ht="20.100000000000001" customHeight="1">
      <c r="A9" s="223"/>
      <c r="B9" s="7" t="s">
        <v>117</v>
      </c>
      <c r="C9" s="10"/>
      <c r="D9" s="8" t="s">
        <v>85</v>
      </c>
      <c r="E9" s="8">
        <v>0</v>
      </c>
      <c r="G9" s="14"/>
      <c r="H9" s="8" t="s">
        <v>178</v>
      </c>
      <c r="I9" s="70">
        <v>6</v>
      </c>
      <c r="J9" s="70"/>
      <c r="K9" s="92"/>
      <c r="L9" s="93"/>
    </row>
    <row r="10" spans="1:12" ht="20.100000000000001" customHeight="1">
      <c r="A10" s="223"/>
      <c r="B10" s="7" t="s">
        <v>55</v>
      </c>
      <c r="C10" s="10"/>
      <c r="D10" s="8" t="s">
        <v>34</v>
      </c>
      <c r="E10" s="8" t="s">
        <v>34</v>
      </c>
      <c r="G10" s="14"/>
      <c r="H10" s="8" t="s">
        <v>154</v>
      </c>
      <c r="I10" s="70">
        <v>1</v>
      </c>
      <c r="J10" s="70"/>
      <c r="L10" s="93"/>
    </row>
    <row r="11" spans="1:12" s="6" customFormat="1" ht="20.100000000000001" customHeight="1">
      <c r="A11" s="94"/>
      <c r="B11" s="228" t="s">
        <v>29</v>
      </c>
      <c r="C11" s="228"/>
      <c r="D11" s="228"/>
      <c r="E11" s="48"/>
      <c r="F11" s="48"/>
      <c r="H11" s="71" t="str">
        <f>"sur "&amp;J11&amp;" points"</f>
        <v>sur 4 points</v>
      </c>
      <c r="I11" s="59"/>
      <c r="J11" s="59">
        <f>SUM(I12:I16)</f>
        <v>4</v>
      </c>
      <c r="K11" s="89"/>
      <c r="L11" s="93"/>
    </row>
    <row r="12" spans="1:12" ht="20.100000000000001" customHeight="1">
      <c r="A12" s="223" t="s">
        <v>29</v>
      </c>
      <c r="B12" s="7" t="s">
        <v>56</v>
      </c>
      <c r="C12" s="10"/>
      <c r="D12" s="8" t="s">
        <v>113</v>
      </c>
      <c r="E12" s="8" t="s">
        <v>2</v>
      </c>
      <c r="H12" s="8" t="s">
        <v>154</v>
      </c>
      <c r="I12" s="11">
        <v>1</v>
      </c>
      <c r="J12" s="11"/>
      <c r="K12" s="11"/>
    </row>
    <row r="13" spans="1:12" ht="20.100000000000001" customHeight="1">
      <c r="A13" s="223"/>
      <c r="B13" s="224" t="s">
        <v>57</v>
      </c>
      <c r="C13" s="224"/>
      <c r="D13" s="8" t="s">
        <v>113</v>
      </c>
      <c r="E13" s="8" t="s">
        <v>2</v>
      </c>
      <c r="H13" s="8" t="s">
        <v>154</v>
      </c>
      <c r="I13" s="11">
        <v>1</v>
      </c>
      <c r="J13" s="11"/>
      <c r="K13" s="11"/>
    </row>
    <row r="14" spans="1:12" ht="20.100000000000001" customHeight="1">
      <c r="A14" s="223"/>
      <c r="B14" s="7" t="s">
        <v>132</v>
      </c>
      <c r="C14" s="7"/>
      <c r="H14" s="11"/>
      <c r="I14" s="11"/>
      <c r="J14" s="11"/>
      <c r="K14" s="11"/>
    </row>
    <row r="15" spans="1:12" ht="20.100000000000001" customHeight="1">
      <c r="A15" s="223"/>
      <c r="C15" s="10" t="s">
        <v>255</v>
      </c>
      <c r="D15" s="8" t="s">
        <v>2</v>
      </c>
      <c r="E15" s="8" t="s">
        <v>2</v>
      </c>
      <c r="H15" s="8" t="s">
        <v>154</v>
      </c>
      <c r="I15" s="11">
        <v>1</v>
      </c>
      <c r="J15" s="11"/>
      <c r="K15" s="11"/>
    </row>
    <row r="16" spans="1:12" ht="20.100000000000001" customHeight="1">
      <c r="A16" s="223"/>
      <c r="C16" s="7" t="s">
        <v>131</v>
      </c>
      <c r="D16" s="8" t="s">
        <v>121</v>
      </c>
      <c r="E16" s="51" t="s">
        <v>122</v>
      </c>
      <c r="F16" s="51"/>
      <c r="H16" s="8" t="s">
        <v>180</v>
      </c>
      <c r="I16" s="11">
        <v>1</v>
      </c>
      <c r="L16" s="93"/>
    </row>
    <row r="17" spans="1:12" s="6" customFormat="1" ht="20.100000000000001" customHeight="1">
      <c r="A17" s="94"/>
      <c r="B17" s="228" t="s">
        <v>72</v>
      </c>
      <c r="C17" s="228"/>
      <c r="D17" s="228"/>
      <c r="E17" s="48"/>
      <c r="F17" s="48"/>
      <c r="H17" s="71" t="str">
        <f>"sur "&amp;J17&amp;" points"</f>
        <v>sur 2 points</v>
      </c>
      <c r="I17" s="59"/>
      <c r="J17" s="59">
        <f>SUM(I18:I21)</f>
        <v>2</v>
      </c>
      <c r="K17" s="89"/>
      <c r="L17" s="93"/>
    </row>
    <row r="18" spans="1:12" ht="20.100000000000001" customHeight="1">
      <c r="A18" s="223" t="s">
        <v>72</v>
      </c>
      <c r="B18" s="7" t="s">
        <v>256</v>
      </c>
      <c r="C18" s="7"/>
      <c r="D18" s="8" t="s">
        <v>113</v>
      </c>
      <c r="E18" s="8" t="s">
        <v>113</v>
      </c>
      <c r="H18" s="8" t="s">
        <v>154</v>
      </c>
      <c r="I18" s="11">
        <v>1</v>
      </c>
      <c r="J18" s="11"/>
      <c r="K18" s="11"/>
    </row>
    <row r="19" spans="1:12" ht="20.100000000000001" customHeight="1">
      <c r="A19" s="223"/>
      <c r="B19" s="7" t="s">
        <v>133</v>
      </c>
      <c r="C19" s="7"/>
      <c r="D19" s="226" t="s">
        <v>2</v>
      </c>
      <c r="E19" s="226" t="s">
        <v>2</v>
      </c>
      <c r="F19" s="226"/>
      <c r="H19" s="226" t="s">
        <v>154</v>
      </c>
      <c r="I19" s="11"/>
      <c r="J19" s="11"/>
      <c r="K19" s="11"/>
    </row>
    <row r="20" spans="1:12" ht="20.100000000000001" customHeight="1">
      <c r="A20" s="223"/>
      <c r="C20" s="52" t="s">
        <v>134</v>
      </c>
      <c r="D20" s="226"/>
      <c r="E20" s="226"/>
      <c r="F20" s="226"/>
      <c r="H20" s="226"/>
      <c r="I20" s="11"/>
      <c r="J20" s="11"/>
      <c r="K20" s="11"/>
    </row>
    <row r="21" spans="1:12" ht="20.100000000000001" customHeight="1">
      <c r="A21" s="223"/>
      <c r="C21" s="52" t="s">
        <v>257</v>
      </c>
      <c r="D21" s="226"/>
      <c r="E21" s="226"/>
      <c r="F21" s="226"/>
      <c r="H21" s="226"/>
      <c r="I21" s="11">
        <v>1</v>
      </c>
      <c r="J21" s="11"/>
      <c r="K21" s="11"/>
    </row>
    <row r="22" spans="1:12" ht="20.100000000000001" customHeight="1">
      <c r="A22" s="223"/>
      <c r="C22" s="52" t="s">
        <v>135</v>
      </c>
      <c r="D22" s="226"/>
      <c r="E22" s="226"/>
      <c r="F22" s="226"/>
      <c r="H22" s="226"/>
      <c r="I22" s="11"/>
      <c r="J22" s="11"/>
      <c r="K22" s="11"/>
    </row>
    <row r="23" spans="1:12" ht="20.100000000000001" customHeight="1">
      <c r="A23" s="223"/>
      <c r="C23" s="52" t="s">
        <v>136</v>
      </c>
      <c r="D23" s="226"/>
      <c r="E23" s="226"/>
      <c r="F23" s="226"/>
      <c r="H23" s="226"/>
      <c r="I23" s="11"/>
      <c r="J23" s="11"/>
      <c r="K23" s="11"/>
    </row>
    <row r="24" spans="1:12" ht="20.100000000000001" customHeight="1">
      <c r="A24" s="223"/>
      <c r="C24" s="52"/>
      <c r="H24" s="11"/>
      <c r="I24" s="11"/>
      <c r="J24" s="11"/>
      <c r="K24" s="11"/>
    </row>
    <row r="25" spans="1:12" s="20" customFormat="1" ht="21" customHeight="1">
      <c r="A25" s="147" t="s">
        <v>197</v>
      </c>
      <c r="B25" s="147"/>
      <c r="C25" s="148"/>
      <c r="D25" s="84"/>
      <c r="E25" s="84"/>
      <c r="F25" s="84"/>
      <c r="H25" s="84"/>
    </row>
    <row r="26" spans="1:12" ht="12.6" customHeight="1">
      <c r="A26" s="94"/>
      <c r="C26" s="52"/>
      <c r="H26" s="11"/>
      <c r="I26" s="11"/>
      <c r="J26" s="11"/>
      <c r="K26" s="11"/>
    </row>
    <row r="27" spans="1:12" ht="20.100000000000001" customHeight="1">
      <c r="A27" s="94"/>
      <c r="B27" s="228" t="s">
        <v>29</v>
      </c>
      <c r="C27" s="228"/>
      <c r="D27" s="228"/>
      <c r="E27" s="48"/>
      <c r="F27" s="48"/>
      <c r="H27" s="71" t="str">
        <f>"sur "&amp;J27&amp;" points"</f>
        <v>sur 5 points</v>
      </c>
      <c r="I27" s="59"/>
      <c r="J27" s="59">
        <f>SUM(I28:I30)</f>
        <v>5</v>
      </c>
      <c r="K27" s="11"/>
    </row>
    <row r="28" spans="1:12" ht="20.100000000000001" customHeight="1">
      <c r="A28" s="94"/>
      <c r="B28" s="7" t="s">
        <v>289</v>
      </c>
      <c r="C28" s="10"/>
      <c r="D28" s="8" t="s">
        <v>113</v>
      </c>
      <c r="E28" s="8" t="s">
        <v>2</v>
      </c>
      <c r="H28" s="8" t="s">
        <v>159</v>
      </c>
      <c r="I28" s="11">
        <v>2</v>
      </c>
      <c r="J28" s="11"/>
      <c r="K28" s="11"/>
    </row>
    <row r="29" spans="1:12" ht="34.5" customHeight="1">
      <c r="A29" s="94"/>
      <c r="B29" s="224" t="s">
        <v>290</v>
      </c>
      <c r="C29" s="224"/>
      <c r="D29" s="8" t="s">
        <v>113</v>
      </c>
      <c r="E29" s="8" t="s">
        <v>2</v>
      </c>
      <c r="H29" s="8" t="s">
        <v>159</v>
      </c>
      <c r="I29" s="11">
        <v>2</v>
      </c>
      <c r="J29" s="11"/>
      <c r="K29" s="11"/>
    </row>
    <row r="30" spans="1:12" ht="20.100000000000001" customHeight="1">
      <c r="A30" s="94"/>
      <c r="B30" s="7" t="s">
        <v>229</v>
      </c>
      <c r="C30" s="7"/>
      <c r="D30" s="8" t="s">
        <v>34</v>
      </c>
      <c r="E30" s="8" t="s">
        <v>34</v>
      </c>
      <c r="H30" s="8" t="s">
        <v>154</v>
      </c>
      <c r="I30" s="11">
        <v>1</v>
      </c>
      <c r="J30" s="11"/>
      <c r="K30" s="11"/>
    </row>
    <row r="31" spans="1:12" ht="20.100000000000001" customHeight="1">
      <c r="A31" s="94"/>
      <c r="B31" s="228" t="s">
        <v>72</v>
      </c>
      <c r="C31" s="228"/>
      <c r="D31" s="228"/>
      <c r="E31" s="48"/>
      <c r="F31" s="48"/>
      <c r="H31" s="71" t="str">
        <f>"sur "&amp;J31&amp;" points"</f>
        <v>sur 1 points</v>
      </c>
      <c r="I31" s="59"/>
      <c r="J31" s="59">
        <f>SUM(I32:I36)</f>
        <v>1</v>
      </c>
      <c r="K31" s="11"/>
    </row>
    <row r="32" spans="1:12" ht="20.100000000000001" customHeight="1">
      <c r="A32" s="94"/>
      <c r="B32" s="7" t="s">
        <v>291</v>
      </c>
      <c r="C32" s="7"/>
      <c r="D32" s="8" t="s">
        <v>113</v>
      </c>
      <c r="E32" s="8" t="s">
        <v>113</v>
      </c>
      <c r="H32" s="11"/>
      <c r="I32" s="11">
        <v>1</v>
      </c>
      <c r="J32" s="11"/>
      <c r="K32" s="11"/>
    </row>
    <row r="33" spans="1:12" ht="34.5" customHeight="1">
      <c r="A33" s="15" t="s">
        <v>261</v>
      </c>
      <c r="B33" s="15"/>
      <c r="C33" s="3"/>
      <c r="D33" s="9"/>
      <c r="E33" s="170"/>
      <c r="F33" s="170"/>
      <c r="L33" s="93"/>
    </row>
    <row r="34" spans="1:12" s="6" customFormat="1" ht="20.100000000000001" customHeight="1">
      <c r="A34" s="47" t="s">
        <v>138</v>
      </c>
      <c r="B34" s="78"/>
      <c r="C34" s="78"/>
      <c r="D34" s="78"/>
      <c r="E34" s="48"/>
      <c r="F34" s="48"/>
      <c r="H34" s="71" t="str">
        <f>"sur "&amp;J34&amp;" points"</f>
        <v>sur 12 points</v>
      </c>
      <c r="J34" s="59">
        <f>SUM(I35:I45)</f>
        <v>12</v>
      </c>
      <c r="K34" s="89"/>
      <c r="L34" s="93"/>
    </row>
    <row r="35" spans="1:12" s="6" customFormat="1" ht="20.100000000000001" customHeight="1">
      <c r="A35" s="227" t="s">
        <v>6</v>
      </c>
      <c r="B35" s="50" t="s">
        <v>6</v>
      </c>
      <c r="C35" s="50"/>
      <c r="D35" s="73"/>
      <c r="E35" s="73"/>
      <c r="F35" s="73"/>
      <c r="H35" s="71"/>
      <c r="I35" s="59"/>
      <c r="J35" s="59"/>
      <c r="K35" s="89"/>
      <c r="L35" s="93"/>
    </row>
    <row r="36" spans="1:12" s="6" customFormat="1" ht="20.100000000000001" customHeight="1">
      <c r="A36" s="227"/>
      <c r="B36" s="50" t="s">
        <v>224</v>
      </c>
      <c r="C36" s="50"/>
      <c r="D36" s="73"/>
      <c r="E36" s="73"/>
      <c r="F36" s="73"/>
      <c r="H36" s="71"/>
      <c r="I36" s="59"/>
      <c r="J36" s="59"/>
      <c r="K36" s="89"/>
      <c r="L36" s="93"/>
    </row>
    <row r="37" spans="1:12" ht="20.100000000000001" customHeight="1">
      <c r="A37" s="227"/>
      <c r="B37" s="7" t="s">
        <v>258</v>
      </c>
      <c r="C37" s="7"/>
      <c r="D37" s="8" t="s">
        <v>113</v>
      </c>
      <c r="E37" s="8" t="s">
        <v>113</v>
      </c>
      <c r="H37" s="8" t="s">
        <v>159</v>
      </c>
      <c r="I37" s="80">
        <v>2</v>
      </c>
      <c r="L37" s="93"/>
    </row>
    <row r="38" spans="1:12" ht="20.100000000000001" customHeight="1">
      <c r="A38" s="227"/>
      <c r="B38" s="171" t="s">
        <v>137</v>
      </c>
      <c r="C38" s="7" t="s">
        <v>259</v>
      </c>
      <c r="D38" s="8" t="s">
        <v>73</v>
      </c>
      <c r="E38" s="51" t="s">
        <v>105</v>
      </c>
      <c r="F38" s="51"/>
      <c r="H38" s="8" t="s">
        <v>339</v>
      </c>
      <c r="I38" s="80">
        <v>2</v>
      </c>
      <c r="L38" s="93"/>
    </row>
    <row r="39" spans="1:12" ht="20.100000000000001" customHeight="1">
      <c r="A39" s="227"/>
      <c r="B39" s="11" t="s">
        <v>130</v>
      </c>
      <c r="C39" s="172"/>
      <c r="D39" s="8" t="s">
        <v>34</v>
      </c>
      <c r="E39" s="8" t="s">
        <v>34</v>
      </c>
      <c r="G39" s="16"/>
      <c r="H39" s="8" t="s">
        <v>154</v>
      </c>
      <c r="I39" s="80">
        <v>1</v>
      </c>
      <c r="J39" s="16"/>
      <c r="L39" s="93"/>
    </row>
    <row r="40" spans="1:12" ht="20.100000000000001" customHeight="1">
      <c r="A40" s="227"/>
      <c r="B40" s="171" t="s">
        <v>137</v>
      </c>
      <c r="C40" s="7" t="s">
        <v>260</v>
      </c>
      <c r="D40" s="8" t="s">
        <v>73</v>
      </c>
      <c r="E40" s="51" t="s">
        <v>105</v>
      </c>
      <c r="F40" s="51"/>
      <c r="H40" s="8" t="s">
        <v>179</v>
      </c>
      <c r="I40" s="80">
        <v>1</v>
      </c>
      <c r="L40" s="93"/>
    </row>
    <row r="41" spans="1:12" s="6" customFormat="1" ht="20.100000000000001" customHeight="1">
      <c r="A41" s="227"/>
      <c r="B41" s="50" t="s">
        <v>197</v>
      </c>
      <c r="C41" s="50"/>
      <c r="D41" s="73"/>
      <c r="E41" s="73"/>
      <c r="F41" s="73"/>
      <c r="H41" s="71"/>
      <c r="I41" s="59"/>
      <c r="J41" s="59"/>
      <c r="K41" s="89"/>
      <c r="L41" s="93"/>
    </row>
    <row r="42" spans="1:12" ht="20.100000000000001" customHeight="1">
      <c r="A42" s="227"/>
      <c r="B42" s="7" t="s">
        <v>258</v>
      </c>
      <c r="C42" s="7"/>
      <c r="D42" s="8" t="s">
        <v>73</v>
      </c>
      <c r="E42" s="51" t="s">
        <v>105</v>
      </c>
      <c r="F42" s="51"/>
      <c r="H42" s="8" t="s">
        <v>159</v>
      </c>
      <c r="I42" s="80">
        <v>2</v>
      </c>
      <c r="L42" s="93"/>
    </row>
    <row r="43" spans="1:12" ht="20.100000000000001" customHeight="1">
      <c r="A43" s="227"/>
      <c r="B43" s="171" t="s">
        <v>137</v>
      </c>
      <c r="C43" s="7" t="s">
        <v>259</v>
      </c>
      <c r="D43" s="8" t="s">
        <v>73</v>
      </c>
      <c r="E43" s="51" t="s">
        <v>105</v>
      </c>
      <c r="F43" s="51"/>
      <c r="H43" s="8" t="s">
        <v>339</v>
      </c>
      <c r="I43" s="80">
        <v>2</v>
      </c>
      <c r="L43" s="93"/>
    </row>
    <row r="44" spans="1:12" ht="20.100000000000001" customHeight="1">
      <c r="A44" s="227"/>
      <c r="B44" s="11" t="s">
        <v>130</v>
      </c>
      <c r="C44" s="172"/>
      <c r="D44" s="8" t="s">
        <v>34</v>
      </c>
      <c r="E44" s="8" t="s">
        <v>34</v>
      </c>
      <c r="G44" s="16"/>
      <c r="H44" s="8" t="s">
        <v>154</v>
      </c>
      <c r="I44" s="80">
        <v>1</v>
      </c>
      <c r="J44" s="16"/>
      <c r="L44" s="93"/>
    </row>
    <row r="45" spans="1:12" ht="20.100000000000001" customHeight="1">
      <c r="A45" s="227"/>
      <c r="B45" s="171" t="s">
        <v>137</v>
      </c>
      <c r="C45" s="7" t="s">
        <v>260</v>
      </c>
      <c r="D45" s="8" t="s">
        <v>73</v>
      </c>
      <c r="E45" s="51" t="s">
        <v>105</v>
      </c>
      <c r="F45" s="51"/>
      <c r="H45" s="8" t="s">
        <v>179</v>
      </c>
      <c r="I45" s="80">
        <v>1</v>
      </c>
      <c r="L45" s="93"/>
    </row>
    <row r="46" spans="1:12" s="6" customFormat="1" ht="20.100000000000001" customHeight="1">
      <c r="A46" s="47" t="s">
        <v>262</v>
      </c>
      <c r="B46" s="78"/>
      <c r="C46" s="78"/>
      <c r="D46" s="78"/>
      <c r="E46" s="48"/>
      <c r="F46" s="48"/>
      <c r="G46" s="48"/>
      <c r="H46" s="71" t="str">
        <f>"sur "&amp;J46&amp;" points"</f>
        <v>sur 14 points</v>
      </c>
      <c r="J46" s="59">
        <f>SUM(I47:I60)</f>
        <v>14</v>
      </c>
    </row>
    <row r="47" spans="1:12" s="6" customFormat="1" ht="20.100000000000001" customHeight="1">
      <c r="A47" s="217" t="s">
        <v>262</v>
      </c>
      <c r="B47" s="50" t="s">
        <v>4</v>
      </c>
      <c r="C47" s="50"/>
      <c r="D47" s="73"/>
      <c r="E47" s="73"/>
      <c r="F47" s="73"/>
      <c r="G47" s="73"/>
    </row>
    <row r="48" spans="1:12" s="14" customFormat="1" ht="41.1" customHeight="1">
      <c r="A48" s="217"/>
      <c r="B48" s="224" t="s">
        <v>271</v>
      </c>
      <c r="C48" s="224"/>
      <c r="D48" s="8" t="s">
        <v>34</v>
      </c>
      <c r="E48" s="8" t="s">
        <v>34</v>
      </c>
      <c r="F48" s="8"/>
      <c r="G48" s="8"/>
      <c r="H48" s="8" t="s">
        <v>159</v>
      </c>
      <c r="I48" s="80">
        <v>2</v>
      </c>
    </row>
    <row r="49" spans="1:11" s="14" customFormat="1" ht="20.100000000000001" customHeight="1">
      <c r="A49" s="217"/>
      <c r="B49" s="54" t="s">
        <v>263</v>
      </c>
      <c r="C49" s="56"/>
      <c r="D49" s="8" t="s">
        <v>0</v>
      </c>
      <c r="E49" s="8" t="s">
        <v>0</v>
      </c>
      <c r="F49" s="8"/>
      <c r="G49" s="8"/>
      <c r="H49" s="8" t="s">
        <v>329</v>
      </c>
      <c r="I49" s="80">
        <v>4</v>
      </c>
    </row>
    <row r="50" spans="1:11" s="14" customFormat="1" ht="20.100000000000001" customHeight="1">
      <c r="A50" s="217"/>
      <c r="B50" s="7" t="s">
        <v>264</v>
      </c>
      <c r="C50" s="7"/>
      <c r="D50" s="8" t="s">
        <v>0</v>
      </c>
      <c r="E50" s="8" t="s">
        <v>0</v>
      </c>
      <c r="F50" s="8"/>
      <c r="G50" s="8"/>
      <c r="H50" s="199" t="s">
        <v>330</v>
      </c>
      <c r="I50" s="14">
        <v>2</v>
      </c>
    </row>
    <row r="51" spans="1:11" ht="20.100000000000001" customHeight="1">
      <c r="A51" s="217"/>
      <c r="B51" s="7" t="s">
        <v>265</v>
      </c>
      <c r="C51" s="7"/>
      <c r="D51" s="8" t="s">
        <v>73</v>
      </c>
      <c r="E51" s="51" t="s">
        <v>74</v>
      </c>
      <c r="F51" s="51"/>
      <c r="G51" s="8"/>
      <c r="H51" s="8" t="s">
        <v>179</v>
      </c>
      <c r="I51" s="11"/>
      <c r="J51" s="11"/>
      <c r="K51" s="11"/>
    </row>
    <row r="52" spans="1:11" ht="20.100000000000001" customHeight="1">
      <c r="A52" s="217"/>
      <c r="B52" s="7" t="s">
        <v>266</v>
      </c>
      <c r="C52" s="7"/>
      <c r="D52" s="8" t="s">
        <v>121</v>
      </c>
      <c r="E52" s="51" t="s">
        <v>122</v>
      </c>
      <c r="F52" s="51"/>
      <c r="G52" s="8"/>
      <c r="H52" s="11"/>
      <c r="I52" s="11"/>
      <c r="J52" s="11"/>
      <c r="K52" s="11"/>
    </row>
    <row r="53" spans="1:11" s="6" customFormat="1" ht="20.100000000000001" customHeight="1">
      <c r="A53" s="217"/>
      <c r="B53" s="50" t="s">
        <v>267</v>
      </c>
      <c r="C53" s="50"/>
      <c r="D53" s="73"/>
      <c r="E53" s="73"/>
      <c r="F53" s="73"/>
      <c r="G53" s="73"/>
    </row>
    <row r="54" spans="1:11" ht="20.100000000000001" customHeight="1">
      <c r="A54" s="217"/>
      <c r="B54" s="7" t="s">
        <v>268</v>
      </c>
      <c r="C54" s="7"/>
      <c r="D54" s="8" t="s">
        <v>0</v>
      </c>
      <c r="E54" s="8" t="s">
        <v>0</v>
      </c>
      <c r="G54" s="8"/>
      <c r="H54" s="8" t="s">
        <v>179</v>
      </c>
      <c r="I54" s="11">
        <v>1</v>
      </c>
      <c r="J54" s="11"/>
      <c r="K54" s="11"/>
    </row>
    <row r="55" spans="1:11" ht="20.100000000000001" customHeight="1">
      <c r="A55" s="217"/>
      <c r="B55" s="7" t="s">
        <v>269</v>
      </c>
      <c r="C55" s="7"/>
      <c r="D55" s="8" t="s">
        <v>0</v>
      </c>
      <c r="E55" s="8" t="s">
        <v>0</v>
      </c>
      <c r="G55" s="8"/>
      <c r="H55" s="8" t="s">
        <v>179</v>
      </c>
      <c r="I55" s="11">
        <v>1</v>
      </c>
      <c r="J55" s="11"/>
      <c r="K55" s="11"/>
    </row>
    <row r="56" spans="1:11" ht="20.100000000000001" customHeight="1">
      <c r="A56" s="217"/>
      <c r="B56" s="7" t="s">
        <v>3</v>
      </c>
      <c r="C56" s="7"/>
      <c r="D56" s="8" t="s">
        <v>1</v>
      </c>
      <c r="E56" s="8" t="s">
        <v>1</v>
      </c>
      <c r="G56" s="8"/>
      <c r="H56" s="8" t="s">
        <v>179</v>
      </c>
      <c r="I56" s="11">
        <v>1</v>
      </c>
      <c r="J56" s="11"/>
      <c r="K56" s="11"/>
    </row>
    <row r="57" spans="1:11" ht="20.100000000000001" customHeight="1">
      <c r="A57" s="217"/>
      <c r="B57" s="7" t="s">
        <v>270</v>
      </c>
      <c r="C57" s="7"/>
      <c r="D57" s="8" t="s">
        <v>0</v>
      </c>
      <c r="E57" s="8" t="s">
        <v>0</v>
      </c>
      <c r="G57" s="8"/>
      <c r="H57" s="8"/>
      <c r="I57" s="11"/>
      <c r="J57" s="11"/>
      <c r="K57" s="11"/>
    </row>
    <row r="58" spans="1:11" ht="20.100000000000001" customHeight="1">
      <c r="A58" s="217"/>
      <c r="C58" s="7">
        <v>2023</v>
      </c>
      <c r="D58" s="8" t="s">
        <v>0</v>
      </c>
      <c r="E58" s="8" t="s">
        <v>0</v>
      </c>
      <c r="G58" s="8"/>
      <c r="H58" s="8" t="s">
        <v>179</v>
      </c>
      <c r="I58" s="11">
        <v>1</v>
      </c>
      <c r="J58" s="11"/>
      <c r="K58" s="11"/>
    </row>
    <row r="59" spans="1:11" ht="20.100000000000001" customHeight="1">
      <c r="A59" s="217"/>
      <c r="C59" s="7">
        <v>2022</v>
      </c>
      <c r="D59" s="8" t="s">
        <v>0</v>
      </c>
      <c r="E59" s="8" t="s">
        <v>0</v>
      </c>
      <c r="G59" s="8"/>
      <c r="H59" s="8" t="s">
        <v>179</v>
      </c>
      <c r="I59" s="11">
        <v>1</v>
      </c>
      <c r="J59" s="11"/>
      <c r="K59" s="11"/>
    </row>
    <row r="60" spans="1:11" ht="20.100000000000001" customHeight="1">
      <c r="A60" s="217"/>
      <c r="C60" s="7">
        <v>2021</v>
      </c>
      <c r="D60" s="8" t="s">
        <v>0</v>
      </c>
      <c r="E60" s="8" t="s">
        <v>0</v>
      </c>
      <c r="G60" s="8"/>
      <c r="H60" s="8" t="s">
        <v>179</v>
      </c>
      <c r="I60" s="11">
        <v>1</v>
      </c>
      <c r="J60" s="11"/>
      <c r="K60" s="11"/>
    </row>
    <row r="61" spans="1:11" ht="20.100000000000001" customHeight="1">
      <c r="A61" s="47" t="s">
        <v>80</v>
      </c>
      <c r="B61" s="78"/>
      <c r="C61" s="78"/>
      <c r="D61" s="78"/>
      <c r="E61" s="48"/>
      <c r="F61" s="48"/>
      <c r="G61" s="48"/>
      <c r="H61" s="71" t="str">
        <f>"sur "&amp;J61&amp;" points"</f>
        <v>sur 12 points</v>
      </c>
      <c r="I61" s="6"/>
      <c r="J61" s="59">
        <f>SUM(I62:I68)</f>
        <v>12</v>
      </c>
      <c r="K61" s="11"/>
    </row>
    <row r="62" spans="1:11" ht="20.100000000000001" customHeight="1">
      <c r="A62" s="223" t="s">
        <v>31</v>
      </c>
      <c r="B62" s="50" t="s">
        <v>4</v>
      </c>
      <c r="C62" s="50"/>
      <c r="D62" s="73"/>
      <c r="E62" s="73"/>
      <c r="F62" s="73"/>
      <c r="G62" s="73"/>
      <c r="H62" s="11"/>
      <c r="I62" s="11"/>
      <c r="J62" s="11"/>
      <c r="K62" s="11"/>
    </row>
    <row r="63" spans="1:11" ht="35.1" customHeight="1">
      <c r="A63" s="223"/>
      <c r="B63" s="224" t="s">
        <v>91</v>
      </c>
      <c r="C63" s="224"/>
      <c r="D63" s="8" t="s">
        <v>34</v>
      </c>
      <c r="E63" s="8" t="s">
        <v>34</v>
      </c>
      <c r="G63" s="8"/>
      <c r="H63" s="8" t="s">
        <v>154</v>
      </c>
      <c r="I63" s="11">
        <v>1</v>
      </c>
      <c r="J63" s="11"/>
      <c r="K63" s="11"/>
    </row>
    <row r="64" spans="1:11" ht="35.1" customHeight="1">
      <c r="A64" s="223"/>
      <c r="B64" s="235" t="s">
        <v>363</v>
      </c>
      <c r="C64" s="235"/>
      <c r="D64" s="236" t="s">
        <v>73</v>
      </c>
      <c r="E64" s="237" t="s">
        <v>105</v>
      </c>
      <c r="F64" s="236"/>
      <c r="G64" s="236"/>
      <c r="H64" s="236" t="s">
        <v>367</v>
      </c>
      <c r="I64" s="238">
        <v>5</v>
      </c>
      <c r="J64" s="11"/>
      <c r="K64" s="11"/>
    </row>
    <row r="65" spans="1:11" ht="35.1" customHeight="1">
      <c r="A65" s="223"/>
      <c r="B65" s="239" t="s">
        <v>364</v>
      </c>
      <c r="C65" s="239"/>
      <c r="D65" s="236" t="s">
        <v>34</v>
      </c>
      <c r="E65" s="236" t="s">
        <v>34</v>
      </c>
      <c r="F65" s="236"/>
      <c r="G65" s="236"/>
      <c r="H65" s="236" t="s">
        <v>174</v>
      </c>
      <c r="I65" s="238">
        <v>3</v>
      </c>
      <c r="J65" s="11"/>
      <c r="K65" s="11"/>
    </row>
    <row r="66" spans="1:11" ht="35.1" customHeight="1">
      <c r="A66" s="223"/>
      <c r="B66" s="240" t="s">
        <v>365</v>
      </c>
      <c r="C66" s="240"/>
      <c r="D66" s="236" t="s">
        <v>73</v>
      </c>
      <c r="E66" s="237" t="s">
        <v>105</v>
      </c>
      <c r="F66" s="236"/>
      <c r="G66" s="236"/>
      <c r="H66" s="236" t="s">
        <v>368</v>
      </c>
      <c r="I66" s="238">
        <v>1</v>
      </c>
      <c r="J66" s="11"/>
      <c r="K66" s="11"/>
    </row>
    <row r="67" spans="1:11" ht="35.1" customHeight="1">
      <c r="A67" s="223"/>
      <c r="B67" s="240" t="s">
        <v>366</v>
      </c>
      <c r="C67" s="240"/>
      <c r="D67" s="236" t="s">
        <v>73</v>
      </c>
      <c r="E67" s="237" t="s">
        <v>105</v>
      </c>
      <c r="F67" s="236"/>
      <c r="G67" s="236"/>
      <c r="H67" s="236" t="s">
        <v>368</v>
      </c>
      <c r="I67" s="238">
        <v>1</v>
      </c>
      <c r="J67" s="11"/>
      <c r="K67" s="11"/>
    </row>
    <row r="68" spans="1:11" ht="35.1" customHeight="1">
      <c r="A68" s="223"/>
      <c r="B68" s="224" t="s">
        <v>92</v>
      </c>
      <c r="C68" s="224"/>
      <c r="D68" s="8" t="s">
        <v>34</v>
      </c>
      <c r="E68" s="8" t="s">
        <v>34</v>
      </c>
      <c r="G68" s="8"/>
      <c r="H68" s="8" t="s">
        <v>154</v>
      </c>
      <c r="I68" s="11">
        <v>1</v>
      </c>
      <c r="J68" s="11"/>
      <c r="K68" s="11"/>
    </row>
  </sheetData>
  <mergeCells count="28">
    <mergeCell ref="B1:F1"/>
    <mergeCell ref="A3:B3"/>
    <mergeCell ref="B7:D7"/>
    <mergeCell ref="B11:D11"/>
    <mergeCell ref="C2:D2"/>
    <mergeCell ref="B8:C8"/>
    <mergeCell ref="A8:A10"/>
    <mergeCell ref="A12:A16"/>
    <mergeCell ref="A18:A24"/>
    <mergeCell ref="B27:D27"/>
    <mergeCell ref="A62:A68"/>
    <mergeCell ref="B63:C63"/>
    <mergeCell ref="B68:C68"/>
    <mergeCell ref="A47:A60"/>
    <mergeCell ref="B48:C48"/>
    <mergeCell ref="B13:C13"/>
    <mergeCell ref="D19:D23"/>
    <mergeCell ref="B17:D17"/>
    <mergeCell ref="B64:C64"/>
    <mergeCell ref="B65:C65"/>
    <mergeCell ref="B66:C66"/>
    <mergeCell ref="B67:C67"/>
    <mergeCell ref="H19:H23"/>
    <mergeCell ref="A35:A45"/>
    <mergeCell ref="E19:E23"/>
    <mergeCell ref="B31:D31"/>
    <mergeCell ref="B29:C29"/>
    <mergeCell ref="F19:F23"/>
  </mergeCells>
  <pageMargins left="0.25" right="0.25" top="0.75" bottom="0.75" header="0.3" footer="0.3"/>
  <pageSetup scale="2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J13"/>
  <sheetViews>
    <sheetView showGridLines="0" view="pageLayout" zoomScaleNormal="80" workbookViewId="0"/>
  </sheetViews>
  <sheetFormatPr baseColWidth="10" defaultColWidth="11.42578125" defaultRowHeight="14.25"/>
  <cols>
    <col min="1" max="1" width="7.5703125" style="11" customWidth="1"/>
    <col min="2" max="2" width="5.5703125" style="11" customWidth="1"/>
    <col min="3" max="3" width="97.5703125" style="11" bestFit="1" customWidth="1"/>
    <col min="4" max="4" width="40.5703125" style="8" customWidth="1"/>
    <col min="5" max="5" width="53" style="8" customWidth="1"/>
    <col min="6" max="6" width="55.28515625" style="8" customWidth="1"/>
    <col min="7" max="7" width="4.5703125" style="11" customWidth="1"/>
    <col min="8" max="8" width="71.42578125" style="70" bestFit="1" customWidth="1"/>
    <col min="9" max="10" width="4.5703125" style="70" customWidth="1"/>
    <col min="11" max="16384" width="11.42578125" style="11"/>
  </cols>
  <sheetData>
    <row r="1" spans="1:10" ht="70.5" customHeight="1" thickBot="1">
      <c r="A1" s="40"/>
      <c r="B1" s="214" t="s">
        <v>331</v>
      </c>
      <c r="C1" s="215"/>
      <c r="D1" s="215"/>
      <c r="E1" s="215"/>
      <c r="F1" s="216"/>
    </row>
    <row r="2" spans="1:10" ht="15">
      <c r="C2" s="229" t="s">
        <v>362</v>
      </c>
      <c r="D2" s="225"/>
    </row>
    <row r="3" spans="1:10" s="2" customFormat="1" ht="35.1" customHeight="1">
      <c r="A3" s="222"/>
      <c r="B3" s="222"/>
      <c r="C3" s="1"/>
      <c r="D3" s="17" t="s">
        <v>84</v>
      </c>
      <c r="E3" s="17" t="s">
        <v>118</v>
      </c>
      <c r="F3" s="17" t="s">
        <v>120</v>
      </c>
      <c r="H3" s="17" t="s">
        <v>153</v>
      </c>
      <c r="I3" s="86"/>
      <c r="J3" s="86"/>
    </row>
    <row r="4" spans="1:10" s="5" customFormat="1" ht="39" customHeight="1">
      <c r="A4" s="15" t="s">
        <v>285</v>
      </c>
      <c r="B4" s="15"/>
      <c r="C4" s="3"/>
      <c r="D4" s="9"/>
      <c r="E4" s="4"/>
      <c r="F4" s="204" t="s">
        <v>182</v>
      </c>
      <c r="H4" s="71" t="str">
        <f>"sur "&amp;J4&amp;" points"</f>
        <v>sur 19 points</v>
      </c>
      <c r="I4" s="59"/>
      <c r="J4" s="59">
        <f>SUM(I5:I13)</f>
        <v>19</v>
      </c>
    </row>
    <row r="5" spans="1:10" ht="20.100000000000001" customHeight="1">
      <c r="A5" s="223" t="s">
        <v>332</v>
      </c>
      <c r="B5" s="7" t="s">
        <v>128</v>
      </c>
      <c r="C5" s="7"/>
      <c r="D5" s="8" t="s">
        <v>34</v>
      </c>
      <c r="E5" s="8" t="s">
        <v>34</v>
      </c>
      <c r="H5" s="8" t="s">
        <v>174</v>
      </c>
      <c r="I5" s="70">
        <v>3</v>
      </c>
    </row>
    <row r="6" spans="1:10" ht="20.100000000000001" customHeight="1">
      <c r="A6" s="223"/>
      <c r="B6" s="7" t="s">
        <v>340</v>
      </c>
      <c r="D6" s="8" t="s">
        <v>34</v>
      </c>
      <c r="E6" s="8" t="s">
        <v>34</v>
      </c>
      <c r="H6" s="8" t="s">
        <v>154</v>
      </c>
      <c r="I6" s="70">
        <v>1</v>
      </c>
    </row>
    <row r="7" spans="1:10" ht="20.100000000000001" customHeight="1">
      <c r="A7" s="223"/>
      <c r="B7" s="7" t="s">
        <v>30</v>
      </c>
      <c r="D7" s="8" t="s">
        <v>5</v>
      </c>
      <c r="E7" s="8" t="s">
        <v>243</v>
      </c>
      <c r="H7" s="70" t="s">
        <v>175</v>
      </c>
      <c r="I7" s="70">
        <v>3</v>
      </c>
    </row>
    <row r="8" spans="1:10" ht="20.100000000000001" customHeight="1">
      <c r="A8" s="223"/>
      <c r="B8" s="7" t="s">
        <v>272</v>
      </c>
    </row>
    <row r="9" spans="1:10" ht="20.100000000000001" customHeight="1">
      <c r="A9" s="223"/>
      <c r="C9" s="7" t="s">
        <v>230</v>
      </c>
      <c r="D9" s="8" t="s">
        <v>61</v>
      </c>
      <c r="E9" s="8">
        <v>0</v>
      </c>
      <c r="H9" s="70" t="s">
        <v>282</v>
      </c>
      <c r="I9" s="70">
        <v>4</v>
      </c>
    </row>
    <row r="10" spans="1:10" ht="20.100000000000001" customHeight="1">
      <c r="A10" s="223"/>
      <c r="C10" s="7" t="s">
        <v>231</v>
      </c>
      <c r="D10" s="8" t="s">
        <v>281</v>
      </c>
      <c r="E10" s="8" t="s">
        <v>273</v>
      </c>
      <c r="H10" s="70" t="s">
        <v>283</v>
      </c>
      <c r="I10" s="70">
        <v>3</v>
      </c>
    </row>
    <row r="11" spans="1:10" ht="20.100000000000001" customHeight="1">
      <c r="A11" s="223"/>
      <c r="C11" s="7" t="s">
        <v>232</v>
      </c>
      <c r="D11" s="8" t="s">
        <v>5</v>
      </c>
      <c r="E11" s="8" t="s">
        <v>243</v>
      </c>
      <c r="H11" s="70" t="s">
        <v>284</v>
      </c>
      <c r="I11" s="70">
        <v>2</v>
      </c>
    </row>
    <row r="12" spans="1:10">
      <c r="A12" s="223"/>
      <c r="B12" s="7" t="s">
        <v>54</v>
      </c>
      <c r="C12" s="10"/>
      <c r="D12" s="8" t="s">
        <v>1</v>
      </c>
      <c r="E12" s="51" t="s">
        <v>1</v>
      </c>
      <c r="F12" s="51"/>
      <c r="H12" s="70" t="s">
        <v>176</v>
      </c>
      <c r="I12" s="70">
        <v>1</v>
      </c>
    </row>
    <row r="13" spans="1:10">
      <c r="A13" s="223"/>
      <c r="B13" s="7" t="s">
        <v>350</v>
      </c>
      <c r="C13" s="10"/>
      <c r="D13" s="8" t="s">
        <v>1</v>
      </c>
      <c r="E13" s="51" t="s">
        <v>1</v>
      </c>
      <c r="F13" s="51"/>
      <c r="H13" s="8" t="s">
        <v>155</v>
      </c>
      <c r="I13" s="70">
        <v>2</v>
      </c>
    </row>
  </sheetData>
  <mergeCells count="4">
    <mergeCell ref="B1:F1"/>
    <mergeCell ref="A3:B3"/>
    <mergeCell ref="A5:A13"/>
    <mergeCell ref="C2:D2"/>
  </mergeCells>
  <pageMargins left="0.25" right="0.25" top="0.75" bottom="0.75" header="0.3" footer="0.3"/>
  <pageSetup scale="2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50"/>
  <sheetViews>
    <sheetView showGridLines="0" tabSelected="1" view="pageLayout" zoomScaleNormal="70" workbookViewId="0"/>
  </sheetViews>
  <sheetFormatPr baseColWidth="10" defaultColWidth="11.42578125" defaultRowHeight="15"/>
  <cols>
    <col min="1" max="1" width="7.5703125" style="7" customWidth="1"/>
    <col min="2" max="2" width="5.5703125" style="7" customWidth="1"/>
    <col min="3" max="3" width="116.5703125" style="7" customWidth="1"/>
    <col min="4" max="4" width="58.5703125" style="8" customWidth="1"/>
    <col min="5" max="5" width="29.28515625" style="8" customWidth="1"/>
    <col min="6" max="6" width="41" style="7" customWidth="1"/>
    <col min="7" max="7" width="6.42578125" style="58" customWidth="1"/>
    <col min="8" max="8" width="69.28515625" style="70" customWidth="1"/>
    <col min="9" max="10" width="6.42578125" style="58" customWidth="1"/>
    <col min="11" max="16384" width="11.42578125" style="7"/>
  </cols>
  <sheetData>
    <row r="1" spans="1:10" s="11" customFormat="1" ht="90" customHeight="1" thickBot="1">
      <c r="A1" s="40"/>
      <c r="B1" s="214" t="s">
        <v>333</v>
      </c>
      <c r="C1" s="215"/>
      <c r="D1" s="215"/>
      <c r="E1" s="215"/>
      <c r="F1" s="216"/>
      <c r="H1" s="70"/>
    </row>
    <row r="2" spans="1:10" s="11" customFormat="1">
      <c r="C2" s="229" t="s">
        <v>362</v>
      </c>
      <c r="D2" s="225"/>
      <c r="E2" s="8"/>
      <c r="F2" s="8"/>
      <c r="H2" s="70"/>
    </row>
    <row r="3" spans="1:10" s="2" customFormat="1" ht="35.1" customHeight="1">
      <c r="A3" s="222"/>
      <c r="B3" s="222"/>
      <c r="C3" s="1"/>
      <c r="D3" s="17" t="s">
        <v>84</v>
      </c>
      <c r="E3" s="17" t="s">
        <v>118</v>
      </c>
      <c r="F3" s="17" t="s">
        <v>120</v>
      </c>
      <c r="H3" s="17" t="s">
        <v>153</v>
      </c>
      <c r="I3" s="71"/>
      <c r="J3" s="71"/>
    </row>
    <row r="4" spans="1:10" s="5" customFormat="1" ht="18">
      <c r="A4" s="15" t="s">
        <v>280</v>
      </c>
      <c r="B4" s="15"/>
      <c r="C4" s="3"/>
      <c r="D4" s="9"/>
      <c r="E4" s="4"/>
      <c r="F4" s="4"/>
      <c r="H4" s="70"/>
      <c r="I4" s="59"/>
      <c r="J4" s="59"/>
    </row>
    <row r="5" spans="1:10" s="5" customFormat="1" ht="38.25">
      <c r="A5" s="47" t="s">
        <v>62</v>
      </c>
      <c r="B5" s="47"/>
      <c r="C5" s="47"/>
      <c r="D5" s="48"/>
      <c r="E5" s="48"/>
      <c r="F5" s="204" t="s">
        <v>182</v>
      </c>
      <c r="H5" s="71" t="str">
        <f>"sur "&amp;J5&amp;" points"</f>
        <v>sur 14 points</v>
      </c>
      <c r="I5" s="59"/>
      <c r="J5" s="59">
        <f>SUM(I6:I9)</f>
        <v>14</v>
      </c>
    </row>
    <row r="6" spans="1:10" ht="24.6" customHeight="1">
      <c r="A6" s="223" t="s">
        <v>62</v>
      </c>
      <c r="B6" s="224" t="s">
        <v>334</v>
      </c>
      <c r="C6" s="224"/>
      <c r="D6" s="8" t="s">
        <v>73</v>
      </c>
      <c r="E6" s="51" t="s">
        <v>105</v>
      </c>
      <c r="F6" s="51"/>
      <c r="H6" s="8" t="s">
        <v>169</v>
      </c>
      <c r="I6" s="80">
        <v>5</v>
      </c>
      <c r="J6" s="80"/>
    </row>
    <row r="7" spans="1:10" ht="24.6" customHeight="1">
      <c r="A7" s="223"/>
      <c r="B7" s="7" t="s">
        <v>129</v>
      </c>
      <c r="C7" s="10"/>
      <c r="D7" s="51"/>
      <c r="E7" s="10"/>
      <c r="F7" s="10"/>
      <c r="H7" s="8"/>
      <c r="I7" s="80"/>
      <c r="J7" s="80"/>
    </row>
    <row r="8" spans="1:10" ht="24.6" customHeight="1">
      <c r="A8" s="223"/>
      <c r="C8" s="55" t="s">
        <v>244</v>
      </c>
      <c r="D8" s="8" t="s">
        <v>73</v>
      </c>
      <c r="E8" s="51" t="s">
        <v>105</v>
      </c>
      <c r="F8" s="51"/>
      <c r="H8" s="8" t="s">
        <v>169</v>
      </c>
      <c r="I8" s="80">
        <v>5</v>
      </c>
      <c r="J8" s="80"/>
    </row>
    <row r="9" spans="1:10" ht="24.6" customHeight="1">
      <c r="A9" s="223"/>
      <c r="B9" s="7" t="s">
        <v>341</v>
      </c>
      <c r="C9" s="10"/>
      <c r="D9" s="8" t="s">
        <v>21</v>
      </c>
      <c r="E9" s="83">
        <v>0</v>
      </c>
      <c r="F9" s="51"/>
      <c r="H9" s="8" t="s">
        <v>170</v>
      </c>
      <c r="I9" s="80">
        <v>4</v>
      </c>
      <c r="J9" s="80"/>
    </row>
    <row r="10" spans="1:10" s="5" customFormat="1" ht="20.100000000000001" customHeight="1">
      <c r="A10" s="47" t="s">
        <v>98</v>
      </c>
      <c r="B10" s="47"/>
      <c r="C10" s="47"/>
      <c r="D10" s="48"/>
      <c r="E10" s="48"/>
      <c r="F10" s="48"/>
      <c r="H10" s="60"/>
      <c r="I10" s="59"/>
      <c r="J10" s="59"/>
    </row>
    <row r="11" spans="1:10" s="5" customFormat="1" ht="20.100000000000001" customHeight="1">
      <c r="A11" s="223" t="s">
        <v>63</v>
      </c>
      <c r="B11" s="47" t="s">
        <v>59</v>
      </c>
      <c r="C11" s="47"/>
      <c r="D11" s="78"/>
      <c r="E11" s="48"/>
      <c r="F11" s="48"/>
      <c r="H11" s="71" t="str">
        <f>"sur "&amp;J11&amp;" points"</f>
        <v>sur 6 points</v>
      </c>
      <c r="I11" s="59"/>
      <c r="J11" s="59">
        <f>SUM(I12:I13)</f>
        <v>6</v>
      </c>
    </row>
    <row r="12" spans="1:10" s="5" customFormat="1" ht="20.100000000000001" customHeight="1">
      <c r="A12" s="223"/>
      <c r="B12" s="7" t="s">
        <v>60</v>
      </c>
      <c r="D12" s="8" t="s">
        <v>73</v>
      </c>
      <c r="E12" s="51" t="s">
        <v>105</v>
      </c>
      <c r="F12" s="8"/>
      <c r="H12" s="8" t="s">
        <v>171</v>
      </c>
      <c r="I12" s="59">
        <v>3</v>
      </c>
      <c r="J12" s="59"/>
    </row>
    <row r="13" spans="1:10" s="5" customFormat="1" ht="20.100000000000001" customHeight="1">
      <c r="A13" s="223"/>
      <c r="B13" s="7" t="s">
        <v>247</v>
      </c>
      <c r="D13" s="8" t="s">
        <v>73</v>
      </c>
      <c r="E13" s="51" t="s">
        <v>105</v>
      </c>
      <c r="F13" s="8"/>
      <c r="H13" s="8" t="s">
        <v>171</v>
      </c>
      <c r="I13" s="59">
        <v>3</v>
      </c>
      <c r="J13" s="59"/>
    </row>
    <row r="14" spans="1:10" s="6" customFormat="1" ht="20.100000000000001" customHeight="1">
      <c r="A14" s="223"/>
      <c r="B14" s="47" t="s">
        <v>103</v>
      </c>
      <c r="C14" s="47"/>
      <c r="D14" s="78"/>
      <c r="E14" s="48"/>
      <c r="F14" s="48"/>
      <c r="H14" s="71" t="str">
        <f>"sur "&amp;J14&amp;" points"</f>
        <v>sur 7 points</v>
      </c>
      <c r="I14" s="59"/>
      <c r="J14" s="59">
        <f>SUM(I15:I21)</f>
        <v>7</v>
      </c>
    </row>
    <row r="15" spans="1:10" s="6" customFormat="1" ht="20.100000000000001" customHeight="1">
      <c r="A15" s="223"/>
      <c r="B15" s="7" t="s">
        <v>109</v>
      </c>
      <c r="C15" s="7"/>
      <c r="D15" s="8" t="s">
        <v>113</v>
      </c>
      <c r="E15" s="8" t="s">
        <v>113</v>
      </c>
      <c r="H15" s="8" t="s">
        <v>154</v>
      </c>
      <c r="I15" s="6">
        <v>1</v>
      </c>
    </row>
    <row r="16" spans="1:10" s="6" customFormat="1" ht="20.100000000000001" customHeight="1">
      <c r="A16" s="223"/>
      <c r="B16" s="7" t="s">
        <v>108</v>
      </c>
      <c r="C16" s="7"/>
      <c r="D16" s="8" t="s">
        <v>113</v>
      </c>
      <c r="E16" s="8" t="s">
        <v>113</v>
      </c>
      <c r="H16" s="8" t="s">
        <v>154</v>
      </c>
      <c r="I16" s="6">
        <v>1</v>
      </c>
    </row>
    <row r="17" spans="1:10" s="6" customFormat="1" ht="20.100000000000001" customHeight="1">
      <c r="A17" s="223"/>
      <c r="B17" s="7" t="s">
        <v>110</v>
      </c>
      <c r="C17" s="7"/>
      <c r="D17" s="8" t="s">
        <v>113</v>
      </c>
      <c r="E17" s="8" t="s">
        <v>113</v>
      </c>
      <c r="H17" s="8" t="s">
        <v>154</v>
      </c>
      <c r="I17" s="6">
        <v>1</v>
      </c>
    </row>
    <row r="18" spans="1:10" s="6" customFormat="1" ht="20.100000000000001" customHeight="1">
      <c r="A18" s="223"/>
      <c r="B18" s="7" t="s">
        <v>111</v>
      </c>
      <c r="C18" s="7"/>
      <c r="D18" s="8" t="s">
        <v>113</v>
      </c>
      <c r="E18" s="8" t="s">
        <v>113</v>
      </c>
      <c r="H18" s="8" t="s">
        <v>154</v>
      </c>
      <c r="I18" s="6">
        <v>1</v>
      </c>
    </row>
    <row r="19" spans="1:10" s="6" customFormat="1" ht="20.100000000000001" customHeight="1">
      <c r="A19" s="223"/>
      <c r="B19" s="7" t="s">
        <v>81</v>
      </c>
      <c r="C19" s="7"/>
      <c r="D19" s="8" t="s">
        <v>113</v>
      </c>
      <c r="E19" s="8" t="s">
        <v>2</v>
      </c>
      <c r="H19" s="8" t="s">
        <v>154</v>
      </c>
      <c r="I19" s="6">
        <v>1</v>
      </c>
    </row>
    <row r="20" spans="1:10" s="6" customFormat="1" ht="20.100000000000001" customHeight="1">
      <c r="A20" s="223"/>
      <c r="B20" s="7" t="s">
        <v>104</v>
      </c>
      <c r="C20" s="7"/>
      <c r="D20" s="8" t="s">
        <v>113</v>
      </c>
      <c r="E20" s="8" t="s">
        <v>2</v>
      </c>
      <c r="H20" s="8" t="s">
        <v>154</v>
      </c>
      <c r="I20" s="6">
        <v>1</v>
      </c>
    </row>
    <row r="21" spans="1:10" s="11" customFormat="1" ht="20.100000000000001" customHeight="1">
      <c r="A21" s="223"/>
      <c r="B21" s="54" t="s">
        <v>58</v>
      </c>
      <c r="C21" s="54"/>
      <c r="D21" s="8" t="s">
        <v>34</v>
      </c>
      <c r="E21" s="8" t="s">
        <v>34</v>
      </c>
      <c r="F21" s="74"/>
      <c r="H21" s="8" t="s">
        <v>154</v>
      </c>
      <c r="I21" s="59">
        <v>1</v>
      </c>
      <c r="J21" s="59"/>
    </row>
    <row r="22" spans="1:10" s="6" customFormat="1" ht="20.100000000000001" customHeight="1">
      <c r="A22" s="223"/>
      <c r="B22" s="47" t="s">
        <v>245</v>
      </c>
      <c r="C22" s="47"/>
      <c r="D22" s="78"/>
      <c r="E22" s="48"/>
      <c r="F22" s="48"/>
      <c r="H22" s="71" t="str">
        <f>"sur "&amp;J22&amp;" points"</f>
        <v>sur 6 points</v>
      </c>
      <c r="I22" s="59"/>
      <c r="J22" s="59">
        <f>SUM(I24:I30)</f>
        <v>6</v>
      </c>
    </row>
    <row r="23" spans="1:10" s="6" customFormat="1" ht="20.100000000000001" customHeight="1">
      <c r="A23" s="223"/>
      <c r="B23" s="7" t="s">
        <v>248</v>
      </c>
      <c r="C23" s="7"/>
      <c r="D23" s="8"/>
      <c r="E23" s="8"/>
    </row>
    <row r="24" spans="1:10" s="6" customFormat="1" ht="20.100000000000001" customHeight="1">
      <c r="A24" s="223"/>
      <c r="C24" s="7" t="s">
        <v>87</v>
      </c>
      <c r="D24" s="8" t="s">
        <v>113</v>
      </c>
      <c r="E24" s="8" t="s">
        <v>2</v>
      </c>
      <c r="H24" s="8" t="s">
        <v>154</v>
      </c>
      <c r="I24" s="6">
        <v>1</v>
      </c>
    </row>
    <row r="25" spans="1:10" s="6" customFormat="1" ht="20.100000000000001" customHeight="1">
      <c r="A25" s="223"/>
      <c r="C25" s="7" t="s">
        <v>88</v>
      </c>
      <c r="D25" s="8" t="s">
        <v>113</v>
      </c>
      <c r="E25" s="8" t="s">
        <v>2</v>
      </c>
      <c r="H25" s="8" t="s">
        <v>154</v>
      </c>
      <c r="I25" s="6">
        <v>1</v>
      </c>
    </row>
    <row r="26" spans="1:10" s="6" customFormat="1" ht="20.100000000000001" customHeight="1">
      <c r="A26" s="223"/>
      <c r="C26" s="7" t="s">
        <v>82</v>
      </c>
      <c r="D26" s="8" t="s">
        <v>113</v>
      </c>
      <c r="E26" s="8" t="s">
        <v>2</v>
      </c>
      <c r="H26" s="8" t="s">
        <v>154</v>
      </c>
      <c r="I26" s="6">
        <v>1</v>
      </c>
    </row>
    <row r="27" spans="1:10" s="6" customFormat="1" ht="20.100000000000001" customHeight="1">
      <c r="A27" s="223"/>
      <c r="B27" s="7" t="s">
        <v>246</v>
      </c>
      <c r="C27" s="7"/>
      <c r="D27" s="8" t="s">
        <v>113</v>
      </c>
      <c r="E27" s="8" t="s">
        <v>2</v>
      </c>
      <c r="H27" s="8" t="s">
        <v>154</v>
      </c>
      <c r="I27" s="6">
        <v>1</v>
      </c>
    </row>
    <row r="28" spans="1:10" s="6" customFormat="1" ht="20.100000000000001" customHeight="1">
      <c r="A28" s="223"/>
      <c r="B28" s="7" t="s">
        <v>249</v>
      </c>
      <c r="C28" s="7"/>
      <c r="D28" s="8" t="s">
        <v>113</v>
      </c>
      <c r="E28" s="8" t="s">
        <v>2</v>
      </c>
      <c r="H28" s="8" t="s">
        <v>154</v>
      </c>
      <c r="I28" s="6">
        <v>1</v>
      </c>
    </row>
    <row r="29" spans="1:10" s="6" customFormat="1" ht="20.100000000000001" customHeight="1">
      <c r="A29" s="223"/>
      <c r="B29" s="7" t="s">
        <v>248</v>
      </c>
      <c r="C29" s="7"/>
      <c r="D29" s="8"/>
      <c r="E29" s="8"/>
      <c r="F29" s="74"/>
      <c r="H29" s="59"/>
      <c r="J29" s="59"/>
    </row>
    <row r="30" spans="1:10" s="6" customFormat="1" ht="20.100000000000001" customHeight="1">
      <c r="A30" s="223"/>
      <c r="C30" s="7" t="s">
        <v>86</v>
      </c>
      <c r="D30" s="8" t="s">
        <v>34</v>
      </c>
      <c r="E30" s="8" t="s">
        <v>34</v>
      </c>
      <c r="F30" s="74"/>
      <c r="H30" s="8" t="s">
        <v>154</v>
      </c>
      <c r="I30" s="59">
        <v>1</v>
      </c>
      <c r="J30" s="59"/>
    </row>
    <row r="31" spans="1:10" s="5" customFormat="1" ht="20.100000000000001" customHeight="1">
      <c r="A31" s="47" t="s">
        <v>99</v>
      </c>
      <c r="B31" s="47"/>
      <c r="C31" s="47"/>
      <c r="D31" s="48"/>
      <c r="E31" s="48"/>
      <c r="F31" s="48"/>
      <c r="H31" s="60"/>
      <c r="I31" s="59"/>
      <c r="J31" s="59"/>
    </row>
    <row r="32" spans="1:10" ht="20.100000000000001" customHeight="1">
      <c r="A32" s="223" t="s">
        <v>64</v>
      </c>
      <c r="B32" s="50" t="s">
        <v>250</v>
      </c>
      <c r="C32" s="50"/>
      <c r="D32" s="73"/>
      <c r="E32" s="73"/>
      <c r="F32" s="73"/>
      <c r="H32" s="71" t="str">
        <f>"sur "&amp;J32&amp;" points"</f>
        <v>sur 4 points</v>
      </c>
      <c r="I32" s="59"/>
      <c r="J32" s="59">
        <f>SUM(I33:I35)</f>
        <v>4</v>
      </c>
    </row>
    <row r="33" spans="1:11" s="6" customFormat="1" ht="20.100000000000001" customHeight="1">
      <c r="A33" s="223"/>
      <c r="B33" s="7" t="s">
        <v>251</v>
      </c>
      <c r="C33" s="10"/>
      <c r="D33" s="8" t="s">
        <v>73</v>
      </c>
      <c r="E33" s="51" t="s">
        <v>105</v>
      </c>
      <c r="F33" s="74"/>
      <c r="H33" s="8" t="s">
        <v>172</v>
      </c>
      <c r="I33" s="59">
        <v>2</v>
      </c>
      <c r="J33" s="59"/>
    </row>
    <row r="34" spans="1:11" s="6" customFormat="1" ht="20.100000000000001" customHeight="1">
      <c r="A34" s="223"/>
      <c r="B34" s="7" t="s">
        <v>252</v>
      </c>
      <c r="C34" s="10"/>
      <c r="D34" s="8" t="s">
        <v>73</v>
      </c>
      <c r="E34" s="51" t="s">
        <v>105</v>
      </c>
      <c r="F34" s="74"/>
      <c r="H34" s="8" t="s">
        <v>173</v>
      </c>
      <c r="I34" s="59">
        <v>1</v>
      </c>
      <c r="J34" s="59"/>
    </row>
    <row r="35" spans="1:11" s="6" customFormat="1" ht="20.100000000000001" customHeight="1">
      <c r="A35" s="223"/>
      <c r="B35" s="7" t="s">
        <v>253</v>
      </c>
      <c r="C35" s="10"/>
      <c r="D35" s="8" t="s">
        <v>73</v>
      </c>
      <c r="E35" s="51" t="s">
        <v>105</v>
      </c>
      <c r="F35" s="74"/>
      <c r="H35" s="8" t="s">
        <v>173</v>
      </c>
      <c r="I35" s="59">
        <v>1</v>
      </c>
      <c r="J35" s="59"/>
    </row>
    <row r="36" spans="1:11" s="11" customFormat="1" ht="34.5" customHeight="1">
      <c r="A36" s="15" t="s">
        <v>351</v>
      </c>
      <c r="B36" s="15"/>
      <c r="C36" s="3"/>
      <c r="D36" s="9"/>
      <c r="E36" s="170"/>
      <c r="F36" s="170"/>
      <c r="G36" s="70"/>
      <c r="H36" s="71" t="str">
        <f>"sur "&amp;J36&amp;" points"</f>
        <v>sur 10 points</v>
      </c>
      <c r="I36" s="59"/>
      <c r="J36" s="59">
        <f>SUM(I37:I50)</f>
        <v>10</v>
      </c>
      <c r="K36" s="93"/>
    </row>
    <row r="37" spans="1:11" ht="14.65" customHeight="1">
      <c r="A37" s="223" t="s">
        <v>352</v>
      </c>
      <c r="B37" s="7" t="s">
        <v>292</v>
      </c>
      <c r="D37" s="8" t="s">
        <v>113</v>
      </c>
      <c r="E37" s="8" t="s">
        <v>2</v>
      </c>
      <c r="H37" s="8" t="s">
        <v>154</v>
      </c>
      <c r="I37" s="58">
        <v>1</v>
      </c>
    </row>
    <row r="38" spans="1:11">
      <c r="A38" s="223"/>
      <c r="C38" s="7" t="s">
        <v>225</v>
      </c>
      <c r="D38" s="8" t="s">
        <v>113</v>
      </c>
      <c r="E38" s="8" t="s">
        <v>2</v>
      </c>
      <c r="H38" s="8" t="s">
        <v>335</v>
      </c>
      <c r="I38" s="58">
        <v>1</v>
      </c>
    </row>
    <row r="39" spans="1:11">
      <c r="A39" s="223"/>
      <c r="C39" s="7" t="s">
        <v>226</v>
      </c>
      <c r="D39" s="8" t="s">
        <v>1</v>
      </c>
      <c r="E39" s="51" t="s">
        <v>336</v>
      </c>
      <c r="H39" s="8" t="s">
        <v>328</v>
      </c>
    </row>
    <row r="40" spans="1:11">
      <c r="A40" s="223"/>
      <c r="B40" s="7" t="s">
        <v>293</v>
      </c>
      <c r="D40" s="8" t="s">
        <v>113</v>
      </c>
      <c r="E40" s="8" t="s">
        <v>2</v>
      </c>
      <c r="H40" s="8" t="s">
        <v>154</v>
      </c>
      <c r="I40" s="58">
        <v>1</v>
      </c>
    </row>
    <row r="41" spans="1:11">
      <c r="A41" s="223"/>
      <c r="C41" s="7" t="s">
        <v>225</v>
      </c>
      <c r="D41" s="8" t="s">
        <v>113</v>
      </c>
      <c r="E41" s="8" t="s">
        <v>2</v>
      </c>
      <c r="H41" s="8" t="s">
        <v>335</v>
      </c>
      <c r="I41" s="58">
        <v>1</v>
      </c>
    </row>
    <row r="42" spans="1:11">
      <c r="A42" s="223"/>
      <c r="C42" s="7" t="s">
        <v>226</v>
      </c>
      <c r="D42" s="8" t="s">
        <v>113</v>
      </c>
      <c r="E42" s="8" t="s">
        <v>2</v>
      </c>
      <c r="H42" s="8" t="s">
        <v>328</v>
      </c>
    </row>
    <row r="43" spans="1:11">
      <c r="A43" s="223"/>
      <c r="B43" s="7" t="s">
        <v>294</v>
      </c>
      <c r="D43" s="8" t="s">
        <v>113</v>
      </c>
      <c r="E43" s="8" t="s">
        <v>2</v>
      </c>
      <c r="H43" s="8" t="s">
        <v>335</v>
      </c>
      <c r="I43" s="58">
        <v>1</v>
      </c>
    </row>
    <row r="44" spans="1:11">
      <c r="A44" s="223"/>
      <c r="B44" s="176" t="s">
        <v>227</v>
      </c>
      <c r="D44" s="8" t="s">
        <v>113</v>
      </c>
      <c r="E44" s="8" t="s">
        <v>2</v>
      </c>
      <c r="H44" s="8" t="s">
        <v>328</v>
      </c>
    </row>
    <row r="45" spans="1:11">
      <c r="A45" s="223"/>
      <c r="B45" s="7" t="s">
        <v>228</v>
      </c>
      <c r="D45" s="8" t="s">
        <v>113</v>
      </c>
      <c r="E45" s="8" t="s">
        <v>2</v>
      </c>
      <c r="H45" s="8" t="s">
        <v>335</v>
      </c>
      <c r="I45" s="58">
        <v>1</v>
      </c>
    </row>
    <row r="46" spans="1:11">
      <c r="A46" s="223"/>
      <c r="B46" s="176" t="s">
        <v>227</v>
      </c>
      <c r="D46" s="8" t="s">
        <v>113</v>
      </c>
      <c r="E46" s="8" t="s">
        <v>2</v>
      </c>
      <c r="H46" s="8" t="s">
        <v>328</v>
      </c>
    </row>
    <row r="47" spans="1:11">
      <c r="A47" s="223"/>
      <c r="B47" s="7" t="s">
        <v>354</v>
      </c>
      <c r="D47" s="8" t="s">
        <v>113</v>
      </c>
      <c r="E47" s="8" t="s">
        <v>2</v>
      </c>
      <c r="H47" s="8" t="s">
        <v>335</v>
      </c>
      <c r="I47" s="58">
        <v>1</v>
      </c>
    </row>
    <row r="48" spans="1:11">
      <c r="A48" s="223"/>
      <c r="B48" s="176" t="s">
        <v>353</v>
      </c>
      <c r="D48" s="8" t="s">
        <v>1</v>
      </c>
      <c r="E48" s="51" t="s">
        <v>336</v>
      </c>
      <c r="H48" s="8" t="s">
        <v>173</v>
      </c>
      <c r="I48" s="58">
        <v>1</v>
      </c>
    </row>
    <row r="49" spans="1:9">
      <c r="A49" s="223"/>
      <c r="B49" s="7" t="s">
        <v>355</v>
      </c>
      <c r="D49" s="8" t="s">
        <v>113</v>
      </c>
      <c r="E49" s="8" t="s">
        <v>2</v>
      </c>
      <c r="H49" s="8" t="s">
        <v>335</v>
      </c>
      <c r="I49" s="58">
        <v>1</v>
      </c>
    </row>
    <row r="50" spans="1:9">
      <c r="A50" s="223"/>
      <c r="B50" s="176" t="s">
        <v>353</v>
      </c>
      <c r="D50" s="8" t="s">
        <v>1</v>
      </c>
      <c r="E50" s="51" t="s">
        <v>336</v>
      </c>
      <c r="H50" s="8" t="s">
        <v>173</v>
      </c>
      <c r="I50" s="58">
        <v>1</v>
      </c>
    </row>
  </sheetData>
  <mergeCells count="8">
    <mergeCell ref="A37:A50"/>
    <mergeCell ref="B1:F1"/>
    <mergeCell ref="A3:B3"/>
    <mergeCell ref="A11:A30"/>
    <mergeCell ref="A32:A35"/>
    <mergeCell ref="C2:D2"/>
    <mergeCell ref="A6:A9"/>
    <mergeCell ref="B6:C6"/>
  </mergeCells>
  <pageMargins left="0.25" right="0.25" top="0.75" bottom="0.75" header="0.3" footer="0.3"/>
  <pageSetup scale="2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H9"/>
  <sheetViews>
    <sheetView showGridLines="0" view="pageLayout" zoomScaleNormal="90" workbookViewId="0"/>
  </sheetViews>
  <sheetFormatPr baseColWidth="10" defaultColWidth="11.42578125" defaultRowHeight="14.25"/>
  <cols>
    <col min="1" max="1" width="7.5703125" style="11" customWidth="1"/>
    <col min="2" max="2" width="5.5703125" style="11" customWidth="1"/>
    <col min="3" max="3" width="97.5703125" style="11" bestFit="1" customWidth="1"/>
    <col min="4" max="5" width="31.42578125" style="8" customWidth="1"/>
    <col min="6" max="6" width="45.7109375" style="8" customWidth="1"/>
    <col min="7" max="7" width="4.7109375" style="8" customWidth="1"/>
    <col min="8" max="8" width="72.5703125" style="51" customWidth="1"/>
    <col min="9" max="16384" width="11.42578125" style="11"/>
  </cols>
  <sheetData>
    <row r="1" spans="1:8" ht="55.15" customHeight="1" thickBot="1">
      <c r="A1" s="40"/>
      <c r="B1" s="214" t="s">
        <v>356</v>
      </c>
      <c r="C1" s="215"/>
      <c r="D1" s="215"/>
      <c r="E1" s="215"/>
      <c r="F1" s="216"/>
      <c r="G1" s="200"/>
      <c r="H1" s="49"/>
    </row>
    <row r="2" spans="1:8" ht="41.25" customHeight="1">
      <c r="C2" s="229" t="s">
        <v>362</v>
      </c>
      <c r="D2" s="225"/>
      <c r="E2" s="169"/>
    </row>
    <row r="3" spans="1:8" s="2" customFormat="1" ht="57" customHeight="1">
      <c r="A3" s="222"/>
      <c r="B3" s="222"/>
      <c r="C3" s="1"/>
      <c r="D3" s="17" t="s">
        <v>84</v>
      </c>
      <c r="E3" s="17" t="s">
        <v>118</v>
      </c>
      <c r="F3" s="17" t="s">
        <v>120</v>
      </c>
      <c r="G3" s="201"/>
      <c r="H3" s="17" t="s">
        <v>153</v>
      </c>
    </row>
    <row r="4" spans="1:8" s="5" customFormat="1" ht="38.25">
      <c r="A4" s="15" t="s">
        <v>139</v>
      </c>
      <c r="B4" s="15"/>
      <c r="C4" s="3"/>
      <c r="D4" s="9"/>
      <c r="E4" s="9"/>
      <c r="F4" s="204" t="s">
        <v>182</v>
      </c>
      <c r="G4" s="60"/>
      <c r="H4" s="87"/>
    </row>
    <row r="5" spans="1:8" s="6" customFormat="1" ht="15.75">
      <c r="A5" s="223" t="s">
        <v>357</v>
      </c>
      <c r="B5" s="47"/>
      <c r="C5" s="47"/>
      <c r="D5" s="78"/>
      <c r="E5" s="78"/>
      <c r="F5" s="48"/>
      <c r="G5" s="59"/>
      <c r="H5" s="203" t="s">
        <v>177</v>
      </c>
    </row>
    <row r="6" spans="1:8" ht="65.25" customHeight="1">
      <c r="A6" s="223"/>
      <c r="B6" s="233" t="s">
        <v>361</v>
      </c>
      <c r="C6" s="234"/>
      <c r="H6" s="51" t="s">
        <v>359</v>
      </c>
    </row>
    <row r="7" spans="1:8" s="5" customFormat="1" ht="18">
      <c r="A7" s="15" t="s">
        <v>140</v>
      </c>
      <c r="B7" s="15"/>
      <c r="C7" s="3"/>
      <c r="D7" s="9"/>
      <c r="E7" s="9"/>
      <c r="F7" s="4"/>
      <c r="G7" s="60"/>
      <c r="H7" s="87"/>
    </row>
    <row r="8" spans="1:8" ht="15.6" customHeight="1">
      <c r="A8" s="232"/>
      <c r="B8" s="47"/>
      <c r="C8" s="47"/>
      <c r="D8" s="78"/>
      <c r="E8" s="78"/>
      <c r="F8" s="48"/>
      <c r="G8" s="59"/>
      <c r="H8" s="203" t="s">
        <v>177</v>
      </c>
    </row>
    <row r="9" spans="1:8" ht="63.75" customHeight="1">
      <c r="A9" s="232"/>
      <c r="B9" s="230" t="s">
        <v>358</v>
      </c>
      <c r="C9" s="231"/>
      <c r="F9" s="202"/>
      <c r="G9" s="202"/>
      <c r="H9" s="210" t="s">
        <v>360</v>
      </c>
    </row>
  </sheetData>
  <mergeCells count="7">
    <mergeCell ref="B9:C9"/>
    <mergeCell ref="A8:A9"/>
    <mergeCell ref="B1:F1"/>
    <mergeCell ref="A3:B3"/>
    <mergeCell ref="A5:A6"/>
    <mergeCell ref="B6:C6"/>
    <mergeCell ref="C2:D2"/>
  </mergeCells>
  <pageMargins left="0.25" right="0.25" top="0.75" bottom="0.75" header="0.3" footer="0.3"/>
  <pageSetup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vt:i4>
      </vt:variant>
    </vt:vector>
  </HeadingPairs>
  <TitlesOfParts>
    <vt:vector size="9" baseType="lpstr">
      <vt:lpstr>Critères offre 2020</vt:lpstr>
      <vt:lpstr>Critères de sélection</vt:lpstr>
      <vt:lpstr>1. Identité et capacité</vt:lpstr>
      <vt:lpstr>2. Qualité gestion</vt:lpstr>
      <vt:lpstr>3. Maitrise financière</vt:lpstr>
      <vt:lpstr>4. Action sociale</vt:lpstr>
      <vt:lpstr>5. Mise en place</vt:lpstr>
      <vt:lpstr>6. Dévt durable et ins. sociale</vt:lpstr>
      <vt:lpstr>'1. Identité et capacité'!Zone_d_impression</vt:lpstr>
    </vt:vector>
  </TitlesOfParts>
  <Company>Siaci Saint Honoré (S2H)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GLANTZMANN, Hugo</dc:creator>
  <cp:lastModifiedBy>JOUANNEAU SUZON</cp:lastModifiedBy>
  <cp:lastPrinted>2024-11-07T13:31:19Z</cp:lastPrinted>
  <dcterms:created xsi:type="dcterms:W3CDTF">2023-07-12T07:34:30Z</dcterms:created>
  <dcterms:modified xsi:type="dcterms:W3CDTF">2024-12-20T13:42:53Z</dcterms:modified>
</cp:coreProperties>
</file>