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chats_priv\1_Procédures\2024\Viandes Volailles Viandes cuites\"/>
    </mc:Choice>
  </mc:AlternateContent>
  <bookViews>
    <workbookView xWindow="120" yWindow="690" windowWidth="19440" windowHeight="11160" tabRatio="761"/>
  </bookViews>
  <sheets>
    <sheet name="Lot 1" sheetId="1" r:id="rId1"/>
    <sheet name="Lot 2" sheetId="2" r:id="rId2"/>
    <sheet name="Lot 3" sheetId="3" r:id="rId3"/>
    <sheet name="Lot 4" sheetId="4" r:id="rId4"/>
  </sheets>
  <definedNames>
    <definedName name="_xlnm._FilterDatabase" localSheetId="1" hidden="1">'Lot 2'!$B$4:$C$13</definedName>
    <definedName name="_xlnm._FilterDatabase" localSheetId="2" hidden="1">'Lot 3'!$B$4:$D$32</definedName>
    <definedName name="_xlnm._FilterDatabase" localSheetId="3" hidden="1">'Lot 4'!$B$4:$D$19</definedName>
    <definedName name="_xlnm.Print_Area" localSheetId="0">'Lot 1'!$A$1:$L$29</definedName>
  </definedNames>
  <calcPr calcId="162913"/>
</workbook>
</file>

<file path=xl/calcChain.xml><?xml version="1.0" encoding="utf-8"?>
<calcChain xmlns="http://schemas.openxmlformats.org/spreadsheetml/2006/main">
  <c r="K5" i="1" l="1"/>
  <c r="J20" i="4" l="1"/>
  <c r="I20" i="4"/>
  <c r="K39" i="3"/>
  <c r="J39" i="3"/>
  <c r="J33" i="3"/>
  <c r="K33" i="3" s="1"/>
  <c r="J34" i="3"/>
  <c r="K34" i="3" s="1"/>
  <c r="J35" i="3"/>
  <c r="K35" i="3" s="1"/>
  <c r="J36" i="3"/>
  <c r="K36" i="3" s="1"/>
  <c r="J37" i="3"/>
  <c r="K37" i="3" s="1"/>
  <c r="J38" i="3"/>
  <c r="K38" i="3" s="1"/>
  <c r="I6" i="4" l="1"/>
  <c r="J6" i="4" s="1"/>
  <c r="I7" i="4"/>
  <c r="J7" i="4" s="1"/>
  <c r="I8" i="4"/>
  <c r="J8" i="4" s="1"/>
  <c r="I9" i="4"/>
  <c r="J9" i="4" s="1"/>
  <c r="I10" i="4"/>
  <c r="J10" i="4" s="1"/>
  <c r="I11" i="4"/>
  <c r="J11" i="4" s="1"/>
  <c r="I12" i="4"/>
  <c r="J12" i="4" s="1"/>
  <c r="I13" i="4"/>
  <c r="J13" i="4" s="1"/>
  <c r="I14" i="4"/>
  <c r="J14" i="4" s="1"/>
  <c r="I15" i="4"/>
  <c r="J15" i="4" s="1"/>
  <c r="I16" i="4"/>
  <c r="J16" i="4" s="1"/>
  <c r="I17" i="4"/>
  <c r="J17" i="4" s="1"/>
  <c r="I18" i="4"/>
  <c r="J18" i="4" s="1"/>
  <c r="I19" i="4"/>
  <c r="J19" i="4" s="1"/>
  <c r="I5" i="4"/>
  <c r="J5" i="4" s="1"/>
  <c r="J6" i="3"/>
  <c r="K6" i="3" s="1"/>
  <c r="J7" i="3"/>
  <c r="K7" i="3" s="1"/>
  <c r="J8" i="3"/>
  <c r="K8" i="3" s="1"/>
  <c r="J9" i="3"/>
  <c r="K9" i="3" s="1"/>
  <c r="J10" i="3"/>
  <c r="K10" i="3" s="1"/>
  <c r="J11" i="3"/>
  <c r="K11" i="3" s="1"/>
  <c r="J12" i="3"/>
  <c r="K12" i="3" s="1"/>
  <c r="J13" i="3"/>
  <c r="K13" i="3" s="1"/>
  <c r="J14" i="3"/>
  <c r="K14" i="3" s="1"/>
  <c r="J15" i="3"/>
  <c r="K15" i="3" s="1"/>
  <c r="J16" i="3"/>
  <c r="K16" i="3" s="1"/>
  <c r="J17" i="3"/>
  <c r="K17" i="3" s="1"/>
  <c r="J18" i="3"/>
  <c r="K18" i="3" s="1"/>
  <c r="J19" i="3"/>
  <c r="K19" i="3" s="1"/>
  <c r="J20" i="3"/>
  <c r="K20" i="3" s="1"/>
  <c r="J21" i="3"/>
  <c r="K21" i="3" s="1"/>
  <c r="J22" i="3"/>
  <c r="K22" i="3" s="1"/>
  <c r="J23" i="3"/>
  <c r="K23" i="3" s="1"/>
  <c r="J24" i="3"/>
  <c r="K24" i="3" s="1"/>
  <c r="J25" i="3"/>
  <c r="K25" i="3" s="1"/>
  <c r="J26" i="3"/>
  <c r="K26" i="3" s="1"/>
  <c r="J27" i="3"/>
  <c r="K27" i="3" s="1"/>
  <c r="J28" i="3"/>
  <c r="K28" i="3" s="1"/>
  <c r="J29" i="3"/>
  <c r="K29" i="3" s="1"/>
  <c r="J30" i="3"/>
  <c r="K30" i="3" s="1"/>
  <c r="J31" i="3"/>
  <c r="K31" i="3" s="1"/>
  <c r="J32" i="3"/>
  <c r="K32" i="3" s="1"/>
  <c r="J5" i="3"/>
  <c r="K6" i="2"/>
  <c r="L6" i="2" s="1"/>
  <c r="K7" i="2"/>
  <c r="L7" i="2"/>
  <c r="K8" i="2"/>
  <c r="L8" i="2" s="1"/>
  <c r="K9" i="2"/>
  <c r="L9" i="2" s="1"/>
  <c r="K10" i="2"/>
  <c r="L10" i="2" s="1"/>
  <c r="K11" i="2"/>
  <c r="L11" i="2"/>
  <c r="K12" i="2"/>
  <c r="L12" i="2" s="1"/>
  <c r="K13" i="2"/>
  <c r="L13" i="2"/>
  <c r="K5" i="2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14" i="2" l="1"/>
  <c r="K23" i="1"/>
  <c r="K5" i="3"/>
  <c r="L5" i="2"/>
  <c r="L14" i="2" s="1"/>
  <c r="L5" i="1"/>
  <c r="L23" i="1" s="1"/>
</calcChain>
</file>

<file path=xl/sharedStrings.xml><?xml version="1.0" encoding="utf-8"?>
<sst xmlns="http://schemas.openxmlformats.org/spreadsheetml/2006/main" count="241" uniqueCount="107">
  <si>
    <t>Libellé des articles</t>
  </si>
  <si>
    <t>Unité</t>
  </si>
  <si>
    <t>KILO</t>
  </si>
  <si>
    <t>CUISSE DE POULET</t>
  </si>
  <si>
    <t>HAUT CUISSE DE POULET</t>
  </si>
  <si>
    <t>AIGUILLETTE DE POULET</t>
  </si>
  <si>
    <t>PILON DE POULET</t>
  </si>
  <si>
    <t>SUPREME POULET</t>
  </si>
  <si>
    <t xml:space="preserve">CUISSE DE POULE </t>
  </si>
  <si>
    <t>SAUTE - DINDE</t>
  </si>
  <si>
    <t>TOURNEDOS DE DINDE</t>
  </si>
  <si>
    <t>ESCALOPE DE DINDE</t>
  </si>
  <si>
    <t>OSSO BUCCO DE DINDE</t>
  </si>
  <si>
    <t>CUISSE DE PINTADE</t>
  </si>
  <si>
    <t>CUISSE DE CANETTE</t>
  </si>
  <si>
    <t>FILET DE CANARD</t>
  </si>
  <si>
    <t>CUISSE DE LAPIN</t>
  </si>
  <si>
    <t>ROTI DE BŒUF MACREUSE (rosbeef)</t>
  </si>
  <si>
    <t>ROTI DE VEAU CUIT</t>
  </si>
  <si>
    <t>ROTI DE PORC CUIT</t>
  </si>
  <si>
    <t>ROGNONS DE BŒUF CUITS</t>
  </si>
  <si>
    <t>BLANC DE POULET CUIT</t>
  </si>
  <si>
    <t>POITRINE DE VEAU FARCIE CUITE</t>
  </si>
  <si>
    <t>CUISSE DE POULET SANS CROSSE</t>
  </si>
  <si>
    <t>FILET DE DINDE MALE</t>
  </si>
  <si>
    <t>POULET PAC</t>
  </si>
  <si>
    <t>SAUTE DE CUISSE DE POULET</t>
  </si>
  <si>
    <t>EMINCE - FILET DE POULET</t>
  </si>
  <si>
    <t xml:space="preserve">ROTI DE DINDE </t>
  </si>
  <si>
    <t>PAUPIETTE OU VIANDE FARCIE DE VOLAILLE</t>
  </si>
  <si>
    <t>1/2 COQUELET</t>
  </si>
  <si>
    <t>SAUTE DE PINTADE</t>
  </si>
  <si>
    <t>SAUTE DE CANARD</t>
  </si>
  <si>
    <t>FOIE DE DINDE</t>
  </si>
  <si>
    <t>RABLE DE LAPIN</t>
  </si>
  <si>
    <t>ROTI DE DINDE FILET CUIT AFNOR</t>
  </si>
  <si>
    <t>BRAISE DE BŒUF</t>
  </si>
  <si>
    <t>ROTI DE VEAU CUIT PAUVRE EN SEL</t>
  </si>
  <si>
    <t>LANGUE DE BŒUF PELEE CUITE</t>
  </si>
  <si>
    <t>LANGUE DE BŒUF PELEE CUITE PAUVRE EN SEL</t>
  </si>
  <si>
    <t>TETE DE VEAU CUITE</t>
  </si>
  <si>
    <t xml:space="preserve">BŒUF - NERVEUX DE GITE </t>
  </si>
  <si>
    <t>BŒUF - PALERON CRU FRAIS SOUS VIDE</t>
  </si>
  <si>
    <t xml:space="preserve">BŒUF - JUMEAU </t>
  </si>
  <si>
    <t xml:space="preserve">BŒUF - SAUTE  MAIGRE </t>
  </si>
  <si>
    <t>BŒUF - SAUTE GELATINEUX</t>
  </si>
  <si>
    <t>BŒUF - EMINCE COLLIER</t>
  </si>
  <si>
    <t>BŒUF - EMINCE MAIGRE (TT-TG-RTK)</t>
  </si>
  <si>
    <t>BŒUF - STEAK HACHE BASSE PRESSION  15% MG PUR VIANDE BŒUF</t>
  </si>
  <si>
    <t>BŒUF - HACHE VRAC 15 % MG PUR VIANDE BŒUF</t>
  </si>
  <si>
    <t>BŒUF - LANGUE</t>
  </si>
  <si>
    <t xml:space="preserve">VEAU - EMINCE </t>
  </si>
  <si>
    <t xml:space="preserve">VEAU - SAUTE </t>
  </si>
  <si>
    <t>VEAU - ROTI - SAC CUISSON</t>
  </si>
  <si>
    <t xml:space="preserve">VEAU - ROTI - STANDARD </t>
  </si>
  <si>
    <t>AGNEAU - SAUTE EPAULE</t>
  </si>
  <si>
    <t>MOUTON - SAUTE EPAULE</t>
  </si>
  <si>
    <t>PORC - COTE PREMIERE</t>
  </si>
  <si>
    <t>PORC - ROTI EPAULE</t>
  </si>
  <si>
    <t>SOT L'Y LAISSE DE DINDE</t>
  </si>
  <si>
    <r>
      <t xml:space="preserve">LOT 7 - VIANDES CUITES
</t>
    </r>
    <r>
      <rPr>
        <b/>
        <sz val="16"/>
        <color rgb="FFFF0000"/>
        <rFont val="Arial Narrow"/>
        <family val="2"/>
      </rPr>
      <t>Mini commande 30 kg</t>
    </r>
  </si>
  <si>
    <t>BŒUF - STEAK HAMPE</t>
  </si>
  <si>
    <t>BŒUF - SAUTE NOIX DE JOUE</t>
  </si>
  <si>
    <t>DECOUPE COQ</t>
  </si>
  <si>
    <t>ROTI DE DINDONNEAU</t>
  </si>
  <si>
    <t>SAUTE DE LAPIN</t>
  </si>
  <si>
    <t>TOTAL RAHL
12 MOIS</t>
  </si>
  <si>
    <t>BRAISE DE BŒUF PAUVRE EN SEL</t>
  </si>
  <si>
    <t>FILET DE POULET</t>
  </si>
  <si>
    <t>Coefficient</t>
  </si>
  <si>
    <t>Prix Unitaire H.T.</t>
  </si>
  <si>
    <t>Montant annuel estimatif  H.T.</t>
  </si>
  <si>
    <t>Montant annuel estimatif  T.T.C.</t>
  </si>
  <si>
    <t>Conditionnement</t>
  </si>
  <si>
    <t>Référence du produit</t>
  </si>
  <si>
    <t>Marque proposée</t>
  </si>
  <si>
    <t>REMISE CATALOGUE</t>
  </si>
  <si>
    <t>%</t>
  </si>
  <si>
    <t>€</t>
  </si>
  <si>
    <r>
      <t xml:space="preserve">MONTANT DES FRAIS DE PORT 
SI LIVRAISON INFERIEUR A </t>
    </r>
    <r>
      <rPr>
        <b/>
        <sz val="11"/>
        <color theme="1"/>
        <rFont val="Calibri"/>
        <family val="2"/>
        <scheme val="minor"/>
      </rPr>
      <t>30KG</t>
    </r>
  </si>
  <si>
    <t>CANDIDAT :</t>
  </si>
  <si>
    <t>TOTAL</t>
  </si>
  <si>
    <t>Code muscle</t>
  </si>
  <si>
    <t>LOT 1 - BŒUF VEAU AGNEAU MOUTON</t>
  </si>
  <si>
    <t>LOT 2 - PORC</t>
  </si>
  <si>
    <t>PORC - ESCALOPE (110g - 130g - 140g)</t>
  </si>
  <si>
    <t>PORC - ROTI CARRRE / FILET / LONGE</t>
  </si>
  <si>
    <t>PORC - ROTI ECHINE (AVEC ET SANS FIC)</t>
  </si>
  <si>
    <t>PORC - SAUTE EPAULE (40g - 60/80g)</t>
  </si>
  <si>
    <t>PORC - EMINCE EPAULE</t>
  </si>
  <si>
    <t>PORC JOUE DE 70G SOUS VIDE</t>
  </si>
  <si>
    <t>PORC -FILET MIGNON</t>
  </si>
  <si>
    <t>LOT 3 - VOLAILLES</t>
  </si>
  <si>
    <t>EMINCE DE BLANC DE DINDE (BLANQUETTE)</t>
  </si>
  <si>
    <t>EMINCE DE VÉRITABLE  FILET DE DINDE</t>
  </si>
  <si>
    <t>EMINCE DE CUISSE  DE DINDE</t>
  </si>
  <si>
    <t>POULET PAVE MIGNON CUIT</t>
  </si>
  <si>
    <t>ROTI DE BŒUF MACREUSE (rosbeef) S/SEL</t>
  </si>
  <si>
    <t>Indice ITAVI
M0 : Septembre</t>
  </si>
  <si>
    <t>Inférieur ou égale à 20kg</t>
  </si>
  <si>
    <t>…….</t>
  </si>
  <si>
    <t>21 kg – 44 kg</t>
  </si>
  <si>
    <t>45kg et +</t>
  </si>
  <si>
    <t>POIDS LIVRE</t>
  </si>
  <si>
    <t>FRAIS PORT €</t>
  </si>
  <si>
    <t>JOURS</t>
  </si>
  <si>
    <t>DELAI MINI ENTRE COMMANDE ET LIVRAISON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</si>
</sst>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&quot;€&quot;"/>
    <numFmt numFmtId="165" formatCode="0.0"/>
  </numFmts>
  <fonts count="19" x14ac:knownFonts="1">
    <font>
      <sz val="11"/>
      <color theme="1"/>
      <name val="Calibri"/>
      <family val="2"/>
      <scheme val="minor"/>
    </font>
    <font>
      <b/>
      <sz val="16"/>
      <name val="Arial Narrow"/>
      <family val="2"/>
    </font>
    <font>
      <b/>
      <sz val="10"/>
      <name val="Arial Narrow"/>
      <family val="2"/>
    </font>
    <font>
      <sz val="11"/>
      <name val="Arial Narrow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9"/>
      <name val="Book Antiqua"/>
      <family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6"/>
      <color rgb="FFFF0000"/>
      <name val="Arial Narrow"/>
      <family val="2"/>
    </font>
    <font>
      <sz val="10"/>
      <name val="Arial"/>
    </font>
    <font>
      <b/>
      <sz val="12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rgb="FFFFFFFF"/>
      <name val="Arial Narrow"/>
      <family val="2"/>
    </font>
    <font>
      <sz val="11"/>
      <color rgb="FF00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5" tint="0.79998168889431442"/>
        <bgColor indexed="8"/>
      </patternFill>
    </fill>
    <fill>
      <patternFill patternType="solid">
        <fgColor theme="4" tint="0.79998168889431442"/>
        <bgColor indexed="8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0" fontId="5" fillId="0" borderId="0"/>
    <xf numFmtId="0" fontId="9" fillId="0" borderId="0"/>
    <xf numFmtId="0" fontId="12" fillId="0" borderId="0"/>
    <xf numFmtId="0" fontId="5" fillId="0" borderId="0"/>
  </cellStyleXfs>
  <cellXfs count="102">
    <xf numFmtId="0" fontId="0" fillId="0" borderId="0" xfId="0"/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4" borderId="3" xfId="0" applyNumberFormat="1" applyFont="1" applyFill="1" applyBorder="1" applyAlignment="1">
      <alignment horizontal="center" vertical="center" wrapText="1"/>
    </xf>
    <xf numFmtId="0" fontId="3" fillId="4" borderId="8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4" fillId="0" borderId="0" xfId="0" applyFont="1" applyFill="1"/>
    <xf numFmtId="0" fontId="3" fillId="4" borderId="5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Fill="1" applyAlignment="1">
      <alignment horizontal="left"/>
    </xf>
    <xf numFmtId="0" fontId="0" fillId="0" borderId="0" xfId="0"/>
    <xf numFmtId="2" fontId="6" fillId="0" borderId="0" xfId="0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3" fontId="3" fillId="5" borderId="13" xfId="0" applyNumberFormat="1" applyFont="1" applyFill="1" applyBorder="1" applyAlignment="1">
      <alignment horizontal="center" vertical="center" wrapText="1"/>
    </xf>
    <xf numFmtId="3" fontId="3" fillId="5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4" xfId="0" applyBorder="1"/>
    <xf numFmtId="0" fontId="0" fillId="0" borderId="17" xfId="0" applyBorder="1"/>
    <xf numFmtId="0" fontId="0" fillId="0" borderId="18" xfId="0" applyBorder="1"/>
    <xf numFmtId="3" fontId="3" fillId="5" borderId="19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7" xfId="0" applyBorder="1"/>
    <xf numFmtId="0" fontId="0" fillId="0" borderId="10" xfId="0" applyBorder="1"/>
    <xf numFmtId="0" fontId="0" fillId="0" borderId="0" xfId="0" applyBorder="1"/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3" fillId="4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64" fontId="14" fillId="0" borderId="4" xfId="0" applyNumberFormat="1" applyFont="1" applyBorder="1"/>
    <xf numFmtId="164" fontId="14" fillId="0" borderId="3" xfId="0" applyNumberFormat="1" applyFont="1" applyBorder="1"/>
    <xf numFmtId="164" fontId="15" fillId="0" borderId="11" xfId="0" applyNumberFormat="1" applyFont="1" applyBorder="1"/>
    <xf numFmtId="164" fontId="15" fillId="0" borderId="23" xfId="0" applyNumberFormat="1" applyFont="1" applyBorder="1"/>
    <xf numFmtId="0" fontId="15" fillId="0" borderId="22" xfId="0" applyFont="1" applyBorder="1" applyAlignment="1">
      <alignment horizontal="right"/>
    </xf>
    <xf numFmtId="0" fontId="0" fillId="0" borderId="0" xfId="0" applyFont="1" applyFill="1" applyAlignment="1">
      <alignment horizontal="left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3" fontId="3" fillId="5" borderId="24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164" fontId="14" fillId="0" borderId="7" xfId="0" applyNumberFormat="1" applyFont="1" applyBorder="1"/>
    <xf numFmtId="164" fontId="14" fillId="0" borderId="9" xfId="0" applyNumberFormat="1" applyFont="1" applyBorder="1"/>
    <xf numFmtId="164" fontId="15" fillId="0" borderId="11" xfId="0" applyNumberFormat="1" applyFont="1" applyFill="1" applyBorder="1"/>
    <xf numFmtId="164" fontId="15" fillId="0" borderId="23" xfId="0" applyNumberFormat="1" applyFont="1" applyFill="1" applyBorder="1"/>
    <xf numFmtId="0" fontId="3" fillId="0" borderId="4" xfId="0" applyFont="1" applyFill="1" applyBorder="1" applyAlignment="1" applyProtection="1">
      <alignment horizontal="left" vertical="center" wrapText="1"/>
    </xf>
    <xf numFmtId="3" fontId="3" fillId="5" borderId="1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wrapText="1"/>
    </xf>
    <xf numFmtId="164" fontId="15" fillId="0" borderId="11" xfId="0" applyNumberFormat="1" applyFont="1" applyBorder="1" applyAlignment="1">
      <alignment horizontal="right"/>
    </xf>
    <xf numFmtId="165" fontId="0" fillId="0" borderId="4" xfId="0" applyNumberFormat="1" applyBorder="1"/>
    <xf numFmtId="165" fontId="0" fillId="0" borderId="7" xfId="0" applyNumberFormat="1" applyBorder="1"/>
    <xf numFmtId="0" fontId="0" fillId="0" borderId="0" xfId="0" applyFill="1" applyBorder="1"/>
    <xf numFmtId="0" fontId="3" fillId="0" borderId="4" xfId="0" applyFont="1" applyFill="1" applyBorder="1" applyAlignment="1">
      <alignment horizontal="left" vertical="center" wrapText="1" readingOrder="1"/>
    </xf>
    <xf numFmtId="0" fontId="18" fillId="0" borderId="4" xfId="0" applyFont="1" applyFill="1" applyBorder="1" applyAlignment="1">
      <alignment horizontal="left" vertical="center" wrapText="1" readingOrder="1"/>
    </xf>
    <xf numFmtId="164" fontId="17" fillId="0" borderId="4" xfId="0" applyNumberFormat="1" applyFont="1" applyFill="1" applyBorder="1" applyAlignment="1">
      <alignment horizontal="center" vertical="center" wrapText="1" readingOrder="1"/>
    </xf>
    <xf numFmtId="164" fontId="18" fillId="0" borderId="4" xfId="0" applyNumberFormat="1" applyFont="1" applyFill="1" applyBorder="1" applyAlignment="1">
      <alignment horizontal="center" vertical="center" wrapText="1" readingOrder="1"/>
    </xf>
    <xf numFmtId="164" fontId="18" fillId="0" borderId="25" xfId="0" applyNumberFormat="1" applyFont="1" applyFill="1" applyBorder="1" applyAlignment="1">
      <alignment horizontal="center" vertical="center" wrapText="1" readingOrder="1"/>
    </xf>
    <xf numFmtId="0" fontId="15" fillId="2" borderId="4" xfId="0" applyFont="1" applyFill="1" applyBorder="1" applyAlignment="1">
      <alignment horizontal="center" vertical="center"/>
    </xf>
    <xf numFmtId="0" fontId="7" fillId="2" borderId="4" xfId="0" applyFont="1" applyFill="1" applyBorder="1"/>
    <xf numFmtId="0" fontId="3" fillId="6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2" borderId="4" xfId="0" applyFill="1" applyBorder="1"/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4" fontId="18" fillId="0" borderId="25" xfId="0" applyNumberFormat="1" applyFont="1" applyFill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2" borderId="4" xfId="0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>
      <alignment horizontal="center" vertical="center" wrapText="1" readingOrder="1"/>
    </xf>
    <xf numFmtId="164" fontId="18" fillId="0" borderId="4" xfId="0" applyNumberFormat="1" applyFont="1" applyFill="1" applyBorder="1" applyAlignment="1">
      <alignment horizontal="center" vertical="center" wrapText="1" readingOrder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5">
    <cellStyle name="Normal" xfId="0" builtinId="0"/>
    <cellStyle name="Normal 2" xfId="1"/>
    <cellStyle name="Normal 2 2" xfId="2"/>
    <cellStyle name="Normal 2 2 2" xfId="4"/>
    <cellStyle name="Normal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1657350</xdr:colOff>
      <xdr:row>3</xdr:row>
      <xdr:rowOff>91965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57375" cy="1473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1724026</xdr:colOff>
      <xdr:row>3</xdr:row>
      <xdr:rowOff>116271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924050" cy="15259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1724025</xdr:colOff>
      <xdr:row>3</xdr:row>
      <xdr:rowOff>116271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24050" cy="15259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1724025</xdr:colOff>
      <xdr:row>3</xdr:row>
      <xdr:rowOff>116271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24050" cy="15259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L31"/>
  <sheetViews>
    <sheetView tabSelected="1" zoomScaleNormal="100" workbookViewId="0">
      <selection activeCell="N10" sqref="N10"/>
    </sheetView>
  </sheetViews>
  <sheetFormatPr baseColWidth="10" defaultRowHeight="15" x14ac:dyDescent="0.25"/>
  <cols>
    <col min="1" max="1" width="3" style="14" bestFit="1" customWidth="1"/>
    <col min="2" max="2" width="48.28515625" style="7" customWidth="1"/>
    <col min="3" max="3" width="13.42578125" bestFit="1" customWidth="1"/>
    <col min="4" max="4" width="14.85546875" customWidth="1"/>
    <col min="5" max="5" width="37.42578125" customWidth="1"/>
    <col min="6" max="6" width="10.7109375" style="22" bestFit="1" customWidth="1"/>
    <col min="7" max="7" width="17.140625" style="22" bestFit="1" customWidth="1"/>
    <col min="8" max="8" width="33.42578125" customWidth="1"/>
    <col min="9" max="9" width="17.85546875" customWidth="1"/>
    <col min="10" max="10" width="16" customWidth="1"/>
    <col min="11" max="11" width="14.140625" customWidth="1"/>
    <col min="12" max="12" width="15.7109375" customWidth="1"/>
  </cols>
  <sheetData>
    <row r="1" spans="1:12" s="1" customFormat="1" ht="79.5" customHeight="1" x14ac:dyDescent="0.25">
      <c r="A1" s="95" t="s">
        <v>83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ht="15.75" x14ac:dyDescent="0.25">
      <c r="C2" s="43" t="s">
        <v>80</v>
      </c>
      <c r="D2" s="96"/>
      <c r="E2" s="96"/>
      <c r="F2" s="44"/>
    </row>
    <row r="3" spans="1:12" s="28" customFormat="1" ht="13.5" customHeight="1" thickBot="1" x14ac:dyDescent="0.3">
      <c r="A3" s="26"/>
      <c r="B3" s="27"/>
    </row>
    <row r="4" spans="1:12" s="4" customFormat="1" ht="53.25" customHeight="1" thickBot="1" x14ac:dyDescent="0.3">
      <c r="A4" s="59"/>
      <c r="B4" s="60" t="s">
        <v>0</v>
      </c>
      <c r="C4" s="61" t="s">
        <v>1</v>
      </c>
      <c r="D4" s="62" t="s">
        <v>66</v>
      </c>
      <c r="E4" s="60" t="s">
        <v>75</v>
      </c>
      <c r="F4" s="63" t="s">
        <v>82</v>
      </c>
      <c r="G4" s="64" t="s">
        <v>74</v>
      </c>
      <c r="H4" s="65" t="s">
        <v>73</v>
      </c>
      <c r="I4" s="63" t="s">
        <v>69</v>
      </c>
      <c r="J4" s="65" t="s">
        <v>70</v>
      </c>
      <c r="K4" s="63" t="s">
        <v>71</v>
      </c>
      <c r="L4" s="61" t="s">
        <v>72</v>
      </c>
    </row>
    <row r="5" spans="1:12" ht="24" customHeight="1" x14ac:dyDescent="0.3">
      <c r="A5" s="51">
        <v>1</v>
      </c>
      <c r="B5" s="52" t="s">
        <v>41</v>
      </c>
      <c r="C5" s="5" t="s">
        <v>2</v>
      </c>
      <c r="D5" s="24">
        <v>190</v>
      </c>
      <c r="E5" s="33"/>
      <c r="F5" s="33"/>
      <c r="G5" s="33"/>
      <c r="H5" s="32"/>
      <c r="I5" s="32"/>
      <c r="J5" s="54"/>
      <c r="K5" s="54">
        <f>J5*D5</f>
        <v>0</v>
      </c>
      <c r="L5" s="55">
        <f>K5*1.055</f>
        <v>0</v>
      </c>
    </row>
    <row r="6" spans="1:12" ht="24" customHeight="1" x14ac:dyDescent="0.3">
      <c r="A6" s="51">
        <v>2</v>
      </c>
      <c r="B6" s="53" t="s">
        <v>42</v>
      </c>
      <c r="C6" s="5" t="s">
        <v>2</v>
      </c>
      <c r="D6" s="24">
        <v>26215.59</v>
      </c>
      <c r="E6" s="33"/>
      <c r="F6" s="33"/>
      <c r="G6" s="33"/>
      <c r="H6" s="32"/>
      <c r="I6" s="32"/>
      <c r="J6" s="54"/>
      <c r="K6" s="54">
        <f t="shared" ref="K6:K22" si="0">J6*D6</f>
        <v>0</v>
      </c>
      <c r="L6" s="55">
        <f t="shared" ref="L6:L22" si="1">K6*1.055</f>
        <v>0</v>
      </c>
    </row>
    <row r="7" spans="1:12" ht="24" customHeight="1" x14ac:dyDescent="0.3">
      <c r="A7" s="51">
        <v>3</v>
      </c>
      <c r="B7" s="53" t="s">
        <v>43</v>
      </c>
      <c r="C7" s="5" t="s">
        <v>2</v>
      </c>
      <c r="D7" s="24">
        <v>2110</v>
      </c>
      <c r="E7" s="33"/>
      <c r="F7" s="33"/>
      <c r="G7" s="33"/>
      <c r="H7" s="32"/>
      <c r="I7" s="32"/>
      <c r="J7" s="54"/>
      <c r="K7" s="54">
        <f t="shared" si="0"/>
        <v>0</v>
      </c>
      <c r="L7" s="55">
        <f t="shared" si="1"/>
        <v>0</v>
      </c>
    </row>
    <row r="8" spans="1:12" ht="24" customHeight="1" x14ac:dyDescent="0.3">
      <c r="A8" s="51">
        <v>4</v>
      </c>
      <c r="B8" s="53" t="s">
        <v>61</v>
      </c>
      <c r="C8" s="5" t="s">
        <v>2</v>
      </c>
      <c r="D8" s="24">
        <v>1970</v>
      </c>
      <c r="E8" s="33"/>
      <c r="F8" s="33"/>
      <c r="G8" s="33"/>
      <c r="H8" s="32"/>
      <c r="I8" s="32"/>
      <c r="J8" s="54"/>
      <c r="K8" s="54">
        <f t="shared" si="0"/>
        <v>0</v>
      </c>
      <c r="L8" s="55">
        <f t="shared" si="1"/>
        <v>0</v>
      </c>
    </row>
    <row r="9" spans="1:12" ht="24" customHeight="1" x14ac:dyDescent="0.3">
      <c r="A9" s="51">
        <v>5</v>
      </c>
      <c r="B9" s="53" t="s">
        <v>44</v>
      </c>
      <c r="C9" s="5" t="s">
        <v>2</v>
      </c>
      <c r="D9" s="24">
        <v>18710</v>
      </c>
      <c r="E9" s="33"/>
      <c r="F9" s="33"/>
      <c r="G9" s="33"/>
      <c r="H9" s="32"/>
      <c r="I9" s="32"/>
      <c r="J9" s="54"/>
      <c r="K9" s="54">
        <f t="shared" si="0"/>
        <v>0</v>
      </c>
      <c r="L9" s="55">
        <f t="shared" si="1"/>
        <v>0</v>
      </c>
    </row>
    <row r="10" spans="1:12" ht="24" customHeight="1" x14ac:dyDescent="0.3">
      <c r="A10" s="51">
        <v>6</v>
      </c>
      <c r="B10" s="53" t="s">
        <v>45</v>
      </c>
      <c r="C10" s="5" t="s">
        <v>2</v>
      </c>
      <c r="D10" s="24">
        <v>5720</v>
      </c>
      <c r="E10" s="33"/>
      <c r="F10" s="33"/>
      <c r="G10" s="33"/>
      <c r="H10" s="32"/>
      <c r="I10" s="32"/>
      <c r="J10" s="54"/>
      <c r="K10" s="54">
        <f t="shared" si="0"/>
        <v>0</v>
      </c>
      <c r="L10" s="55">
        <f t="shared" si="1"/>
        <v>0</v>
      </c>
    </row>
    <row r="11" spans="1:12" s="22" customFormat="1" ht="24" customHeight="1" x14ac:dyDescent="0.3">
      <c r="A11" s="51">
        <v>7</v>
      </c>
      <c r="B11" s="53" t="s">
        <v>62</v>
      </c>
      <c r="C11" s="5" t="s">
        <v>2</v>
      </c>
      <c r="D11" s="24">
        <v>3003.96</v>
      </c>
      <c r="E11" s="33"/>
      <c r="F11" s="33"/>
      <c r="G11" s="33"/>
      <c r="H11" s="32"/>
      <c r="I11" s="32"/>
      <c r="J11" s="54"/>
      <c r="K11" s="54">
        <f t="shared" si="0"/>
        <v>0</v>
      </c>
      <c r="L11" s="55">
        <f t="shared" si="1"/>
        <v>0</v>
      </c>
    </row>
    <row r="12" spans="1:12" ht="24" customHeight="1" x14ac:dyDescent="0.3">
      <c r="A12" s="51">
        <v>8</v>
      </c>
      <c r="B12" s="53" t="s">
        <v>46</v>
      </c>
      <c r="C12" s="5" t="s">
        <v>2</v>
      </c>
      <c r="D12" s="24">
        <v>7476.36</v>
      </c>
      <c r="E12" s="33"/>
      <c r="F12" s="33"/>
      <c r="G12" s="33"/>
      <c r="H12" s="32"/>
      <c r="I12" s="32"/>
      <c r="J12" s="54"/>
      <c r="K12" s="54">
        <f t="shared" si="0"/>
        <v>0</v>
      </c>
      <c r="L12" s="55">
        <f t="shared" si="1"/>
        <v>0</v>
      </c>
    </row>
    <row r="13" spans="1:12" ht="24" customHeight="1" x14ac:dyDescent="0.3">
      <c r="A13" s="51">
        <v>9</v>
      </c>
      <c r="B13" s="53" t="s">
        <v>47</v>
      </c>
      <c r="C13" s="5" t="s">
        <v>2</v>
      </c>
      <c r="D13" s="24">
        <v>1062.52</v>
      </c>
      <c r="E13" s="33"/>
      <c r="F13" s="33"/>
      <c r="G13" s="33"/>
      <c r="H13" s="32"/>
      <c r="I13" s="32"/>
      <c r="J13" s="54"/>
      <c r="K13" s="54">
        <f t="shared" si="0"/>
        <v>0</v>
      </c>
      <c r="L13" s="55">
        <f t="shared" si="1"/>
        <v>0</v>
      </c>
    </row>
    <row r="14" spans="1:12" ht="24" customHeight="1" x14ac:dyDescent="0.3">
      <c r="A14" s="51">
        <v>10</v>
      </c>
      <c r="B14" s="53" t="s">
        <v>49</v>
      </c>
      <c r="C14" s="5" t="s">
        <v>2</v>
      </c>
      <c r="D14" s="24">
        <v>3921</v>
      </c>
      <c r="E14" s="33"/>
      <c r="F14" s="33"/>
      <c r="G14" s="33"/>
      <c r="H14" s="32"/>
      <c r="I14" s="32"/>
      <c r="J14" s="54"/>
      <c r="K14" s="54">
        <f t="shared" si="0"/>
        <v>0</v>
      </c>
      <c r="L14" s="55">
        <f t="shared" si="1"/>
        <v>0</v>
      </c>
    </row>
    <row r="15" spans="1:12" ht="33" x14ac:dyDescent="0.3">
      <c r="A15" s="51">
        <v>11</v>
      </c>
      <c r="B15" s="53" t="s">
        <v>48</v>
      </c>
      <c r="C15" s="5" t="s">
        <v>2</v>
      </c>
      <c r="D15" s="24">
        <v>9150</v>
      </c>
      <c r="E15" s="33"/>
      <c r="F15" s="33"/>
      <c r="G15" s="33"/>
      <c r="H15" s="32"/>
      <c r="I15" s="32"/>
      <c r="J15" s="54"/>
      <c r="K15" s="54">
        <f t="shared" si="0"/>
        <v>0</v>
      </c>
      <c r="L15" s="55">
        <f t="shared" si="1"/>
        <v>0</v>
      </c>
    </row>
    <row r="16" spans="1:12" s="22" customFormat="1" ht="24" customHeight="1" x14ac:dyDescent="0.3">
      <c r="A16" s="51">
        <v>12</v>
      </c>
      <c r="B16" s="53" t="s">
        <v>50</v>
      </c>
      <c r="C16" s="5" t="s">
        <v>2</v>
      </c>
      <c r="D16" s="24">
        <v>4522.04</v>
      </c>
      <c r="E16" s="33"/>
      <c r="F16" s="33"/>
      <c r="G16" s="33"/>
      <c r="H16" s="32"/>
      <c r="I16" s="32"/>
      <c r="J16" s="54"/>
      <c r="K16" s="54">
        <f t="shared" si="0"/>
        <v>0</v>
      </c>
      <c r="L16" s="55">
        <f t="shared" si="1"/>
        <v>0</v>
      </c>
    </row>
    <row r="17" spans="1:12" ht="24" customHeight="1" x14ac:dyDescent="0.3">
      <c r="A17" s="51">
        <v>13</v>
      </c>
      <c r="B17" s="53" t="s">
        <v>51</v>
      </c>
      <c r="C17" s="5" t="s">
        <v>2</v>
      </c>
      <c r="D17" s="24">
        <v>2568.94</v>
      </c>
      <c r="E17" s="33"/>
      <c r="F17" s="33"/>
      <c r="G17" s="33"/>
      <c r="H17" s="32"/>
      <c r="I17" s="32"/>
      <c r="J17" s="54"/>
      <c r="K17" s="54">
        <f t="shared" si="0"/>
        <v>0</v>
      </c>
      <c r="L17" s="55">
        <f t="shared" si="1"/>
        <v>0</v>
      </c>
    </row>
    <row r="18" spans="1:12" ht="24" customHeight="1" x14ac:dyDescent="0.3">
      <c r="A18" s="51">
        <v>14</v>
      </c>
      <c r="B18" s="53" t="s">
        <v>52</v>
      </c>
      <c r="C18" s="5" t="s">
        <v>2</v>
      </c>
      <c r="D18" s="24">
        <v>22100</v>
      </c>
      <c r="E18" s="33"/>
      <c r="F18" s="33"/>
      <c r="G18" s="33"/>
      <c r="H18" s="32"/>
      <c r="I18" s="32"/>
      <c r="J18" s="54"/>
      <c r="K18" s="54">
        <f t="shared" si="0"/>
        <v>0</v>
      </c>
      <c r="L18" s="55">
        <f t="shared" si="1"/>
        <v>0</v>
      </c>
    </row>
    <row r="19" spans="1:12" ht="24" customHeight="1" x14ac:dyDescent="0.3">
      <c r="A19" s="51">
        <v>15</v>
      </c>
      <c r="B19" s="53" t="s">
        <v>53</v>
      </c>
      <c r="C19" s="5" t="s">
        <v>2</v>
      </c>
      <c r="D19" s="24">
        <v>2360</v>
      </c>
      <c r="E19" s="33"/>
      <c r="F19" s="33"/>
      <c r="G19" s="33"/>
      <c r="H19" s="32"/>
      <c r="I19" s="32"/>
      <c r="J19" s="54"/>
      <c r="K19" s="54">
        <f t="shared" si="0"/>
        <v>0</v>
      </c>
      <c r="L19" s="55">
        <f t="shared" si="1"/>
        <v>0</v>
      </c>
    </row>
    <row r="20" spans="1:12" ht="24" customHeight="1" x14ac:dyDescent="0.3">
      <c r="A20" s="51">
        <v>16</v>
      </c>
      <c r="B20" s="53" t="s">
        <v>54</v>
      </c>
      <c r="C20" s="5" t="s">
        <v>2</v>
      </c>
      <c r="D20" s="24">
        <v>10094.83</v>
      </c>
      <c r="E20" s="33"/>
      <c r="F20" s="33"/>
      <c r="G20" s="33"/>
      <c r="H20" s="32"/>
      <c r="I20" s="32"/>
      <c r="J20" s="54"/>
      <c r="K20" s="54">
        <f t="shared" si="0"/>
        <v>0</v>
      </c>
      <c r="L20" s="55">
        <f t="shared" si="1"/>
        <v>0</v>
      </c>
    </row>
    <row r="21" spans="1:12" s="10" customFormat="1" ht="24" customHeight="1" x14ac:dyDescent="0.3">
      <c r="A21" s="51">
        <v>17</v>
      </c>
      <c r="B21" s="53" t="s">
        <v>55</v>
      </c>
      <c r="C21" s="5" t="s">
        <v>2</v>
      </c>
      <c r="D21" s="24">
        <v>4478.12</v>
      </c>
      <c r="E21" s="33"/>
      <c r="F21" s="33"/>
      <c r="G21" s="33"/>
      <c r="H21" s="32"/>
      <c r="I21" s="32"/>
      <c r="J21" s="54"/>
      <c r="K21" s="54">
        <f t="shared" si="0"/>
        <v>0</v>
      </c>
      <c r="L21" s="55">
        <f t="shared" si="1"/>
        <v>0</v>
      </c>
    </row>
    <row r="22" spans="1:12" ht="24" customHeight="1" thickBot="1" x14ac:dyDescent="0.35">
      <c r="A22" s="51">
        <v>18</v>
      </c>
      <c r="B22" s="53" t="s">
        <v>56</v>
      </c>
      <c r="C22" s="5" t="s">
        <v>2</v>
      </c>
      <c r="D22" s="24">
        <v>9830</v>
      </c>
      <c r="E22" s="33"/>
      <c r="F22" s="33"/>
      <c r="G22" s="33"/>
      <c r="H22" s="32"/>
      <c r="I22" s="32"/>
      <c r="J22" s="54"/>
      <c r="K22" s="54">
        <f t="shared" si="0"/>
        <v>0</v>
      </c>
      <c r="L22" s="55">
        <f t="shared" si="1"/>
        <v>0</v>
      </c>
    </row>
    <row r="23" spans="1:12" ht="24" customHeight="1" thickBot="1" x14ac:dyDescent="0.35">
      <c r="D23" s="34"/>
      <c r="J23" s="58" t="s">
        <v>81</v>
      </c>
      <c r="K23" s="56">
        <f>SUM(K5:K22)</f>
        <v>0</v>
      </c>
      <c r="L23" s="57">
        <f>SUM(L5:L22)</f>
        <v>0</v>
      </c>
    </row>
    <row r="25" spans="1:12" ht="24" customHeight="1" x14ac:dyDescent="0.25">
      <c r="B25" s="88"/>
      <c r="C25" s="89" t="s">
        <v>77</v>
      </c>
      <c r="E25" s="87" t="s">
        <v>103</v>
      </c>
      <c r="F25" s="97" t="s">
        <v>104</v>
      </c>
      <c r="G25" s="97"/>
    </row>
    <row r="26" spans="1:12" ht="24" customHeight="1" x14ac:dyDescent="0.25">
      <c r="B26" s="90" t="s">
        <v>76</v>
      </c>
      <c r="C26" s="32"/>
      <c r="E26" s="82" t="s">
        <v>99</v>
      </c>
      <c r="F26" s="98" t="s">
        <v>100</v>
      </c>
      <c r="G26" s="98"/>
    </row>
    <row r="27" spans="1:12" ht="24" customHeight="1" x14ac:dyDescent="0.25">
      <c r="E27" s="83" t="s">
        <v>101</v>
      </c>
      <c r="F27" s="99"/>
      <c r="G27" s="99"/>
    </row>
    <row r="28" spans="1:12" ht="24" customHeight="1" x14ac:dyDescent="0.25">
      <c r="B28" s="88"/>
      <c r="C28" s="89" t="s">
        <v>105</v>
      </c>
      <c r="E28" s="83" t="s">
        <v>102</v>
      </c>
      <c r="F28" s="94">
        <v>0</v>
      </c>
      <c r="G28" s="94"/>
    </row>
    <row r="29" spans="1:12" ht="24" customHeight="1" x14ac:dyDescent="0.25">
      <c r="B29" s="90" t="s">
        <v>106</v>
      </c>
      <c r="C29" s="32"/>
      <c r="E29" s="81"/>
      <c r="F29" s="81"/>
      <c r="G29" s="81"/>
    </row>
    <row r="30" spans="1:12" ht="24" customHeight="1" x14ac:dyDescent="0.25"/>
    <row r="31" spans="1:12" ht="24" customHeight="1" x14ac:dyDescent="0.25"/>
  </sheetData>
  <sortState ref="B145:BN155">
    <sortCondition ref="B145:B155"/>
  </sortState>
  <mergeCells count="6">
    <mergeCell ref="F28:G28"/>
    <mergeCell ref="A1:L1"/>
    <mergeCell ref="D2:E2"/>
    <mergeCell ref="F25:G25"/>
    <mergeCell ref="F26:G26"/>
    <mergeCell ref="F27:G27"/>
  </mergeCells>
  <pageMargins left="0.7" right="0.7" top="0.75" bottom="0.75" header="0.3" footer="0.3"/>
  <pageSetup paperSize="9" scale="54" orientation="landscape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L20"/>
  <sheetViews>
    <sheetView zoomScaleNormal="100" workbookViewId="0">
      <selection activeCell="D25" sqref="D25"/>
    </sheetView>
  </sheetViews>
  <sheetFormatPr baseColWidth="10" defaultRowHeight="15" x14ac:dyDescent="0.25"/>
  <cols>
    <col min="1" max="1" width="3" style="12" bestFit="1" customWidth="1"/>
    <col min="2" max="2" width="51" style="7" bestFit="1" customWidth="1"/>
    <col min="3" max="3" width="13.42578125" style="10" bestFit="1" customWidth="1"/>
    <col min="4" max="4" width="14.7109375" style="10" customWidth="1"/>
    <col min="5" max="5" width="28.7109375" style="10" customWidth="1"/>
    <col min="6" max="6" width="10.7109375" style="22" bestFit="1" customWidth="1"/>
    <col min="7" max="7" width="16.7109375" style="10" customWidth="1"/>
    <col min="8" max="8" width="28.28515625" style="10" customWidth="1"/>
    <col min="9" max="9" width="11.42578125" style="10"/>
    <col min="10" max="10" width="15.28515625" style="10" customWidth="1"/>
    <col min="11" max="11" width="16" style="10" customWidth="1"/>
    <col min="12" max="12" width="16.5703125" style="10" customWidth="1"/>
    <col min="13" max="16384" width="11.42578125" style="10"/>
  </cols>
  <sheetData>
    <row r="1" spans="1:12" s="1" customFormat="1" ht="79.5" customHeight="1" x14ac:dyDescent="0.25">
      <c r="A1" s="95" t="s">
        <v>84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ht="15.75" x14ac:dyDescent="0.25">
      <c r="C2" s="43" t="s">
        <v>80</v>
      </c>
      <c r="D2" s="96"/>
      <c r="E2" s="96"/>
      <c r="F2" s="44"/>
    </row>
    <row r="3" spans="1:12" s="28" customFormat="1" ht="15.75" thickBot="1" x14ac:dyDescent="0.3">
      <c r="B3" s="27"/>
    </row>
    <row r="4" spans="1:12" s="4" customFormat="1" ht="53.25" customHeight="1" thickBot="1" x14ac:dyDescent="0.3">
      <c r="A4" s="11"/>
      <c r="B4" s="60" t="s">
        <v>0</v>
      </c>
      <c r="C4" s="61" t="s">
        <v>1</v>
      </c>
      <c r="D4" s="62" t="s">
        <v>66</v>
      </c>
      <c r="E4" s="60" t="s">
        <v>75</v>
      </c>
      <c r="F4" s="63" t="s">
        <v>82</v>
      </c>
      <c r="G4" s="64" t="s">
        <v>74</v>
      </c>
      <c r="H4" s="65" t="s">
        <v>73</v>
      </c>
      <c r="I4" s="63" t="s">
        <v>69</v>
      </c>
      <c r="J4" s="65" t="s">
        <v>70</v>
      </c>
      <c r="K4" s="63" t="s">
        <v>71</v>
      </c>
      <c r="L4" s="61" t="s">
        <v>72</v>
      </c>
    </row>
    <row r="5" spans="1:12" ht="24.95" customHeight="1" x14ac:dyDescent="0.3">
      <c r="A5" s="66">
        <v>1</v>
      </c>
      <c r="B5" s="52" t="s">
        <v>85</v>
      </c>
      <c r="C5" s="6" t="s">
        <v>2</v>
      </c>
      <c r="D5" s="25">
        <v>3216</v>
      </c>
      <c r="E5" s="33"/>
      <c r="F5" s="33"/>
      <c r="G5" s="33"/>
      <c r="H5" s="32"/>
      <c r="I5" s="32"/>
      <c r="J5" s="54"/>
      <c r="K5" s="54">
        <f>J5*D5</f>
        <v>0</v>
      </c>
      <c r="L5" s="55">
        <f>K5*1.055</f>
        <v>0</v>
      </c>
    </row>
    <row r="6" spans="1:12" s="9" customFormat="1" ht="24.95" customHeight="1" x14ac:dyDescent="0.3">
      <c r="A6" s="67">
        <v>2</v>
      </c>
      <c r="B6" s="53" t="s">
        <v>86</v>
      </c>
      <c r="C6" s="8" t="s">
        <v>2</v>
      </c>
      <c r="D6" s="25">
        <v>10223.23</v>
      </c>
      <c r="E6" s="33"/>
      <c r="F6" s="33"/>
      <c r="G6" s="33"/>
      <c r="H6" s="32"/>
      <c r="I6" s="32"/>
      <c r="J6" s="54"/>
      <c r="K6" s="54">
        <f t="shared" ref="K6:K13" si="0">J6*D6</f>
        <v>0</v>
      </c>
      <c r="L6" s="55">
        <f t="shared" ref="L6:L13" si="1">K6*1.055</f>
        <v>0</v>
      </c>
    </row>
    <row r="7" spans="1:12" ht="24.95" customHeight="1" x14ac:dyDescent="0.3">
      <c r="A7" s="67">
        <v>3</v>
      </c>
      <c r="B7" s="53" t="s">
        <v>87</v>
      </c>
      <c r="C7" s="8" t="s">
        <v>2</v>
      </c>
      <c r="D7" s="25">
        <v>14330.81</v>
      </c>
      <c r="E7" s="33"/>
      <c r="F7" s="33"/>
      <c r="G7" s="33"/>
      <c r="H7" s="32"/>
      <c r="I7" s="32"/>
      <c r="J7" s="54"/>
      <c r="K7" s="54">
        <f t="shared" si="0"/>
        <v>0</v>
      </c>
      <c r="L7" s="55">
        <f t="shared" si="1"/>
        <v>0</v>
      </c>
    </row>
    <row r="8" spans="1:12" ht="24.95" customHeight="1" x14ac:dyDescent="0.3">
      <c r="A8" s="67">
        <v>4</v>
      </c>
      <c r="B8" s="53" t="s">
        <v>58</v>
      </c>
      <c r="C8" s="5" t="s">
        <v>2</v>
      </c>
      <c r="D8" s="25">
        <v>1706.84</v>
      </c>
      <c r="E8" s="33"/>
      <c r="F8" s="33"/>
      <c r="G8" s="33"/>
      <c r="H8" s="32"/>
      <c r="I8" s="32"/>
      <c r="J8" s="54"/>
      <c r="K8" s="54">
        <f t="shared" si="0"/>
        <v>0</v>
      </c>
      <c r="L8" s="55">
        <f t="shared" si="1"/>
        <v>0</v>
      </c>
    </row>
    <row r="9" spans="1:12" ht="24.95" customHeight="1" x14ac:dyDescent="0.3">
      <c r="A9" s="67">
        <v>5</v>
      </c>
      <c r="B9" s="53" t="s">
        <v>88</v>
      </c>
      <c r="C9" s="5" t="s">
        <v>2</v>
      </c>
      <c r="D9" s="25">
        <v>23901.1</v>
      </c>
      <c r="E9" s="33"/>
      <c r="F9" s="33"/>
      <c r="G9" s="33"/>
      <c r="H9" s="32"/>
      <c r="I9" s="32"/>
      <c r="J9" s="54"/>
      <c r="K9" s="54">
        <f t="shared" si="0"/>
        <v>0</v>
      </c>
      <c r="L9" s="55">
        <f t="shared" si="1"/>
        <v>0</v>
      </c>
    </row>
    <row r="10" spans="1:12" ht="24.95" customHeight="1" x14ac:dyDescent="0.3">
      <c r="A10" s="67">
        <v>6</v>
      </c>
      <c r="B10" s="53" t="s">
        <v>89</v>
      </c>
      <c r="C10" s="5" t="s">
        <v>2</v>
      </c>
      <c r="D10" s="25">
        <v>4612.33</v>
      </c>
      <c r="E10" s="33"/>
      <c r="F10" s="33"/>
      <c r="G10" s="33"/>
      <c r="H10" s="32"/>
      <c r="I10" s="32"/>
      <c r="J10" s="54"/>
      <c r="K10" s="54">
        <f t="shared" si="0"/>
        <v>0</v>
      </c>
      <c r="L10" s="55">
        <f t="shared" si="1"/>
        <v>0</v>
      </c>
    </row>
    <row r="11" spans="1:12" ht="24.95" customHeight="1" x14ac:dyDescent="0.3">
      <c r="A11" s="67">
        <v>7</v>
      </c>
      <c r="B11" s="53" t="s">
        <v>90</v>
      </c>
      <c r="C11" s="5" t="s">
        <v>2</v>
      </c>
      <c r="D11" s="25">
        <v>150</v>
      </c>
      <c r="E11" s="33"/>
      <c r="F11" s="33"/>
      <c r="G11" s="33"/>
      <c r="H11" s="32"/>
      <c r="I11" s="32"/>
      <c r="J11" s="54"/>
      <c r="K11" s="54">
        <f t="shared" si="0"/>
        <v>0</v>
      </c>
      <c r="L11" s="55">
        <f t="shared" si="1"/>
        <v>0</v>
      </c>
    </row>
    <row r="12" spans="1:12" ht="24.95" customHeight="1" x14ac:dyDescent="0.3">
      <c r="A12" s="67">
        <v>8</v>
      </c>
      <c r="B12" s="53" t="s">
        <v>91</v>
      </c>
      <c r="C12" s="5" t="s">
        <v>2</v>
      </c>
      <c r="D12" s="25">
        <v>250</v>
      </c>
      <c r="E12" s="33"/>
      <c r="F12" s="33"/>
      <c r="G12" s="33"/>
      <c r="H12" s="32"/>
      <c r="I12" s="32"/>
      <c r="J12" s="54"/>
      <c r="K12" s="54">
        <f t="shared" si="0"/>
        <v>0</v>
      </c>
      <c r="L12" s="55">
        <f t="shared" si="1"/>
        <v>0</v>
      </c>
    </row>
    <row r="13" spans="1:12" ht="24.95" customHeight="1" thickBot="1" x14ac:dyDescent="0.35">
      <c r="A13" s="67">
        <v>9</v>
      </c>
      <c r="B13" s="53" t="s">
        <v>57</v>
      </c>
      <c r="C13" s="5" t="s">
        <v>2</v>
      </c>
      <c r="D13" s="68">
        <v>300</v>
      </c>
      <c r="E13" s="33"/>
      <c r="F13" s="33"/>
      <c r="G13" s="33"/>
      <c r="H13" s="32"/>
      <c r="I13" s="32"/>
      <c r="J13" s="54"/>
      <c r="K13" s="54">
        <f t="shared" si="0"/>
        <v>0</v>
      </c>
      <c r="L13" s="55">
        <f t="shared" si="1"/>
        <v>0</v>
      </c>
    </row>
    <row r="14" spans="1:12" s="22" customFormat="1" ht="24.95" customHeight="1" thickBot="1" x14ac:dyDescent="0.35">
      <c r="A14" s="45"/>
      <c r="B14" s="46"/>
      <c r="C14" s="47"/>
      <c r="D14" s="48"/>
      <c r="E14" s="42"/>
      <c r="F14" s="42"/>
      <c r="G14" s="42"/>
      <c r="H14" s="42"/>
      <c r="I14" s="42"/>
      <c r="J14" s="58" t="s">
        <v>81</v>
      </c>
      <c r="K14" s="56">
        <f>SUM(K5:K13)</f>
        <v>0</v>
      </c>
      <c r="L14" s="56">
        <f>SUM(L5:L13)</f>
        <v>0</v>
      </c>
    </row>
    <row r="15" spans="1:12" ht="21.75" customHeight="1" x14ac:dyDescent="0.25"/>
    <row r="16" spans="1:12" s="22" customFormat="1" ht="24" customHeight="1" x14ac:dyDescent="0.25">
      <c r="A16" s="18"/>
      <c r="B16" s="88"/>
      <c r="C16" s="89" t="s">
        <v>77</v>
      </c>
      <c r="E16" s="87" t="s">
        <v>103</v>
      </c>
      <c r="F16" s="97" t="s">
        <v>104</v>
      </c>
      <c r="G16" s="97"/>
    </row>
    <row r="17" spans="1:7" s="22" customFormat="1" ht="24" customHeight="1" x14ac:dyDescent="0.25">
      <c r="A17" s="18"/>
      <c r="B17" s="90" t="s">
        <v>76</v>
      </c>
      <c r="C17" s="32"/>
      <c r="E17" s="82" t="s">
        <v>99</v>
      </c>
      <c r="F17" s="98" t="s">
        <v>100</v>
      </c>
      <c r="G17" s="98"/>
    </row>
    <row r="18" spans="1:7" ht="24" customHeight="1" x14ac:dyDescent="0.25">
      <c r="B18" s="15"/>
      <c r="E18" s="83" t="s">
        <v>101</v>
      </c>
      <c r="F18" s="99"/>
      <c r="G18" s="99"/>
    </row>
    <row r="19" spans="1:7" ht="24" customHeight="1" x14ac:dyDescent="0.25">
      <c r="B19" s="88"/>
      <c r="C19" s="89" t="s">
        <v>105</v>
      </c>
      <c r="E19" s="83" t="s">
        <v>102</v>
      </c>
      <c r="F19" s="94">
        <v>0</v>
      </c>
      <c r="G19" s="94"/>
    </row>
    <row r="20" spans="1:7" ht="24" customHeight="1" x14ac:dyDescent="0.25">
      <c r="B20" s="90" t="s">
        <v>106</v>
      </c>
      <c r="C20" s="32"/>
      <c r="E20" s="21"/>
    </row>
  </sheetData>
  <autoFilter ref="B4:C13"/>
  <mergeCells count="6">
    <mergeCell ref="F19:G19"/>
    <mergeCell ref="A1:L1"/>
    <mergeCell ref="D2:E2"/>
    <mergeCell ref="F16:G16"/>
    <mergeCell ref="F17:G17"/>
    <mergeCell ref="F18:G18"/>
  </mergeCells>
  <pageMargins left="0.7" right="0.7" top="0.75" bottom="0.75" header="0.3" footer="0.3"/>
  <pageSetup paperSize="9" scale="58" orientation="landscape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K45"/>
  <sheetViews>
    <sheetView zoomScaleNormal="100" workbookViewId="0">
      <selection activeCell="D48" sqref="D48"/>
    </sheetView>
  </sheetViews>
  <sheetFormatPr baseColWidth="10" defaultRowHeight="15" x14ac:dyDescent="0.25"/>
  <cols>
    <col min="1" max="1" width="3" style="13" bestFit="1" customWidth="1"/>
    <col min="2" max="2" width="41.28515625" style="7" customWidth="1"/>
    <col min="3" max="3" width="13.42578125" style="10" bestFit="1" customWidth="1"/>
    <col min="4" max="4" width="13.42578125" style="22" customWidth="1"/>
    <col min="5" max="5" width="30.28515625" style="10" customWidth="1"/>
    <col min="6" max="6" width="34.28515625" style="10" customWidth="1"/>
    <col min="7" max="7" width="39.42578125" style="10" customWidth="1"/>
    <col min="8" max="8" width="14.28515625" style="22" bestFit="1" customWidth="1"/>
    <col min="9" max="9" width="14.42578125" style="10" customWidth="1"/>
    <col min="10" max="10" width="16" style="10" customWidth="1"/>
    <col min="11" max="11" width="16.5703125" style="10" customWidth="1"/>
    <col min="12" max="16384" width="11.42578125" style="10"/>
  </cols>
  <sheetData>
    <row r="1" spans="1:11" s="1" customFormat="1" ht="79.5" customHeight="1" x14ac:dyDescent="0.25">
      <c r="A1" s="95" t="s">
        <v>92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5.75" x14ac:dyDescent="0.25">
      <c r="C2" s="43" t="s">
        <v>80</v>
      </c>
      <c r="D2" s="100"/>
      <c r="E2" s="100"/>
    </row>
    <row r="3" spans="1:11" s="28" customFormat="1" ht="15.75" thickBot="1" x14ac:dyDescent="0.3">
      <c r="B3" s="27"/>
      <c r="D3" s="31"/>
      <c r="E3" s="31"/>
    </row>
    <row r="4" spans="1:11" s="4" customFormat="1" ht="53.25" customHeight="1" thickBot="1" x14ac:dyDescent="0.3">
      <c r="A4" s="69"/>
      <c r="B4" s="60" t="s">
        <v>0</v>
      </c>
      <c r="C4" s="61" t="s">
        <v>1</v>
      </c>
      <c r="D4" s="62" t="s">
        <v>66</v>
      </c>
      <c r="E4" s="60" t="s">
        <v>75</v>
      </c>
      <c r="F4" s="64" t="s">
        <v>74</v>
      </c>
      <c r="G4" s="65" t="s">
        <v>73</v>
      </c>
      <c r="H4" s="65" t="s">
        <v>98</v>
      </c>
      <c r="I4" s="65" t="s">
        <v>70</v>
      </c>
      <c r="J4" s="63" t="s">
        <v>71</v>
      </c>
      <c r="K4" s="61" t="s">
        <v>72</v>
      </c>
    </row>
    <row r="5" spans="1:11" ht="24" customHeight="1" x14ac:dyDescent="0.3">
      <c r="A5" s="51">
        <v>1</v>
      </c>
      <c r="B5" s="53" t="s">
        <v>25</v>
      </c>
      <c r="C5" s="5" t="s">
        <v>2</v>
      </c>
      <c r="D5" s="75">
        <v>1655</v>
      </c>
      <c r="E5" s="33"/>
      <c r="F5" s="33"/>
      <c r="G5" s="32"/>
      <c r="H5" s="79"/>
      <c r="I5" s="54"/>
      <c r="J5" s="54">
        <f>I5*D5</f>
        <v>0</v>
      </c>
      <c r="K5" s="55">
        <f>J5*1.055</f>
        <v>0</v>
      </c>
    </row>
    <row r="6" spans="1:11" ht="24" customHeight="1" x14ac:dyDescent="0.3">
      <c r="A6" s="51">
        <v>2</v>
      </c>
      <c r="B6" s="53" t="s">
        <v>3</v>
      </c>
      <c r="C6" s="5" t="s">
        <v>2</v>
      </c>
      <c r="D6" s="25">
        <v>20203.04</v>
      </c>
      <c r="E6" s="33"/>
      <c r="F6" s="33"/>
      <c r="G6" s="32"/>
      <c r="H6" s="79"/>
      <c r="I6" s="54"/>
      <c r="J6" s="54">
        <f t="shared" ref="J6:J32" si="0">I6*D6</f>
        <v>0</v>
      </c>
      <c r="K6" s="55">
        <f t="shared" ref="K6:K32" si="1">J6*1.055</f>
        <v>0</v>
      </c>
    </row>
    <row r="7" spans="1:11" ht="24" customHeight="1" x14ac:dyDescent="0.3">
      <c r="A7" s="51">
        <v>3</v>
      </c>
      <c r="B7" s="53" t="s">
        <v>23</v>
      </c>
      <c r="C7" s="5" t="s">
        <v>2</v>
      </c>
      <c r="D7" s="25">
        <v>26312.720000000001</v>
      </c>
      <c r="E7" s="33"/>
      <c r="F7" s="33"/>
      <c r="G7" s="32"/>
      <c r="H7" s="79"/>
      <c r="I7" s="54"/>
      <c r="J7" s="54">
        <f t="shared" si="0"/>
        <v>0</v>
      </c>
      <c r="K7" s="55">
        <f t="shared" si="1"/>
        <v>0</v>
      </c>
    </row>
    <row r="8" spans="1:11" ht="24" customHeight="1" x14ac:dyDescent="0.3">
      <c r="A8" s="51">
        <v>4</v>
      </c>
      <c r="B8" s="53" t="s">
        <v>4</v>
      </c>
      <c r="C8" s="5" t="s">
        <v>2</v>
      </c>
      <c r="D8" s="25">
        <v>6333.48</v>
      </c>
      <c r="E8" s="33"/>
      <c r="F8" s="33"/>
      <c r="G8" s="32"/>
      <c r="H8" s="79"/>
      <c r="I8" s="54"/>
      <c r="J8" s="54">
        <f t="shared" si="0"/>
        <v>0</v>
      </c>
      <c r="K8" s="55">
        <f t="shared" si="1"/>
        <v>0</v>
      </c>
    </row>
    <row r="9" spans="1:11" ht="24" customHeight="1" x14ac:dyDescent="0.3">
      <c r="A9" s="51">
        <v>5</v>
      </c>
      <c r="B9" s="53" t="s">
        <v>5</v>
      </c>
      <c r="C9" s="5" t="s">
        <v>2</v>
      </c>
      <c r="D9" s="25">
        <v>2056</v>
      </c>
      <c r="E9" s="33"/>
      <c r="F9" s="33"/>
      <c r="G9" s="32"/>
      <c r="H9" s="79"/>
      <c r="I9" s="54"/>
      <c r="J9" s="54">
        <f t="shared" si="0"/>
        <v>0</v>
      </c>
      <c r="K9" s="55">
        <f t="shared" si="1"/>
        <v>0</v>
      </c>
    </row>
    <row r="10" spans="1:11" ht="24" customHeight="1" x14ac:dyDescent="0.3">
      <c r="A10" s="51">
        <v>6</v>
      </c>
      <c r="B10" s="53" t="s">
        <v>6</v>
      </c>
      <c r="C10" s="5" t="s">
        <v>2</v>
      </c>
      <c r="D10" s="25">
        <v>11202.07</v>
      </c>
      <c r="E10" s="33"/>
      <c r="F10" s="33"/>
      <c r="G10" s="32"/>
      <c r="H10" s="79"/>
      <c r="I10" s="54"/>
      <c r="J10" s="54">
        <f t="shared" si="0"/>
        <v>0</v>
      </c>
      <c r="K10" s="55">
        <f t="shared" si="1"/>
        <v>0</v>
      </c>
    </row>
    <row r="11" spans="1:11" ht="24" customHeight="1" x14ac:dyDescent="0.3">
      <c r="A11" s="51">
        <v>7</v>
      </c>
      <c r="B11" s="53" t="s">
        <v>26</v>
      </c>
      <c r="C11" s="5" t="s">
        <v>2</v>
      </c>
      <c r="D11" s="25">
        <v>4682</v>
      </c>
      <c r="E11" s="33"/>
      <c r="F11" s="33"/>
      <c r="G11" s="32"/>
      <c r="H11" s="79"/>
      <c r="I11" s="54"/>
      <c r="J11" s="54">
        <f t="shared" si="0"/>
        <v>0</v>
      </c>
      <c r="K11" s="55">
        <f t="shared" si="1"/>
        <v>0</v>
      </c>
    </row>
    <row r="12" spans="1:11" ht="24" customHeight="1" x14ac:dyDescent="0.3">
      <c r="A12" s="51">
        <v>8</v>
      </c>
      <c r="B12" s="53" t="s">
        <v>27</v>
      </c>
      <c r="C12" s="5" t="s">
        <v>2</v>
      </c>
      <c r="D12" s="25">
        <v>3233.27</v>
      </c>
      <c r="E12" s="33"/>
      <c r="F12" s="33"/>
      <c r="G12" s="32"/>
      <c r="H12" s="79"/>
      <c r="I12" s="54"/>
      <c r="J12" s="54">
        <f t="shared" si="0"/>
        <v>0</v>
      </c>
      <c r="K12" s="55">
        <f t="shared" si="1"/>
        <v>0</v>
      </c>
    </row>
    <row r="13" spans="1:11" ht="24" customHeight="1" x14ac:dyDescent="0.3">
      <c r="A13" s="51">
        <v>9</v>
      </c>
      <c r="B13" s="53" t="s">
        <v>68</v>
      </c>
      <c r="C13" s="5" t="s">
        <v>2</v>
      </c>
      <c r="D13" s="25">
        <v>10111.41</v>
      </c>
      <c r="E13" s="33"/>
      <c r="F13" s="33"/>
      <c r="G13" s="32"/>
      <c r="H13" s="79"/>
      <c r="I13" s="54"/>
      <c r="J13" s="54">
        <f t="shared" si="0"/>
        <v>0</v>
      </c>
      <c r="K13" s="55">
        <f t="shared" si="1"/>
        <v>0</v>
      </c>
    </row>
    <row r="14" spans="1:11" ht="24" customHeight="1" x14ac:dyDescent="0.3">
      <c r="A14" s="51">
        <v>10</v>
      </c>
      <c r="B14" s="53" t="s">
        <v>7</v>
      </c>
      <c r="C14" s="5" t="s">
        <v>2</v>
      </c>
      <c r="D14" s="25">
        <v>1632.5</v>
      </c>
      <c r="E14" s="33"/>
      <c r="F14" s="33"/>
      <c r="G14" s="32"/>
      <c r="H14" s="79"/>
      <c r="I14" s="54"/>
      <c r="J14" s="54">
        <f t="shared" si="0"/>
        <v>0</v>
      </c>
      <c r="K14" s="55">
        <f t="shared" si="1"/>
        <v>0</v>
      </c>
    </row>
    <row r="15" spans="1:11" ht="24" customHeight="1" x14ac:dyDescent="0.3">
      <c r="A15" s="51">
        <v>11</v>
      </c>
      <c r="B15" s="53" t="s">
        <v>8</v>
      </c>
      <c r="C15" s="5" t="s">
        <v>2</v>
      </c>
      <c r="D15" s="24">
        <v>2856.2799999999997</v>
      </c>
      <c r="E15" s="33"/>
      <c r="F15" s="32"/>
      <c r="G15" s="32"/>
      <c r="H15" s="79"/>
      <c r="I15" s="54"/>
      <c r="J15" s="54">
        <f t="shared" si="0"/>
        <v>0</v>
      </c>
      <c r="K15" s="55">
        <f t="shared" si="1"/>
        <v>0</v>
      </c>
    </row>
    <row r="16" spans="1:11" ht="24" customHeight="1" x14ac:dyDescent="0.3">
      <c r="A16" s="51">
        <v>12</v>
      </c>
      <c r="B16" s="53" t="s">
        <v>28</v>
      </c>
      <c r="C16" s="5" t="s">
        <v>2</v>
      </c>
      <c r="D16" s="25">
        <v>2539.89</v>
      </c>
      <c r="E16" s="33"/>
      <c r="F16" s="32"/>
      <c r="G16" s="32"/>
      <c r="H16" s="79"/>
      <c r="I16" s="54"/>
      <c r="J16" s="54">
        <f t="shared" si="0"/>
        <v>0</v>
      </c>
      <c r="K16" s="55">
        <f t="shared" si="1"/>
        <v>0</v>
      </c>
    </row>
    <row r="17" spans="1:11" ht="24" customHeight="1" x14ac:dyDescent="0.3">
      <c r="A17" s="51">
        <v>13</v>
      </c>
      <c r="B17" s="53" t="s">
        <v>24</v>
      </c>
      <c r="C17" s="5" t="s">
        <v>2</v>
      </c>
      <c r="D17" s="25">
        <v>10399.82</v>
      </c>
      <c r="E17" s="33"/>
      <c r="F17" s="32"/>
      <c r="G17" s="32"/>
      <c r="H17" s="79"/>
      <c r="I17" s="54"/>
      <c r="J17" s="54">
        <f t="shared" si="0"/>
        <v>0</v>
      </c>
      <c r="K17" s="55">
        <f t="shared" si="1"/>
        <v>0</v>
      </c>
    </row>
    <row r="18" spans="1:11" ht="24" customHeight="1" x14ac:dyDescent="0.3">
      <c r="A18" s="51">
        <v>14</v>
      </c>
      <c r="B18" s="53" t="s">
        <v>9</v>
      </c>
      <c r="C18" s="5" t="s">
        <v>2</v>
      </c>
      <c r="D18" s="25">
        <v>18493.98</v>
      </c>
      <c r="E18" s="33"/>
      <c r="F18" s="32"/>
      <c r="G18" s="32"/>
      <c r="H18" s="79"/>
      <c r="I18" s="54"/>
      <c r="J18" s="54">
        <f t="shared" si="0"/>
        <v>0</v>
      </c>
      <c r="K18" s="55">
        <f t="shared" si="1"/>
        <v>0</v>
      </c>
    </row>
    <row r="19" spans="1:11" ht="24" customHeight="1" x14ac:dyDescent="0.3">
      <c r="A19" s="51">
        <v>15</v>
      </c>
      <c r="B19" s="53" t="s">
        <v>10</v>
      </c>
      <c r="C19" s="5" t="s">
        <v>2</v>
      </c>
      <c r="D19" s="25">
        <v>695</v>
      </c>
      <c r="E19" s="33"/>
      <c r="F19" s="32"/>
      <c r="G19" s="32"/>
      <c r="H19" s="79"/>
      <c r="I19" s="54"/>
      <c r="J19" s="54">
        <f t="shared" si="0"/>
        <v>0</v>
      </c>
      <c r="K19" s="55">
        <f t="shared" si="1"/>
        <v>0</v>
      </c>
    </row>
    <row r="20" spans="1:11" ht="24" customHeight="1" x14ac:dyDescent="0.3">
      <c r="A20" s="51">
        <v>16</v>
      </c>
      <c r="B20" s="74" t="s">
        <v>93</v>
      </c>
      <c r="C20" s="5" t="s">
        <v>2</v>
      </c>
      <c r="D20" s="25">
        <v>2954.38</v>
      </c>
      <c r="E20" s="33"/>
      <c r="F20" s="32"/>
      <c r="G20" s="32"/>
      <c r="H20" s="79"/>
      <c r="I20" s="54"/>
      <c r="J20" s="54">
        <f t="shared" si="0"/>
        <v>0</v>
      </c>
      <c r="K20" s="55">
        <f t="shared" si="1"/>
        <v>0</v>
      </c>
    </row>
    <row r="21" spans="1:11" ht="24" customHeight="1" x14ac:dyDescent="0.3">
      <c r="A21" s="51">
        <v>17</v>
      </c>
      <c r="B21" s="74" t="s">
        <v>94</v>
      </c>
      <c r="C21" s="5" t="s">
        <v>2</v>
      </c>
      <c r="D21" s="25">
        <v>7940</v>
      </c>
      <c r="E21" s="33"/>
      <c r="F21" s="32"/>
      <c r="G21" s="32"/>
      <c r="H21" s="79"/>
      <c r="I21" s="54"/>
      <c r="J21" s="54">
        <f t="shared" si="0"/>
        <v>0</v>
      </c>
      <c r="K21" s="55">
        <f t="shared" si="1"/>
        <v>0</v>
      </c>
    </row>
    <row r="22" spans="1:11" ht="24" customHeight="1" x14ac:dyDescent="0.3">
      <c r="A22" s="51">
        <v>18</v>
      </c>
      <c r="B22" s="74" t="s">
        <v>95</v>
      </c>
      <c r="C22" s="5" t="s">
        <v>2</v>
      </c>
      <c r="D22" s="25">
        <v>3190.77</v>
      </c>
      <c r="E22" s="33"/>
      <c r="F22" s="32"/>
      <c r="G22" s="32"/>
      <c r="H22" s="79"/>
      <c r="I22" s="54"/>
      <c r="J22" s="54">
        <f t="shared" si="0"/>
        <v>0</v>
      </c>
      <c r="K22" s="55">
        <f t="shared" si="1"/>
        <v>0</v>
      </c>
    </row>
    <row r="23" spans="1:11" ht="24" customHeight="1" x14ac:dyDescent="0.3">
      <c r="A23" s="51">
        <v>19</v>
      </c>
      <c r="B23" s="53" t="s">
        <v>11</v>
      </c>
      <c r="C23" s="5" t="s">
        <v>2</v>
      </c>
      <c r="D23" s="25">
        <v>16650</v>
      </c>
      <c r="E23" s="33"/>
      <c r="F23" s="32"/>
      <c r="G23" s="32"/>
      <c r="H23" s="79"/>
      <c r="I23" s="54"/>
      <c r="J23" s="54">
        <f t="shared" si="0"/>
        <v>0</v>
      </c>
      <c r="K23" s="55">
        <f t="shared" si="1"/>
        <v>0</v>
      </c>
    </row>
    <row r="24" spans="1:11" s="22" customFormat="1" ht="24" customHeight="1" x14ac:dyDescent="0.3">
      <c r="A24" s="51">
        <v>20</v>
      </c>
      <c r="B24" s="53" t="s">
        <v>29</v>
      </c>
      <c r="C24" s="5" t="s">
        <v>2</v>
      </c>
      <c r="D24" s="25">
        <v>1510</v>
      </c>
      <c r="E24" s="33"/>
      <c r="F24" s="32"/>
      <c r="G24" s="32"/>
      <c r="H24" s="79"/>
      <c r="I24" s="54"/>
      <c r="J24" s="54">
        <f t="shared" si="0"/>
        <v>0</v>
      </c>
      <c r="K24" s="55">
        <f t="shared" si="1"/>
        <v>0</v>
      </c>
    </row>
    <row r="25" spans="1:11" ht="24" customHeight="1" x14ac:dyDescent="0.3">
      <c r="A25" s="51">
        <v>21</v>
      </c>
      <c r="B25" s="53" t="s">
        <v>64</v>
      </c>
      <c r="C25" s="5" t="s">
        <v>2</v>
      </c>
      <c r="D25" s="25">
        <v>1915</v>
      </c>
      <c r="E25" s="33"/>
      <c r="F25" s="32"/>
      <c r="G25" s="32"/>
      <c r="H25" s="79"/>
      <c r="I25" s="54"/>
      <c r="J25" s="54">
        <f t="shared" si="0"/>
        <v>0</v>
      </c>
      <c r="K25" s="55">
        <f t="shared" si="1"/>
        <v>0</v>
      </c>
    </row>
    <row r="26" spans="1:11" ht="24" customHeight="1" x14ac:dyDescent="0.3">
      <c r="A26" s="51">
        <v>22</v>
      </c>
      <c r="B26" s="53" t="s">
        <v>12</v>
      </c>
      <c r="C26" s="5" t="s">
        <v>2</v>
      </c>
      <c r="D26" s="25">
        <v>870</v>
      </c>
      <c r="E26" s="33"/>
      <c r="F26" s="32"/>
      <c r="G26" s="32"/>
      <c r="H26" s="79"/>
      <c r="I26" s="54"/>
      <c r="J26" s="54">
        <f t="shared" si="0"/>
        <v>0</v>
      </c>
      <c r="K26" s="55">
        <f t="shared" si="1"/>
        <v>0</v>
      </c>
    </row>
    <row r="27" spans="1:11" ht="24" customHeight="1" x14ac:dyDescent="0.3">
      <c r="A27" s="51">
        <v>23</v>
      </c>
      <c r="B27" s="53" t="s">
        <v>59</v>
      </c>
      <c r="C27" s="5" t="s">
        <v>2</v>
      </c>
      <c r="D27" s="25">
        <v>2665.46</v>
      </c>
      <c r="E27" s="33"/>
      <c r="F27" s="32"/>
      <c r="G27" s="32"/>
      <c r="H27" s="79"/>
      <c r="I27" s="54"/>
      <c r="J27" s="54">
        <f t="shared" si="0"/>
        <v>0</v>
      </c>
      <c r="K27" s="55">
        <f t="shared" si="1"/>
        <v>0</v>
      </c>
    </row>
    <row r="28" spans="1:11" ht="24" customHeight="1" x14ac:dyDescent="0.3">
      <c r="A28" s="51">
        <v>24</v>
      </c>
      <c r="B28" s="53" t="s">
        <v>30</v>
      </c>
      <c r="C28" s="5" t="s">
        <v>2</v>
      </c>
      <c r="D28" s="25">
        <v>748.56999999999994</v>
      </c>
      <c r="E28" s="33"/>
      <c r="F28" s="32"/>
      <c r="G28" s="32"/>
      <c r="H28" s="79"/>
      <c r="I28" s="54"/>
      <c r="J28" s="54">
        <f t="shared" si="0"/>
        <v>0</v>
      </c>
      <c r="K28" s="55">
        <f t="shared" si="1"/>
        <v>0</v>
      </c>
    </row>
    <row r="29" spans="1:11" ht="24" customHeight="1" x14ac:dyDescent="0.3">
      <c r="A29" s="51">
        <v>25</v>
      </c>
      <c r="B29" s="53" t="s">
        <v>63</v>
      </c>
      <c r="C29" s="5" t="s">
        <v>2</v>
      </c>
      <c r="D29" s="25">
        <v>1116.67</v>
      </c>
      <c r="E29" s="33"/>
      <c r="F29" s="32"/>
      <c r="G29" s="32"/>
      <c r="H29" s="79"/>
      <c r="I29" s="54"/>
      <c r="J29" s="54">
        <f t="shared" si="0"/>
        <v>0</v>
      </c>
      <c r="K29" s="55">
        <f t="shared" si="1"/>
        <v>0</v>
      </c>
    </row>
    <row r="30" spans="1:11" ht="24" customHeight="1" x14ac:dyDescent="0.3">
      <c r="A30" s="51">
        <v>26</v>
      </c>
      <c r="B30" s="53" t="s">
        <v>13</v>
      </c>
      <c r="C30" s="5" t="s">
        <v>2</v>
      </c>
      <c r="D30" s="25">
        <v>7553.02</v>
      </c>
      <c r="E30" s="33"/>
      <c r="F30" s="32"/>
      <c r="G30" s="32"/>
      <c r="H30" s="79"/>
      <c r="I30" s="54"/>
      <c r="J30" s="54">
        <f t="shared" si="0"/>
        <v>0</v>
      </c>
      <c r="K30" s="55">
        <f t="shared" si="1"/>
        <v>0</v>
      </c>
    </row>
    <row r="31" spans="1:11" ht="24" customHeight="1" x14ac:dyDescent="0.3">
      <c r="A31" s="51">
        <v>27</v>
      </c>
      <c r="B31" s="53" t="s">
        <v>31</v>
      </c>
      <c r="C31" s="5" t="s">
        <v>2</v>
      </c>
      <c r="D31" s="25">
        <v>660</v>
      </c>
      <c r="E31" s="33"/>
      <c r="F31" s="32"/>
      <c r="G31" s="32"/>
      <c r="H31" s="79"/>
      <c r="I31" s="54"/>
      <c r="J31" s="54">
        <f t="shared" si="0"/>
        <v>0</v>
      </c>
      <c r="K31" s="55">
        <f t="shared" si="1"/>
        <v>0</v>
      </c>
    </row>
    <row r="32" spans="1:11" ht="24" customHeight="1" x14ac:dyDescent="0.3">
      <c r="A32" s="51">
        <v>28</v>
      </c>
      <c r="B32" s="53" t="s">
        <v>14</v>
      </c>
      <c r="C32" s="5" t="s">
        <v>2</v>
      </c>
      <c r="D32" s="24">
        <v>5719.68</v>
      </c>
      <c r="E32" s="39"/>
      <c r="F32" s="40"/>
      <c r="G32" s="40"/>
      <c r="H32" s="80"/>
      <c r="I32" s="54"/>
      <c r="J32" s="70">
        <f t="shared" si="0"/>
        <v>0</v>
      </c>
      <c r="K32" s="71">
        <f t="shared" si="1"/>
        <v>0</v>
      </c>
    </row>
    <row r="33" spans="1:11" s="22" customFormat="1" ht="24" customHeight="1" x14ac:dyDescent="0.3">
      <c r="A33" s="51">
        <v>29</v>
      </c>
      <c r="B33" s="53" t="s">
        <v>15</v>
      </c>
      <c r="C33" s="5" t="s">
        <v>2</v>
      </c>
      <c r="D33" s="24">
        <v>190</v>
      </c>
      <c r="E33" s="33"/>
      <c r="F33" s="32"/>
      <c r="G33" s="32"/>
      <c r="H33" s="79"/>
      <c r="I33" s="54"/>
      <c r="J33" s="70">
        <f t="shared" ref="J33:J38" si="2">I33*D33</f>
        <v>0</v>
      </c>
      <c r="K33" s="71">
        <f t="shared" ref="K33:K38" si="3">J33*1.055</f>
        <v>0</v>
      </c>
    </row>
    <row r="34" spans="1:11" ht="24" customHeight="1" x14ac:dyDescent="0.3">
      <c r="A34" s="51">
        <v>30</v>
      </c>
      <c r="B34" s="53" t="s">
        <v>32</v>
      </c>
      <c r="C34" s="5" t="s">
        <v>2</v>
      </c>
      <c r="D34" s="24">
        <v>4041.81</v>
      </c>
      <c r="E34" s="33"/>
      <c r="F34" s="32"/>
      <c r="G34" s="32"/>
      <c r="H34" s="79"/>
      <c r="I34" s="54"/>
      <c r="J34" s="70">
        <f t="shared" si="2"/>
        <v>0</v>
      </c>
      <c r="K34" s="71">
        <f t="shared" si="3"/>
        <v>0</v>
      </c>
    </row>
    <row r="35" spans="1:11" s="22" customFormat="1" ht="24" customHeight="1" x14ac:dyDescent="0.3">
      <c r="A35" s="51">
        <v>31</v>
      </c>
      <c r="B35" s="53" t="s">
        <v>33</v>
      </c>
      <c r="C35" s="5" t="s">
        <v>2</v>
      </c>
      <c r="D35" s="24">
        <v>511.06</v>
      </c>
      <c r="E35" s="33"/>
      <c r="F35" s="32"/>
      <c r="G35" s="32"/>
      <c r="H35" s="79"/>
      <c r="I35" s="54"/>
      <c r="J35" s="70">
        <f t="shared" si="2"/>
        <v>0</v>
      </c>
      <c r="K35" s="71">
        <f t="shared" si="3"/>
        <v>0</v>
      </c>
    </row>
    <row r="36" spans="1:11" s="22" customFormat="1" ht="24" customHeight="1" x14ac:dyDescent="0.3">
      <c r="A36" s="51">
        <v>32</v>
      </c>
      <c r="B36" s="53" t="s">
        <v>16</v>
      </c>
      <c r="C36" s="5" t="s">
        <v>2</v>
      </c>
      <c r="D36" s="24">
        <v>819</v>
      </c>
      <c r="E36" s="33"/>
      <c r="F36" s="32"/>
      <c r="G36" s="32"/>
      <c r="H36" s="79"/>
      <c r="I36" s="54"/>
      <c r="J36" s="70">
        <f t="shared" si="2"/>
        <v>0</v>
      </c>
      <c r="K36" s="71">
        <f t="shared" si="3"/>
        <v>0</v>
      </c>
    </row>
    <row r="37" spans="1:11" ht="24" customHeight="1" x14ac:dyDescent="0.3">
      <c r="A37" s="51">
        <v>33</v>
      </c>
      <c r="B37" s="53" t="s">
        <v>65</v>
      </c>
      <c r="C37" s="5" t="s">
        <v>2</v>
      </c>
      <c r="D37" s="24">
        <v>2270.7600000000002</v>
      </c>
      <c r="E37" s="33"/>
      <c r="F37" s="32"/>
      <c r="G37" s="32"/>
      <c r="H37" s="79"/>
      <c r="I37" s="54"/>
      <c r="J37" s="70">
        <f t="shared" si="2"/>
        <v>0</v>
      </c>
      <c r="K37" s="71">
        <f t="shared" si="3"/>
        <v>0</v>
      </c>
    </row>
    <row r="38" spans="1:11" ht="24" customHeight="1" thickBot="1" x14ac:dyDescent="0.35">
      <c r="A38" s="51">
        <v>34</v>
      </c>
      <c r="B38" s="53" t="s">
        <v>34</v>
      </c>
      <c r="C38" s="5" t="s">
        <v>2</v>
      </c>
      <c r="D38" s="35">
        <v>980</v>
      </c>
      <c r="E38" s="33"/>
      <c r="F38" s="32"/>
      <c r="G38" s="32"/>
      <c r="H38" s="79"/>
      <c r="I38" s="70"/>
      <c r="J38" s="70">
        <f t="shared" si="2"/>
        <v>0</v>
      </c>
      <c r="K38" s="71">
        <f t="shared" si="3"/>
        <v>0</v>
      </c>
    </row>
    <row r="39" spans="1:11" ht="24" customHeight="1" thickBot="1" x14ac:dyDescent="0.35">
      <c r="I39" s="58" t="s">
        <v>81</v>
      </c>
      <c r="J39" s="72">
        <f>SUM(J5:J38)</f>
        <v>0</v>
      </c>
      <c r="K39" s="73">
        <f>SUM(K5:K38)</f>
        <v>0</v>
      </c>
    </row>
    <row r="41" spans="1:11" ht="24" customHeight="1" x14ac:dyDescent="0.25">
      <c r="B41" s="88"/>
      <c r="C41" s="89" t="s">
        <v>77</v>
      </c>
      <c r="E41" s="87" t="s">
        <v>103</v>
      </c>
      <c r="F41" s="87" t="s">
        <v>104</v>
      </c>
    </row>
    <row r="42" spans="1:11" ht="24" customHeight="1" x14ac:dyDescent="0.25">
      <c r="B42" s="90" t="s">
        <v>76</v>
      </c>
      <c r="C42" s="32"/>
      <c r="E42" s="82" t="s">
        <v>99</v>
      </c>
      <c r="F42" s="84" t="s">
        <v>100</v>
      </c>
    </row>
    <row r="43" spans="1:11" ht="24" customHeight="1" x14ac:dyDescent="0.25">
      <c r="E43" s="83" t="s">
        <v>101</v>
      </c>
      <c r="F43" s="85"/>
    </row>
    <row r="44" spans="1:11" ht="24" customHeight="1" x14ac:dyDescent="0.25">
      <c r="B44" s="88"/>
      <c r="C44" s="89" t="s">
        <v>105</v>
      </c>
      <c r="E44" s="83" t="s">
        <v>102</v>
      </c>
      <c r="F44" s="86">
        <v>0</v>
      </c>
    </row>
    <row r="45" spans="1:11" ht="24" customHeight="1" x14ac:dyDescent="0.25">
      <c r="B45" s="90" t="s">
        <v>106</v>
      </c>
      <c r="C45" s="32"/>
    </row>
  </sheetData>
  <autoFilter ref="B4:D32"/>
  <mergeCells count="2">
    <mergeCell ref="A1:K1"/>
    <mergeCell ref="D2:E2"/>
  </mergeCells>
  <pageMargins left="0.7" right="0.7" top="0.75" bottom="0.75" header="0.3" footer="0.3"/>
  <pageSetup paperSize="9" scale="44" orientation="landscape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J29"/>
  <sheetViews>
    <sheetView zoomScaleNormal="100" workbookViewId="0">
      <selection activeCell="A4" sqref="A4"/>
    </sheetView>
  </sheetViews>
  <sheetFormatPr baseColWidth="10" defaultRowHeight="15" x14ac:dyDescent="0.25"/>
  <cols>
    <col min="1" max="1" width="3" style="12" bestFit="1" customWidth="1"/>
    <col min="2" max="2" width="51" style="7" bestFit="1" customWidth="1"/>
    <col min="3" max="3" width="13.42578125" style="10" bestFit="1" customWidth="1"/>
    <col min="4" max="4" width="13.42578125" style="22" customWidth="1"/>
    <col min="5" max="5" width="30.42578125" style="10" customWidth="1"/>
    <col min="6" max="6" width="20" style="10" customWidth="1"/>
    <col min="7" max="7" width="33" style="10" customWidth="1"/>
    <col min="8" max="8" width="13.85546875" style="10" customWidth="1"/>
    <col min="9" max="9" width="16.140625" style="10" customWidth="1"/>
    <col min="10" max="10" width="18" style="10" customWidth="1"/>
    <col min="11" max="16384" width="11.42578125" style="10"/>
  </cols>
  <sheetData>
    <row r="1" spans="1:10" s="1" customFormat="1" ht="79.5" customHeight="1" x14ac:dyDescent="0.25">
      <c r="A1" s="95" t="s">
        <v>60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ht="15.75" x14ac:dyDescent="0.25">
      <c r="C2" s="43" t="s">
        <v>80</v>
      </c>
      <c r="D2" s="101"/>
      <c r="E2" s="101"/>
    </row>
    <row r="3" spans="1:10" s="29" customFormat="1" ht="15.75" thickBot="1" x14ac:dyDescent="0.3">
      <c r="B3" s="30"/>
    </row>
    <row r="4" spans="1:10" s="77" customFormat="1" ht="53.25" customHeight="1" thickBot="1" x14ac:dyDescent="0.35">
      <c r="A4" s="76"/>
      <c r="B4" s="2" t="s">
        <v>0</v>
      </c>
      <c r="C4" s="3" t="s">
        <v>1</v>
      </c>
      <c r="D4" s="23" t="s">
        <v>66</v>
      </c>
      <c r="E4" s="2" t="s">
        <v>75</v>
      </c>
      <c r="F4" s="36" t="s">
        <v>74</v>
      </c>
      <c r="G4" s="37" t="s">
        <v>73</v>
      </c>
      <c r="H4" s="37" t="s">
        <v>70</v>
      </c>
      <c r="I4" s="38" t="s">
        <v>71</v>
      </c>
      <c r="J4" s="3" t="s">
        <v>72</v>
      </c>
    </row>
    <row r="5" spans="1:10" ht="24.95" customHeight="1" x14ac:dyDescent="0.3">
      <c r="A5" s="67">
        <v>1</v>
      </c>
      <c r="B5" s="53" t="s">
        <v>35</v>
      </c>
      <c r="C5" s="16" t="s">
        <v>2</v>
      </c>
      <c r="D5" s="75">
        <v>6230</v>
      </c>
      <c r="E5" s="33"/>
      <c r="F5" s="33"/>
      <c r="G5" s="32"/>
      <c r="H5" s="54"/>
      <c r="I5" s="54">
        <f>H5*D5</f>
        <v>0</v>
      </c>
      <c r="J5" s="55">
        <f>I5*1.055</f>
        <v>0</v>
      </c>
    </row>
    <row r="6" spans="1:10" ht="23.25" customHeight="1" x14ac:dyDescent="0.3">
      <c r="A6" s="67">
        <v>2</v>
      </c>
      <c r="B6" s="53" t="s">
        <v>17</v>
      </c>
      <c r="C6" s="16" t="s">
        <v>2</v>
      </c>
      <c r="D6" s="24">
        <v>3010.9</v>
      </c>
      <c r="E6" s="33"/>
      <c r="F6" s="33"/>
      <c r="G6" s="32"/>
      <c r="H6" s="54"/>
      <c r="I6" s="54">
        <f t="shared" ref="I6:I19" si="0">H6*D6</f>
        <v>0</v>
      </c>
      <c r="J6" s="55">
        <f t="shared" ref="J6:J19" si="1">I6*1.055</f>
        <v>0</v>
      </c>
    </row>
    <row r="7" spans="1:10" ht="24.95" customHeight="1" x14ac:dyDescent="0.3">
      <c r="A7" s="67">
        <v>3</v>
      </c>
      <c r="B7" s="53" t="s">
        <v>36</v>
      </c>
      <c r="C7" s="16" t="s">
        <v>2</v>
      </c>
      <c r="D7" s="24">
        <v>1780</v>
      </c>
      <c r="E7" s="33"/>
      <c r="F7" s="33"/>
      <c r="G7" s="32"/>
      <c r="H7" s="54"/>
      <c r="I7" s="54">
        <f t="shared" si="0"/>
        <v>0</v>
      </c>
      <c r="J7" s="55">
        <f t="shared" si="1"/>
        <v>0</v>
      </c>
    </row>
    <row r="8" spans="1:10" ht="24.95" customHeight="1" x14ac:dyDescent="0.3">
      <c r="A8" s="67">
        <v>4</v>
      </c>
      <c r="B8" s="53" t="s">
        <v>67</v>
      </c>
      <c r="C8" s="16" t="s">
        <v>2</v>
      </c>
      <c r="D8" s="24">
        <v>90</v>
      </c>
      <c r="E8" s="33"/>
      <c r="F8" s="33"/>
      <c r="G8" s="32"/>
      <c r="H8" s="54"/>
      <c r="I8" s="54">
        <f t="shared" si="0"/>
        <v>0</v>
      </c>
      <c r="J8" s="55">
        <f t="shared" si="1"/>
        <v>0</v>
      </c>
    </row>
    <row r="9" spans="1:10" ht="24.95" customHeight="1" x14ac:dyDescent="0.3">
      <c r="A9" s="67">
        <v>5</v>
      </c>
      <c r="B9" s="53" t="s">
        <v>18</v>
      </c>
      <c r="C9" s="16" t="s">
        <v>2</v>
      </c>
      <c r="D9" s="24">
        <v>2625.35</v>
      </c>
      <c r="E9" s="33"/>
      <c r="F9" s="33"/>
      <c r="G9" s="32"/>
      <c r="H9" s="54"/>
      <c r="I9" s="54">
        <f t="shared" si="0"/>
        <v>0</v>
      </c>
      <c r="J9" s="55">
        <f t="shared" si="1"/>
        <v>0</v>
      </c>
    </row>
    <row r="10" spans="1:10" s="22" customFormat="1" ht="24.95" customHeight="1" x14ac:dyDescent="0.3">
      <c r="A10" s="67">
        <v>6</v>
      </c>
      <c r="B10" s="53" t="s">
        <v>19</v>
      </c>
      <c r="C10" s="16" t="s">
        <v>2</v>
      </c>
      <c r="D10" s="24">
        <v>3955</v>
      </c>
      <c r="E10" s="33"/>
      <c r="F10" s="33"/>
      <c r="G10" s="32"/>
      <c r="H10" s="54"/>
      <c r="I10" s="54">
        <f t="shared" si="0"/>
        <v>0</v>
      </c>
      <c r="J10" s="55">
        <f t="shared" si="1"/>
        <v>0</v>
      </c>
    </row>
    <row r="11" spans="1:10" ht="24.95" customHeight="1" x14ac:dyDescent="0.3">
      <c r="A11" s="67">
        <v>7</v>
      </c>
      <c r="B11" s="53" t="s">
        <v>38</v>
      </c>
      <c r="C11" s="16" t="s">
        <v>2</v>
      </c>
      <c r="D11" s="24">
        <v>5122.04</v>
      </c>
      <c r="E11" s="33"/>
      <c r="F11" s="33"/>
      <c r="G11" s="32"/>
      <c r="H11" s="54"/>
      <c r="I11" s="54">
        <f t="shared" si="0"/>
        <v>0</v>
      </c>
      <c r="J11" s="55">
        <f t="shared" si="1"/>
        <v>0</v>
      </c>
    </row>
    <row r="12" spans="1:10" ht="24.95" customHeight="1" x14ac:dyDescent="0.3">
      <c r="A12" s="67">
        <v>8</v>
      </c>
      <c r="B12" s="53" t="s">
        <v>39</v>
      </c>
      <c r="C12" s="16" t="s">
        <v>2</v>
      </c>
      <c r="D12" s="24">
        <v>610</v>
      </c>
      <c r="E12" s="33"/>
      <c r="F12" s="33"/>
      <c r="G12" s="32"/>
      <c r="H12" s="54"/>
      <c r="I12" s="54">
        <f t="shared" si="0"/>
        <v>0</v>
      </c>
      <c r="J12" s="55">
        <f t="shared" si="1"/>
        <v>0</v>
      </c>
    </row>
    <row r="13" spans="1:10" ht="24.95" customHeight="1" x14ac:dyDescent="0.3">
      <c r="A13" s="67">
        <v>9</v>
      </c>
      <c r="B13" s="53" t="s">
        <v>20</v>
      </c>
      <c r="C13" s="16" t="s">
        <v>2</v>
      </c>
      <c r="D13" s="24">
        <v>1940</v>
      </c>
      <c r="E13" s="33"/>
      <c r="F13" s="33"/>
      <c r="G13" s="32"/>
      <c r="H13" s="54"/>
      <c r="I13" s="54">
        <f t="shared" si="0"/>
        <v>0</v>
      </c>
      <c r="J13" s="55">
        <f t="shared" si="1"/>
        <v>0</v>
      </c>
    </row>
    <row r="14" spans="1:10" s="22" customFormat="1" ht="24.95" customHeight="1" x14ac:dyDescent="0.3">
      <c r="A14" s="67">
        <v>10</v>
      </c>
      <c r="B14" s="53" t="s">
        <v>40</v>
      </c>
      <c r="C14" s="16" t="s">
        <v>2</v>
      </c>
      <c r="D14" s="24">
        <v>2323.4299999999998</v>
      </c>
      <c r="E14" s="33"/>
      <c r="F14" s="33"/>
      <c r="G14" s="32"/>
      <c r="H14" s="54"/>
      <c r="I14" s="54">
        <f t="shared" si="0"/>
        <v>0</v>
      </c>
      <c r="J14" s="55">
        <f t="shared" si="1"/>
        <v>0</v>
      </c>
    </row>
    <row r="15" spans="1:10" ht="24.95" customHeight="1" x14ac:dyDescent="0.3">
      <c r="A15" s="67">
        <v>11</v>
      </c>
      <c r="B15" s="53" t="s">
        <v>21</v>
      </c>
      <c r="C15" s="16" t="s">
        <v>2</v>
      </c>
      <c r="D15" s="24">
        <v>951.79</v>
      </c>
      <c r="E15" s="33"/>
      <c r="F15" s="32"/>
      <c r="G15" s="32"/>
      <c r="H15" s="54"/>
      <c r="I15" s="54">
        <f t="shared" si="0"/>
        <v>0</v>
      </c>
      <c r="J15" s="55">
        <f t="shared" si="1"/>
        <v>0</v>
      </c>
    </row>
    <row r="16" spans="1:10" ht="24.95" customHeight="1" x14ac:dyDescent="0.3">
      <c r="A16" s="67">
        <v>12</v>
      </c>
      <c r="B16" s="53" t="s">
        <v>22</v>
      </c>
      <c r="C16" s="16" t="s">
        <v>2</v>
      </c>
      <c r="D16" s="24">
        <v>654</v>
      </c>
      <c r="E16" s="33"/>
      <c r="F16" s="32"/>
      <c r="G16" s="32"/>
      <c r="H16" s="54"/>
      <c r="I16" s="54">
        <f t="shared" si="0"/>
        <v>0</v>
      </c>
      <c r="J16" s="55">
        <f t="shared" si="1"/>
        <v>0</v>
      </c>
    </row>
    <row r="17" spans="1:10" ht="24.95" customHeight="1" x14ac:dyDescent="0.3">
      <c r="A17" s="67">
        <v>13</v>
      </c>
      <c r="B17" s="53" t="s">
        <v>96</v>
      </c>
      <c r="C17" s="16" t="s">
        <v>2</v>
      </c>
      <c r="D17" s="24">
        <v>800</v>
      </c>
      <c r="E17" s="33"/>
      <c r="F17" s="32"/>
      <c r="G17" s="32"/>
      <c r="H17" s="54"/>
      <c r="I17" s="54">
        <f t="shared" si="0"/>
        <v>0</v>
      </c>
      <c r="J17" s="55">
        <f t="shared" si="1"/>
        <v>0</v>
      </c>
    </row>
    <row r="18" spans="1:10" ht="24" customHeight="1" x14ac:dyDescent="0.3">
      <c r="A18" s="67">
        <v>14</v>
      </c>
      <c r="B18" s="53" t="s">
        <v>37</v>
      </c>
      <c r="C18" s="16" t="s">
        <v>2</v>
      </c>
      <c r="D18" s="24">
        <v>170</v>
      </c>
      <c r="E18" s="33"/>
      <c r="F18" s="32"/>
      <c r="G18" s="32"/>
      <c r="H18" s="54"/>
      <c r="I18" s="54">
        <f t="shared" si="0"/>
        <v>0</v>
      </c>
      <c r="J18" s="55">
        <f t="shared" si="1"/>
        <v>0</v>
      </c>
    </row>
    <row r="19" spans="1:10" ht="24" customHeight="1" thickBot="1" x14ac:dyDescent="0.35">
      <c r="A19" s="67">
        <v>15</v>
      </c>
      <c r="B19" s="53" t="s">
        <v>97</v>
      </c>
      <c r="C19" s="16" t="s">
        <v>2</v>
      </c>
      <c r="D19" s="35">
        <v>100</v>
      </c>
      <c r="E19" s="33"/>
      <c r="F19" s="32"/>
      <c r="G19" s="32"/>
      <c r="H19" s="54"/>
      <c r="I19" s="54">
        <f t="shared" si="0"/>
        <v>0</v>
      </c>
      <c r="J19" s="55">
        <f t="shared" si="1"/>
        <v>0</v>
      </c>
    </row>
    <row r="20" spans="1:10" s="22" customFormat="1" ht="27" customHeight="1" thickBot="1" x14ac:dyDescent="0.35">
      <c r="A20" s="50"/>
      <c r="B20" s="46"/>
      <c r="C20" s="47"/>
      <c r="D20" s="48"/>
      <c r="E20" s="41"/>
      <c r="F20" s="41"/>
      <c r="G20" s="41"/>
      <c r="H20" s="78" t="s">
        <v>81</v>
      </c>
      <c r="I20" s="56">
        <f>SUM(I5:I19)</f>
        <v>0</v>
      </c>
      <c r="J20" s="56">
        <f>SUM(J5:J19)</f>
        <v>0</v>
      </c>
    </row>
    <row r="21" spans="1:10" ht="20.25" customHeight="1" x14ac:dyDescent="0.3">
      <c r="B21" s="20"/>
      <c r="E21" s="42"/>
      <c r="F21" s="42"/>
      <c r="G21" s="42"/>
      <c r="H21" s="49"/>
      <c r="I21" s="49"/>
      <c r="J21" s="49"/>
    </row>
    <row r="22" spans="1:10" s="22" customFormat="1" ht="30" customHeight="1" x14ac:dyDescent="0.25">
      <c r="A22" s="18"/>
      <c r="B22" s="88"/>
      <c r="C22" s="89" t="s">
        <v>77</v>
      </c>
      <c r="E22" s="91"/>
      <c r="F22" s="92" t="s">
        <v>78</v>
      </c>
    </row>
    <row r="23" spans="1:10" s="22" customFormat="1" ht="30" customHeight="1" x14ac:dyDescent="0.25">
      <c r="A23" s="18"/>
      <c r="B23" s="90" t="s">
        <v>76</v>
      </c>
      <c r="C23" s="32"/>
      <c r="E23" s="93" t="s">
        <v>79</v>
      </c>
      <c r="F23" s="32"/>
    </row>
    <row r="24" spans="1:10" s="19" customFormat="1" ht="24.95" customHeight="1" x14ac:dyDescent="0.25">
      <c r="A24" s="13"/>
      <c r="B24" s="17"/>
      <c r="D24" s="22"/>
      <c r="E24" s="42"/>
      <c r="F24" s="42"/>
      <c r="G24" s="42"/>
      <c r="H24" s="42"/>
      <c r="I24" s="42"/>
      <c r="J24" s="42"/>
    </row>
    <row r="25" spans="1:10" s="19" customFormat="1" ht="24.95" customHeight="1" x14ac:dyDescent="0.25">
      <c r="A25" s="13"/>
      <c r="B25" s="88"/>
      <c r="C25" s="89" t="s">
        <v>105</v>
      </c>
      <c r="D25" s="22"/>
      <c r="E25" s="42"/>
      <c r="F25" s="42"/>
      <c r="G25" s="42"/>
      <c r="H25" s="42"/>
      <c r="I25" s="42"/>
      <c r="J25" s="42"/>
    </row>
    <row r="26" spans="1:10" s="19" customFormat="1" ht="24.95" customHeight="1" x14ac:dyDescent="0.25">
      <c r="A26" s="13"/>
      <c r="B26" s="90" t="s">
        <v>106</v>
      </c>
      <c r="C26" s="32"/>
      <c r="D26" s="22"/>
      <c r="E26" s="42"/>
      <c r="F26" s="42"/>
      <c r="G26" s="42"/>
      <c r="H26" s="42"/>
      <c r="I26" s="42"/>
      <c r="J26" s="42"/>
    </row>
    <row r="27" spans="1:10" s="19" customFormat="1" ht="24.95" customHeight="1" x14ac:dyDescent="0.25">
      <c r="A27" s="13"/>
      <c r="B27" s="17"/>
      <c r="D27" s="22"/>
      <c r="E27" s="42"/>
      <c r="F27" s="42"/>
      <c r="G27" s="42"/>
      <c r="H27" s="42"/>
      <c r="I27" s="42"/>
      <c r="J27" s="42"/>
    </row>
    <row r="28" spans="1:10" s="19" customFormat="1" ht="24.95" customHeight="1" x14ac:dyDescent="0.25">
      <c r="A28" s="13"/>
      <c r="B28" s="17"/>
      <c r="D28" s="22"/>
      <c r="E28" s="42"/>
      <c r="F28" s="42"/>
      <c r="G28" s="42"/>
      <c r="H28" s="42"/>
      <c r="I28" s="42"/>
      <c r="J28" s="42"/>
    </row>
    <row r="29" spans="1:10" x14ac:dyDescent="0.25">
      <c r="E29" s="42"/>
      <c r="F29" s="42"/>
      <c r="G29" s="42"/>
      <c r="H29" s="42"/>
      <c r="I29" s="42"/>
      <c r="J29" s="42"/>
    </row>
  </sheetData>
  <autoFilter ref="B4:D19"/>
  <mergeCells count="2">
    <mergeCell ref="A1:J1"/>
    <mergeCell ref="D2:E2"/>
  </mergeCells>
  <pageMargins left="0.7" right="0.7" top="0.75" bottom="0.75" header="0.3" footer="0.3"/>
  <pageSetup paperSize="9" scale="61" orientation="landscape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Lot 1</vt:lpstr>
      <vt:lpstr>Lot 2</vt:lpstr>
      <vt:lpstr>Lot 3</vt:lpstr>
      <vt:lpstr>Lot 4</vt:lpstr>
      <vt:lpstr>'Lot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CLAUDEPIERRE Severine</dc:creator>
  <cp:lastModifiedBy>CLAUDEPIERRE Severine</cp:lastModifiedBy>
  <cp:lastPrinted>2018-01-09T15:33:32Z</cp:lastPrinted>
  <dcterms:created xsi:type="dcterms:W3CDTF">2017-11-24T09:57:44Z</dcterms:created>
  <dcterms:modified xsi:type="dcterms:W3CDTF">2024-08-28T14:01:54Z</dcterms:modified>
</cp:coreProperties>
</file>