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13" documentId="8_{05CF5C07-2D57-42E1-8BFB-E2AF8942B223}" xr6:coauthVersionLast="47" xr6:coauthVersionMax="47" xr10:uidLastSave="{2E508F20-F2B0-4084-8AB2-CAC9B10DA2EA}"/>
  <bookViews>
    <workbookView xWindow="-108" yWindow="-108" windowWidth="23256" windowHeight="12456" activeTab="1" xr2:uid="{00000000-000D-0000-FFFF-FFFF00000000}"/>
  </bookViews>
  <sheets>
    <sheet name="BPU" sheetId="3" r:id="rId1"/>
    <sheet name="DQE" sheetId="4" r:id="rId2"/>
  </sheets>
  <definedNames>
    <definedName name="durée">DQE!#REF!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4" l="1"/>
  <c r="C8" i="4"/>
  <c r="F8" i="4"/>
  <c r="H8" i="4"/>
  <c r="I8" i="4"/>
  <c r="H11" i="4"/>
  <c r="F11" i="4"/>
  <c r="I11" i="4" s="1"/>
  <c r="C11" i="4"/>
  <c r="B11" i="4"/>
  <c r="C10" i="4"/>
  <c r="F13" i="4" l="1"/>
  <c r="F12" i="4"/>
  <c r="F10" i="4"/>
  <c r="C13" i="4"/>
  <c r="B9" i="4"/>
  <c r="C9" i="4"/>
  <c r="F9" i="4"/>
  <c r="H9" i="4"/>
  <c r="H12" i="4"/>
  <c r="H13" i="4"/>
  <c r="B13" i="4"/>
  <c r="B2" i="4"/>
  <c r="C5" i="4"/>
  <c r="B5" i="4"/>
  <c r="F6" i="4"/>
  <c r="I13" i="4" l="1"/>
  <c r="I12" i="4"/>
  <c r="I9" i="4"/>
  <c r="H7" i="4"/>
  <c r="H10" i="4"/>
  <c r="I10" i="4" s="1"/>
  <c r="B10" i="4"/>
  <c r="B12" i="4"/>
  <c r="C12" i="4"/>
  <c r="C6" i="4" l="1"/>
  <c r="B6" i="4"/>
  <c r="B7" i="4"/>
  <c r="F7" i="4"/>
  <c r="I7" i="4" l="1"/>
  <c r="H6" i="4"/>
  <c r="I6" i="4" s="1"/>
  <c r="C7" i="4"/>
  <c r="I15" i="4" l="1"/>
  <c r="I17"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tc={2197F901-7023-4688-80D2-EBFFA83A4F09}</author>
  </authors>
  <commentList>
    <comment ref="D13" authorId="0" shapeId="0" xr:uid="{2197F901-7023-4688-80D2-EBFFA83A4F0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Mettre la réversibilité à part dans le BPU. Et pas dans le DQE je pense. Juste dans le BPU</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tc={63FAF495-E14B-4A0B-A163-58F2CCB9A627}</author>
  </authors>
  <commentList>
    <comment ref="C14" authorId="0" shapeId="0" xr:uid="{63FAF495-E14B-4A0B-A163-58F2CCB9A62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Supprimer du DQE</t>
      </text>
    </comment>
  </commentList>
</comments>
</file>

<file path=xl/sharedStrings.xml><?xml version="1.0" encoding="utf-8"?>
<sst xmlns="http://schemas.openxmlformats.org/spreadsheetml/2006/main" count="45" uniqueCount="38">
  <si>
    <t>Expertise</t>
  </si>
  <si>
    <t>Le SOUMISSIONNAIRE devra justifier en colonne Commentaire les prix à 0€ : prestation incluses dans une autre, prestation indisponible, etc.
Un prix doit obligatoirement être rempli pour chaque ligne de prix du BPU présent avec une quantité non nulle dans la colonne "Nombre d'unités utilisateurs" du DQE faute de quoi l''absence de prix sera éliminatoire.</t>
  </si>
  <si>
    <t>Un prix doit obligatoirement être rempli pour chaque ligne de prix du BPU présent avec une quantité non nulle dans la colonne "Nombre d'unités utilisateurs" du DQE faute de quoi l''absence de prix sera éliminatoire.</t>
  </si>
  <si>
    <t>SERVICES ET PRESTATIONS
SERVICE</t>
  </si>
  <si>
    <t>PRIX 
€ HT
Unit Price (without VAT)</t>
  </si>
  <si>
    <t>Service d'enregistrement
Recording Service</t>
  </si>
  <si>
    <t>Prestation d'Expertise niveau 2 services de MVR en HO - Coût  global / homme.jour
Level 2 Expertise Service MVR Services during Working Hours - Total cost / man-day</t>
  </si>
  <si>
    <t>Coût d'un jour.homme d'un expert de niveau 2 en Heures Ouvrées
Cost of a man-day of a level 2 expert during  Working Hours</t>
  </si>
  <si>
    <r>
      <t xml:space="preserve">CONSIGNE / INSTRUCTIONS
</t>
    </r>
    <r>
      <rPr>
        <sz val="12"/>
        <rFont val="Swis721 Lt BT"/>
      </rPr>
      <t>•	« Abonnement mensuel » : le prix demandé est par utilisateur et par mois (cas général)
•	« Coût global » : prix indépendant du nombre d’utilisateurs 
• "Monthly subscription": the price requested is per user and per month (general case)
• "Overall cost": price independent of the number of users "</t>
    </r>
  </si>
  <si>
    <t>The TENDERER must justify in the Comments column the prices at € 0: service included in another, service unavailable, etc.
A price must be filled in for each price line of the BPU present with a non-zero quantity in the Number of user units" column of the DQE tab. 
Absence of a price will be eliminatory."</t>
  </si>
  <si>
    <t>FAMILLES
FAMILY</t>
  </si>
  <si>
    <t>Le DQE ne représente pas le volume d'activité annuel. Ce document n'est utilisé que pour noter les titulaires de l'Accord Cadre.
The DQE does not represent the annual volume of activity. This document is only used to rate the holders of the Framework Agreement.</t>
  </si>
  <si>
    <t>Formation
Training</t>
  </si>
  <si>
    <t>Prestation d'enregistrement des téléphones mobiles, archivage des enregistrements et mise à disposition d'une plateforme de réécoute en mode SaaS - Service de support inclus - Abonnement mensuel par utilisateur enregistré - Si le Service d'enregistrement inclut la fourniture d'un service de téléphonie mobile, celui devra permettre 5Go de volume de données mensuelles par utilisateurs plus un plan partagé d'au moins 200 Go
Mobile Voice Recording and SaaS archiving services including the replay platform,  - Support service included - Monthly subscription fees per registered user
 If the Recording Service includes the provision of a mobile telephony service, this must allow 5GB of monthly data volume per user plus a shared plan of at least 200GB.</t>
  </si>
  <si>
    <t>Plan partagé d'au moins 200 Go de données
Shared plan of at least 200GB.of data</t>
  </si>
  <si>
    <t>Couvre les coûts de paramétrage d'un nouvel utilisateur enregistré
Costs of setting up a new recorded user</t>
  </si>
  <si>
    <t>Coûts fixe d'implémentation / paramétrage par utilisateur enregistré
Implementation costs per recorded user</t>
  </si>
  <si>
    <t>Quantité
Quantity</t>
  </si>
  <si>
    <t>Service 1 mois ou 1 unité - HT
Unitary cost (without VAT)</t>
  </si>
  <si>
    <t xml:space="preserve"> Nombre d'unités temps par période de 48 mois
# of periods over 48 months
</t>
  </si>
  <si>
    <t>Nombre d'unités utilisateurs
Total quantity</t>
  </si>
  <si>
    <t>Total Service sur 48 mois - HT
Total cost over 48 months (without VAT)</t>
  </si>
  <si>
    <t>Total Général HT - Grand Total (without VAT)</t>
  </si>
  <si>
    <t>Total Général TTC - Grand Total (with VAT)</t>
  </si>
  <si>
    <t>Ne rien remplir dans cet onglet. Le calcul est automatique à partir des donnés saises dans l'onglet BPU
Do not fill this tab. Automatic calculation based on tab "BPU"</t>
  </si>
  <si>
    <t>L'abonnement mensuel par utilisateur enregistré doit inclure les éventuels côuts d'accès à la plateforme de réécoute pour au moins 5 autres personnes.
The monthly subscription per registered user must include any costs for access to the replay platform for at least 5 other people.</t>
  </si>
  <si>
    <t xml:space="preserve">Formation, notamment à l'usage de la plateforme de réécoute en ligne. Prix par jour de formation pour un groupe jusqu'à 5 personnes
Training, particularly for the replay platform. Price per day of training for a group of up to 5 people
</t>
  </si>
  <si>
    <t>Coût de la phase de réversibilité et notamment la mise en œuvre de la prestation. - Coût  global
Cost of the initialization phase and in particular the implementation of the service - Total one-off cost</t>
  </si>
  <si>
    <t>Coût de la phase d'initialisation  - Coût  global
Cost of the initialization phase - Total one-off cost</t>
  </si>
  <si>
    <t>Prestations complémentaire d’archivage SaaS des enregistrements existants et plateforme de réécoute SaaS des enregistrements  (norme MIFID2 / AMF), destruction automatique des enregistrements vieux de 5 ans, fonction de Litigation Hold. - Service de support inclus - Coût total pour les 5 ans par utilisateur
Additionnal 5-year recording archiving service of existing recordings (MIFID2 / AMF compliant), automatic deletion of 5 years old records   Litigation Hold function, access to the replay platform, in SaaS mode - Support service included -Total cost for 5 years per user</t>
  </si>
  <si>
    <t>Prestations complémentaire d’archivage SaaS des enregistrements existants et plateforme de réécoute SaaS des enregistrements  (norme MIFID2 / AMF), destruction automatique des enregistrements vieux de 5 ans,fonction de Litigation Hold. - Service de support inclus - Coût total pour 2 ans supplémentaires par utilisateur
Additionnal 5-year recording archiving service of existing recordings (MIFID2 / AMF compliant), automatic deletion of 5 years old records   Litigation Hold function, access to the replay platform, in SaaS mode - Support service included -Total cost for 2 additionnal years per user</t>
  </si>
  <si>
    <t>Coût de l'archivage et d'accès à la plateforme de réécoute seule pour les années 10 et 11.
Archiving and replay platform costs only for years 5 to 9 included</t>
  </si>
  <si>
    <t xml:space="preserve">Applicable uniquement si le service d'enregistrement inclut aussi un service de téléphonie mobile
Applicable only if  If the recording Service includes the provision of a mobile telephony service, </t>
  </si>
  <si>
    <t>Coût de l'archivage et d'accès à la plateforme de réécoute seule pour les années 5 à 9 inclus.
 Le volume d'archive sera par défaut nul sauf si la fonction de Litigation Hold a été activée
Archiving and replay platform costs only for years 10 and 11 included. Archive size should be null except in case of Litigation Hold usage</t>
  </si>
  <si>
    <r>
      <rPr>
        <b/>
        <u/>
        <sz val="18"/>
        <color theme="1"/>
        <rFont val="Calibri"/>
        <family val="2"/>
        <scheme val="minor"/>
      </rPr>
      <t>BORDEREAU DES PRIX UNITAIRES</t>
    </r>
    <r>
      <rPr>
        <b/>
        <sz val="18"/>
        <color theme="1"/>
        <rFont val="Calibri"/>
        <family val="2"/>
        <scheme val="minor"/>
      </rPr>
      <t xml:space="preserve">  - Unit price form (to be filled-in)</t>
    </r>
  </si>
  <si>
    <r>
      <rPr>
        <b/>
        <u/>
        <sz val="12"/>
        <rFont val="Swis721 Lt BT"/>
      </rPr>
      <t>APPEL D'OFFRES N°20245220  / CALL FOR TENDERS N°20245220</t>
    </r>
    <r>
      <rPr>
        <b/>
        <sz val="12"/>
        <rFont val="Swis721 Lt BT"/>
      </rPr>
      <t xml:space="preserve">
"ACQUISITION DE SERVICES D’ENREGISTREMENT DES TELEPHONES MOBILES ET D’AUTRES PRESTATIONS ASSOCIEES"
‘ACQUISITION OF MOBILE PHONE REGISTRATION SERVICES AND OTHER RELATED SERVICES’.</t>
    </r>
  </si>
  <si>
    <t>Coûts fixes et transverses d'initialisation du service  
One-off and  cross-functionnal implementation costs</t>
  </si>
  <si>
    <t>Commentaire du SOUMISSIONNAIRE
BIDDER's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</si>
</sst>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_-;\-* #,##0.00\ [$€]_-;_-* &quot;-&quot;??\ [$€]_-;_-@_-"/>
  </numFmts>
  <fonts count="47">
    <font>
      <sz val="11"/>
      <color theme="1"/>
      <name val="Calibri"/>
      <family val="2"/>
      <scheme val="minor"/>
    </font>
    <font>
      <b/>
      <sz val="11"/>
      <color indexed="10"/>
      <name val="Swis721 Lt BT"/>
      <family val="2"/>
    </font>
    <font>
      <sz val="10"/>
      <name val="Swis721 Lt BT"/>
      <family val="2"/>
    </font>
    <font>
      <sz val="11"/>
      <name val="Swis721 Lt BT"/>
      <family val="2"/>
    </font>
    <font>
      <b/>
      <sz val="12"/>
      <name val="Swis721 Lt BT"/>
      <family val="2"/>
    </font>
    <font>
      <b/>
      <sz val="11"/>
      <name val="Swis721 Lt BT"/>
      <family val="2"/>
    </font>
    <font>
      <b/>
      <sz val="10"/>
      <name val="Swis721 Lt BT"/>
      <family val="2"/>
    </font>
    <font>
      <b/>
      <sz val="16"/>
      <name val="Swis721 Lt BT"/>
    </font>
    <font>
      <b/>
      <u/>
      <sz val="18"/>
      <color theme="1"/>
      <name val="Calibri"/>
      <family val="2"/>
      <scheme val="minor"/>
    </font>
    <font>
      <b/>
      <sz val="18"/>
      <color theme="1"/>
      <name val="Calibri"/>
      <family val="2"/>
      <scheme val="minor"/>
    </font>
    <font>
      <sz val="10"/>
      <name val="Arial"/>
      <family val="2"/>
    </font>
    <font>
      <sz val="10"/>
      <name val="Arial"/>
      <family val="2"/>
    </font>
    <font>
      <sz val="10"/>
      <color indexed="9"/>
      <name val="Arial"/>
      <family val="2"/>
    </font>
    <font>
      <sz val="10"/>
      <name val="MS Sans Serif"/>
      <family val="2"/>
      <charset val="177"/>
    </font>
    <font>
      <sz val="10"/>
      <color indexed="8"/>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sz val="10"/>
      <name val="Helv"/>
      <charset val="204"/>
    </font>
    <font>
      <b/>
      <sz val="18"/>
      <color indexed="56"/>
      <name val="Cambria"/>
      <family val="2"/>
    </font>
    <font>
      <sz val="10"/>
      <color indexed="10"/>
      <name val="Arial"/>
      <family val="2"/>
    </font>
    <font>
      <sz val="11"/>
      <color theme="1"/>
      <name val="Calibri"/>
      <family val="2"/>
      <scheme val="minor"/>
    </font>
    <font>
      <sz val="12"/>
      <name val="Swis721 Lt BT"/>
    </font>
    <font>
      <b/>
      <sz val="16"/>
      <name val="Swis721 Lt BT"/>
      <family val="2"/>
    </font>
    <font>
      <b/>
      <sz val="12"/>
      <name val="Swis721 Lt BT"/>
    </font>
    <font>
      <sz val="8"/>
      <name val="Calibri"/>
      <family val="2"/>
      <scheme val="minor"/>
    </font>
    <font>
      <sz val="12"/>
      <color theme="1"/>
      <name val="Swis721 Lt BT"/>
    </font>
    <font>
      <sz val="11"/>
      <color indexed="10"/>
      <name val="Swis721 Lt BT"/>
    </font>
    <font>
      <b/>
      <sz val="16"/>
      <color theme="1"/>
      <name val="Calibri"/>
      <family val="2"/>
      <scheme val="minor"/>
    </font>
    <font>
      <sz val="16"/>
      <color theme="1"/>
      <name val="Calibri"/>
      <family val="2"/>
      <scheme val="minor"/>
    </font>
    <font>
      <b/>
      <sz val="16"/>
      <color indexed="10"/>
      <name val="Swis721 Lt BT"/>
      <family val="2"/>
    </font>
    <font>
      <b/>
      <u/>
      <sz val="12"/>
      <name val="Swis721 Lt BT"/>
    </font>
    <font>
      <b/>
      <sz val="14"/>
      <name val="Swis721 Lt BT"/>
      <family val="2"/>
    </font>
    <font>
      <b/>
      <sz val="14"/>
      <color indexed="10"/>
      <name val="Swis721 Lt BT"/>
      <family val="2"/>
    </font>
    <font>
      <b/>
      <sz val="14"/>
      <name val="Swis721 Lt BT"/>
    </font>
    <font>
      <sz val="14"/>
      <color theme="1"/>
      <name val="Swis721 Lt BT"/>
    </font>
    <font>
      <sz val="12"/>
      <name val="Swis721 Lt BT"/>
      <family val="2"/>
    </font>
    <font>
      <b/>
      <sz val="14"/>
      <color rgb="FFFF0000"/>
      <name val="Calibri"/>
      <family val="2"/>
      <scheme val="minor"/>
    </font>
  </fonts>
  <fills count="26">
    <fill>
      <patternFill patternType="none"/>
    </fill>
    <fill>
      <patternFill patternType="gray125"/>
    </fill>
    <fill>
      <patternFill patternType="solid">
        <fgColor theme="3" tint="0.79998168889431442"/>
        <bgColor indexed="64"/>
      </patternFill>
    </fill>
    <fill>
      <patternFill patternType="solid">
        <fgColor theme="3" tint="0.59999389629810485"/>
        <bgColor indexed="22"/>
      </patternFill>
    </fill>
    <fill>
      <patternFill patternType="solid">
        <fgColor theme="4" tint="-0.249977111117893"/>
        <bgColor indexed="2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3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8"/>
      </left>
      <right style="medium">
        <color indexed="64"/>
      </right>
      <top style="medium">
        <color indexed="64"/>
      </top>
      <bottom style="thin">
        <color indexed="8"/>
      </bottom>
      <diagonal/>
    </border>
    <border>
      <left style="thin">
        <color indexed="8"/>
      </left>
      <right/>
      <top/>
      <bottom style="thin">
        <color indexed="8"/>
      </bottom>
      <diagonal/>
    </border>
    <border>
      <left style="thin">
        <color indexed="64"/>
      </left>
      <right/>
      <top style="thin">
        <color indexed="64"/>
      </top>
      <bottom style="thin">
        <color indexed="64"/>
      </bottom>
      <diagonal/>
    </border>
    <border>
      <left style="medium">
        <color indexed="64"/>
      </left>
      <right style="thin">
        <color indexed="8"/>
      </right>
      <top style="medium">
        <color indexed="64"/>
      </top>
      <bottom/>
      <diagonal/>
    </border>
    <border>
      <left/>
      <right style="medium">
        <color indexed="64"/>
      </right>
      <top/>
      <bottom style="thin">
        <color indexed="64"/>
      </bottom>
      <diagonal/>
    </border>
    <border>
      <left style="thin">
        <color indexed="64"/>
      </left>
      <right style="thin">
        <color indexed="64"/>
      </right>
      <top/>
      <bottom/>
      <diagonal/>
    </border>
  </borders>
  <cellStyleXfs count="45">
    <xf numFmtId="0" fontId="0" fillId="0" borderId="0"/>
    <xf numFmtId="0" fontId="10" fillId="0" borderId="0"/>
    <xf numFmtId="165" fontId="10" fillId="0" borderId="0" applyFont="0" applyFill="0" applyBorder="0" applyAlignment="0" applyProtection="0"/>
    <xf numFmtId="0" fontId="11" fillId="0" borderId="0"/>
    <xf numFmtId="165" fontId="11" fillId="0" borderId="0" applyFont="0" applyFill="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5" fillId="6" borderId="0" applyNumberFormat="0" applyBorder="0" applyAlignment="0" applyProtection="0"/>
    <xf numFmtId="0" fontId="16" fillId="19" borderId="6" applyNumberFormat="0" applyAlignment="0" applyProtection="0"/>
    <xf numFmtId="0" fontId="17" fillId="20" borderId="7" applyNumberFormat="0" applyAlignment="0" applyProtection="0"/>
    <xf numFmtId="0" fontId="18" fillId="0" borderId="0" applyNumberFormat="0" applyFill="0" applyBorder="0" applyAlignment="0" applyProtection="0"/>
    <xf numFmtId="0" fontId="19" fillId="7" borderId="0" applyNumberFormat="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0" fontId="23" fillId="10" borderId="6" applyNumberFormat="0" applyAlignment="0" applyProtection="0"/>
    <xf numFmtId="0" fontId="24" fillId="0" borderId="11" applyNumberFormat="0" applyFill="0" applyAlignment="0" applyProtection="0"/>
    <xf numFmtId="0" fontId="13" fillId="0" borderId="0" applyNumberFormat="0">
      <alignment horizontal="left"/>
    </xf>
    <xf numFmtId="0" fontId="25" fillId="21" borderId="0" applyNumberFormat="0" applyBorder="0" applyAlignment="0" applyProtection="0"/>
    <xf numFmtId="0" fontId="10" fillId="22" borderId="12" applyNumberFormat="0" applyFont="0" applyAlignment="0" applyProtection="0"/>
    <xf numFmtId="0" fontId="26" fillId="19" borderId="13" applyNumberFormat="0" applyAlignment="0" applyProtection="0"/>
    <xf numFmtId="0" fontId="27" fillId="0" borderId="0"/>
    <xf numFmtId="0" fontId="28" fillId="0" borderId="0" applyNumberFormat="0" applyFill="0" applyBorder="0" applyAlignment="0" applyProtection="0"/>
    <xf numFmtId="0" fontId="29" fillId="0" borderId="0" applyNumberFormat="0" applyFill="0" applyBorder="0" applyAlignment="0" applyProtection="0"/>
    <xf numFmtId="0" fontId="10" fillId="0" borderId="0"/>
    <xf numFmtId="165" fontId="10" fillId="0" borderId="0" applyFont="0" applyFill="0" applyBorder="0" applyAlignment="0" applyProtection="0"/>
    <xf numFmtId="0" fontId="10" fillId="0" borderId="0"/>
    <xf numFmtId="0" fontId="30" fillId="0" borderId="0"/>
  </cellStyleXfs>
  <cellXfs count="84">
    <xf numFmtId="0" fontId="0" fillId="0" borderId="0" xfId="0"/>
    <xf numFmtId="0" fontId="6" fillId="0" borderId="0" xfId="0" applyFont="1" applyAlignment="1">
      <alignment vertical="center" wrapText="1"/>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7" fillId="0" borderId="0" xfId="0" applyFont="1" applyAlignment="1">
      <alignment horizontal="center" vertical="center" wrapText="1"/>
    </xf>
    <xf numFmtId="0" fontId="9" fillId="2" borderId="0" xfId="0" applyFont="1" applyFill="1" applyAlignment="1">
      <alignment horizontal="center" vertical="center" wrapText="1"/>
    </xf>
    <xf numFmtId="0" fontId="4" fillId="4" borderId="4" xfId="0" applyFont="1" applyFill="1" applyBorder="1" applyAlignment="1">
      <alignment horizontal="center" vertical="center" wrapText="1"/>
    </xf>
    <xf numFmtId="0" fontId="4" fillId="4" borderId="0" xfId="0" applyFont="1" applyFill="1" applyAlignment="1">
      <alignment horizontal="center" vertical="center" wrapText="1"/>
    </xf>
    <xf numFmtId="164" fontId="2" fillId="0" borderId="0" xfId="0" applyNumberFormat="1" applyFont="1" applyAlignment="1">
      <alignment vertical="center" wrapText="1"/>
    </xf>
    <xf numFmtId="164" fontId="31" fillId="2" borderId="5" xfId="0" applyNumberFormat="1" applyFont="1" applyFill="1" applyBorder="1" applyAlignment="1">
      <alignment horizontal="center" vertical="center" wrapText="1"/>
    </xf>
    <xf numFmtId="0" fontId="31" fillId="2" borderId="24" xfId="0" applyFont="1" applyFill="1" applyBorder="1" applyAlignment="1">
      <alignment horizontal="center" vertical="center" wrapText="1"/>
    </xf>
    <xf numFmtId="164" fontId="31" fillId="2" borderId="25" xfId="0" applyNumberFormat="1" applyFont="1" applyFill="1" applyBorder="1" applyAlignment="1">
      <alignment horizontal="center" vertical="center" wrapText="1"/>
    </xf>
    <xf numFmtId="0" fontId="33" fillId="0" borderId="0" xfId="0" applyFont="1" applyAlignment="1">
      <alignment vertical="center" wrapText="1"/>
    </xf>
    <xf numFmtId="0" fontId="36" fillId="0" borderId="0" xfId="0" applyFont="1" applyAlignment="1">
      <alignment horizontal="center" vertical="center" wrapText="1"/>
    </xf>
    <xf numFmtId="0" fontId="2" fillId="0" borderId="0" xfId="0" applyFont="1" applyAlignment="1">
      <alignment vertical="top" wrapText="1"/>
    </xf>
    <xf numFmtId="0" fontId="6" fillId="0" borderId="0" xfId="0" applyFont="1" applyAlignment="1">
      <alignment vertical="top" wrapText="1"/>
    </xf>
    <xf numFmtId="0" fontId="4" fillId="4" borderId="0" xfId="0" applyFont="1" applyFill="1" applyAlignment="1">
      <alignment horizontal="center" vertical="top" wrapText="1"/>
    </xf>
    <xf numFmtId="0" fontId="35" fillId="0" borderId="2" xfId="0" applyFont="1" applyBorder="1" applyAlignment="1">
      <alignment horizontal="left" vertical="top" wrapText="1"/>
    </xf>
    <xf numFmtId="0" fontId="33" fillId="0" borderId="0" xfId="0" applyFont="1" applyAlignment="1">
      <alignment vertical="top" wrapText="1"/>
    </xf>
    <xf numFmtId="3" fontId="31" fillId="2" borderId="28" xfId="0" applyNumberFormat="1" applyFont="1" applyFill="1" applyBorder="1" applyAlignment="1">
      <alignment horizontal="center" vertical="center" wrapText="1"/>
    </xf>
    <xf numFmtId="0" fontId="32" fillId="3" borderId="1" xfId="0" applyFont="1" applyFill="1" applyBorder="1" applyAlignment="1">
      <alignment horizontal="center" vertical="center" wrapText="1"/>
    </xf>
    <xf numFmtId="0" fontId="39" fillId="0" borderId="0" xfId="0" applyFont="1" applyAlignment="1">
      <alignment horizontal="center" vertical="center" wrapText="1"/>
    </xf>
    <xf numFmtId="0" fontId="38" fillId="0" borderId="0" xfId="0" applyFont="1"/>
    <xf numFmtId="0" fontId="35" fillId="0" borderId="30" xfId="0" applyFont="1" applyBorder="1" applyAlignment="1">
      <alignment horizontal="left" vertical="center" wrapText="1"/>
    </xf>
    <xf numFmtId="0" fontId="32" fillId="3" borderId="1" xfId="0" applyFont="1" applyFill="1" applyBorder="1" applyAlignment="1">
      <alignment horizontal="left" vertical="center" wrapText="1"/>
    </xf>
    <xf numFmtId="0" fontId="4" fillId="0" borderId="0" xfId="0" applyFont="1" applyAlignment="1">
      <alignment horizontal="left" vertical="center" wrapText="1"/>
    </xf>
    <xf numFmtId="0" fontId="35" fillId="0" borderId="3" xfId="0" applyFont="1" applyBorder="1" applyAlignment="1">
      <alignment horizontal="left" vertical="center" wrapText="1"/>
    </xf>
    <xf numFmtId="0" fontId="41" fillId="3" borderId="26" xfId="0" applyFont="1" applyFill="1" applyBorder="1" applyAlignment="1">
      <alignment horizontal="center" vertical="center" wrapText="1"/>
    </xf>
    <xf numFmtId="0" fontId="42" fillId="0" borderId="0" xfId="0" applyFont="1" applyAlignment="1">
      <alignment horizontal="center" vertical="center" wrapText="1"/>
    </xf>
    <xf numFmtId="0" fontId="41" fillId="3" borderId="22" xfId="0" applyFont="1" applyFill="1" applyBorder="1" applyAlignment="1">
      <alignment horizontal="center" vertical="center" wrapText="1"/>
    </xf>
    <xf numFmtId="164" fontId="41" fillId="3" borderId="18" xfId="0" applyNumberFormat="1" applyFont="1" applyFill="1" applyBorder="1" applyAlignment="1">
      <alignment horizontal="center" vertical="center" wrapText="1"/>
    </xf>
    <xf numFmtId="164" fontId="41" fillId="3" borderId="27" xfId="0" applyNumberFormat="1" applyFont="1" applyFill="1" applyBorder="1" applyAlignment="1">
      <alignment horizontal="center" vertical="center" wrapText="1"/>
    </xf>
    <xf numFmtId="164" fontId="41" fillId="3" borderId="23" xfId="0" applyNumberFormat="1" applyFont="1" applyFill="1" applyBorder="1" applyAlignment="1">
      <alignment horizontal="center" vertical="center" wrapText="1"/>
    </xf>
    <xf numFmtId="164" fontId="43" fillId="2" borderId="17" xfId="0" applyNumberFormat="1" applyFont="1" applyFill="1" applyBorder="1" applyAlignment="1">
      <alignment vertical="center" wrapText="1"/>
    </xf>
    <xf numFmtId="0" fontId="35" fillId="24" borderId="2" xfId="0" applyFont="1" applyFill="1" applyBorder="1" applyAlignment="1">
      <alignment horizontal="left" vertical="center" wrapText="1"/>
    </xf>
    <xf numFmtId="0" fontId="38" fillId="0" borderId="0" xfId="0" applyFont="1" applyAlignment="1">
      <alignment horizontal="center" vertical="center" wrapText="1"/>
    </xf>
    <xf numFmtId="0" fontId="36" fillId="0" borderId="31" xfId="0" applyFont="1" applyBorder="1" applyAlignment="1">
      <alignment horizontal="center" vertical="center" wrapText="1"/>
    </xf>
    <xf numFmtId="0" fontId="44" fillId="25" borderId="17" xfId="0" applyFont="1" applyFill="1" applyBorder="1" applyAlignment="1">
      <alignment horizontal="left" vertical="center" wrapText="1"/>
    </xf>
    <xf numFmtId="0" fontId="37" fillId="24" borderId="0" xfId="0" applyFont="1" applyFill="1" applyAlignment="1">
      <alignment horizontal="center" vertical="center" wrapText="1"/>
    </xf>
    <xf numFmtId="164" fontId="31" fillId="0" borderId="2" xfId="0" applyNumberFormat="1" applyFont="1" applyBorder="1" applyAlignment="1" applyProtection="1">
      <alignment horizontal="center" vertical="center" wrapText="1"/>
      <protection locked="0"/>
    </xf>
    <xf numFmtId="0" fontId="36" fillId="0" borderId="31" xfId="0" applyFont="1" applyBorder="1" applyAlignment="1" applyProtection="1">
      <alignment horizontal="center" vertical="center" wrapText="1"/>
      <protection locked="0"/>
    </xf>
    <xf numFmtId="9" fontId="31" fillId="0" borderId="2" xfId="0" applyNumberFormat="1" applyFont="1" applyBorder="1" applyAlignment="1" applyProtection="1">
      <alignment horizontal="center" vertical="center" wrapText="1"/>
      <protection locked="0"/>
    </xf>
    <xf numFmtId="0" fontId="31" fillId="0" borderId="2" xfId="0" applyFont="1" applyBorder="1" applyAlignment="1">
      <alignment horizontal="left" vertical="top" wrapText="1"/>
    </xf>
    <xf numFmtId="0" fontId="41" fillId="3" borderId="29" xfId="0" applyFont="1" applyFill="1" applyBorder="1" applyAlignment="1">
      <alignment horizontal="center" vertical="center" wrapText="1"/>
    </xf>
    <xf numFmtId="0" fontId="5" fillId="0" borderId="0" xfId="0" applyFont="1" applyAlignment="1">
      <alignment horizontal="center" vertical="center" wrapText="1"/>
    </xf>
    <xf numFmtId="0" fontId="35" fillId="0" borderId="5" xfId="0" applyFont="1" applyBorder="1" applyAlignment="1">
      <alignment horizontal="center" vertical="center" wrapText="1"/>
    </xf>
    <xf numFmtId="0" fontId="35" fillId="0" borderId="2" xfId="0" applyFont="1" applyFill="1" applyBorder="1" applyAlignment="1">
      <alignment horizontal="left" vertical="center" wrapText="1"/>
    </xf>
    <xf numFmtId="0" fontId="31" fillId="24" borderId="2" xfId="0" applyFont="1" applyFill="1" applyBorder="1" applyAlignment="1">
      <alignment horizontal="left" vertical="top" wrapText="1"/>
    </xf>
    <xf numFmtId="0" fontId="35" fillId="24" borderId="5" xfId="0" applyFont="1" applyFill="1" applyBorder="1" applyAlignment="1">
      <alignment horizontal="center" vertical="center" wrapText="1"/>
    </xf>
    <xf numFmtId="0" fontId="35" fillId="24" borderId="30" xfId="0" applyFont="1" applyFill="1" applyBorder="1" applyAlignment="1">
      <alignment horizontal="left" vertical="center" wrapText="1"/>
    </xf>
    <xf numFmtId="0" fontId="1" fillId="24" borderId="0" xfId="0" applyFont="1" applyFill="1" applyAlignment="1">
      <alignment horizontal="center" vertical="center" wrapText="1"/>
    </xf>
    <xf numFmtId="0" fontId="31" fillId="24" borderId="24" xfId="0" applyFont="1" applyFill="1" applyBorder="1" applyAlignment="1">
      <alignment horizontal="center" vertical="center" wrapText="1"/>
    </xf>
    <xf numFmtId="164" fontId="31" fillId="24" borderId="5" xfId="0" applyNumberFormat="1" applyFont="1" applyFill="1" applyBorder="1" applyAlignment="1">
      <alignment horizontal="center" vertical="center" wrapText="1"/>
    </xf>
    <xf numFmtId="3" fontId="31" fillId="24" borderId="28" xfId="0" applyNumberFormat="1" applyFont="1" applyFill="1" applyBorder="1" applyAlignment="1">
      <alignment horizontal="center" vertical="center" wrapText="1"/>
    </xf>
    <xf numFmtId="164" fontId="31" fillId="24" borderId="25" xfId="0" applyNumberFormat="1" applyFont="1" applyFill="1" applyBorder="1" applyAlignment="1">
      <alignment horizontal="center" vertical="center" wrapText="1"/>
    </xf>
    <xf numFmtId="0" fontId="0" fillId="24" borderId="0" xfId="0" applyFill="1"/>
    <xf numFmtId="0" fontId="35" fillId="24" borderId="3" xfId="0" applyFont="1" applyFill="1" applyBorder="1" applyAlignment="1">
      <alignment horizontal="left" vertical="center" wrapText="1"/>
    </xf>
    <xf numFmtId="0" fontId="36" fillId="24" borderId="0" xfId="0" applyFont="1" applyFill="1" applyAlignment="1">
      <alignment horizontal="center" vertical="center" wrapText="1"/>
    </xf>
    <xf numFmtId="0" fontId="35" fillId="24" borderId="5" xfId="0" applyFont="1" applyFill="1" applyBorder="1" applyAlignment="1">
      <alignment horizontal="left" vertical="top" wrapText="1"/>
    </xf>
    <xf numFmtId="0" fontId="36" fillId="24" borderId="31" xfId="0" applyFont="1" applyFill="1" applyBorder="1" applyAlignment="1">
      <alignment horizontal="center" vertical="center" wrapText="1"/>
    </xf>
    <xf numFmtId="164" fontId="31" fillId="24" borderId="2" xfId="0" applyNumberFormat="1" applyFont="1" applyFill="1" applyBorder="1" applyAlignment="1" applyProtection="1">
      <alignment horizontal="center" vertical="center" wrapText="1"/>
      <protection locked="0"/>
    </xf>
    <xf numFmtId="0" fontId="36" fillId="24" borderId="31" xfId="0" applyFont="1" applyFill="1" applyBorder="1" applyAlignment="1" applyProtection="1">
      <alignment horizontal="center" vertical="center" wrapText="1"/>
      <protection locked="0"/>
    </xf>
    <xf numFmtId="9" fontId="31" fillId="24" borderId="2" xfId="0" applyNumberFormat="1" applyFont="1" applyFill="1" applyBorder="1" applyAlignment="1" applyProtection="1">
      <alignment horizontal="center" vertical="center" wrapText="1"/>
      <protection locked="0"/>
    </xf>
    <xf numFmtId="0" fontId="35" fillId="24" borderId="5" xfId="0" applyFont="1" applyFill="1" applyBorder="1" applyAlignment="1">
      <alignment horizontal="left" vertical="center" wrapText="1"/>
    </xf>
    <xf numFmtId="164" fontId="31" fillId="24" borderId="2" xfId="0" applyNumberFormat="1" applyFont="1" applyFill="1" applyBorder="1" applyAlignment="1">
      <alignment horizontal="center" vertical="center" wrapText="1"/>
    </xf>
    <xf numFmtId="9" fontId="31" fillId="24" borderId="2" xfId="0" applyNumberFormat="1" applyFont="1" applyFill="1" applyBorder="1" applyAlignment="1">
      <alignment horizontal="center" vertical="center" wrapText="1"/>
    </xf>
    <xf numFmtId="0" fontId="46" fillId="0" borderId="0" xfId="0" applyFont="1" applyAlignment="1">
      <alignment horizontal="center" vertical="center" wrapText="1"/>
    </xf>
    <xf numFmtId="0" fontId="9" fillId="2" borderId="4" xfId="0" applyFont="1" applyFill="1" applyBorder="1" applyAlignment="1">
      <alignment horizontal="center" vertical="center" wrapText="1"/>
    </xf>
    <xf numFmtId="0" fontId="9" fillId="2" borderId="0" xfId="0" applyFont="1" applyFill="1" applyAlignment="1">
      <alignment horizontal="center" vertical="center" wrapText="1"/>
    </xf>
    <xf numFmtId="0" fontId="33" fillId="25" borderId="4" xfId="0" applyFont="1" applyFill="1" applyBorder="1" applyAlignment="1">
      <alignment horizontal="center" vertical="center" wrapText="1"/>
    </xf>
    <xf numFmtId="0" fontId="0" fillId="25" borderId="0" xfId="0" applyFill="1" applyAlignment="1">
      <alignment horizontal="center" wrapText="1"/>
    </xf>
    <xf numFmtId="0" fontId="45" fillId="25" borderId="19" xfId="0" applyFont="1" applyFill="1" applyBorder="1" applyAlignment="1">
      <alignment horizontal="left" vertical="top" wrapText="1"/>
    </xf>
    <xf numFmtId="0" fontId="0" fillId="25" borderId="20" xfId="0" applyFill="1" applyBorder="1" applyAlignment="1">
      <alignment vertical="top" wrapText="1"/>
    </xf>
    <xf numFmtId="0" fontId="0" fillId="25" borderId="21" xfId="0" applyFill="1" applyBorder="1" applyAlignment="1">
      <alignment vertical="top" wrapText="1"/>
    </xf>
    <xf numFmtId="0" fontId="37" fillId="2" borderId="14" xfId="0" applyFont="1" applyFill="1" applyBorder="1" applyAlignment="1">
      <alignment horizontal="center" vertical="center" wrapText="1"/>
    </xf>
    <xf numFmtId="0" fontId="38" fillId="0" borderId="15" xfId="0" applyFont="1" applyBorder="1" applyAlignment="1">
      <alignment horizontal="center" vertical="center" wrapText="1"/>
    </xf>
    <xf numFmtId="0" fontId="38" fillId="0" borderId="16" xfId="0" applyFont="1" applyBorder="1" applyAlignment="1">
      <alignment horizontal="center" vertical="center" wrapText="1"/>
    </xf>
    <xf numFmtId="0" fontId="38" fillId="2" borderId="19" xfId="0" applyFont="1" applyFill="1" applyBorder="1" applyAlignment="1">
      <alignment horizontal="center" vertical="center" wrapText="1"/>
    </xf>
    <xf numFmtId="0" fontId="38" fillId="0" borderId="20" xfId="0" applyFont="1" applyBorder="1" applyAlignment="1">
      <alignment horizontal="center" vertical="center" wrapText="1"/>
    </xf>
    <xf numFmtId="0" fontId="38" fillId="0" borderId="21" xfId="0" applyFont="1" applyBorder="1" applyAlignment="1">
      <alignment horizontal="center" vertical="center" wrapText="1"/>
    </xf>
    <xf numFmtId="0" fontId="32" fillId="23" borderId="19" xfId="0" applyFont="1" applyFill="1" applyBorder="1" applyAlignment="1">
      <alignment horizontal="center" vertical="center" wrapText="1"/>
    </xf>
    <xf numFmtId="0" fontId="32" fillId="23" borderId="21" xfId="0" applyFont="1" applyFill="1" applyBorder="1" applyAlignment="1">
      <alignment horizontal="center" vertical="center" wrapText="1"/>
    </xf>
  </cellXfs>
  <cellStyles count="45">
    <cellStyle name="20% - Accent1" xfId="5" xr:uid="{00000000-0005-0000-0000-000000000000}"/>
    <cellStyle name="20% - Accent2" xfId="6" xr:uid="{00000000-0005-0000-0000-000001000000}"/>
    <cellStyle name="20% - Accent3" xfId="7" xr:uid="{00000000-0005-0000-0000-000002000000}"/>
    <cellStyle name="20% - Accent4" xfId="8" xr:uid="{00000000-0005-0000-0000-000003000000}"/>
    <cellStyle name="20% - Accent5" xfId="9" xr:uid="{00000000-0005-0000-0000-000004000000}"/>
    <cellStyle name="20% - Accent6" xfId="10" xr:uid="{00000000-0005-0000-0000-000005000000}"/>
    <cellStyle name="40% - Accent1" xfId="11" xr:uid="{00000000-0005-0000-0000-000006000000}"/>
    <cellStyle name="40% - Accent2" xfId="12" xr:uid="{00000000-0005-0000-0000-000007000000}"/>
    <cellStyle name="40% - Accent3" xfId="13" xr:uid="{00000000-0005-0000-0000-000008000000}"/>
    <cellStyle name="40% - Accent4" xfId="14" xr:uid="{00000000-0005-0000-0000-000009000000}"/>
    <cellStyle name="40% - Accent5" xfId="15" xr:uid="{00000000-0005-0000-0000-00000A000000}"/>
    <cellStyle name="40% - Accent6" xfId="16" xr:uid="{00000000-0005-0000-0000-00000B000000}"/>
    <cellStyle name="60% - Accent1" xfId="17" xr:uid="{00000000-0005-0000-0000-00000C000000}"/>
    <cellStyle name="60% - Accent2" xfId="18" xr:uid="{00000000-0005-0000-0000-00000D000000}"/>
    <cellStyle name="60% - Accent3" xfId="19" xr:uid="{00000000-0005-0000-0000-00000E000000}"/>
    <cellStyle name="60% - Accent4" xfId="20" xr:uid="{00000000-0005-0000-0000-00000F000000}"/>
    <cellStyle name="60% - Accent5" xfId="21" xr:uid="{00000000-0005-0000-0000-000010000000}"/>
    <cellStyle name="60% - Accent6" xfId="22" xr:uid="{00000000-0005-0000-0000-000011000000}"/>
    <cellStyle name="Bad" xfId="23" xr:uid="{00000000-0005-0000-0000-000012000000}"/>
    <cellStyle name="Calculation" xfId="24" xr:uid="{00000000-0005-0000-0000-000013000000}"/>
    <cellStyle name="Check Cell" xfId="25" xr:uid="{00000000-0005-0000-0000-000014000000}"/>
    <cellStyle name="Euro" xfId="2" xr:uid="{00000000-0005-0000-0000-000015000000}"/>
    <cellStyle name="Euro 2" xfId="4" xr:uid="{00000000-0005-0000-0000-000016000000}"/>
    <cellStyle name="Euro 2 2" xfId="42" xr:uid="{00000000-0005-0000-0000-000017000000}"/>
    <cellStyle name="Explanatory Text" xfId="26" xr:uid="{00000000-0005-0000-0000-000018000000}"/>
    <cellStyle name="Good" xfId="27" xr:uid="{00000000-0005-0000-0000-000019000000}"/>
    <cellStyle name="Heading 1" xfId="28" xr:uid="{00000000-0005-0000-0000-00001A000000}"/>
    <cellStyle name="Heading 2" xfId="29" xr:uid="{00000000-0005-0000-0000-00001B000000}"/>
    <cellStyle name="Heading 3" xfId="30" xr:uid="{00000000-0005-0000-0000-00001C000000}"/>
    <cellStyle name="Heading 4" xfId="31" xr:uid="{00000000-0005-0000-0000-00001D000000}"/>
    <cellStyle name="Input" xfId="32" xr:uid="{00000000-0005-0000-0000-00001E000000}"/>
    <cellStyle name="Linked Cell" xfId="33" xr:uid="{00000000-0005-0000-0000-00001F000000}"/>
    <cellStyle name="MS_English" xfId="34" xr:uid="{00000000-0005-0000-0000-000020000000}"/>
    <cellStyle name="Neutral" xfId="35" xr:uid="{00000000-0005-0000-0000-000021000000}"/>
    <cellStyle name="Normal" xfId="0" builtinId="0"/>
    <cellStyle name="Normal 14" xfId="44" xr:uid="{00000000-0005-0000-0000-000023000000}"/>
    <cellStyle name="Normal 2" xfId="3" xr:uid="{00000000-0005-0000-0000-000024000000}"/>
    <cellStyle name="Normal 2 2" xfId="41" xr:uid="{00000000-0005-0000-0000-000025000000}"/>
    <cellStyle name="Normal 4" xfId="1" xr:uid="{00000000-0005-0000-0000-000026000000}"/>
    <cellStyle name="Note" xfId="36" xr:uid="{00000000-0005-0000-0000-000027000000}"/>
    <cellStyle name="Output" xfId="37" xr:uid="{00000000-0005-0000-0000-000028000000}"/>
    <cellStyle name="Standard 3" xfId="43" xr:uid="{00000000-0005-0000-0000-000029000000}"/>
    <cellStyle name="Style 1" xfId="38" xr:uid="{00000000-0005-0000-0000-00002A000000}"/>
    <cellStyle name="Title" xfId="39" xr:uid="{00000000-0005-0000-0000-00002B000000}"/>
    <cellStyle name="Warning Text" xfId="40" xr:uid="{00000000-0005-0000-0000-00002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13" dT="2024-09-12T16:00:49.35" personId="{00000000-0000-0000-0000-000000000000}" id="{2197F901-7023-4688-80D2-EBFFA83A4F09}">
    <text>Mettre la réversibilité à part dans le BPU. Et pas dans le DQE je pense. Juste dans le BPU</text>
  </threadedComment>
</ThreadedComments>
</file>

<file path=xl/threadedComments/threadedComment2.xml><?xml version="1.0" encoding="utf-8"?>
<ThreadedComments xmlns="http://schemas.microsoft.com/office/spreadsheetml/2018/threadedcomments" xmlns:x="http://schemas.openxmlformats.org/spreadsheetml/2006/main">
  <threadedComment ref="C14" dT="2024-09-12T16:01:59.67" personId="{00000000-0000-0000-0000-000000000000}" id="{63FAF495-E14B-4A0B-A163-58F2CCB9A627}">
    <text>Supprimer du DQE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J23"/>
  <sheetViews>
    <sheetView showGridLines="0" zoomScale="80" zoomScaleNormal="80" workbookViewId="0">
      <selection activeCell="J9" sqref="J9"/>
    </sheetView>
  </sheetViews>
  <sheetFormatPr baseColWidth="10" defaultColWidth="11.44140625" defaultRowHeight="15.6"/>
  <cols>
    <col min="1" max="1" width="1.88671875" customWidth="1"/>
    <col min="2" max="2" width="32" style="27" customWidth="1"/>
    <col min="3" max="3" width="2.44140625" style="2" customWidth="1"/>
    <col min="4" max="4" width="117.44140625" style="16" customWidth="1"/>
    <col min="5" max="5" width="2.44140625" style="3" customWidth="1"/>
    <col min="6" max="6" width="78.5546875" style="3" customWidth="1"/>
    <col min="7" max="7" width="2.44140625" style="3" customWidth="1"/>
    <col min="8" max="8" width="16.109375" style="4" customWidth="1"/>
    <col min="9" max="9" width="3" style="3" customWidth="1"/>
    <col min="10" max="10" width="99.5546875" style="3" customWidth="1"/>
    <col min="11" max="11" width="2.44140625" customWidth="1"/>
  </cols>
  <sheetData>
    <row r="2" spans="2:10" ht="46.8" customHeight="1">
      <c r="B2" s="71" t="s">
        <v>35</v>
      </c>
      <c r="C2" s="72"/>
      <c r="D2" s="72"/>
      <c r="E2" s="72"/>
      <c r="F2" s="72"/>
      <c r="G2" s="72"/>
      <c r="H2" s="72"/>
      <c r="I2" s="6"/>
      <c r="J2" s="6"/>
    </row>
    <row r="4" spans="2:10" ht="23.4">
      <c r="B4" s="69" t="s">
        <v>34</v>
      </c>
      <c r="C4" s="70"/>
      <c r="D4" s="70"/>
      <c r="E4" s="7"/>
      <c r="F4" s="7"/>
      <c r="G4" s="7"/>
      <c r="H4" s="7"/>
      <c r="I4" s="7"/>
      <c r="J4" s="7"/>
    </row>
    <row r="5" spans="2:10">
      <c r="E5" s="2"/>
      <c r="G5" s="2"/>
      <c r="I5" s="2"/>
      <c r="J5" s="2"/>
    </row>
    <row r="6" spans="2:10" s="24" customFormat="1" ht="126">
      <c r="B6" s="26" t="s">
        <v>10</v>
      </c>
      <c r="C6" s="23"/>
      <c r="D6" s="22" t="s">
        <v>3</v>
      </c>
      <c r="E6" s="23"/>
      <c r="F6" s="26" t="s">
        <v>8</v>
      </c>
      <c r="G6" s="23"/>
      <c r="H6" s="22" t="s">
        <v>4</v>
      </c>
      <c r="I6" s="23"/>
      <c r="J6" s="22" t="s">
        <v>37</v>
      </c>
    </row>
    <row r="7" spans="2:10">
      <c r="C7" s="5"/>
      <c r="D7" s="17"/>
      <c r="E7" s="5"/>
      <c r="F7" s="1"/>
      <c r="G7" s="5"/>
      <c r="I7" s="5"/>
      <c r="J7" s="5"/>
    </row>
    <row r="8" spans="2:10">
      <c r="B8" s="8"/>
      <c r="C8" s="9"/>
      <c r="D8" s="18"/>
      <c r="E8" s="9"/>
      <c r="F8" s="9"/>
      <c r="G8" s="9"/>
      <c r="H8" s="9"/>
      <c r="I8" s="9"/>
      <c r="J8" s="9"/>
    </row>
    <row r="9" spans="2:10" ht="120">
      <c r="B9" s="28" t="s">
        <v>5</v>
      </c>
      <c r="C9" s="15"/>
      <c r="D9" s="44" t="s">
        <v>13</v>
      </c>
      <c r="E9" s="38"/>
      <c r="F9" s="36" t="s">
        <v>25</v>
      </c>
      <c r="G9" s="38"/>
      <c r="H9" s="41"/>
      <c r="I9" s="42"/>
      <c r="J9" s="43"/>
    </row>
    <row r="10" spans="2:10" ht="90">
      <c r="B10" s="28" t="s">
        <v>5</v>
      </c>
      <c r="C10" s="15"/>
      <c r="D10" s="19" t="s">
        <v>29</v>
      </c>
      <c r="E10" s="38"/>
      <c r="F10" s="48" t="s">
        <v>31</v>
      </c>
      <c r="G10" s="38"/>
      <c r="H10" s="41"/>
      <c r="I10" s="42"/>
      <c r="J10" s="43"/>
    </row>
    <row r="11" spans="2:10" ht="90">
      <c r="B11" s="28" t="s">
        <v>5</v>
      </c>
      <c r="C11" s="15"/>
      <c r="D11" s="19" t="s">
        <v>30</v>
      </c>
      <c r="E11" s="38"/>
      <c r="F11" s="48" t="s">
        <v>33</v>
      </c>
      <c r="G11" s="38"/>
      <c r="H11" s="41"/>
      <c r="I11" s="42"/>
      <c r="J11" s="43"/>
    </row>
    <row r="12" spans="2:10" ht="39.75" customHeight="1">
      <c r="B12" s="28" t="s">
        <v>5</v>
      </c>
      <c r="C12" s="15"/>
      <c r="D12" s="19" t="s">
        <v>16</v>
      </c>
      <c r="E12" s="38"/>
      <c r="F12" s="36" t="s">
        <v>15</v>
      </c>
      <c r="G12" s="38"/>
      <c r="H12" s="41"/>
      <c r="I12" s="42"/>
      <c r="J12" s="43"/>
    </row>
    <row r="13" spans="2:10" s="57" customFormat="1" ht="30">
      <c r="B13" s="58" t="s">
        <v>5</v>
      </c>
      <c r="C13" s="59"/>
      <c r="D13" s="60" t="s">
        <v>27</v>
      </c>
      <c r="E13" s="61"/>
      <c r="F13" s="36" t="s">
        <v>36</v>
      </c>
      <c r="G13" s="61"/>
      <c r="H13" s="62"/>
      <c r="I13" s="63"/>
      <c r="J13" s="64"/>
    </row>
    <row r="14" spans="2:10" s="57" customFormat="1" ht="30">
      <c r="B14" s="58" t="s">
        <v>5</v>
      </c>
      <c r="C14" s="59"/>
      <c r="D14" s="60" t="s">
        <v>28</v>
      </c>
      <c r="E14" s="61"/>
      <c r="F14" s="36"/>
      <c r="G14" s="61"/>
      <c r="H14" s="62"/>
      <c r="I14" s="63"/>
      <c r="J14" s="64"/>
    </row>
    <row r="15" spans="2:10" s="57" customFormat="1" ht="37.5" customHeight="1">
      <c r="B15" s="65" t="s">
        <v>0</v>
      </c>
      <c r="C15" s="59"/>
      <c r="D15" s="60" t="s">
        <v>6</v>
      </c>
      <c r="E15" s="61"/>
      <c r="F15" s="65" t="s">
        <v>7</v>
      </c>
      <c r="G15" s="61"/>
      <c r="H15" s="62"/>
      <c r="I15" s="63"/>
      <c r="J15" s="64"/>
    </row>
    <row r="16" spans="2:10" s="57" customFormat="1" ht="60">
      <c r="B16" s="58" t="s">
        <v>12</v>
      </c>
      <c r="C16" s="59"/>
      <c r="D16" s="60" t="s">
        <v>26</v>
      </c>
      <c r="E16" s="61"/>
      <c r="F16" s="36"/>
      <c r="G16" s="61"/>
      <c r="H16" s="66"/>
      <c r="I16" s="61"/>
      <c r="J16" s="67"/>
    </row>
    <row r="17" spans="2:10" s="57" customFormat="1" ht="60">
      <c r="B17" s="65" t="s">
        <v>5</v>
      </c>
      <c r="C17" s="59"/>
      <c r="D17" s="49" t="s">
        <v>14</v>
      </c>
      <c r="E17" s="61"/>
      <c r="F17" s="65" t="s">
        <v>32</v>
      </c>
      <c r="G17" s="61"/>
      <c r="H17" s="66"/>
      <c r="I17" s="61"/>
      <c r="J17" s="67"/>
    </row>
    <row r="18" spans="2:10" ht="16.2" thickBot="1"/>
    <row r="19" spans="2:10" ht="60" customHeight="1" thickBot="1">
      <c r="B19" s="73" t="s">
        <v>1</v>
      </c>
      <c r="C19" s="74"/>
      <c r="D19" s="75"/>
    </row>
    <row r="20" spans="2:10" ht="16.2" thickBot="1"/>
    <row r="21" spans="2:10" ht="61.5" customHeight="1" thickBot="1">
      <c r="B21" s="73" t="s">
        <v>9</v>
      </c>
      <c r="C21" s="74"/>
      <c r="D21" s="75"/>
      <c r="F21" s="14"/>
    </row>
    <row r="22" spans="2:10">
      <c r="D22" s="20"/>
      <c r="F22" s="14"/>
    </row>
    <row r="23" spans="2:10">
      <c r="D23" s="20"/>
      <c r="F23" s="14"/>
    </row>
  </sheetData>
  <mergeCells count="4">
    <mergeCell ref="B4:D4"/>
    <mergeCell ref="B2:H2"/>
    <mergeCell ref="B19:D19"/>
    <mergeCell ref="B21:D21"/>
  </mergeCells>
  <phoneticPr fontId="34" type="noConversion"/>
  <pageMargins left="0.11811023622047245" right="0.11811023622047245" top="0.15748031496062992" bottom="0.15748031496062992" header="0.31496062992125984" footer="0.31496062992125984"/>
  <pageSetup paperSize="8" scale="58" orientation="landscape" r:id="rId1"/>
  <headerFooter>
    <oddFooter>&amp;L&amp;1#&amp;"Calibri"&amp;10 Interne</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21"/>
  <sheetViews>
    <sheetView showGridLines="0" tabSelected="1" topLeftCell="B1" zoomScale="80" zoomScaleNormal="80" workbookViewId="0">
      <selection activeCell="B2" sqref="B2:I2"/>
    </sheetView>
  </sheetViews>
  <sheetFormatPr baseColWidth="10" defaultColWidth="11.44140625" defaultRowHeight="14.4"/>
  <cols>
    <col min="1" max="1" width="1.44140625" customWidth="1"/>
    <col min="2" max="2" width="21.88671875" style="46" customWidth="1"/>
    <col min="3" max="3" width="152.44140625" style="3" customWidth="1"/>
    <col min="4" max="4" width="2.44140625" style="3" customWidth="1"/>
    <col min="5" max="5" width="15.5546875" style="4" customWidth="1"/>
    <col min="6" max="6" width="22" style="10" customWidth="1"/>
    <col min="7" max="7" width="22.5546875" style="10" customWidth="1"/>
    <col min="8" max="8" width="18.44140625" style="10" customWidth="1"/>
    <col min="9" max="9" width="25.5546875" style="10" customWidth="1"/>
  </cols>
  <sheetData>
    <row r="1" spans="2:9" ht="15" thickBot="1"/>
    <row r="2" spans="2:9" ht="99.6" customHeight="1" thickBot="1">
      <c r="B2" s="76" t="str">
        <f>BPU!B2</f>
        <v>APPEL D'OFFRES N°20245220  / CALL FOR TENDERS N°20245220
"ACQUISITION DE SERVICES D’ENREGISTREMENT DES TELEPHONES MOBILES ET D’AUTRES PRESTATIONS ASSOCIEES"
‘ACQUISITION OF MOBILE PHONE REGISTRATION SERVICES AND OTHER RELATED SERVICES’.</v>
      </c>
      <c r="C2" s="77"/>
      <c r="D2" s="77"/>
      <c r="E2" s="77"/>
      <c r="F2" s="77"/>
      <c r="G2" s="77"/>
      <c r="H2" s="77"/>
      <c r="I2" s="78"/>
    </row>
    <row r="3" spans="2:9" ht="54.75" customHeight="1" thickBot="1">
      <c r="B3" s="79" t="s">
        <v>11</v>
      </c>
      <c r="C3" s="80"/>
      <c r="D3" s="80"/>
      <c r="E3" s="80"/>
      <c r="F3" s="80"/>
      <c r="G3" s="80"/>
      <c r="H3" s="80"/>
      <c r="I3" s="81"/>
    </row>
    <row r="4" spans="2:9" ht="36.6" thickBot="1">
      <c r="B4" s="40"/>
      <c r="C4" s="68" t="s">
        <v>24</v>
      </c>
      <c r="D4" s="37"/>
      <c r="E4" s="37"/>
      <c r="F4" s="37"/>
      <c r="G4" s="37"/>
      <c r="H4" s="37"/>
      <c r="I4" s="37"/>
    </row>
    <row r="5" spans="2:9" s="24" customFormat="1" ht="121.8">
      <c r="B5" s="45" t="str">
        <f>BPU!B6</f>
        <v>FAMILLES
FAMILY</v>
      </c>
      <c r="C5" s="29" t="str">
        <f>BPU!D6</f>
        <v>SERVICES ET PRESTATIONS
SERVICE</v>
      </c>
      <c r="D5" s="30"/>
      <c r="E5" s="31" t="s">
        <v>17</v>
      </c>
      <c r="F5" s="32" t="s">
        <v>18</v>
      </c>
      <c r="G5" s="33" t="s">
        <v>19</v>
      </c>
      <c r="H5" s="33" t="s">
        <v>20</v>
      </c>
      <c r="I5" s="34" t="s">
        <v>21</v>
      </c>
    </row>
    <row r="6" spans="2:9" ht="108.75" customHeight="1">
      <c r="B6" s="47" t="str">
        <f>BPU!B9</f>
        <v>Service d'enregistrement
Recording Service</v>
      </c>
      <c r="C6" s="25" t="str">
        <f>BPU!D9</f>
        <v>Prestation d'enregistrement des téléphones mobiles, archivage des enregistrements et mise à disposition d'une plateforme de réécoute en mode SaaS - Service de support inclus - Abonnement mensuel par utilisateur enregistré - Si le Service d'enregistrement inclut la fourniture d'un service de téléphonie mobile, celui devra permettre 5Go de volume de données mensuelles par utilisateurs plus un plan partagé d'au moins 200 Go
Mobile Voice Recording and SaaS archiving services including the replay platform,  - Support service included - Monthly subscription fees per registered user
 If the Recording Service includes the provision of a mobile telephony service, this must allow 5GB of monthly data volume per user plus a shared plan of at least 200GB.</v>
      </c>
      <c r="D6" s="5"/>
      <c r="E6" s="12">
        <v>31</v>
      </c>
      <c r="F6" s="11">
        <f>BPU!H9</f>
        <v>0</v>
      </c>
      <c r="G6" s="21">
        <v>48</v>
      </c>
      <c r="H6" s="21">
        <f>E6*G6</f>
        <v>1488</v>
      </c>
      <c r="I6" s="13">
        <f>F6*H6</f>
        <v>0</v>
      </c>
    </row>
    <row r="7" spans="2:9" ht="75">
      <c r="B7" s="47" t="str">
        <f>BPU!B10</f>
        <v>Service d'enregistrement
Recording Service</v>
      </c>
      <c r="C7" s="25" t="str">
        <f>BPU!D10</f>
        <v>Prestations complémentaire d’archivage SaaS des enregistrements existants et plateforme de réécoute SaaS des enregistrements  (norme MIFID2 / AMF), destruction automatique des enregistrements vieux de 5 ans, fonction de Litigation Hold. - Service de support inclus - Coût total pour les 5 ans par utilisateur
Additionnal 5-year recording archiving service of existing recordings (MIFID2 / AMF compliant), automatic deletion of 5 years old records   Litigation Hold function, access to the replay platform, in SaaS mode - Support service included -Total cost for 5 years per user</v>
      </c>
      <c r="D7" s="5"/>
      <c r="E7" s="12">
        <v>31</v>
      </c>
      <c r="F7" s="11">
        <f>BPU!H10</f>
        <v>0</v>
      </c>
      <c r="G7" s="21">
        <v>1</v>
      </c>
      <c r="H7" s="21">
        <f t="shared" ref="H7:H13" si="0">E7*G7</f>
        <v>31</v>
      </c>
      <c r="I7" s="13">
        <f t="shared" ref="I7" si="1">F7*H7</f>
        <v>0</v>
      </c>
    </row>
    <row r="8" spans="2:9" ht="75">
      <c r="B8" s="47" t="str">
        <f>BPU!B11</f>
        <v>Service d'enregistrement
Recording Service</v>
      </c>
      <c r="C8" s="25" t="str">
        <f>BPU!D11</f>
        <v>Prestations complémentaire d’archivage SaaS des enregistrements existants et plateforme de réécoute SaaS des enregistrements  (norme MIFID2 / AMF), destruction automatique des enregistrements vieux de 5 ans,fonction de Litigation Hold. - Service de support inclus - Coût total pour 2 ans supplémentaires par utilisateur
Additionnal 5-year recording archiving service of existing recordings (MIFID2 / AMF compliant), automatic deletion of 5 years old records   Litigation Hold function, access to the replay platform, in SaaS mode - Support service included -Total cost for 2 additionnal years per user</v>
      </c>
      <c r="D8" s="5"/>
      <c r="E8" s="12">
        <v>31</v>
      </c>
      <c r="F8" s="11">
        <f>BPU!H11</f>
        <v>0</v>
      </c>
      <c r="G8" s="21">
        <v>1</v>
      </c>
      <c r="H8" s="21">
        <f t="shared" ref="H8" si="2">E8*G8</f>
        <v>31</v>
      </c>
      <c r="I8" s="13">
        <f t="shared" ref="I8" si="3">F8*H8</f>
        <v>0</v>
      </c>
    </row>
    <row r="9" spans="2:9" ht="45">
      <c r="B9" s="47" t="str">
        <f>BPU!B12</f>
        <v>Service d'enregistrement
Recording Service</v>
      </c>
      <c r="C9" s="25" t="str">
        <f>BPU!D12</f>
        <v>Coûts fixe d'implémentation / paramétrage par utilisateur enregistré
Implementation costs per recorded user</v>
      </c>
      <c r="D9" s="5"/>
      <c r="E9" s="12">
        <v>31</v>
      </c>
      <c r="F9" s="11">
        <f>BPU!H12</f>
        <v>0</v>
      </c>
      <c r="G9" s="21">
        <v>1</v>
      </c>
      <c r="H9" s="21">
        <f t="shared" ref="H9" si="4">E9*G9</f>
        <v>31</v>
      </c>
      <c r="I9" s="13">
        <f t="shared" ref="I9" si="5">F9*H9</f>
        <v>0</v>
      </c>
    </row>
    <row r="10" spans="2:9" ht="45">
      <c r="B10" s="47" t="str">
        <f>BPU!B13</f>
        <v>Service d'enregistrement
Recording Service</v>
      </c>
      <c r="C10" s="25" t="str">
        <f>BPU!D13</f>
        <v>Coût de la phase de réversibilité et notamment la mise en œuvre de la prestation. - Coût  global
Cost of the initialization phase and in particular the implementation of the service - Total one-off cost</v>
      </c>
      <c r="D10" s="5"/>
      <c r="E10" s="12">
        <v>1</v>
      </c>
      <c r="F10" s="11">
        <f>BPU!H13</f>
        <v>0</v>
      </c>
      <c r="G10" s="21">
        <v>1</v>
      </c>
      <c r="H10" s="21">
        <f t="shared" si="0"/>
        <v>1</v>
      </c>
      <c r="I10" s="13">
        <f>F10*H10</f>
        <v>0</v>
      </c>
    </row>
    <row r="11" spans="2:9" ht="45">
      <c r="B11" s="47" t="str">
        <f>BPU!B14</f>
        <v>Service d'enregistrement
Recording Service</v>
      </c>
      <c r="C11" s="25" t="str">
        <f>BPU!D14</f>
        <v>Coût de la phase d'initialisation  - Coût  global
Cost of the initialization phase - Total one-off cost</v>
      </c>
      <c r="D11" s="5"/>
      <c r="E11" s="12">
        <v>1</v>
      </c>
      <c r="F11" s="11">
        <f>BPU!H14</f>
        <v>0</v>
      </c>
      <c r="G11" s="21">
        <v>1</v>
      </c>
      <c r="H11" s="21">
        <f t="shared" ref="H11" si="6">E11*G11</f>
        <v>1</v>
      </c>
      <c r="I11" s="13">
        <f>F11*H11</f>
        <v>0</v>
      </c>
    </row>
    <row r="12" spans="2:9" ht="30">
      <c r="B12" s="47" t="str">
        <f>BPU!B15</f>
        <v>Expertise</v>
      </c>
      <c r="C12" s="25" t="str">
        <f>BPU!D15</f>
        <v>Prestation d'Expertise niveau 2 services de MVR en HO - Coût  global / homme.jour
Level 2 Expertise Service MVR Services during Working Hours - Total cost / man-day</v>
      </c>
      <c r="D12" s="5"/>
      <c r="E12" s="12">
        <v>1</v>
      </c>
      <c r="F12" s="11">
        <f>BPU!H15</f>
        <v>0</v>
      </c>
      <c r="G12" s="21">
        <v>1</v>
      </c>
      <c r="H12" s="21">
        <f t="shared" si="0"/>
        <v>1</v>
      </c>
      <c r="I12" s="13">
        <f t="shared" ref="I12:I13" si="7">F12*H12</f>
        <v>0</v>
      </c>
    </row>
    <row r="13" spans="2:9" ht="45">
      <c r="B13" s="47" t="str">
        <f>BPU!B16</f>
        <v>Formation
Training</v>
      </c>
      <c r="C13" s="25" t="str">
        <f>BPU!D16</f>
        <v xml:space="preserve">Formation, notamment à l'usage de la plateforme de réécoute en ligne. Prix par jour de formation pour un groupe jusqu'à 5 personnes
Training, particularly for the replay platform. Price per day of training for a group of up to 5 people
</v>
      </c>
      <c r="D13" s="5"/>
      <c r="E13" s="12">
        <v>1</v>
      </c>
      <c r="F13" s="11">
        <f>BPU!H16</f>
        <v>0</v>
      </c>
      <c r="G13" s="21">
        <v>1</v>
      </c>
      <c r="H13" s="21">
        <f t="shared" si="0"/>
        <v>1</v>
      </c>
      <c r="I13" s="13">
        <f t="shared" si="7"/>
        <v>0</v>
      </c>
    </row>
    <row r="14" spans="2:9" s="57" customFormat="1" ht="50.1" customHeight="1" thickBot="1">
      <c r="B14" s="50"/>
      <c r="C14" s="51"/>
      <c r="D14" s="52"/>
      <c r="E14" s="53"/>
      <c r="F14" s="54"/>
      <c r="G14" s="55"/>
      <c r="H14" s="55"/>
      <c r="I14" s="56"/>
    </row>
    <row r="15" spans="2:9" ht="50.1" customHeight="1" thickBot="1">
      <c r="C15" s="82" t="s">
        <v>22</v>
      </c>
      <c r="D15" s="83"/>
      <c r="I15" s="35">
        <f>SUM(I6:I14)</f>
        <v>0</v>
      </c>
    </row>
    <row r="16" spans="2:9" ht="15" thickBot="1"/>
    <row r="17" spans="3:9" ht="21.6" thickBot="1">
      <c r="C17" s="82" t="s">
        <v>23</v>
      </c>
      <c r="D17" s="83"/>
      <c r="I17" s="35">
        <f>I15*1.2</f>
        <v>0</v>
      </c>
    </row>
    <row r="18" spans="3:9" ht="15" thickBot="1"/>
    <row r="19" spans="3:9" ht="35.4" thickBot="1">
      <c r="C19" s="39" t="s">
        <v>2</v>
      </c>
    </row>
    <row r="20" spans="3:9" ht="15" thickBot="1"/>
    <row r="21" spans="3:9" ht="70.2" thickBot="1">
      <c r="C21" s="39" t="s">
        <v>9</v>
      </c>
    </row>
  </sheetData>
  <mergeCells count="4">
    <mergeCell ref="B2:I2"/>
    <mergeCell ref="B3:I3"/>
    <mergeCell ref="C15:D15"/>
    <mergeCell ref="C17:D17"/>
  </mergeCells>
  <pageMargins left="0.7" right="0.7" top="0.75" bottom="0.75" header="0.3" footer="0.3"/>
  <pageSetup paperSize="9" orientation="portrait" r:id="rId1"/>
  <headerFooter>
    <oddFooter>&amp;L&amp;1#&amp;"Calibri"&amp;10 Interne</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2006-09-12T15:06:44Z</dcterms:created>
  <dcterms:modified xsi:type="dcterms:W3CDTF">2024-09-17T15:22:44Z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d4d14c7-9b06-4ee8-85c1-7512d089eb18_Enabled">
    <vt:lpwstr>True</vt:lpwstr>
  </property>
  <property fmtid="{D5CDD505-2E9C-101B-9397-08002B2CF9AE}" pid="3" name="MSIP_Label_ed4d14c7-9b06-4ee8-85c1-7512d089eb18_SiteId">
    <vt:lpwstr>6eab6365-8194-49c6-a4d0-e2d1a0fbeb74</vt:lpwstr>
  </property>
  <property fmtid="{D5CDD505-2E9C-101B-9397-08002B2CF9AE}" pid="4" name="MSIP_Label_ed4d14c7-9b06-4ee8-85c1-7512d089eb18_Ref">
    <vt:lpwstr>https://api.informationprotection.azure.com/api/6eab6365-8194-49c6-a4d0-e2d1a0fbeb74</vt:lpwstr>
  </property>
  <property fmtid="{D5CDD505-2E9C-101B-9397-08002B2CF9AE}" pid="5" name="MSIP_Label_ed4d14c7-9b06-4ee8-85c1-7512d089eb18_Owner">
    <vt:lpwstr>Cyrille.Galas@caissedesdepots.fr</vt:lpwstr>
  </property>
  <property fmtid="{D5CDD505-2E9C-101B-9397-08002B2CF9AE}" pid="6" name="MSIP_Label_ed4d14c7-9b06-4ee8-85c1-7512d089eb18_SetDate">
    <vt:lpwstr>2018-07-12T10:02:47.6402679+02:00</vt:lpwstr>
  </property>
  <property fmtid="{D5CDD505-2E9C-101B-9397-08002B2CF9AE}" pid="7" name="MSIP_Label_ed4d14c7-9b06-4ee8-85c1-7512d089eb18_Name">
    <vt:lpwstr>ICDC-Interne</vt:lpwstr>
  </property>
  <property fmtid="{D5CDD505-2E9C-101B-9397-08002B2CF9AE}" pid="8" name="MSIP_Label_ed4d14c7-9b06-4ee8-85c1-7512d089eb18_Application">
    <vt:lpwstr>Microsoft Azure Information Protection</vt:lpwstr>
  </property>
  <property fmtid="{D5CDD505-2E9C-101B-9397-08002B2CF9AE}" pid="9" name="MSIP_Label_ed4d14c7-9b06-4ee8-85c1-7512d089eb18_Extended_MSFT_Method">
    <vt:lpwstr>Automatic</vt:lpwstr>
  </property>
  <property fmtid="{D5CDD505-2E9C-101B-9397-08002B2CF9AE}" pid="10" name="MSIP_Label_11e6c474-2a83-4997-b5fa-5fe28ed132da_Enabled">
    <vt:lpwstr>True</vt:lpwstr>
  </property>
  <property fmtid="{D5CDD505-2E9C-101B-9397-08002B2CF9AE}" pid="11" name="MSIP_Label_11e6c474-2a83-4997-b5fa-5fe28ed132da_SiteId">
    <vt:lpwstr>6eab6365-8194-49c6-a4d0-e2d1a0fbeb74</vt:lpwstr>
  </property>
  <property fmtid="{D5CDD505-2E9C-101B-9397-08002B2CF9AE}" pid="12" name="MSIP_Label_11e6c474-2a83-4997-b5fa-5fe28ed132da_Ref">
    <vt:lpwstr>https://api.informationprotection.azure.com/api/6eab6365-8194-49c6-a4d0-e2d1a0fbeb74</vt:lpwstr>
  </property>
  <property fmtid="{D5CDD505-2E9C-101B-9397-08002B2CF9AE}" pid="13" name="MSIP_Label_11e6c474-2a83-4997-b5fa-5fe28ed132da_Owner">
    <vt:lpwstr>Cyrille.Galas@caissedesdepots.fr</vt:lpwstr>
  </property>
  <property fmtid="{D5CDD505-2E9C-101B-9397-08002B2CF9AE}" pid="14" name="MSIP_Label_11e6c474-2a83-4997-b5fa-5fe28ed132da_SetDate">
    <vt:lpwstr>2018-07-12T10:02:47.6412680+02:00</vt:lpwstr>
  </property>
  <property fmtid="{D5CDD505-2E9C-101B-9397-08002B2CF9AE}" pid="15" name="MSIP_Label_11e6c474-2a83-4997-b5fa-5fe28ed132da_Name">
    <vt:lpwstr>Avec marquage</vt:lpwstr>
  </property>
  <property fmtid="{D5CDD505-2E9C-101B-9397-08002B2CF9AE}" pid="16" name="MSIP_Label_11e6c474-2a83-4997-b5fa-5fe28ed132da_Application">
    <vt:lpwstr>Microsoft Azure Information Protection</vt:lpwstr>
  </property>
  <property fmtid="{D5CDD505-2E9C-101B-9397-08002B2CF9AE}" pid="17" name="MSIP_Label_11e6c474-2a83-4997-b5fa-5fe28ed132da_Extended_MSFT_Method">
    <vt:lpwstr>Automatic</vt:lpwstr>
  </property>
  <property fmtid="{D5CDD505-2E9C-101B-9397-08002B2CF9AE}" pid="18" name="MSIP_Label_11e6c474-2a83-4997-b5fa-5fe28ed132da_Parent">
    <vt:lpwstr>ed4d14c7-9b06-4ee8-85c1-7512d089eb18</vt:lpwstr>
  </property>
  <property fmtid="{D5CDD505-2E9C-101B-9397-08002B2CF9AE}" pid="19" name="Sensitivity">
    <vt:lpwstr>ICDC-Interne Avec marquage</vt:lpwstr>
  </property>
</Properties>
</file>