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in.potier\AppData\Local\Temp\234469e4-fceb-4166-a132-88d5937c59c6\"/>
    </mc:Choice>
  </mc:AlternateContent>
  <xr:revisionPtr revIDLastSave="0" documentId="13_ncr:1_{2299254A-0DBA-47EE-9A94-3BDFD713251D}" xr6:coauthVersionLast="47" xr6:coauthVersionMax="47" xr10:uidLastSave="{00000000-0000-0000-0000-000000000000}"/>
  <bookViews>
    <workbookView xWindow="-110" yWindow="-110" windowWidth="19420" windowHeight="10420" activeTab="1" xr2:uid="{EEB14A22-B779-4463-8A5B-422E600B9B94}"/>
  </bookViews>
  <sheets>
    <sheet name="BPU - L15EST" sheetId="11" r:id="rId1"/>
    <sheet name="DQE - L15EST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3" i="9" l="1"/>
  <c r="E82" i="9"/>
  <c r="E81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64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42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14" i="9"/>
  <c r="E12" i="9"/>
  <c r="E11" i="9"/>
  <c r="E9" i="9"/>
  <c r="E8" i="9"/>
  <c r="E7" i="9"/>
  <c r="E6" i="9"/>
  <c r="G65" i="9" l="1"/>
  <c r="G64" i="9"/>
  <c r="G62" i="9"/>
  <c r="G57" i="9"/>
  <c r="G83" i="9" l="1"/>
  <c r="G81" i="9"/>
  <c r="G40" i="9"/>
  <c r="A82" i="11"/>
  <c r="A83" i="11" s="1"/>
  <c r="A65" i="1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43" i="1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15" i="1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12" i="11"/>
  <c r="A7" i="11"/>
  <c r="A8" i="11" l="1"/>
  <c r="A9" i="11" s="1"/>
  <c r="A82" i="9"/>
  <c r="A83" i="9" s="1"/>
  <c r="A65" i="9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43" i="9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15" i="9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12" i="9"/>
  <c r="A7" i="9"/>
  <c r="A8" i="9" s="1"/>
  <c r="A9" i="9" s="1"/>
  <c r="G75" i="9"/>
  <c r="G69" i="9"/>
  <c r="G68" i="9"/>
  <c r="G66" i="9"/>
  <c r="G55" i="9"/>
  <c r="G48" i="9"/>
  <c r="G47" i="9"/>
  <c r="G45" i="9"/>
  <c r="G34" i="9"/>
  <c r="G31" i="9"/>
  <c r="G38" i="9"/>
  <c r="G37" i="9"/>
  <c r="G36" i="9"/>
  <c r="G9" i="9"/>
  <c r="G6" i="9"/>
  <c r="G7" i="9"/>
  <c r="G8" i="9"/>
  <c r="G11" i="9"/>
  <c r="G12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2" i="9"/>
  <c r="G33" i="9"/>
  <c r="G35" i="9"/>
  <c r="G39" i="9"/>
  <c r="G42" i="9"/>
  <c r="G43" i="9"/>
  <c r="G44" i="9"/>
  <c r="G46" i="9"/>
  <c r="G49" i="9"/>
  <c r="G50" i="9"/>
  <c r="G51" i="9"/>
  <c r="G52" i="9"/>
  <c r="G53" i="9"/>
  <c r="G54" i="9"/>
  <c r="G56" i="9"/>
  <c r="G58" i="9"/>
  <c r="G59" i="9"/>
  <c r="G60" i="9"/>
  <c r="G61" i="9"/>
  <c r="G67" i="9"/>
  <c r="G70" i="9"/>
  <c r="G71" i="9"/>
  <c r="G72" i="9"/>
  <c r="G73" i="9"/>
  <c r="G74" i="9"/>
  <c r="G76" i="9"/>
  <c r="G77" i="9"/>
  <c r="G78" i="9"/>
  <c r="G79" i="9"/>
  <c r="G82" i="9"/>
  <c r="G85" i="9" l="1"/>
  <c r="A35" i="9"/>
  <c r="A36" i="9" s="1"/>
  <c r="A37" i="9" s="1"/>
  <c r="A38" i="9" s="1"/>
  <c r="A39" i="9" s="1"/>
  <c r="A40" i="9" s="1"/>
</calcChain>
</file>

<file path=xl/sharedStrings.xml><?xml version="1.0" encoding="utf-8"?>
<sst xmlns="http://schemas.openxmlformats.org/spreadsheetml/2006/main" count="393" uniqueCount="165">
  <si>
    <t>3.1</t>
  </si>
  <si>
    <t xml:space="preserve">unitaire (à la parcelle) </t>
  </si>
  <si>
    <t>unitaire (par plan établi)</t>
  </si>
  <si>
    <t>unitaire (par parcelle)</t>
  </si>
  <si>
    <t>Réalisation des documents modificatifs du parcellaire cadastral</t>
  </si>
  <si>
    <t>Réalisation du bornage</t>
  </si>
  <si>
    <t>unitaire (par bornage pour une emprise complète)</t>
  </si>
  <si>
    <t>Représenter la SGP dans l'analyse et la signature des bornages sollicités par des tiers</t>
  </si>
  <si>
    <t>unitaire ( par bornage)</t>
  </si>
  <si>
    <t>unitaire (par parcelle ou lot de copropriété)</t>
  </si>
  <si>
    <t>Recherche des ayants-droits par un généalogiste</t>
  </si>
  <si>
    <t>unitaire (par dossier)</t>
  </si>
  <si>
    <t>Expertise immobilière</t>
  </si>
  <si>
    <t>unitaire (par expertise)</t>
  </si>
  <si>
    <t>Estimation par France Domaine</t>
  </si>
  <si>
    <t>unitaire (par enquête)</t>
  </si>
  <si>
    <t>unitaire (par propriétaire ou copropriétaire)</t>
  </si>
  <si>
    <t xml:space="preserve">prix unitaire (à l'acte) </t>
  </si>
  <si>
    <t>unitaire ( par dossier)</t>
  </si>
  <si>
    <t>Mise en œuvre de la procédures de déconsignation</t>
  </si>
  <si>
    <t>3.2</t>
  </si>
  <si>
    <t>Courriers d'informations en courrier suivi</t>
  </si>
  <si>
    <t>unitaire (par réunion, quel que soit le nombre de participants)</t>
  </si>
  <si>
    <t>Négociations foncières : évaluations et estimations de tréfonds</t>
  </si>
  <si>
    <t>unitaire (par tènement)</t>
  </si>
  <si>
    <t>unitaire (par copropriétaire)</t>
  </si>
  <si>
    <t>unitaire (par bail)</t>
  </si>
  <si>
    <t>Etablissement et signature d'une convention d'occupation précaire</t>
  </si>
  <si>
    <t>unitaire (par convention)</t>
  </si>
  <si>
    <t>Conventions d’occupation temporaire nécessaires aux emprises chantiers</t>
  </si>
  <si>
    <t>Avenants aux conventions d’occupation temporaire nécessaires aux emprises chantiers</t>
  </si>
  <si>
    <t>unitaire (par avenant)</t>
  </si>
  <si>
    <t>Négociation complexe de prestations foncières</t>
  </si>
  <si>
    <t>unitaire (par demi journée)</t>
  </si>
  <si>
    <t xml:space="preserve">Assistance à la négociation propriétaires publics </t>
  </si>
  <si>
    <t>Relecture et contrôle de tous types d'actes, protocoles (plans inclus)</t>
  </si>
  <si>
    <t>unitaire (par acte)</t>
  </si>
  <si>
    <t>Cartographie des emprises à rétrocéder  (ouvrages annexes)</t>
  </si>
  <si>
    <t>unitaire (par note)</t>
  </si>
  <si>
    <t xml:space="preserve">Détermination et purge des droits de rétrocession vis-à-vis des anciens propriétaires </t>
  </si>
  <si>
    <t>Détermination et purge des droits de priorité auprès des collectivités ou établissements publics</t>
  </si>
  <si>
    <t>unitaire (par plan, par coupe et par EDDV)</t>
  </si>
  <si>
    <t>Plans de coupe et planimétrique, des jonctions de réseaux et circulation et EDDV aux interconnexions (ouvrages annexes)</t>
  </si>
  <si>
    <t xml:space="preserve">Clés de répartition des charges d'entretien et de réfection  (gare, site de maintenance, entonnement) </t>
  </si>
  <si>
    <t>Clés de répartition des charges d'entretien et de réfection  (ouvrages annexes)</t>
  </si>
  <si>
    <t>Réorganisation foncière du bien concerné par un usage ferroviaire</t>
  </si>
  <si>
    <t xml:space="preserve">unitaire (par acte) </t>
  </si>
  <si>
    <t xml:space="preserve">unitaire (par dossier) </t>
  </si>
  <si>
    <t>unitaire (par réunion)</t>
  </si>
  <si>
    <t xml:space="preserve">Plans de coupe et planimétrique, des jonctions de réseaux et circulation et EDDV aux interconnexions  (gare, site de maintenance, entonnement, viaduc) </t>
  </si>
  <si>
    <t>Maîtrise foncière à propriétaire contigu ( négociation, finalisation de l'accord)</t>
  </si>
  <si>
    <t>Notifications de la déclaration d'utilité publique, du dossier d'enquête parcellaire et traitement des questionnaires et demandes et observation du commissaire-enquêteur</t>
  </si>
  <si>
    <t>Notification des arrêtés de cessibilité, servitude d'utilité publique et ordonnance d'expropriation</t>
  </si>
  <si>
    <t>Transmission des dossiers et fonds documentaires et relecture vérification des MVO (parcelle de surface)</t>
  </si>
  <si>
    <t>Transmission des dossiers et fonds documentaires et relecture vérification des MVO (parcelle de tréfonds)</t>
  </si>
  <si>
    <t xml:space="preserve">Conventions autorisant la pose d’appareillages d’auscultation du bâti en cas d’échec de l’entreprise de génie civil dans la négociation avec les propriétaires </t>
  </si>
  <si>
    <t xml:space="preserve">Conventions de confortement du bâti </t>
  </si>
  <si>
    <t xml:space="preserve">Conventions d’accès aux biens hors périmètre d’action foncière </t>
  </si>
  <si>
    <t>Régularisation en cas de mise en œuvre des droits de rétrocession ou de priorité</t>
  </si>
  <si>
    <t>Organisation de la phase de conception</t>
  </si>
  <si>
    <t>Organisation de la phase méthodologique de recollement</t>
  </si>
  <si>
    <t>Identification des titulaires de droits fonciers</t>
  </si>
  <si>
    <t>Négociation d'une acquisition de tréfonds ou d'une servitude d'utilité publique de tréfonds ou de constitution de servitude de surplomb sur une parcelle avec un propriétaire unique en surface</t>
  </si>
  <si>
    <t>Négociation d'une acquisition de tréfonds ou d'une servitude d'utilité publique de tréfonds ou de constitution de servitude de surplomb sur une parcelle en copropriété</t>
  </si>
  <si>
    <t>Négociation et acquisition d'un terrain ou immeuble avec un propriétaire unique</t>
  </si>
  <si>
    <t>Négociation et acquisition d'un terrain ou immeuble en copropriété</t>
  </si>
  <si>
    <t>Négociation et résiliation d'un bail commercial</t>
  </si>
  <si>
    <t>Négociation et résiliation d'un bail professionnel ou d'habitation</t>
  </si>
  <si>
    <t>Obtention protocole : résiliation bail commercial</t>
  </si>
  <si>
    <t>Obtention protocole : résiliation bail professionnel ou d'habitation</t>
  </si>
  <si>
    <t>Obtention d'un accord : tréfonds ou de convention de servitude d'utilité publique de tréfonds ou constitution de servitude sur une parcelle avec un propriétaire unique</t>
  </si>
  <si>
    <t>7.1</t>
  </si>
  <si>
    <t>[NOM DU CANDIDAT ICI]</t>
  </si>
  <si>
    <t>Art. CCTP</t>
  </si>
  <si>
    <t>Prestations</t>
  </si>
  <si>
    <t>Unité de prix</t>
  </si>
  <si>
    <t>Prix Unitaires,
 en € HT</t>
  </si>
  <si>
    <t>Obtention PV : terrain ou immeuble avec un propriétaire unique</t>
  </si>
  <si>
    <t>Obtention PV : terrain ou immeuble en copropriété</t>
  </si>
  <si>
    <t>Fait à</t>
  </si>
  <si>
    <t>Le</t>
  </si>
  <si>
    <t>Signature et cachet</t>
  </si>
  <si>
    <t>Quantités estimatives</t>
  </si>
  <si>
    <t>Montants,
 en € HT</t>
  </si>
  <si>
    <t>Unitaire forfaitisé</t>
  </si>
  <si>
    <t>5.1.2</t>
  </si>
  <si>
    <t>5.1.3</t>
  </si>
  <si>
    <t>5.1.4</t>
  </si>
  <si>
    <t>5.3</t>
  </si>
  <si>
    <t>Mise à jour du tableau foncier</t>
  </si>
  <si>
    <t>Recollement GED</t>
  </si>
  <si>
    <t>unitaire ( par acte)</t>
  </si>
  <si>
    <r>
      <t xml:space="preserve">Montages fonciers </t>
    </r>
    <r>
      <rPr>
        <sz val="12"/>
        <rFont val="Microsoft Sans Serif"/>
        <family val="2"/>
      </rPr>
      <t>non complexes adaptés au redécoupage foncier envisagé  (ouvrages annexes)</t>
    </r>
  </si>
  <si>
    <r>
      <t>Recensement et analyse des actes pour identifier les dispositions encadrant les rétrocessions.</t>
    </r>
    <r>
      <rPr>
        <sz val="12"/>
        <rFont val="Microsoft Sans Serif"/>
        <family val="2"/>
      </rPr>
      <t xml:space="preserve"> Sites non complexes (ouvrages annexes)</t>
    </r>
  </si>
  <si>
    <r>
      <t>unitaire</t>
    </r>
    <r>
      <rPr>
        <sz val="12"/>
        <rFont val="Microsoft Sans Serif"/>
        <family val="2"/>
      </rPr>
      <t xml:space="preserve"> /an
(par unité foncière)</t>
    </r>
  </si>
  <si>
    <t>Suivi de l'action foncière</t>
  </si>
  <si>
    <t>3.3</t>
  </si>
  <si>
    <t>3.4</t>
  </si>
  <si>
    <t>4.1</t>
  </si>
  <si>
    <t>4.2</t>
  </si>
  <si>
    <t>Constitution du dossier d’identification des biens fonciers : détermination des emprises</t>
  </si>
  <si>
    <t xml:space="preserve">Identification et délimitation des emprises : Cartographie </t>
  </si>
  <si>
    <t>5.1.1</t>
  </si>
  <si>
    <t>5.2.1</t>
  </si>
  <si>
    <t>5.2.2</t>
  </si>
  <si>
    <t>5.4</t>
  </si>
  <si>
    <t>5.5</t>
  </si>
  <si>
    <t>5.6</t>
  </si>
  <si>
    <t>5.7</t>
  </si>
  <si>
    <t>6.1.2</t>
  </si>
  <si>
    <t>6.1.3</t>
  </si>
  <si>
    <t>6.1.4</t>
  </si>
  <si>
    <t>6.1.6</t>
  </si>
  <si>
    <t>6.1.7</t>
  </si>
  <si>
    <t>6.2</t>
  </si>
  <si>
    <t>6.3</t>
  </si>
  <si>
    <t>6.4.1</t>
  </si>
  <si>
    <t>7.2.1</t>
  </si>
  <si>
    <t>7.2.2</t>
  </si>
  <si>
    <t>Valorisation immobilière pilotée par la Société des grands projets, préparation de l'appel à projet</t>
  </si>
  <si>
    <t>7.2.3</t>
  </si>
  <si>
    <t>7.2.4</t>
  </si>
  <si>
    <t>8.1</t>
  </si>
  <si>
    <t>8.2</t>
  </si>
  <si>
    <t>Participation à des réunions d'information (avant 8h et après 18h)</t>
  </si>
  <si>
    <t xml:space="preserve">Cartographie des emprises à rétrocéder  (gare, site de maintenance, entonnement) </t>
  </si>
  <si>
    <r>
      <t xml:space="preserve">Montages fonciers </t>
    </r>
    <r>
      <rPr>
        <sz val="12"/>
        <rFont val="Microsoft Sans Serif"/>
        <family val="2"/>
      </rPr>
      <t xml:space="preserve">complexes adaptés au redécoupage foncier envisagé  (gare, site de maintenance, entonnement) </t>
    </r>
  </si>
  <si>
    <t xml:space="preserve">Délimitation des emprises </t>
  </si>
  <si>
    <r>
      <t xml:space="preserve">Recensement et analyse des actes pour identifier les dispositions encadrant les rétrocessions.  </t>
    </r>
    <r>
      <rPr>
        <sz val="12"/>
        <rFont val="Microsoft Sans Serif"/>
        <family val="2"/>
      </rPr>
      <t xml:space="preserve">Sites complexes (gare, site de maintenance, entonnement) </t>
    </r>
  </si>
  <si>
    <t xml:space="preserve">Mise à jour du système d’information géographique – foncier (SIGF) </t>
  </si>
  <si>
    <t>prix unitaire par mois</t>
  </si>
  <si>
    <t>Unitaire</t>
  </si>
  <si>
    <r>
      <t xml:space="preserve">Cartographie : </t>
    </r>
    <r>
      <rPr>
        <b/>
        <sz val="12"/>
        <rFont val="Calibri"/>
        <family val="2"/>
        <scheme val="minor"/>
      </rPr>
      <t xml:space="preserve">plan de COT </t>
    </r>
  </si>
  <si>
    <r>
      <t xml:space="preserve">Cartographie : </t>
    </r>
    <r>
      <rPr>
        <b/>
        <sz val="12"/>
        <rFont val="Calibri"/>
        <family val="2"/>
        <scheme val="minor"/>
      </rPr>
      <t xml:space="preserve">plan AOT </t>
    </r>
  </si>
  <si>
    <r>
      <t>Identification des emprises</t>
    </r>
    <r>
      <rPr>
        <b/>
        <sz val="12"/>
        <rFont val="Calibri"/>
        <family val="2"/>
        <scheme val="minor"/>
      </rPr>
      <t xml:space="preserve"> cadastrées </t>
    </r>
  </si>
  <si>
    <r>
      <t>Identification des emprises</t>
    </r>
    <r>
      <rPr>
        <b/>
        <sz val="12"/>
        <rFont val="Calibri"/>
        <family val="2"/>
        <scheme val="minor"/>
      </rPr>
      <t xml:space="preserve"> non cadastrée</t>
    </r>
  </si>
  <si>
    <r>
      <t xml:space="preserve">Mise en forme du dossier d'enquête parcellaire : </t>
    </r>
    <r>
      <rPr>
        <b/>
        <sz val="12"/>
        <rFont val="Calibri"/>
        <family val="2"/>
        <scheme val="minor"/>
      </rPr>
      <t>Etats</t>
    </r>
  </si>
  <si>
    <r>
      <t xml:space="preserve">Mise en forme du dossier d'enquête parcellaire : </t>
    </r>
    <r>
      <rPr>
        <b/>
        <sz val="12"/>
        <rFont val="Calibri"/>
        <family val="2"/>
        <scheme val="minor"/>
      </rPr>
      <t>Plans</t>
    </r>
  </si>
  <si>
    <r>
      <t xml:space="preserve">Mise en forme du dossier de cessibilité ou servitude d'utilité publique : </t>
    </r>
    <r>
      <rPr>
        <b/>
        <sz val="12"/>
        <rFont val="Calibri"/>
        <family val="2"/>
        <scheme val="minor"/>
      </rPr>
      <t>Etats</t>
    </r>
  </si>
  <si>
    <r>
      <t xml:space="preserve">Mise en forme du dossier de cessibilité ou servitude d'utilité publique : </t>
    </r>
    <r>
      <rPr>
        <b/>
        <sz val="12"/>
        <rFont val="Calibri"/>
        <family val="2"/>
        <scheme val="minor"/>
      </rPr>
      <t>Plans</t>
    </r>
  </si>
  <si>
    <t>unitaire /an
(par unité foncière)</t>
  </si>
  <si>
    <t>PILOTAGE DE L'ACTION FONCIERE</t>
  </si>
  <si>
    <t>N° de prix</t>
  </si>
  <si>
    <t>CONCEPTION DES OUTILS, METHODES ET DOCUMENTS DE TRAVAIL COMMUNS</t>
  </si>
  <si>
    <t>IDENTIFICATION DES EMPRISES FONCIERES</t>
  </si>
  <si>
    <t>NEGOCIATION EN VUE DE LA MAITRISE FONCIERE</t>
  </si>
  <si>
    <t>NEGOCIATION EN VUE DU REDECOUPAGE ET DE LA REGULARISATION DES EMPRISES FONCIERES</t>
  </si>
  <si>
    <t>PRESTATION EN INTERFACE AVEC LES AVOCATS ET NOTAIRES (PROCEDURE AMIABLE JUDICCAIRE)</t>
  </si>
  <si>
    <t>Description de la prestation</t>
  </si>
  <si>
    <r>
      <t xml:space="preserve">Bordereau des prix unitaires (BPU)
</t>
    </r>
    <r>
      <rPr>
        <i/>
        <sz val="14"/>
        <color theme="1"/>
        <rFont val="Calibri"/>
        <family val="2"/>
        <scheme val="minor"/>
      </rPr>
      <t>Le candidat renseigne les cellules</t>
    </r>
    <r>
      <rPr>
        <b/>
        <sz val="14"/>
        <color theme="1"/>
        <rFont val="Calibri"/>
        <family val="2"/>
        <scheme val="minor"/>
      </rPr>
      <t xml:space="preserve"> en gris clair
</t>
    </r>
    <r>
      <rPr>
        <b/>
        <sz val="14"/>
        <color rgb="FFFF0000"/>
        <rFont val="Calibri"/>
        <family val="2"/>
        <scheme val="minor"/>
      </rPr>
      <t>Document contractuel</t>
    </r>
  </si>
  <si>
    <t>MONTANT TOTAL HT</t>
  </si>
  <si>
    <t>prix unitaire trimestriel forfaitisé</t>
  </si>
  <si>
    <t>2024PN017_ Annexe Financière</t>
  </si>
  <si>
    <t>Saisie de l'engagement pour le paiement de l'indemnité pour la maitrise foncière des tréfonds</t>
  </si>
  <si>
    <t>Participation à des réunions d'information (réunion publique, comité de pilotage, autres réunions...)</t>
  </si>
  <si>
    <t xml:space="preserve">Recensement et analyse des actes pour identifier les dispositions encadrant les rétrocessions.  Sites complexes (gare, site de maintenance, entonnement) </t>
  </si>
  <si>
    <t>Recensement et analyse des actes pour identifier les dispositions encadrant les rétrocessions. Sites non complexes (ouvrages annexes)</t>
  </si>
  <si>
    <r>
      <t xml:space="preserve">Montages fonciers </t>
    </r>
    <r>
      <rPr>
        <sz val="10"/>
        <rFont val="Microsoft Sans Serif"/>
        <family val="2"/>
      </rPr>
      <t xml:space="preserve">complexes adaptés au redécoupage foncier envisagé  (gare, site de maintenance, entonnement) </t>
    </r>
  </si>
  <si>
    <r>
      <t xml:space="preserve">Montages fonciers </t>
    </r>
    <r>
      <rPr>
        <sz val="10"/>
        <rFont val="Microsoft Sans Serif"/>
        <family val="2"/>
      </rPr>
      <t>non complexes adaptés au redécoupage foncier envisagé  (ouvrages annexes)</t>
    </r>
  </si>
  <si>
    <t>Obtention d'un accord : tréfonds ou de convention de servitude d'utilité publique de tréfonds ou constitution de servitude sur une parcelle en copropriété</t>
  </si>
  <si>
    <t>Modificatifs de règlements de copropriété</t>
  </si>
  <si>
    <t xml:space="preserve">Mise en œuvre de la procédure de consignation (projet de décision de consignation, dossier, transmission CDC, notification du récépissé) </t>
  </si>
  <si>
    <t>2024PN017_ AE_Annexe 1 BPU</t>
  </si>
  <si>
    <t>Participation à des réunions d'information (réunion publique, comité de pilotage...)</t>
  </si>
  <si>
    <r>
      <t xml:space="preserve">Détail Quantitatif Estimatif (DQE)
</t>
    </r>
    <r>
      <rPr>
        <b/>
        <sz val="14"/>
        <color rgb="FFFF0000"/>
        <rFont val="Calibri"/>
        <family val="2"/>
        <scheme val="minor"/>
      </rPr>
      <t>Document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</si>
</sst>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Microsoft Sans Serif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Microsoft Sans Serif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/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44" fontId="0" fillId="4" borderId="1" xfId="4" applyFont="1" applyFill="1" applyBorder="1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vertical="center"/>
    </xf>
    <xf numFmtId="44" fontId="8" fillId="0" borderId="1" xfId="4" applyFont="1" applyFill="1" applyBorder="1" applyAlignment="1">
      <alignment horizontal="center" vertical="center"/>
    </xf>
    <xf numFmtId="44" fontId="8" fillId="2" borderId="1" xfId="4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4" fontId="4" fillId="2" borderId="1" xfId="4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44" fontId="6" fillId="4" borderId="1" xfId="4" applyFont="1" applyFill="1" applyBorder="1"/>
    <xf numFmtId="0" fontId="6" fillId="0" borderId="0" xfId="0" applyFont="1"/>
    <xf numFmtId="0" fontId="3" fillId="0" borderId="0" xfId="0" applyFont="1" applyFill="1"/>
    <xf numFmtId="0" fontId="17" fillId="0" borderId="0" xfId="0" applyFont="1" applyFill="1"/>
    <xf numFmtId="44" fontId="3" fillId="0" borderId="0" xfId="4" applyFont="1" applyFill="1"/>
    <xf numFmtId="44" fontId="19" fillId="4" borderId="15" xfId="4" applyFont="1" applyFill="1" applyBorder="1" applyAlignment="1">
      <alignment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44" fontId="3" fillId="4" borderId="15" xfId="4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4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4" fontId="9" fillId="4" borderId="1" xfId="4" applyFont="1" applyFill="1" applyBorder="1"/>
    <xf numFmtId="44" fontId="9" fillId="4" borderId="14" xfId="4" applyFont="1" applyFill="1" applyBorder="1"/>
    <xf numFmtId="44" fontId="23" fillId="4" borderId="1" xfId="4" applyFont="1" applyFill="1" applyBorder="1"/>
    <xf numFmtId="0" fontId="23" fillId="4" borderId="1" xfId="0" applyFont="1" applyFill="1" applyBorder="1" applyAlignment="1">
      <alignment horizontal="center" vertical="center" wrapText="1"/>
    </xf>
    <xf numFmtId="44" fontId="23" fillId="4" borderId="14" xfId="4" applyFont="1" applyFill="1" applyBorder="1"/>
    <xf numFmtId="0" fontId="21" fillId="0" borderId="5" xfId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0" fontId="21" fillId="0" borderId="5" xfId="0" applyFont="1" applyFill="1" applyBorder="1" applyAlignment="1">
      <alignment horizontal="center" vertical="center" wrapText="1"/>
    </xf>
    <xf numFmtId="44" fontId="21" fillId="0" borderId="1" xfId="4" applyFont="1" applyBorder="1" applyAlignment="1">
      <alignment vertical="center"/>
    </xf>
    <xf numFmtId="44" fontId="21" fillId="0" borderId="1" xfId="4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4" fontId="10" fillId="4" borderId="5" xfId="4" applyFont="1" applyFill="1" applyBorder="1" applyAlignment="1">
      <alignment horizontal="center" vertical="center" wrapText="1"/>
    </xf>
    <xf numFmtId="44" fontId="3" fillId="4" borderId="14" xfId="4" applyFont="1" applyFill="1" applyBorder="1" applyAlignment="1">
      <alignment horizontal="center" vertical="center" wrapText="1"/>
    </xf>
    <xf numFmtId="44" fontId="8" fillId="4" borderId="14" xfId="4" applyFont="1" applyFill="1" applyBorder="1" applyAlignment="1">
      <alignment vertical="center" wrapText="1"/>
    </xf>
    <xf numFmtId="44" fontId="3" fillId="4" borderId="14" xfId="4" applyFont="1" applyFill="1" applyBorder="1" applyAlignment="1">
      <alignment vertical="center" wrapText="1"/>
    </xf>
    <xf numFmtId="44" fontId="6" fillId="4" borderId="2" xfId="4" applyFont="1" applyFill="1" applyBorder="1"/>
    <xf numFmtId="44" fontId="21" fillId="4" borderId="14" xfId="4" applyFont="1" applyFill="1" applyBorder="1" applyAlignment="1">
      <alignment vertical="center" wrapText="1"/>
    </xf>
    <xf numFmtId="44" fontId="22" fillId="5" borderId="1" xfId="4" applyFont="1" applyFill="1" applyBorder="1" applyAlignment="1">
      <alignment vertical="center"/>
    </xf>
    <xf numFmtId="44" fontId="22" fillId="5" borderId="1" xfId="4" applyFont="1" applyFill="1" applyBorder="1" applyAlignment="1">
      <alignment vertical="center" wrapText="1"/>
    </xf>
    <xf numFmtId="0" fontId="25" fillId="6" borderId="1" xfId="1" applyFont="1" applyFill="1" applyBorder="1" applyAlignment="1">
      <alignment horizontal="center" vertical="center"/>
    </xf>
    <xf numFmtId="0" fontId="26" fillId="3" borderId="0" xfId="1" applyFont="1" applyFill="1" applyAlignment="1">
      <alignment vertical="center"/>
    </xf>
    <xf numFmtId="164" fontId="26" fillId="3" borderId="0" xfId="1" applyNumberFormat="1" applyFont="1" applyFill="1" applyAlignment="1">
      <alignment vertical="center"/>
    </xf>
    <xf numFmtId="0" fontId="2" fillId="0" borderId="0" xfId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4" fontId="21" fillId="0" borderId="1" xfId="4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vertical="center" wrapText="1"/>
    </xf>
    <xf numFmtId="44" fontId="21" fillId="0" borderId="1" xfId="4" applyFont="1" applyFill="1" applyBorder="1" applyAlignment="1">
      <alignment vertical="center" wrapText="1"/>
    </xf>
    <xf numFmtId="44" fontId="18" fillId="0" borderId="1" xfId="4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0" fillId="0" borderId="0" xfId="0" applyFont="1" applyAlignment="1">
      <alignment horizontal="left" vertical="center" wrapText="1"/>
    </xf>
    <xf numFmtId="0" fontId="29" fillId="0" borderId="0" xfId="1" applyFont="1" applyAlignment="1">
      <alignment horizontal="left" vertical="center"/>
    </xf>
    <xf numFmtId="0" fontId="21" fillId="0" borderId="5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left" vertical="center" wrapText="1"/>
      <protection locked="0"/>
    </xf>
    <xf numFmtId="44" fontId="10" fillId="4" borderId="15" xfId="4" applyFont="1" applyFill="1" applyBorder="1" applyAlignment="1">
      <alignment horizontal="center" vertical="center"/>
    </xf>
    <xf numFmtId="44" fontId="8" fillId="4" borderId="15" xfId="4" applyFont="1" applyFill="1" applyBorder="1" applyAlignment="1">
      <alignment horizontal="center" vertical="center"/>
    </xf>
    <xf numFmtId="3" fontId="10" fillId="4" borderId="1" xfId="3" applyNumberFormat="1" applyFont="1" applyFill="1" applyBorder="1" applyAlignment="1" applyProtection="1">
      <alignment horizontal="center" vertical="center" wrapText="1"/>
    </xf>
    <xf numFmtId="44" fontId="8" fillId="4" borderId="14" xfId="4" applyFont="1" applyFill="1" applyBorder="1" applyAlignment="1" applyProtection="1">
      <alignment horizontal="center" vertical="center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3" fontId="8" fillId="0" borderId="1" xfId="4" applyNumberFormat="1" applyFont="1" applyFill="1" applyBorder="1" applyAlignment="1" applyProtection="1">
      <alignment horizontal="center" vertical="center"/>
    </xf>
    <xf numFmtId="3" fontId="8" fillId="0" borderId="5" xfId="4" applyNumberFormat="1" applyFont="1" applyFill="1" applyBorder="1" applyAlignment="1" applyProtection="1">
      <alignment horizontal="center" vertical="center"/>
    </xf>
    <xf numFmtId="44" fontId="3" fillId="4" borderId="14" xfId="4" applyFont="1" applyFill="1" applyBorder="1" applyAlignment="1" applyProtection="1">
      <alignment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left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3" borderId="1" xfId="0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26" fillId="3" borderId="0" xfId="1" applyFont="1" applyFill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4" fillId="3" borderId="1" xfId="0" quotePrefix="1" applyFont="1" applyFill="1" applyBorder="1" applyAlignment="1">
      <alignment horizontal="center" vertical="center" wrapText="1"/>
    </xf>
  </cellXfs>
  <cellStyles count="5">
    <cellStyle name="Milliers" xfId="3" builtinId="3"/>
    <cellStyle name="Monétaire" xfId="4" builtinId="4"/>
    <cellStyle name="Normal" xfId="0" builtinId="0"/>
    <cellStyle name="Normal 2" xfId="1" xr:uid="{6332EB1E-C85B-465A-B829-331EC5EA09FC}"/>
    <cellStyle name="Normal 4" xfId="2" xr:uid="{1B2FA8C3-9607-4256-A8D3-0DF109679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1173881</xdr:colOff>
      <xdr:row>0</xdr:row>
      <xdr:rowOff>53172</xdr:rowOff>
    </xdr:from>
    <xdr:to>
      <xdr:col>5</xdr:col>
      <xdr:colOff>156959</xdr:colOff>
      <xdr:row>1</xdr:row>
      <xdr:rowOff>4341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7E12649-19F1-4C61-BD98-6B20C8CD0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7307" y="53172"/>
          <a:ext cx="1552311" cy="816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817332</xdr:colOff>
      <xdr:row>0</xdr:row>
      <xdr:rowOff>315132</xdr:rowOff>
    </xdr:from>
    <xdr:to>
      <xdr:col>7</xdr:col>
      <xdr:colOff>2436236</xdr:colOff>
      <xdr:row>1</xdr:row>
      <xdr:rowOff>792998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214A9F-4DB1-4455-BDD5-F55DC1F1C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12579" y="315132"/>
          <a:ext cx="1618904" cy="807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2CDA-5A49-4B33-B3A9-8A235C5E15C6}">
  <dimension ref="A1:I89"/>
  <sheetViews>
    <sheetView zoomScale="81" zoomScaleNormal="81" workbookViewId="0">
      <selection activeCell="C85" sqref="C85:E87"/>
    </sheetView>
  </sheetViews>
  <sheetFormatPr baseColWidth="10" defaultRowHeight="14.5" x14ac:dyDescent="0.35"/>
  <cols>
    <col min="2" max="2" width="15.7265625" bestFit="1" customWidth="1"/>
    <col min="3" max="3" width="90.453125" customWidth="1"/>
    <col min="4" max="4" width="19.26953125" style="13" customWidth="1"/>
    <col min="5" max="5" width="19.26953125" style="35" customWidth="1"/>
  </cols>
  <sheetData>
    <row r="1" spans="1:5" ht="68.5" customHeight="1" x14ac:dyDescent="0.35">
      <c r="A1" s="119" t="s">
        <v>162</v>
      </c>
      <c r="B1" s="120"/>
      <c r="C1" s="120"/>
      <c r="D1" s="120"/>
      <c r="E1" s="121"/>
    </row>
    <row r="2" spans="1:5" ht="60" customHeight="1" x14ac:dyDescent="0.35">
      <c r="A2" s="122" t="s">
        <v>72</v>
      </c>
      <c r="B2" s="123"/>
      <c r="C2" s="123"/>
      <c r="D2" s="123"/>
      <c r="E2" s="123"/>
    </row>
    <row r="3" spans="1:5" ht="60" customHeight="1" x14ac:dyDescent="0.35">
      <c r="A3" s="124" t="s">
        <v>149</v>
      </c>
      <c r="B3" s="124"/>
      <c r="C3" s="124"/>
      <c r="D3" s="124"/>
      <c r="E3" s="124"/>
    </row>
    <row r="4" spans="1:5" s="2" customFormat="1" ht="48" customHeight="1" x14ac:dyDescent="0.35">
      <c r="A4" s="39" t="s">
        <v>142</v>
      </c>
      <c r="B4" s="39" t="s">
        <v>73</v>
      </c>
      <c r="C4" s="82" t="s">
        <v>148</v>
      </c>
      <c r="D4" s="45" t="s">
        <v>75</v>
      </c>
      <c r="E4" s="74" t="s">
        <v>76</v>
      </c>
    </row>
    <row r="5" spans="1:5" ht="41.25" customHeight="1" x14ac:dyDescent="0.35">
      <c r="A5" s="39"/>
      <c r="B5" s="39">
        <v>3</v>
      </c>
      <c r="C5" s="38" t="s">
        <v>141</v>
      </c>
      <c r="D5" s="40"/>
      <c r="E5" s="41"/>
    </row>
    <row r="6" spans="1:5" ht="31" x14ac:dyDescent="0.35">
      <c r="A6" s="46">
        <v>1</v>
      </c>
      <c r="B6" s="46" t="s">
        <v>0</v>
      </c>
      <c r="C6" s="47" t="s">
        <v>95</v>
      </c>
      <c r="D6" s="48" t="s">
        <v>48</v>
      </c>
      <c r="E6" s="80"/>
    </row>
    <row r="7" spans="1:5" s="33" customFormat="1" ht="31" x14ac:dyDescent="0.35">
      <c r="A7" s="49">
        <f>A6+1</f>
        <v>2</v>
      </c>
      <c r="B7" s="50" t="s">
        <v>20</v>
      </c>
      <c r="C7" s="51" t="s">
        <v>129</v>
      </c>
      <c r="D7" s="48" t="s">
        <v>151</v>
      </c>
      <c r="E7" s="81"/>
    </row>
    <row r="8" spans="1:5" ht="31" x14ac:dyDescent="0.35">
      <c r="A8" s="52">
        <f t="shared" ref="A8:A71" si="0">A7+1</f>
        <v>3</v>
      </c>
      <c r="B8" s="53" t="s">
        <v>96</v>
      </c>
      <c r="C8" s="54" t="s">
        <v>89</v>
      </c>
      <c r="D8" s="48" t="s">
        <v>130</v>
      </c>
      <c r="E8" s="81"/>
    </row>
    <row r="9" spans="1:5" s="34" customFormat="1" ht="31" x14ac:dyDescent="0.35">
      <c r="A9" s="52">
        <f t="shared" si="0"/>
        <v>4</v>
      </c>
      <c r="B9" s="96" t="s">
        <v>97</v>
      </c>
      <c r="C9" s="51" t="s">
        <v>90</v>
      </c>
      <c r="D9" s="48" t="s">
        <v>11</v>
      </c>
      <c r="E9" s="80"/>
    </row>
    <row r="10" spans="1:5" ht="43.15" customHeight="1" x14ac:dyDescent="0.35">
      <c r="A10" s="45"/>
      <c r="B10" s="43">
        <v>4</v>
      </c>
      <c r="C10" s="38" t="s">
        <v>143</v>
      </c>
      <c r="D10" s="44"/>
      <c r="E10" s="41"/>
    </row>
    <row r="11" spans="1:5" ht="15.5" x14ac:dyDescent="0.35">
      <c r="A11" s="52">
        <v>5</v>
      </c>
      <c r="B11" s="52" t="s">
        <v>98</v>
      </c>
      <c r="C11" s="54" t="s">
        <v>59</v>
      </c>
      <c r="D11" s="48" t="s">
        <v>131</v>
      </c>
      <c r="E11" s="81"/>
    </row>
    <row r="12" spans="1:5" ht="15.5" x14ac:dyDescent="0.35">
      <c r="A12" s="52">
        <f t="shared" si="0"/>
        <v>6</v>
      </c>
      <c r="B12" s="52" t="s">
        <v>99</v>
      </c>
      <c r="C12" s="54" t="s">
        <v>60</v>
      </c>
      <c r="D12" s="48" t="s">
        <v>131</v>
      </c>
      <c r="E12" s="81"/>
    </row>
    <row r="13" spans="1:5" ht="43.15" customHeight="1" x14ac:dyDescent="0.35">
      <c r="A13" s="14"/>
      <c r="B13" s="43">
        <v>5</v>
      </c>
      <c r="C13" s="38" t="s">
        <v>144</v>
      </c>
      <c r="D13" s="44"/>
      <c r="E13" s="41"/>
    </row>
    <row r="14" spans="1:5" ht="31" x14ac:dyDescent="0.35">
      <c r="A14" s="52">
        <v>7</v>
      </c>
      <c r="B14" s="106" t="s">
        <v>102</v>
      </c>
      <c r="C14" s="54" t="s">
        <v>100</v>
      </c>
      <c r="D14" s="48" t="s">
        <v>1</v>
      </c>
      <c r="E14" s="81"/>
    </row>
    <row r="15" spans="1:5" ht="31" x14ac:dyDescent="0.35">
      <c r="A15" s="52">
        <f t="shared" si="0"/>
        <v>8</v>
      </c>
      <c r="B15" s="107"/>
      <c r="C15" s="54" t="s">
        <v>101</v>
      </c>
      <c r="D15" s="48" t="s">
        <v>2</v>
      </c>
      <c r="E15" s="81"/>
    </row>
    <row r="16" spans="1:5" ht="31" x14ac:dyDescent="0.35">
      <c r="A16" s="52">
        <f t="shared" si="0"/>
        <v>9</v>
      </c>
      <c r="B16" s="107"/>
      <c r="C16" s="54" t="s">
        <v>132</v>
      </c>
      <c r="D16" s="48" t="s">
        <v>2</v>
      </c>
      <c r="E16" s="81"/>
    </row>
    <row r="17" spans="1:5" ht="31" x14ac:dyDescent="0.35">
      <c r="A17" s="52">
        <f t="shared" si="0"/>
        <v>10</v>
      </c>
      <c r="B17" s="108"/>
      <c r="C17" s="54" t="s">
        <v>133</v>
      </c>
      <c r="D17" s="48" t="s">
        <v>2</v>
      </c>
      <c r="E17" s="81"/>
    </row>
    <row r="18" spans="1:5" ht="31" x14ac:dyDescent="0.35">
      <c r="A18" s="52">
        <f t="shared" si="0"/>
        <v>11</v>
      </c>
      <c r="B18" s="106" t="s">
        <v>85</v>
      </c>
      <c r="C18" s="54" t="s">
        <v>134</v>
      </c>
      <c r="D18" s="48" t="s">
        <v>3</v>
      </c>
      <c r="E18" s="81"/>
    </row>
    <row r="19" spans="1:5" ht="31" x14ac:dyDescent="0.35">
      <c r="A19" s="52">
        <f t="shared" si="0"/>
        <v>12</v>
      </c>
      <c r="B19" s="108"/>
      <c r="C19" s="54" t="s">
        <v>135</v>
      </c>
      <c r="D19" s="48" t="s">
        <v>3</v>
      </c>
      <c r="E19" s="81"/>
    </row>
    <row r="20" spans="1:5" ht="31" x14ac:dyDescent="0.35">
      <c r="A20" s="52">
        <f t="shared" si="0"/>
        <v>13</v>
      </c>
      <c r="B20" s="106" t="s">
        <v>86</v>
      </c>
      <c r="C20" s="54" t="s">
        <v>127</v>
      </c>
      <c r="D20" s="48" t="s">
        <v>3</v>
      </c>
      <c r="E20" s="81"/>
    </row>
    <row r="21" spans="1:5" ht="31" x14ac:dyDescent="0.35">
      <c r="A21" s="52">
        <f t="shared" si="0"/>
        <v>14</v>
      </c>
      <c r="B21" s="107"/>
      <c r="C21" s="54" t="s">
        <v>160</v>
      </c>
      <c r="D21" s="48" t="s">
        <v>3</v>
      </c>
      <c r="E21" s="81"/>
    </row>
    <row r="22" spans="1:5" ht="31" x14ac:dyDescent="0.35">
      <c r="A22" s="52">
        <f t="shared" si="0"/>
        <v>15</v>
      </c>
      <c r="B22" s="107"/>
      <c r="C22" s="54" t="s">
        <v>4</v>
      </c>
      <c r="D22" s="48" t="s">
        <v>3</v>
      </c>
      <c r="E22" s="81"/>
    </row>
    <row r="23" spans="1:5" ht="46.5" x14ac:dyDescent="0.35">
      <c r="A23" s="52">
        <f t="shared" si="0"/>
        <v>16</v>
      </c>
      <c r="B23" s="107"/>
      <c r="C23" s="54" t="s">
        <v>5</v>
      </c>
      <c r="D23" s="48" t="s">
        <v>6</v>
      </c>
      <c r="E23" s="81"/>
    </row>
    <row r="24" spans="1:5" ht="31" x14ac:dyDescent="0.35">
      <c r="A24" s="52">
        <f t="shared" si="0"/>
        <v>17</v>
      </c>
      <c r="B24" s="108"/>
      <c r="C24" s="54" t="s">
        <v>7</v>
      </c>
      <c r="D24" s="48" t="s">
        <v>8</v>
      </c>
      <c r="E24" s="81"/>
    </row>
    <row r="25" spans="1:5" ht="46.5" x14ac:dyDescent="0.35">
      <c r="A25" s="52">
        <f t="shared" si="0"/>
        <v>18</v>
      </c>
      <c r="B25" s="106" t="s">
        <v>87</v>
      </c>
      <c r="C25" s="54" t="s">
        <v>61</v>
      </c>
      <c r="D25" s="48" t="s">
        <v>9</v>
      </c>
      <c r="E25" s="81"/>
    </row>
    <row r="26" spans="1:5" ht="31" x14ac:dyDescent="0.35">
      <c r="A26" s="52">
        <f t="shared" si="0"/>
        <v>19</v>
      </c>
      <c r="B26" s="108"/>
      <c r="C26" s="54" t="s">
        <v>10</v>
      </c>
      <c r="D26" s="48" t="s">
        <v>11</v>
      </c>
      <c r="E26" s="81"/>
    </row>
    <row r="27" spans="1:5" ht="31" x14ac:dyDescent="0.35">
      <c r="A27" s="52">
        <f t="shared" si="0"/>
        <v>20</v>
      </c>
      <c r="B27" s="53" t="s">
        <v>103</v>
      </c>
      <c r="C27" s="54" t="s">
        <v>12</v>
      </c>
      <c r="D27" s="48" t="s">
        <v>13</v>
      </c>
      <c r="E27" s="81"/>
    </row>
    <row r="28" spans="1:5" ht="31" x14ac:dyDescent="0.35">
      <c r="A28" s="52">
        <f t="shared" si="0"/>
        <v>21</v>
      </c>
      <c r="B28" s="53" t="s">
        <v>104</v>
      </c>
      <c r="C28" s="54" t="s">
        <v>14</v>
      </c>
      <c r="D28" s="48" t="s">
        <v>11</v>
      </c>
      <c r="E28" s="81"/>
    </row>
    <row r="29" spans="1:5" ht="31" x14ac:dyDescent="0.35">
      <c r="A29" s="52">
        <f t="shared" si="0"/>
        <v>22</v>
      </c>
      <c r="B29" s="106" t="s">
        <v>88</v>
      </c>
      <c r="C29" s="54" t="s">
        <v>136</v>
      </c>
      <c r="D29" s="48" t="s">
        <v>15</v>
      </c>
      <c r="E29" s="81"/>
    </row>
    <row r="30" spans="1:5" ht="31" x14ac:dyDescent="0.35">
      <c r="A30" s="52">
        <f t="shared" si="0"/>
        <v>23</v>
      </c>
      <c r="B30" s="108"/>
      <c r="C30" s="54" t="s">
        <v>137</v>
      </c>
      <c r="D30" s="48" t="s">
        <v>15</v>
      </c>
      <c r="E30" s="81"/>
    </row>
    <row r="31" spans="1:5" ht="46.5" x14ac:dyDescent="0.35">
      <c r="A31" s="52">
        <f t="shared" si="0"/>
        <v>24</v>
      </c>
      <c r="B31" s="106" t="s">
        <v>105</v>
      </c>
      <c r="C31" s="54" t="s">
        <v>51</v>
      </c>
      <c r="D31" s="48" t="s">
        <v>16</v>
      </c>
      <c r="E31" s="81"/>
    </row>
    <row r="32" spans="1:5" ht="31" x14ac:dyDescent="0.35">
      <c r="A32" s="52">
        <f t="shared" si="0"/>
        <v>25</v>
      </c>
      <c r="B32" s="107"/>
      <c r="C32" s="54" t="s">
        <v>138</v>
      </c>
      <c r="D32" s="48" t="s">
        <v>15</v>
      </c>
      <c r="E32" s="81"/>
    </row>
    <row r="33" spans="1:5" ht="31" x14ac:dyDescent="0.35">
      <c r="A33" s="52">
        <f t="shared" si="0"/>
        <v>26</v>
      </c>
      <c r="B33" s="107"/>
      <c r="C33" s="54" t="s">
        <v>139</v>
      </c>
      <c r="D33" s="48" t="s">
        <v>15</v>
      </c>
      <c r="E33" s="81"/>
    </row>
    <row r="34" spans="1:5" ht="46.5" x14ac:dyDescent="0.35">
      <c r="A34" s="52">
        <f t="shared" si="0"/>
        <v>27</v>
      </c>
      <c r="B34" s="107"/>
      <c r="C34" s="54" t="s">
        <v>52</v>
      </c>
      <c r="D34" s="48" t="s">
        <v>16</v>
      </c>
      <c r="E34" s="81"/>
    </row>
    <row r="35" spans="1:5" s="15" customFormat="1" ht="31" x14ac:dyDescent="0.35">
      <c r="A35" s="52">
        <f t="shared" si="0"/>
        <v>28</v>
      </c>
      <c r="B35" s="53" t="s">
        <v>106</v>
      </c>
      <c r="C35" s="51" t="s">
        <v>153</v>
      </c>
      <c r="D35" s="48" t="s">
        <v>17</v>
      </c>
      <c r="E35" s="81"/>
    </row>
    <row r="36" spans="1:5" s="15" customFormat="1" ht="31" x14ac:dyDescent="0.35">
      <c r="A36" s="56">
        <f t="shared" si="0"/>
        <v>29</v>
      </c>
      <c r="B36" s="106" t="s">
        <v>107</v>
      </c>
      <c r="C36" s="51" t="s">
        <v>161</v>
      </c>
      <c r="D36" s="48" t="s">
        <v>18</v>
      </c>
      <c r="E36" s="81"/>
    </row>
    <row r="37" spans="1:5" s="15" customFormat="1" ht="31" x14ac:dyDescent="0.35">
      <c r="A37" s="56">
        <f t="shared" si="0"/>
        <v>30</v>
      </c>
      <c r="B37" s="108"/>
      <c r="C37" s="51" t="s">
        <v>19</v>
      </c>
      <c r="D37" s="48" t="s">
        <v>18</v>
      </c>
      <c r="E37" s="81"/>
    </row>
    <row r="38" spans="1:5" s="15" customFormat="1" ht="46.5" x14ac:dyDescent="0.35">
      <c r="A38" s="56">
        <f t="shared" si="0"/>
        <v>31</v>
      </c>
      <c r="B38" s="106" t="s">
        <v>108</v>
      </c>
      <c r="C38" s="51" t="s">
        <v>21</v>
      </c>
      <c r="D38" s="48" t="s">
        <v>9</v>
      </c>
      <c r="E38" s="81"/>
    </row>
    <row r="39" spans="1:5" s="15" customFormat="1" ht="62" x14ac:dyDescent="0.35">
      <c r="A39" s="56">
        <f t="shared" si="0"/>
        <v>32</v>
      </c>
      <c r="B39" s="107"/>
      <c r="C39" s="51" t="s">
        <v>163</v>
      </c>
      <c r="D39" s="48" t="s">
        <v>22</v>
      </c>
      <c r="E39" s="81"/>
    </row>
    <row r="40" spans="1:5" s="15" customFormat="1" ht="62" x14ac:dyDescent="0.35">
      <c r="A40" s="56">
        <f t="shared" si="0"/>
        <v>33</v>
      </c>
      <c r="B40" s="108"/>
      <c r="C40" s="89" t="s">
        <v>124</v>
      </c>
      <c r="D40" s="48" t="s">
        <v>22</v>
      </c>
      <c r="E40" s="81"/>
    </row>
    <row r="41" spans="1:5" s="32" customFormat="1" ht="43.15" customHeight="1" x14ac:dyDescent="0.45">
      <c r="A41" s="57"/>
      <c r="B41" s="39">
        <v>6</v>
      </c>
      <c r="C41" s="38" t="s">
        <v>145</v>
      </c>
      <c r="D41" s="58"/>
      <c r="E41" s="41"/>
    </row>
    <row r="42" spans="1:5" ht="31" x14ac:dyDescent="0.35">
      <c r="A42" s="52">
        <v>34</v>
      </c>
      <c r="B42" s="106" t="s">
        <v>109</v>
      </c>
      <c r="C42" s="54" t="s">
        <v>23</v>
      </c>
      <c r="D42" s="48" t="s">
        <v>24</v>
      </c>
      <c r="E42" s="81"/>
    </row>
    <row r="43" spans="1:5" ht="31" x14ac:dyDescent="0.35">
      <c r="A43" s="52">
        <f t="shared" si="0"/>
        <v>35</v>
      </c>
      <c r="B43" s="107"/>
      <c r="C43" s="54" t="s">
        <v>62</v>
      </c>
      <c r="D43" s="48" t="s">
        <v>24</v>
      </c>
      <c r="E43" s="81"/>
    </row>
    <row r="44" spans="1:5" ht="31" x14ac:dyDescent="0.35">
      <c r="A44" s="52">
        <f t="shared" si="0"/>
        <v>36</v>
      </c>
      <c r="B44" s="107"/>
      <c r="C44" s="54" t="s">
        <v>63</v>
      </c>
      <c r="D44" s="48" t="s">
        <v>24</v>
      </c>
      <c r="E44" s="81"/>
    </row>
    <row r="45" spans="1:5" ht="31" x14ac:dyDescent="0.35">
      <c r="A45" s="52">
        <f t="shared" si="0"/>
        <v>37</v>
      </c>
      <c r="B45" s="107"/>
      <c r="C45" s="54" t="s">
        <v>64</v>
      </c>
      <c r="D45" s="48" t="s">
        <v>24</v>
      </c>
      <c r="E45" s="81"/>
    </row>
    <row r="46" spans="1:5" ht="31" x14ac:dyDescent="0.35">
      <c r="A46" s="52">
        <f t="shared" si="0"/>
        <v>38</v>
      </c>
      <c r="B46" s="108"/>
      <c r="C46" s="54" t="s">
        <v>65</v>
      </c>
      <c r="D46" s="48" t="s">
        <v>25</v>
      </c>
      <c r="E46" s="81"/>
    </row>
    <row r="47" spans="1:5" ht="31" x14ac:dyDescent="0.35">
      <c r="A47" s="52">
        <f t="shared" si="0"/>
        <v>39</v>
      </c>
      <c r="B47" s="106" t="s">
        <v>110</v>
      </c>
      <c r="C47" s="54" t="s">
        <v>70</v>
      </c>
      <c r="D47" s="48" t="s">
        <v>24</v>
      </c>
      <c r="E47" s="81"/>
    </row>
    <row r="48" spans="1:5" ht="31" x14ac:dyDescent="0.35">
      <c r="A48" s="52">
        <f t="shared" si="0"/>
        <v>40</v>
      </c>
      <c r="B48" s="108"/>
      <c r="C48" s="54" t="s">
        <v>159</v>
      </c>
      <c r="D48" s="48" t="s">
        <v>24</v>
      </c>
      <c r="E48" s="81"/>
    </row>
    <row r="49" spans="1:5" ht="31" x14ac:dyDescent="0.35">
      <c r="A49" s="52">
        <f t="shared" si="0"/>
        <v>41</v>
      </c>
      <c r="B49" s="106" t="s">
        <v>111</v>
      </c>
      <c r="C49" s="54" t="s">
        <v>77</v>
      </c>
      <c r="D49" s="48" t="s">
        <v>24</v>
      </c>
      <c r="E49" s="81"/>
    </row>
    <row r="50" spans="1:5" ht="31" x14ac:dyDescent="0.35">
      <c r="A50" s="52">
        <f t="shared" si="0"/>
        <v>42</v>
      </c>
      <c r="B50" s="108"/>
      <c r="C50" s="54" t="s">
        <v>78</v>
      </c>
      <c r="D50" s="48" t="s">
        <v>25</v>
      </c>
      <c r="E50" s="81"/>
    </row>
    <row r="51" spans="1:5" ht="15.5" x14ac:dyDescent="0.35">
      <c r="A51" s="52">
        <f t="shared" si="0"/>
        <v>43</v>
      </c>
      <c r="B51" s="106" t="s">
        <v>112</v>
      </c>
      <c r="C51" s="54" t="s">
        <v>66</v>
      </c>
      <c r="D51" s="48" t="s">
        <v>26</v>
      </c>
      <c r="E51" s="81"/>
    </row>
    <row r="52" spans="1:5" ht="15.5" x14ac:dyDescent="0.35">
      <c r="A52" s="52">
        <f t="shared" si="0"/>
        <v>44</v>
      </c>
      <c r="B52" s="107"/>
      <c r="C52" s="54" t="s">
        <v>67</v>
      </c>
      <c r="D52" s="48" t="s">
        <v>26</v>
      </c>
      <c r="E52" s="81"/>
    </row>
    <row r="53" spans="1:5" ht="15.5" x14ac:dyDescent="0.35">
      <c r="A53" s="52">
        <f t="shared" si="0"/>
        <v>45</v>
      </c>
      <c r="B53" s="107"/>
      <c r="C53" s="54" t="s">
        <v>68</v>
      </c>
      <c r="D53" s="48" t="s">
        <v>26</v>
      </c>
      <c r="E53" s="81"/>
    </row>
    <row r="54" spans="1:5" ht="15.5" x14ac:dyDescent="0.35">
      <c r="A54" s="52">
        <f t="shared" si="0"/>
        <v>46</v>
      </c>
      <c r="B54" s="108"/>
      <c r="C54" s="54" t="s">
        <v>69</v>
      </c>
      <c r="D54" s="48" t="s">
        <v>26</v>
      </c>
      <c r="E54" s="81"/>
    </row>
    <row r="55" spans="1:5" ht="31" x14ac:dyDescent="0.35">
      <c r="A55" s="52">
        <f t="shared" si="0"/>
        <v>47</v>
      </c>
      <c r="B55" s="53" t="s">
        <v>113</v>
      </c>
      <c r="C55" s="54" t="s">
        <v>27</v>
      </c>
      <c r="D55" s="48" t="s">
        <v>28</v>
      </c>
      <c r="E55" s="81"/>
    </row>
    <row r="56" spans="1:5" ht="31" x14ac:dyDescent="0.35">
      <c r="A56" s="52">
        <f t="shared" si="0"/>
        <v>48</v>
      </c>
      <c r="B56" s="106" t="s">
        <v>114</v>
      </c>
      <c r="C56" s="54" t="s">
        <v>29</v>
      </c>
      <c r="D56" s="48" t="s">
        <v>28</v>
      </c>
      <c r="E56" s="81"/>
    </row>
    <row r="57" spans="1:5" ht="31" x14ac:dyDescent="0.35">
      <c r="A57" s="52">
        <f t="shared" si="0"/>
        <v>49</v>
      </c>
      <c r="B57" s="107"/>
      <c r="C57" s="54" t="s">
        <v>30</v>
      </c>
      <c r="D57" s="48" t="s">
        <v>31</v>
      </c>
      <c r="E57" s="81"/>
    </row>
    <row r="58" spans="1:5" ht="31" x14ac:dyDescent="0.35">
      <c r="A58" s="52">
        <f t="shared" si="0"/>
        <v>50</v>
      </c>
      <c r="B58" s="107"/>
      <c r="C58" s="54" t="s">
        <v>57</v>
      </c>
      <c r="D58" s="48" t="s">
        <v>28</v>
      </c>
      <c r="E58" s="81"/>
    </row>
    <row r="59" spans="1:5" ht="31" x14ac:dyDescent="0.35">
      <c r="A59" s="52">
        <f t="shared" si="0"/>
        <v>51</v>
      </c>
      <c r="B59" s="107"/>
      <c r="C59" s="54" t="s">
        <v>55</v>
      </c>
      <c r="D59" s="48" t="s">
        <v>28</v>
      </c>
      <c r="E59" s="81"/>
    </row>
    <row r="60" spans="1:5" ht="31" x14ac:dyDescent="0.35">
      <c r="A60" s="52">
        <f t="shared" si="0"/>
        <v>52</v>
      </c>
      <c r="B60" s="108"/>
      <c r="C60" s="54" t="s">
        <v>56</v>
      </c>
      <c r="D60" s="48" t="s">
        <v>28</v>
      </c>
      <c r="E60" s="81"/>
    </row>
    <row r="61" spans="1:5" ht="31" x14ac:dyDescent="0.35">
      <c r="A61" s="52">
        <f t="shared" si="0"/>
        <v>53</v>
      </c>
      <c r="B61" s="53" t="s">
        <v>115</v>
      </c>
      <c r="C61" s="54" t="s">
        <v>32</v>
      </c>
      <c r="D61" s="48" t="s">
        <v>33</v>
      </c>
      <c r="E61" s="81"/>
    </row>
    <row r="62" spans="1:5" ht="31" x14ac:dyDescent="0.35">
      <c r="A62" s="52">
        <f t="shared" si="0"/>
        <v>54</v>
      </c>
      <c r="B62" s="53" t="s">
        <v>116</v>
      </c>
      <c r="C62" s="54" t="s">
        <v>34</v>
      </c>
      <c r="D62" s="48" t="s">
        <v>140</v>
      </c>
      <c r="E62" s="81"/>
    </row>
    <row r="63" spans="1:5" s="32" customFormat="1" ht="43.15" customHeight="1" x14ac:dyDescent="0.35">
      <c r="A63" s="59"/>
      <c r="B63" s="60">
        <v>7</v>
      </c>
      <c r="C63" s="55" t="s">
        <v>146</v>
      </c>
      <c r="D63" s="61"/>
      <c r="E63" s="41"/>
    </row>
    <row r="64" spans="1:5" ht="31" x14ac:dyDescent="0.35">
      <c r="A64" s="52">
        <v>55</v>
      </c>
      <c r="B64" s="106" t="s">
        <v>71</v>
      </c>
      <c r="C64" s="54" t="s">
        <v>128</v>
      </c>
      <c r="D64" s="48" t="s">
        <v>36</v>
      </c>
      <c r="E64" s="81"/>
    </row>
    <row r="65" spans="1:5" ht="31" x14ac:dyDescent="0.35">
      <c r="A65" s="52">
        <f t="shared" si="0"/>
        <v>56</v>
      </c>
      <c r="B65" s="107"/>
      <c r="C65" s="54" t="s">
        <v>93</v>
      </c>
      <c r="D65" s="48" t="s">
        <v>36</v>
      </c>
      <c r="E65" s="81"/>
    </row>
    <row r="66" spans="1:5" ht="31" x14ac:dyDescent="0.35">
      <c r="A66" s="52">
        <f t="shared" si="0"/>
        <v>57</v>
      </c>
      <c r="B66" s="107"/>
      <c r="C66" s="54" t="s">
        <v>125</v>
      </c>
      <c r="D66" s="48" t="s">
        <v>2</v>
      </c>
      <c r="E66" s="81"/>
    </row>
    <row r="67" spans="1:5" ht="31" x14ac:dyDescent="0.35">
      <c r="A67" s="52">
        <f t="shared" si="0"/>
        <v>58</v>
      </c>
      <c r="B67" s="107"/>
      <c r="C67" s="54" t="s">
        <v>37</v>
      </c>
      <c r="D67" s="48" t="s">
        <v>2</v>
      </c>
      <c r="E67" s="81"/>
    </row>
    <row r="68" spans="1:5" ht="46.5" x14ac:dyDescent="0.35">
      <c r="A68" s="52">
        <f t="shared" si="0"/>
        <v>59</v>
      </c>
      <c r="B68" s="107"/>
      <c r="C68" s="54" t="s">
        <v>49</v>
      </c>
      <c r="D68" s="48" t="s">
        <v>41</v>
      </c>
      <c r="E68" s="81"/>
    </row>
    <row r="69" spans="1:5" ht="46.5" x14ac:dyDescent="0.35">
      <c r="A69" s="52">
        <f t="shared" si="0"/>
        <v>60</v>
      </c>
      <c r="B69" s="107"/>
      <c r="C69" s="54" t="s">
        <v>42</v>
      </c>
      <c r="D69" s="48" t="s">
        <v>41</v>
      </c>
      <c r="E69" s="81"/>
    </row>
    <row r="70" spans="1:5" ht="31" x14ac:dyDescent="0.35">
      <c r="A70" s="52">
        <f t="shared" si="0"/>
        <v>61</v>
      </c>
      <c r="B70" s="107"/>
      <c r="C70" s="54" t="s">
        <v>43</v>
      </c>
      <c r="D70" s="48" t="s">
        <v>11</v>
      </c>
      <c r="E70" s="81"/>
    </row>
    <row r="71" spans="1:5" ht="31" x14ac:dyDescent="0.35">
      <c r="A71" s="52">
        <f t="shared" si="0"/>
        <v>62</v>
      </c>
      <c r="B71" s="107"/>
      <c r="C71" s="54" t="s">
        <v>44</v>
      </c>
      <c r="D71" s="48" t="s">
        <v>11</v>
      </c>
      <c r="E71" s="81"/>
    </row>
    <row r="72" spans="1:5" ht="31" x14ac:dyDescent="0.35">
      <c r="A72" s="52">
        <f t="shared" ref="A72:A79" si="1">A71+1</f>
        <v>63</v>
      </c>
      <c r="B72" s="107"/>
      <c r="C72" s="54" t="s">
        <v>126</v>
      </c>
      <c r="D72" s="48" t="s">
        <v>38</v>
      </c>
      <c r="E72" s="81"/>
    </row>
    <row r="73" spans="1:5" ht="31" x14ac:dyDescent="0.35">
      <c r="A73" s="52">
        <f t="shared" si="1"/>
        <v>64</v>
      </c>
      <c r="B73" s="107"/>
      <c r="C73" s="54" t="s">
        <v>92</v>
      </c>
      <c r="D73" s="48" t="s">
        <v>38</v>
      </c>
      <c r="E73" s="81"/>
    </row>
    <row r="74" spans="1:5" ht="46.5" x14ac:dyDescent="0.35">
      <c r="A74" s="52">
        <f t="shared" si="1"/>
        <v>65</v>
      </c>
      <c r="B74" s="107"/>
      <c r="C74" s="54" t="s">
        <v>39</v>
      </c>
      <c r="D74" s="48" t="s">
        <v>9</v>
      </c>
      <c r="E74" s="81"/>
    </row>
    <row r="75" spans="1:5" ht="31" x14ac:dyDescent="0.35">
      <c r="A75" s="52">
        <f t="shared" si="1"/>
        <v>66</v>
      </c>
      <c r="B75" s="107"/>
      <c r="C75" s="54" t="s">
        <v>40</v>
      </c>
      <c r="D75" s="48" t="s">
        <v>3</v>
      </c>
      <c r="E75" s="81"/>
    </row>
    <row r="76" spans="1:5" ht="15.5" x14ac:dyDescent="0.35">
      <c r="A76" s="52">
        <f t="shared" si="1"/>
        <v>67</v>
      </c>
      <c r="B76" s="62" t="s">
        <v>117</v>
      </c>
      <c r="C76" s="54" t="s">
        <v>45</v>
      </c>
      <c r="D76" s="48" t="s">
        <v>46</v>
      </c>
      <c r="E76" s="81"/>
    </row>
    <row r="77" spans="1:5" ht="15.5" x14ac:dyDescent="0.35">
      <c r="A77" s="52">
        <f t="shared" si="1"/>
        <v>68</v>
      </c>
      <c r="B77" s="53" t="s">
        <v>118</v>
      </c>
      <c r="C77" s="54" t="s">
        <v>58</v>
      </c>
      <c r="D77" s="48" t="s">
        <v>46</v>
      </c>
      <c r="E77" s="81"/>
    </row>
    <row r="78" spans="1:5" ht="31" x14ac:dyDescent="0.35">
      <c r="A78" s="52">
        <f t="shared" si="1"/>
        <v>69</v>
      </c>
      <c r="B78" s="53" t="s">
        <v>120</v>
      </c>
      <c r="C78" s="54" t="s">
        <v>119</v>
      </c>
      <c r="D78" s="48" t="s">
        <v>47</v>
      </c>
      <c r="E78" s="81"/>
    </row>
    <row r="79" spans="1:5" ht="15.5" x14ac:dyDescent="0.35">
      <c r="A79" s="52">
        <f t="shared" si="1"/>
        <v>70</v>
      </c>
      <c r="B79" s="53" t="s">
        <v>121</v>
      </c>
      <c r="C79" s="54" t="s">
        <v>50</v>
      </c>
      <c r="D79" s="48" t="s">
        <v>46</v>
      </c>
      <c r="E79" s="81"/>
    </row>
    <row r="80" spans="1:5" s="32" customFormat="1" ht="42.65" customHeight="1" x14ac:dyDescent="0.45">
      <c r="A80" s="57"/>
      <c r="B80" s="37">
        <v>8</v>
      </c>
      <c r="C80" s="38" t="s">
        <v>147</v>
      </c>
      <c r="D80" s="58"/>
      <c r="E80" s="41"/>
    </row>
    <row r="81" spans="1:9" ht="31" x14ac:dyDescent="0.35">
      <c r="A81" s="52">
        <v>71</v>
      </c>
      <c r="B81" s="106" t="s">
        <v>122</v>
      </c>
      <c r="C81" s="54" t="s">
        <v>53</v>
      </c>
      <c r="D81" s="48" t="s">
        <v>11</v>
      </c>
      <c r="E81" s="81"/>
    </row>
    <row r="82" spans="1:9" ht="31" x14ac:dyDescent="0.35">
      <c r="A82" s="52">
        <f t="shared" ref="A82:A83" si="2">A81+1</f>
        <v>72</v>
      </c>
      <c r="B82" s="108"/>
      <c r="C82" s="54" t="s">
        <v>54</v>
      </c>
      <c r="D82" s="48" t="s">
        <v>11</v>
      </c>
      <c r="E82" s="81"/>
    </row>
    <row r="83" spans="1:9" ht="15.5" x14ac:dyDescent="0.35">
      <c r="A83" s="52">
        <f t="shared" si="2"/>
        <v>73</v>
      </c>
      <c r="B83" s="53" t="s">
        <v>123</v>
      </c>
      <c r="C83" s="63" t="s">
        <v>35</v>
      </c>
      <c r="D83" s="64" t="s">
        <v>91</v>
      </c>
      <c r="E83" s="81"/>
    </row>
    <row r="85" spans="1:9" s="20" customFormat="1" ht="27.65" customHeight="1" x14ac:dyDescent="0.35">
      <c r="A85" s="109" t="s">
        <v>79</v>
      </c>
      <c r="B85" s="109"/>
      <c r="C85" s="110"/>
      <c r="D85" s="111"/>
      <c r="E85" s="112"/>
      <c r="F85" s="69"/>
      <c r="H85" s="6"/>
      <c r="I85" s="19"/>
    </row>
    <row r="86" spans="1:9" s="20" customFormat="1" ht="15.5" x14ac:dyDescent="0.35">
      <c r="A86" s="109" t="s">
        <v>80</v>
      </c>
      <c r="B86" s="109"/>
      <c r="C86" s="113"/>
      <c r="D86" s="114"/>
      <c r="E86" s="115"/>
      <c r="F86" s="69"/>
      <c r="H86" s="6"/>
      <c r="I86" s="19"/>
    </row>
    <row r="87" spans="1:9" s="20" customFormat="1" ht="69.650000000000006" customHeight="1" x14ac:dyDescent="0.35">
      <c r="A87" s="109" t="s">
        <v>81</v>
      </c>
      <c r="B87" s="109"/>
      <c r="C87" s="116"/>
      <c r="D87" s="117"/>
      <c r="E87" s="118"/>
      <c r="F87" s="69"/>
      <c r="H87" s="6"/>
      <c r="I87" s="19"/>
    </row>
    <row r="88" spans="1:9" x14ac:dyDescent="0.35">
      <c r="D88" s="15"/>
    </row>
    <row r="89" spans="1:9" x14ac:dyDescent="0.35">
      <c r="D89" s="15"/>
    </row>
  </sheetData>
  <mergeCells count="22">
    <mergeCell ref="A1:E1"/>
    <mergeCell ref="A2:E2"/>
    <mergeCell ref="A3:E3"/>
    <mergeCell ref="B31:B34"/>
    <mergeCell ref="B36:B37"/>
    <mergeCell ref="B14:B17"/>
    <mergeCell ref="B18:B19"/>
    <mergeCell ref="B20:B24"/>
    <mergeCell ref="B25:B26"/>
    <mergeCell ref="B29:B30"/>
    <mergeCell ref="C85:E87"/>
    <mergeCell ref="A86:B86"/>
    <mergeCell ref="A87:B87"/>
    <mergeCell ref="B51:B54"/>
    <mergeCell ref="B56:B60"/>
    <mergeCell ref="B64:B75"/>
    <mergeCell ref="B81:B82"/>
    <mergeCell ref="B38:B40"/>
    <mergeCell ref="B42:B46"/>
    <mergeCell ref="B47:B48"/>
    <mergeCell ref="B49:B50"/>
    <mergeCell ref="A85:B8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D281A-1666-47AF-956B-6E30CDF4105C}">
  <sheetPr>
    <pageSetUpPr fitToPage="1"/>
  </sheetPr>
  <dimension ref="A1:J87"/>
  <sheetViews>
    <sheetView showGridLines="0" tabSelected="1" zoomScale="81" zoomScaleNormal="81" workbookViewId="0">
      <selection activeCell="C7" sqref="C7"/>
    </sheetView>
  </sheetViews>
  <sheetFormatPr baseColWidth="10" defaultColWidth="11.54296875" defaultRowHeight="14.5" x14ac:dyDescent="0.35"/>
  <cols>
    <col min="1" max="1" width="7.26953125" style="20" customWidth="1"/>
    <col min="2" max="2" width="15.7265625" style="20" bestFit="1" customWidth="1"/>
    <col min="3" max="3" width="90.453125" style="20" customWidth="1"/>
    <col min="4" max="4" width="29.81640625" style="17" customWidth="1"/>
    <col min="5" max="5" width="19.7265625" style="17" customWidth="1"/>
    <col min="6" max="6" width="22.1796875" style="69" customWidth="1"/>
    <col min="7" max="7" width="22.1796875" style="20" customWidth="1"/>
    <col min="8" max="8" width="68.1796875" style="94" customWidth="1"/>
    <col min="9" max="9" width="76.453125" style="19" customWidth="1"/>
    <col min="10" max="16384" width="11.54296875" style="20"/>
  </cols>
  <sheetData>
    <row r="1" spans="1:10" ht="26" x14ac:dyDescent="0.35">
      <c r="A1" s="129" t="s">
        <v>152</v>
      </c>
      <c r="B1" s="130"/>
      <c r="C1" s="130"/>
      <c r="D1" s="130"/>
      <c r="E1" s="130"/>
      <c r="F1" s="130"/>
      <c r="G1" s="130"/>
      <c r="J1" s="5"/>
    </row>
    <row r="2" spans="1:10" ht="74.25" customHeight="1" x14ac:dyDescent="0.35">
      <c r="A2" s="131" t="s">
        <v>72</v>
      </c>
      <c r="B2" s="131"/>
      <c r="C2" s="131"/>
      <c r="D2" s="131"/>
      <c r="E2" s="131"/>
      <c r="F2" s="131"/>
      <c r="G2" s="131"/>
      <c r="H2" s="20"/>
      <c r="I2" s="5"/>
    </row>
    <row r="3" spans="1:10" ht="18.5" x14ac:dyDescent="0.35">
      <c r="A3" s="124" t="s">
        <v>164</v>
      </c>
      <c r="B3" s="124"/>
      <c r="C3" s="124"/>
      <c r="D3" s="124"/>
      <c r="E3" s="124"/>
      <c r="F3" s="124"/>
      <c r="G3" s="124"/>
      <c r="H3" s="93"/>
      <c r="I3" s="20"/>
    </row>
    <row r="4" spans="1:10" s="71" customFormat="1" ht="37" x14ac:dyDescent="0.35">
      <c r="A4" s="45" t="s">
        <v>142</v>
      </c>
      <c r="B4" s="45" t="s">
        <v>73</v>
      </c>
      <c r="C4" s="45" t="s">
        <v>74</v>
      </c>
      <c r="D4" s="45" t="s">
        <v>75</v>
      </c>
      <c r="E4" s="45" t="s">
        <v>76</v>
      </c>
      <c r="F4" s="100" t="s">
        <v>82</v>
      </c>
      <c r="G4" s="72" t="s">
        <v>83</v>
      </c>
      <c r="H4" s="70"/>
      <c r="I4" s="70"/>
      <c r="J4" s="70"/>
    </row>
    <row r="5" spans="1:10" s="2" customFormat="1" ht="18.5" x14ac:dyDescent="0.35">
      <c r="A5" s="39"/>
      <c r="B5" s="39">
        <v>3</v>
      </c>
      <c r="C5" s="38" t="s">
        <v>141</v>
      </c>
      <c r="D5" s="40"/>
      <c r="E5" s="75"/>
      <c r="F5" s="101"/>
      <c r="G5" s="98"/>
      <c r="H5" s="1"/>
      <c r="I5" s="1"/>
      <c r="J5" s="1"/>
    </row>
    <row r="6" spans="1:10" s="9" customFormat="1" ht="18.5" x14ac:dyDescent="0.35">
      <c r="A6" s="7">
        <v>1</v>
      </c>
      <c r="B6" s="7" t="s">
        <v>0</v>
      </c>
      <c r="C6" s="47" t="s">
        <v>95</v>
      </c>
      <c r="D6" s="11" t="s">
        <v>48</v>
      </c>
      <c r="E6" s="65">
        <f>'BPU - L15EST'!E6</f>
        <v>0</v>
      </c>
      <c r="F6" s="102">
        <v>96</v>
      </c>
      <c r="G6" s="21">
        <f t="shared" ref="G6:G65" si="0">E6*F6</f>
        <v>0</v>
      </c>
      <c r="H6" s="8"/>
      <c r="I6" s="8"/>
      <c r="J6" s="8"/>
    </row>
    <row r="7" spans="1:10" s="23" customFormat="1" ht="37" x14ac:dyDescent="0.35">
      <c r="A7" s="67">
        <f>A6+1</f>
        <v>2</v>
      </c>
      <c r="B7" s="86" t="s">
        <v>20</v>
      </c>
      <c r="C7" s="51" t="s">
        <v>129</v>
      </c>
      <c r="D7" s="11" t="s">
        <v>151</v>
      </c>
      <c r="E7" s="90">
        <f>'BPU - L15EST'!E7</f>
        <v>0</v>
      </c>
      <c r="F7" s="102">
        <v>32</v>
      </c>
      <c r="G7" s="22">
        <f t="shared" si="0"/>
        <v>0</v>
      </c>
      <c r="H7" s="68"/>
      <c r="I7" s="68"/>
      <c r="J7" s="68"/>
    </row>
    <row r="8" spans="1:10" s="16" customFormat="1" ht="18.5" x14ac:dyDescent="0.35">
      <c r="A8" s="67">
        <f>A7+1</f>
        <v>3</v>
      </c>
      <c r="B8" s="10" t="s">
        <v>96</v>
      </c>
      <c r="C8" s="54" t="s">
        <v>89</v>
      </c>
      <c r="D8" s="11" t="s">
        <v>130</v>
      </c>
      <c r="E8" s="66">
        <f>'BPU - L15EST'!E8</f>
        <v>0</v>
      </c>
      <c r="F8" s="102">
        <v>96</v>
      </c>
      <c r="G8" s="21">
        <f t="shared" si="0"/>
        <v>0</v>
      </c>
    </row>
    <row r="9" spans="1:10" s="16" customFormat="1" ht="18.5" x14ac:dyDescent="0.35">
      <c r="A9" s="28">
        <f t="shared" ref="A9:A69" si="1">A8+1</f>
        <v>4</v>
      </c>
      <c r="B9" s="10" t="s">
        <v>97</v>
      </c>
      <c r="C9" s="51" t="s">
        <v>90</v>
      </c>
      <c r="D9" s="11" t="s">
        <v>11</v>
      </c>
      <c r="E9" s="87">
        <f>'BPU - L15EST'!E9</f>
        <v>0</v>
      </c>
      <c r="F9" s="102">
        <v>1400</v>
      </c>
      <c r="G9" s="21">
        <f>E9*F9</f>
        <v>0</v>
      </c>
    </row>
    <row r="10" spans="1:10" s="30" customFormat="1" ht="18.5" x14ac:dyDescent="0.35">
      <c r="A10" s="45"/>
      <c r="B10" s="39">
        <v>4</v>
      </c>
      <c r="C10" s="38" t="s">
        <v>143</v>
      </c>
      <c r="D10" s="73"/>
      <c r="E10" s="76"/>
      <c r="F10" s="101"/>
      <c r="G10" s="99"/>
    </row>
    <row r="11" spans="1:10" ht="18.5" x14ac:dyDescent="0.35">
      <c r="A11" s="3">
        <v>5</v>
      </c>
      <c r="B11" s="3" t="s">
        <v>98</v>
      </c>
      <c r="C11" s="54" t="s">
        <v>59</v>
      </c>
      <c r="D11" s="11" t="s">
        <v>84</v>
      </c>
      <c r="E11" s="66">
        <f>'BPU - L15EST'!E11</f>
        <v>0</v>
      </c>
      <c r="F11" s="103">
        <v>12</v>
      </c>
      <c r="G11" s="22">
        <f t="shared" si="0"/>
        <v>0</v>
      </c>
      <c r="H11" s="20"/>
      <c r="I11" s="20"/>
    </row>
    <row r="12" spans="1:10" ht="18.5" x14ac:dyDescent="0.35">
      <c r="A12" s="3">
        <f t="shared" si="1"/>
        <v>6</v>
      </c>
      <c r="B12" s="3" t="s">
        <v>99</v>
      </c>
      <c r="C12" s="54" t="s">
        <v>60</v>
      </c>
      <c r="D12" s="11" t="s">
        <v>84</v>
      </c>
      <c r="E12" s="66">
        <f>'BPU - L15EST'!E12</f>
        <v>0</v>
      </c>
      <c r="F12" s="103">
        <v>8</v>
      </c>
      <c r="G12" s="22">
        <f t="shared" si="0"/>
        <v>0</v>
      </c>
      <c r="H12" s="20"/>
      <c r="I12" s="20"/>
    </row>
    <row r="13" spans="1:10" s="30" customFormat="1" ht="18.5" x14ac:dyDescent="0.35">
      <c r="A13" s="31"/>
      <c r="B13" s="39">
        <v>5</v>
      </c>
      <c r="C13" s="38" t="s">
        <v>144</v>
      </c>
      <c r="D13" s="73"/>
      <c r="E13" s="77"/>
      <c r="F13" s="101"/>
      <c r="G13" s="99"/>
    </row>
    <row r="14" spans="1:10" s="23" customFormat="1" ht="18.5" x14ac:dyDescent="0.35">
      <c r="A14" s="3">
        <v>7</v>
      </c>
      <c r="B14" s="125" t="s">
        <v>102</v>
      </c>
      <c r="C14" s="54" t="s">
        <v>100</v>
      </c>
      <c r="D14" s="11" t="s">
        <v>1</v>
      </c>
      <c r="E14" s="66">
        <f>'BPU - L15EST'!E14</f>
        <v>0</v>
      </c>
      <c r="F14" s="102">
        <v>1400</v>
      </c>
      <c r="G14" s="22">
        <f t="shared" si="0"/>
        <v>0</v>
      </c>
    </row>
    <row r="15" spans="1:10" s="23" customFormat="1" ht="18.5" x14ac:dyDescent="0.35">
      <c r="A15" s="3">
        <f t="shared" si="1"/>
        <v>8</v>
      </c>
      <c r="B15" s="127"/>
      <c r="C15" s="54" t="s">
        <v>101</v>
      </c>
      <c r="D15" s="11" t="s">
        <v>2</v>
      </c>
      <c r="E15" s="66">
        <f>'BPU - L15EST'!E15</f>
        <v>0</v>
      </c>
      <c r="F15" s="102">
        <v>1400</v>
      </c>
      <c r="G15" s="22">
        <f t="shared" si="0"/>
        <v>0</v>
      </c>
    </row>
    <row r="16" spans="1:10" ht="18.5" x14ac:dyDescent="0.35">
      <c r="A16" s="3">
        <f t="shared" si="1"/>
        <v>9</v>
      </c>
      <c r="B16" s="127"/>
      <c r="C16" s="54" t="s">
        <v>132</v>
      </c>
      <c r="D16" s="11" t="s">
        <v>2</v>
      </c>
      <c r="E16" s="66">
        <f>'BPU - L15EST'!E16</f>
        <v>0</v>
      </c>
      <c r="F16" s="103">
        <v>16</v>
      </c>
      <c r="G16" s="21">
        <f t="shared" si="0"/>
        <v>0</v>
      </c>
      <c r="H16" s="20"/>
      <c r="I16" s="20"/>
    </row>
    <row r="17" spans="1:9" ht="18.5" x14ac:dyDescent="0.35">
      <c r="A17" s="3">
        <f t="shared" si="1"/>
        <v>10</v>
      </c>
      <c r="B17" s="126"/>
      <c r="C17" s="54" t="s">
        <v>133</v>
      </c>
      <c r="D17" s="11" t="s">
        <v>2</v>
      </c>
      <c r="E17" s="66">
        <f>'BPU - L15EST'!E17</f>
        <v>0</v>
      </c>
      <c r="F17" s="103">
        <v>16</v>
      </c>
      <c r="G17" s="21">
        <f t="shared" si="0"/>
        <v>0</v>
      </c>
      <c r="H17" s="20"/>
      <c r="I17" s="20"/>
    </row>
    <row r="18" spans="1:9" ht="18.5" x14ac:dyDescent="0.35">
      <c r="A18" s="3">
        <f t="shared" si="1"/>
        <v>11</v>
      </c>
      <c r="B18" s="125" t="s">
        <v>85</v>
      </c>
      <c r="C18" s="54" t="s">
        <v>134</v>
      </c>
      <c r="D18" s="11" t="s">
        <v>3</v>
      </c>
      <c r="E18" s="66">
        <f>'BPU - L15EST'!E18</f>
        <v>0</v>
      </c>
      <c r="F18" s="103">
        <v>925</v>
      </c>
      <c r="G18" s="22">
        <f t="shared" si="0"/>
        <v>0</v>
      </c>
      <c r="H18" s="20"/>
      <c r="I18" s="20"/>
    </row>
    <row r="19" spans="1:9" ht="18.5" x14ac:dyDescent="0.35">
      <c r="A19" s="3">
        <f t="shared" si="1"/>
        <v>12</v>
      </c>
      <c r="B19" s="126"/>
      <c r="C19" s="54" t="s">
        <v>135</v>
      </c>
      <c r="D19" s="11" t="s">
        <v>3</v>
      </c>
      <c r="E19" s="66">
        <f>'BPU - L15EST'!E19</f>
        <v>0</v>
      </c>
      <c r="F19" s="103">
        <v>470</v>
      </c>
      <c r="G19" s="22">
        <f t="shared" si="0"/>
        <v>0</v>
      </c>
      <c r="H19" s="20"/>
      <c r="I19" s="20"/>
    </row>
    <row r="20" spans="1:9" ht="18.5" x14ac:dyDescent="0.35">
      <c r="A20" s="3">
        <f t="shared" si="1"/>
        <v>13</v>
      </c>
      <c r="B20" s="125" t="s">
        <v>86</v>
      </c>
      <c r="C20" s="54" t="s">
        <v>127</v>
      </c>
      <c r="D20" s="11" t="s">
        <v>3</v>
      </c>
      <c r="E20" s="66">
        <f>'BPU - L15EST'!E20</f>
        <v>0</v>
      </c>
      <c r="F20" s="102">
        <v>100</v>
      </c>
      <c r="G20" s="22">
        <f t="shared" si="0"/>
        <v>0</v>
      </c>
      <c r="H20" s="20"/>
      <c r="I20" s="20"/>
    </row>
    <row r="21" spans="1:9" ht="18.5" x14ac:dyDescent="0.35">
      <c r="A21" s="3">
        <f t="shared" si="1"/>
        <v>14</v>
      </c>
      <c r="B21" s="127"/>
      <c r="C21" s="54" t="s">
        <v>160</v>
      </c>
      <c r="D21" s="11" t="s">
        <v>3</v>
      </c>
      <c r="E21" s="66">
        <f>'BPU - L15EST'!E21</f>
        <v>0</v>
      </c>
      <c r="F21" s="102">
        <v>100</v>
      </c>
      <c r="G21" s="22">
        <f t="shared" si="0"/>
        <v>0</v>
      </c>
      <c r="H21" s="20"/>
      <c r="I21" s="20"/>
    </row>
    <row r="22" spans="1:9" ht="18.5" x14ac:dyDescent="0.35">
      <c r="A22" s="3">
        <f t="shared" si="1"/>
        <v>15</v>
      </c>
      <c r="B22" s="127"/>
      <c r="C22" s="54" t="s">
        <v>4</v>
      </c>
      <c r="D22" s="11" t="s">
        <v>3</v>
      </c>
      <c r="E22" s="66">
        <f>'BPU - L15EST'!E22</f>
        <v>0</v>
      </c>
      <c r="F22" s="103">
        <v>300</v>
      </c>
      <c r="G22" s="22">
        <f t="shared" si="0"/>
        <v>0</v>
      </c>
      <c r="H22" s="20"/>
      <c r="I22" s="20"/>
    </row>
    <row r="23" spans="1:9" ht="37" x14ac:dyDescent="0.35">
      <c r="A23" s="3">
        <f t="shared" si="1"/>
        <v>16</v>
      </c>
      <c r="B23" s="127"/>
      <c r="C23" s="54" t="s">
        <v>5</v>
      </c>
      <c r="D23" s="11" t="s">
        <v>6</v>
      </c>
      <c r="E23" s="66">
        <f>'BPU - L15EST'!E23</f>
        <v>0</v>
      </c>
      <c r="F23" s="103">
        <v>35</v>
      </c>
      <c r="G23" s="22">
        <f t="shared" si="0"/>
        <v>0</v>
      </c>
      <c r="H23" s="20"/>
      <c r="I23" s="20"/>
    </row>
    <row r="24" spans="1:9" ht="18.5" x14ac:dyDescent="0.35">
      <c r="A24" s="3">
        <f t="shared" si="1"/>
        <v>17</v>
      </c>
      <c r="B24" s="126"/>
      <c r="C24" s="54" t="s">
        <v>7</v>
      </c>
      <c r="D24" s="11" t="s">
        <v>8</v>
      </c>
      <c r="E24" s="66">
        <f>'BPU - L15EST'!E24</f>
        <v>0</v>
      </c>
      <c r="F24" s="103">
        <v>35</v>
      </c>
      <c r="G24" s="22">
        <f t="shared" si="0"/>
        <v>0</v>
      </c>
      <c r="H24" s="20"/>
      <c r="I24" s="20"/>
    </row>
    <row r="25" spans="1:9" ht="37" x14ac:dyDescent="0.35">
      <c r="A25" s="3">
        <f t="shared" si="1"/>
        <v>18</v>
      </c>
      <c r="B25" s="125" t="s">
        <v>87</v>
      </c>
      <c r="C25" s="54" t="s">
        <v>61</v>
      </c>
      <c r="D25" s="11" t="s">
        <v>9</v>
      </c>
      <c r="E25" s="66">
        <f>'BPU - L15EST'!E25</f>
        <v>0</v>
      </c>
      <c r="F25" s="102">
        <v>1400</v>
      </c>
      <c r="G25" s="22">
        <f t="shared" si="0"/>
        <v>0</v>
      </c>
      <c r="H25" s="20"/>
      <c r="I25" s="20"/>
    </row>
    <row r="26" spans="1:9" ht="18.5" x14ac:dyDescent="0.35">
      <c r="A26" s="3">
        <f t="shared" si="1"/>
        <v>19</v>
      </c>
      <c r="B26" s="126"/>
      <c r="C26" s="54" t="s">
        <v>10</v>
      </c>
      <c r="D26" s="11" t="s">
        <v>11</v>
      </c>
      <c r="E26" s="66">
        <f>'BPU - L15EST'!E26</f>
        <v>0</v>
      </c>
      <c r="F26" s="103">
        <v>10</v>
      </c>
      <c r="G26" s="22">
        <f t="shared" si="0"/>
        <v>0</v>
      </c>
      <c r="H26" s="20"/>
      <c r="I26" s="20"/>
    </row>
    <row r="27" spans="1:9" ht="18.5" x14ac:dyDescent="0.35">
      <c r="A27" s="3">
        <f t="shared" si="1"/>
        <v>20</v>
      </c>
      <c r="B27" s="10" t="s">
        <v>103</v>
      </c>
      <c r="C27" s="54" t="s">
        <v>12</v>
      </c>
      <c r="D27" s="11" t="s">
        <v>13</v>
      </c>
      <c r="E27" s="66">
        <f>'BPU - L15EST'!E27</f>
        <v>0</v>
      </c>
      <c r="F27" s="103">
        <v>40</v>
      </c>
      <c r="G27" s="22">
        <f t="shared" si="0"/>
        <v>0</v>
      </c>
      <c r="H27" s="20"/>
      <c r="I27" s="20"/>
    </row>
    <row r="28" spans="1:9" ht="18.5" x14ac:dyDescent="0.35">
      <c r="A28" s="3">
        <f t="shared" si="1"/>
        <v>21</v>
      </c>
      <c r="B28" s="10" t="s">
        <v>104</v>
      </c>
      <c r="C28" s="54" t="s">
        <v>14</v>
      </c>
      <c r="D28" s="11" t="s">
        <v>11</v>
      </c>
      <c r="E28" s="66">
        <f>'BPU - L15EST'!E28</f>
        <v>0</v>
      </c>
      <c r="F28" s="102">
        <v>1400</v>
      </c>
      <c r="G28" s="22">
        <f t="shared" si="0"/>
        <v>0</v>
      </c>
      <c r="H28" s="20"/>
      <c r="I28" s="20"/>
    </row>
    <row r="29" spans="1:9" ht="18.5" x14ac:dyDescent="0.35">
      <c r="A29" s="3">
        <f t="shared" si="1"/>
        <v>22</v>
      </c>
      <c r="B29" s="125" t="s">
        <v>88</v>
      </c>
      <c r="C29" s="54" t="s">
        <v>136</v>
      </c>
      <c r="D29" s="11" t="s">
        <v>15</v>
      </c>
      <c r="E29" s="66">
        <f>'BPU - L15EST'!E29</f>
        <v>0</v>
      </c>
      <c r="F29" s="103">
        <v>12</v>
      </c>
      <c r="G29" s="22">
        <f t="shared" si="0"/>
        <v>0</v>
      </c>
      <c r="H29" s="20"/>
      <c r="I29" s="20"/>
    </row>
    <row r="30" spans="1:9" ht="18.5" x14ac:dyDescent="0.35">
      <c r="A30" s="3">
        <f t="shared" si="1"/>
        <v>23</v>
      </c>
      <c r="B30" s="126"/>
      <c r="C30" s="54" t="s">
        <v>137</v>
      </c>
      <c r="D30" s="11" t="s">
        <v>15</v>
      </c>
      <c r="E30" s="66">
        <f>'BPU - L15EST'!E30</f>
        <v>0</v>
      </c>
      <c r="F30" s="103">
        <v>12</v>
      </c>
      <c r="G30" s="22">
        <f t="shared" si="0"/>
        <v>0</v>
      </c>
      <c r="H30" s="20"/>
      <c r="I30" s="20"/>
    </row>
    <row r="31" spans="1:9" ht="52" customHeight="1" x14ac:dyDescent="0.35">
      <c r="A31" s="3">
        <f t="shared" si="1"/>
        <v>24</v>
      </c>
      <c r="B31" s="125" t="s">
        <v>105</v>
      </c>
      <c r="C31" s="54" t="s">
        <v>51</v>
      </c>
      <c r="D31" s="11" t="s">
        <v>16</v>
      </c>
      <c r="E31" s="66">
        <f>'BPU - L15EST'!E31</f>
        <v>0</v>
      </c>
      <c r="F31" s="103">
        <v>4000</v>
      </c>
      <c r="G31" s="21">
        <f t="shared" si="0"/>
        <v>0</v>
      </c>
      <c r="H31" s="20"/>
      <c r="I31" s="20"/>
    </row>
    <row r="32" spans="1:9" ht="18.5" x14ac:dyDescent="0.35">
      <c r="A32" s="3">
        <f t="shared" si="1"/>
        <v>25</v>
      </c>
      <c r="B32" s="127"/>
      <c r="C32" s="54" t="s">
        <v>138</v>
      </c>
      <c r="D32" s="11" t="s">
        <v>15</v>
      </c>
      <c r="E32" s="66">
        <f>'BPU - L15EST'!E32</f>
        <v>0</v>
      </c>
      <c r="F32" s="103">
        <v>12</v>
      </c>
      <c r="G32" s="22">
        <f t="shared" si="0"/>
        <v>0</v>
      </c>
      <c r="H32" s="20"/>
      <c r="I32" s="20"/>
    </row>
    <row r="33" spans="1:10" s="2" customFormat="1" ht="18.5" x14ac:dyDescent="0.35">
      <c r="A33" s="3">
        <f t="shared" si="1"/>
        <v>26</v>
      </c>
      <c r="B33" s="127"/>
      <c r="C33" s="54" t="s">
        <v>139</v>
      </c>
      <c r="D33" s="11" t="s">
        <v>15</v>
      </c>
      <c r="E33" s="66">
        <f>'BPU - L15EST'!E33</f>
        <v>0</v>
      </c>
      <c r="F33" s="103">
        <v>12</v>
      </c>
      <c r="G33" s="22">
        <f t="shared" si="0"/>
        <v>0</v>
      </c>
      <c r="H33" s="1"/>
      <c r="I33" s="1"/>
      <c r="J33" s="1"/>
    </row>
    <row r="34" spans="1:10" ht="37" x14ac:dyDescent="0.35">
      <c r="A34" s="3">
        <f t="shared" si="1"/>
        <v>27</v>
      </c>
      <c r="B34" s="127"/>
      <c r="C34" s="54" t="s">
        <v>52</v>
      </c>
      <c r="D34" s="11" t="s">
        <v>16</v>
      </c>
      <c r="E34" s="66">
        <f>'BPU - L15EST'!E34</f>
        <v>0</v>
      </c>
      <c r="F34" s="103">
        <v>4500</v>
      </c>
      <c r="G34" s="91">
        <f t="shared" ref="G34" si="2">E34*F34</f>
        <v>0</v>
      </c>
      <c r="H34" s="20"/>
      <c r="I34" s="20"/>
    </row>
    <row r="35" spans="1:10" s="23" customFormat="1" ht="33.75" customHeight="1" x14ac:dyDescent="0.35">
      <c r="A35" s="67">
        <f t="shared" si="1"/>
        <v>28</v>
      </c>
      <c r="B35" s="10" t="s">
        <v>106</v>
      </c>
      <c r="C35" s="51" t="s">
        <v>153</v>
      </c>
      <c r="D35" s="11" t="s">
        <v>17</v>
      </c>
      <c r="E35" s="66">
        <f>'BPU - L15EST'!E35</f>
        <v>0</v>
      </c>
      <c r="F35" s="103">
        <v>940</v>
      </c>
      <c r="G35" s="22">
        <f t="shared" si="0"/>
        <v>0</v>
      </c>
    </row>
    <row r="36" spans="1:10" s="71" customFormat="1" ht="31" x14ac:dyDescent="0.35">
      <c r="A36" s="88">
        <f t="shared" si="1"/>
        <v>29</v>
      </c>
      <c r="B36" s="125" t="s">
        <v>107</v>
      </c>
      <c r="C36" s="51" t="s">
        <v>161</v>
      </c>
      <c r="D36" s="11" t="s">
        <v>18</v>
      </c>
      <c r="E36" s="66">
        <f>'BPU - L15EST'!E36</f>
        <v>0</v>
      </c>
      <c r="F36" s="103">
        <v>140</v>
      </c>
      <c r="G36" s="22">
        <f t="shared" si="0"/>
        <v>0</v>
      </c>
      <c r="H36" s="70"/>
      <c r="I36" s="70"/>
      <c r="J36" s="70"/>
    </row>
    <row r="37" spans="1:10" s="23" customFormat="1" ht="18.5" x14ac:dyDescent="0.35">
      <c r="A37" s="88">
        <f t="shared" si="1"/>
        <v>30</v>
      </c>
      <c r="B37" s="126"/>
      <c r="C37" s="51" t="s">
        <v>19</v>
      </c>
      <c r="D37" s="11" t="s">
        <v>18</v>
      </c>
      <c r="E37" s="66">
        <f>'BPU - L15EST'!E37</f>
        <v>0</v>
      </c>
      <c r="F37" s="103">
        <v>140</v>
      </c>
      <c r="G37" s="22">
        <f t="shared" si="0"/>
        <v>0</v>
      </c>
    </row>
    <row r="38" spans="1:10" s="23" customFormat="1" ht="37" x14ac:dyDescent="0.35">
      <c r="A38" s="88">
        <f t="shared" si="1"/>
        <v>31</v>
      </c>
      <c r="B38" s="125" t="s">
        <v>108</v>
      </c>
      <c r="C38" s="51" t="s">
        <v>21</v>
      </c>
      <c r="D38" s="11" t="s">
        <v>9</v>
      </c>
      <c r="E38" s="66">
        <f>'BPU - L15EST'!E38</f>
        <v>0</v>
      </c>
      <c r="F38" s="103">
        <v>4000</v>
      </c>
      <c r="G38" s="91">
        <f t="shared" si="0"/>
        <v>0</v>
      </c>
    </row>
    <row r="39" spans="1:10" s="23" customFormat="1" ht="55.5" x14ac:dyDescent="0.35">
      <c r="A39" s="88">
        <f t="shared" si="1"/>
        <v>32</v>
      </c>
      <c r="B39" s="127"/>
      <c r="C39" s="51" t="s">
        <v>154</v>
      </c>
      <c r="D39" s="11" t="s">
        <v>22</v>
      </c>
      <c r="E39" s="66">
        <f>'BPU - L15EST'!E39</f>
        <v>0</v>
      </c>
      <c r="F39" s="103">
        <v>55</v>
      </c>
      <c r="G39" s="22">
        <f t="shared" si="0"/>
        <v>0</v>
      </c>
    </row>
    <row r="40" spans="1:10" s="23" customFormat="1" ht="55.5" x14ac:dyDescent="0.35">
      <c r="A40" s="88">
        <f t="shared" si="1"/>
        <v>33</v>
      </c>
      <c r="B40" s="126"/>
      <c r="C40" s="89" t="s">
        <v>124</v>
      </c>
      <c r="D40" s="11" t="s">
        <v>22</v>
      </c>
      <c r="E40" s="66">
        <f>'BPU - L15EST'!E40</f>
        <v>0</v>
      </c>
      <c r="F40" s="104">
        <v>50</v>
      </c>
      <c r="G40" s="22">
        <f t="shared" si="0"/>
        <v>0</v>
      </c>
    </row>
    <row r="41" spans="1:10" ht="18.5" x14ac:dyDescent="0.35">
      <c r="A41" s="31"/>
      <c r="B41" s="39">
        <v>6</v>
      </c>
      <c r="C41" s="38" t="s">
        <v>145</v>
      </c>
      <c r="D41" s="78"/>
      <c r="E41" s="77"/>
      <c r="F41" s="101"/>
      <c r="G41" s="99"/>
      <c r="H41" s="20"/>
      <c r="I41" s="20"/>
    </row>
    <row r="42" spans="1:10" ht="18.5" x14ac:dyDescent="0.35">
      <c r="A42" s="3">
        <v>34</v>
      </c>
      <c r="B42" s="125" t="s">
        <v>109</v>
      </c>
      <c r="C42" s="54" t="s">
        <v>23</v>
      </c>
      <c r="D42" s="11" t="s">
        <v>24</v>
      </c>
      <c r="E42" s="66">
        <f>'BPU - L15EST'!E42</f>
        <v>0</v>
      </c>
      <c r="F42" s="103">
        <v>1350</v>
      </c>
      <c r="G42" s="22">
        <f t="shared" si="0"/>
        <v>0</v>
      </c>
      <c r="H42" s="20"/>
      <c r="I42" s="20"/>
    </row>
    <row r="43" spans="1:10" ht="31" x14ac:dyDescent="0.35">
      <c r="A43" s="3">
        <f t="shared" si="1"/>
        <v>35</v>
      </c>
      <c r="B43" s="127"/>
      <c r="C43" s="54" t="s">
        <v>62</v>
      </c>
      <c r="D43" s="11" t="s">
        <v>24</v>
      </c>
      <c r="E43" s="66">
        <f>'BPU - L15EST'!E43</f>
        <v>0</v>
      </c>
      <c r="F43" s="103">
        <v>900</v>
      </c>
      <c r="G43" s="22">
        <f t="shared" si="0"/>
        <v>0</v>
      </c>
      <c r="H43" s="20"/>
      <c r="I43" s="20"/>
    </row>
    <row r="44" spans="1:10" ht="31" x14ac:dyDescent="0.35">
      <c r="A44" s="3">
        <f t="shared" si="1"/>
        <v>36</v>
      </c>
      <c r="B44" s="127"/>
      <c r="C44" s="54" t="s">
        <v>63</v>
      </c>
      <c r="D44" s="11" t="s">
        <v>24</v>
      </c>
      <c r="E44" s="66">
        <f>'BPU - L15EST'!E44</f>
        <v>0</v>
      </c>
      <c r="F44" s="103">
        <v>450</v>
      </c>
      <c r="G44" s="22">
        <f t="shared" si="0"/>
        <v>0</v>
      </c>
      <c r="H44" s="20"/>
      <c r="I44" s="20"/>
    </row>
    <row r="45" spans="1:10" ht="18.5" x14ac:dyDescent="0.35">
      <c r="A45" s="3">
        <f t="shared" si="1"/>
        <v>37</v>
      </c>
      <c r="B45" s="127"/>
      <c r="C45" s="54" t="s">
        <v>64</v>
      </c>
      <c r="D45" s="11" t="s">
        <v>24</v>
      </c>
      <c r="E45" s="66">
        <f>'BPU - L15EST'!E45</f>
        <v>0</v>
      </c>
      <c r="F45" s="103">
        <v>10</v>
      </c>
      <c r="G45" s="22">
        <f t="shared" si="0"/>
        <v>0</v>
      </c>
      <c r="H45" s="20"/>
      <c r="I45" s="20"/>
    </row>
    <row r="46" spans="1:10" ht="37" x14ac:dyDescent="0.35">
      <c r="A46" s="3">
        <f t="shared" si="1"/>
        <v>38</v>
      </c>
      <c r="B46" s="126"/>
      <c r="C46" s="54" t="s">
        <v>65</v>
      </c>
      <c r="D46" s="11" t="s">
        <v>25</v>
      </c>
      <c r="E46" s="66">
        <f>'BPU - L15EST'!E46</f>
        <v>0</v>
      </c>
      <c r="F46" s="103">
        <v>10</v>
      </c>
      <c r="G46" s="22">
        <f>E46*F45</f>
        <v>0</v>
      </c>
      <c r="H46" s="20"/>
      <c r="I46" s="20"/>
    </row>
    <row r="47" spans="1:10" ht="31" x14ac:dyDescent="0.35">
      <c r="A47" s="3">
        <f t="shared" si="1"/>
        <v>39</v>
      </c>
      <c r="B47" s="125" t="s">
        <v>110</v>
      </c>
      <c r="C47" s="54" t="s">
        <v>70</v>
      </c>
      <c r="D47" s="11" t="s">
        <v>24</v>
      </c>
      <c r="E47" s="66">
        <f>'BPU - L15EST'!E47</f>
        <v>0</v>
      </c>
      <c r="F47" s="103">
        <v>900</v>
      </c>
      <c r="G47" s="22">
        <f t="shared" ref="G47:G48" si="3">E47*F47</f>
        <v>0</v>
      </c>
      <c r="H47" s="20"/>
      <c r="I47" s="20"/>
    </row>
    <row r="48" spans="1:10" ht="31" x14ac:dyDescent="0.35">
      <c r="A48" s="3">
        <f t="shared" si="1"/>
        <v>40</v>
      </c>
      <c r="B48" s="126"/>
      <c r="C48" s="54" t="s">
        <v>159</v>
      </c>
      <c r="D48" s="11" t="s">
        <v>24</v>
      </c>
      <c r="E48" s="66">
        <f>'BPU - L15EST'!E48</f>
        <v>0</v>
      </c>
      <c r="F48" s="103">
        <v>450</v>
      </c>
      <c r="G48" s="22">
        <f t="shared" si="3"/>
        <v>0</v>
      </c>
      <c r="H48" s="20"/>
      <c r="I48" s="20"/>
    </row>
    <row r="49" spans="1:10" ht="18.5" x14ac:dyDescent="0.35">
      <c r="A49" s="3">
        <f t="shared" si="1"/>
        <v>41</v>
      </c>
      <c r="B49" s="125" t="s">
        <v>111</v>
      </c>
      <c r="C49" s="54" t="s">
        <v>77</v>
      </c>
      <c r="D49" s="11" t="s">
        <v>24</v>
      </c>
      <c r="E49" s="66">
        <f>'BPU - L15EST'!E49</f>
        <v>0</v>
      </c>
      <c r="F49" s="103">
        <v>10</v>
      </c>
      <c r="G49" s="22">
        <f t="shared" si="0"/>
        <v>0</v>
      </c>
      <c r="H49" s="20"/>
      <c r="I49" s="20"/>
    </row>
    <row r="50" spans="1:10" ht="37" x14ac:dyDescent="0.35">
      <c r="A50" s="3">
        <f t="shared" si="1"/>
        <v>42</v>
      </c>
      <c r="B50" s="126"/>
      <c r="C50" s="54" t="s">
        <v>78</v>
      </c>
      <c r="D50" s="11" t="s">
        <v>25</v>
      </c>
      <c r="E50" s="66">
        <f>'BPU - L15EST'!E50</f>
        <v>0</v>
      </c>
      <c r="F50" s="103">
        <v>10</v>
      </c>
      <c r="G50" s="22">
        <f t="shared" si="0"/>
        <v>0</v>
      </c>
      <c r="H50" s="20"/>
      <c r="I50" s="20"/>
    </row>
    <row r="51" spans="1:10" ht="18.5" x14ac:dyDescent="0.35">
      <c r="A51" s="3">
        <f t="shared" si="1"/>
        <v>43</v>
      </c>
      <c r="B51" s="125" t="s">
        <v>112</v>
      </c>
      <c r="C51" s="54" t="s">
        <v>66</v>
      </c>
      <c r="D51" s="11" t="s">
        <v>26</v>
      </c>
      <c r="E51" s="66">
        <f>'BPU - L15EST'!E51</f>
        <v>0</v>
      </c>
      <c r="F51" s="103">
        <v>2</v>
      </c>
      <c r="G51" s="22">
        <f t="shared" si="0"/>
        <v>0</v>
      </c>
      <c r="H51" s="20"/>
      <c r="I51" s="20"/>
    </row>
    <row r="52" spans="1:10" ht="18.5" x14ac:dyDescent="0.35">
      <c r="A52" s="3">
        <f t="shared" si="1"/>
        <v>44</v>
      </c>
      <c r="B52" s="127"/>
      <c r="C52" s="54" t="s">
        <v>67</v>
      </c>
      <c r="D52" s="11" t="s">
        <v>26</v>
      </c>
      <c r="E52" s="66">
        <f>'BPU - L15EST'!E52</f>
        <v>0</v>
      </c>
      <c r="F52" s="103">
        <v>1</v>
      </c>
      <c r="G52" s="22">
        <f t="shared" si="0"/>
        <v>0</v>
      </c>
      <c r="H52" s="20"/>
      <c r="I52" s="20"/>
    </row>
    <row r="53" spans="1:10" s="24" customFormat="1" ht="18.5" x14ac:dyDescent="0.35">
      <c r="A53" s="3">
        <f t="shared" si="1"/>
        <v>45</v>
      </c>
      <c r="B53" s="127"/>
      <c r="C53" s="54" t="s">
        <v>68</v>
      </c>
      <c r="D53" s="11" t="s">
        <v>26</v>
      </c>
      <c r="E53" s="66">
        <f>'BPU - L15EST'!E53</f>
        <v>0</v>
      </c>
      <c r="F53" s="103">
        <v>2</v>
      </c>
      <c r="G53" s="22">
        <f t="shared" si="0"/>
        <v>0</v>
      </c>
    </row>
    <row r="54" spans="1:10" ht="18.5" x14ac:dyDescent="0.35">
      <c r="A54" s="3">
        <f t="shared" si="1"/>
        <v>46</v>
      </c>
      <c r="B54" s="126"/>
      <c r="C54" s="54" t="s">
        <v>69</v>
      </c>
      <c r="D54" s="11" t="s">
        <v>26</v>
      </c>
      <c r="E54" s="66">
        <f>'BPU - L15EST'!E54</f>
        <v>0</v>
      </c>
      <c r="F54" s="103">
        <v>1</v>
      </c>
      <c r="G54" s="22">
        <f t="shared" si="0"/>
        <v>0</v>
      </c>
      <c r="H54" s="20"/>
      <c r="I54" s="20"/>
    </row>
    <row r="55" spans="1:10" s="30" customFormat="1" ht="18.5" x14ac:dyDescent="0.35">
      <c r="A55" s="3">
        <f t="shared" si="1"/>
        <v>47</v>
      </c>
      <c r="B55" s="10" t="s">
        <v>113</v>
      </c>
      <c r="C55" s="54" t="s">
        <v>27</v>
      </c>
      <c r="D55" s="11" t="s">
        <v>28</v>
      </c>
      <c r="E55" s="66">
        <f>'BPU - L15EST'!E55</f>
        <v>0</v>
      </c>
      <c r="F55" s="103">
        <v>10</v>
      </c>
      <c r="G55" s="29">
        <f t="shared" si="0"/>
        <v>0</v>
      </c>
    </row>
    <row r="56" spans="1:10" ht="18.5" x14ac:dyDescent="0.35">
      <c r="A56" s="3">
        <f t="shared" si="1"/>
        <v>48</v>
      </c>
      <c r="B56" s="125" t="s">
        <v>114</v>
      </c>
      <c r="C56" s="54" t="s">
        <v>29</v>
      </c>
      <c r="D56" s="11" t="s">
        <v>28</v>
      </c>
      <c r="E56" s="66">
        <f>'BPU - L15EST'!E56</f>
        <v>0</v>
      </c>
      <c r="F56" s="103">
        <v>10</v>
      </c>
      <c r="G56" s="22">
        <f t="shared" si="0"/>
        <v>0</v>
      </c>
      <c r="H56" s="20"/>
      <c r="I56" s="20"/>
    </row>
    <row r="57" spans="1:10" s="23" customFormat="1" ht="18.5" x14ac:dyDescent="0.35">
      <c r="A57" s="67">
        <f t="shared" si="1"/>
        <v>49</v>
      </c>
      <c r="B57" s="127"/>
      <c r="C57" s="54" t="s">
        <v>30</v>
      </c>
      <c r="D57" s="11" t="s">
        <v>31</v>
      </c>
      <c r="E57" s="66">
        <f>'BPU - L15EST'!E57</f>
        <v>0</v>
      </c>
      <c r="F57" s="103">
        <v>20</v>
      </c>
      <c r="G57" s="22">
        <f t="shared" si="0"/>
        <v>0</v>
      </c>
    </row>
    <row r="58" spans="1:10" s="23" customFormat="1" ht="18.5" x14ac:dyDescent="0.35">
      <c r="A58" s="67">
        <f t="shared" si="1"/>
        <v>50</v>
      </c>
      <c r="B58" s="127"/>
      <c r="C58" s="54" t="s">
        <v>57</v>
      </c>
      <c r="D58" s="11" t="s">
        <v>28</v>
      </c>
      <c r="E58" s="66">
        <f>'BPU - L15EST'!E58</f>
        <v>0</v>
      </c>
      <c r="F58" s="103">
        <v>10</v>
      </c>
      <c r="G58" s="22">
        <f t="shared" si="0"/>
        <v>0</v>
      </c>
    </row>
    <row r="59" spans="1:10" s="23" customFormat="1" ht="31" x14ac:dyDescent="0.35">
      <c r="A59" s="67">
        <f t="shared" si="1"/>
        <v>51</v>
      </c>
      <c r="B59" s="127"/>
      <c r="C59" s="54" t="s">
        <v>55</v>
      </c>
      <c r="D59" s="11" t="s">
        <v>28</v>
      </c>
      <c r="E59" s="66">
        <f>'BPU - L15EST'!E59</f>
        <v>0</v>
      </c>
      <c r="F59" s="103">
        <v>10</v>
      </c>
      <c r="G59" s="22">
        <f t="shared" si="0"/>
        <v>0</v>
      </c>
    </row>
    <row r="60" spans="1:10" s="23" customFormat="1" ht="18.5" x14ac:dyDescent="0.35">
      <c r="A60" s="67">
        <f t="shared" si="1"/>
        <v>52</v>
      </c>
      <c r="B60" s="126"/>
      <c r="C60" s="54" t="s">
        <v>56</v>
      </c>
      <c r="D60" s="11" t="s">
        <v>28</v>
      </c>
      <c r="E60" s="66">
        <f>'BPU - L15EST'!E60</f>
        <v>0</v>
      </c>
      <c r="F60" s="103">
        <v>10</v>
      </c>
      <c r="G60" s="22">
        <f t="shared" si="0"/>
        <v>0</v>
      </c>
    </row>
    <row r="61" spans="1:10" s="71" customFormat="1" ht="18.5" x14ac:dyDescent="0.35">
      <c r="A61" s="67">
        <f t="shared" si="1"/>
        <v>53</v>
      </c>
      <c r="B61" s="10" t="s">
        <v>115</v>
      </c>
      <c r="C61" s="54" t="s">
        <v>32</v>
      </c>
      <c r="D61" s="11" t="s">
        <v>33</v>
      </c>
      <c r="E61" s="66">
        <f>'BPU - L15EST'!E61</f>
        <v>0</v>
      </c>
      <c r="F61" s="103">
        <v>208</v>
      </c>
      <c r="G61" s="22">
        <f t="shared" si="0"/>
        <v>0</v>
      </c>
      <c r="H61" s="70"/>
      <c r="I61" s="70"/>
      <c r="J61" s="70"/>
    </row>
    <row r="62" spans="1:10" s="25" customFormat="1" ht="34" x14ac:dyDescent="0.35">
      <c r="A62" s="67">
        <f t="shared" si="1"/>
        <v>54</v>
      </c>
      <c r="B62" s="10" t="s">
        <v>116</v>
      </c>
      <c r="C62" s="54" t="s">
        <v>34</v>
      </c>
      <c r="D62" s="11" t="s">
        <v>94</v>
      </c>
      <c r="E62" s="66">
        <f>'BPU - L15EST'!E62</f>
        <v>0</v>
      </c>
      <c r="F62" s="103">
        <v>60</v>
      </c>
      <c r="G62" s="22">
        <f t="shared" si="0"/>
        <v>0</v>
      </c>
    </row>
    <row r="63" spans="1:10" s="24" customFormat="1" ht="18.5" x14ac:dyDescent="0.35">
      <c r="A63" s="31"/>
      <c r="B63" s="42">
        <v>7</v>
      </c>
      <c r="C63" s="55" t="s">
        <v>146</v>
      </c>
      <c r="D63" s="78"/>
      <c r="E63" s="79"/>
      <c r="F63" s="101"/>
      <c r="G63" s="99"/>
    </row>
    <row r="64" spans="1:10" s="25" customFormat="1" ht="31" x14ac:dyDescent="0.35">
      <c r="A64" s="3">
        <v>55</v>
      </c>
      <c r="B64" s="125" t="s">
        <v>71</v>
      </c>
      <c r="C64" s="54" t="s">
        <v>155</v>
      </c>
      <c r="D64" s="11" t="s">
        <v>36</v>
      </c>
      <c r="E64" s="66">
        <f>'BPU - L15EST'!E64</f>
        <v>0</v>
      </c>
      <c r="F64" s="103">
        <v>27</v>
      </c>
      <c r="G64" s="22">
        <f t="shared" si="0"/>
        <v>0</v>
      </c>
    </row>
    <row r="65" spans="1:10" s="25" customFormat="1" ht="31" x14ac:dyDescent="0.35">
      <c r="A65" s="3">
        <f t="shared" si="1"/>
        <v>56</v>
      </c>
      <c r="B65" s="127"/>
      <c r="C65" s="54" t="s">
        <v>156</v>
      </c>
      <c r="D65" s="11" t="s">
        <v>36</v>
      </c>
      <c r="E65" s="66">
        <f>'BPU - L15EST'!E65</f>
        <v>0</v>
      </c>
      <c r="F65" s="103">
        <v>24</v>
      </c>
      <c r="G65" s="22">
        <f t="shared" si="0"/>
        <v>0</v>
      </c>
    </row>
    <row r="66" spans="1:10" s="25" customFormat="1" ht="18.5" x14ac:dyDescent="0.35">
      <c r="A66" s="3">
        <f t="shared" si="1"/>
        <v>57</v>
      </c>
      <c r="B66" s="127"/>
      <c r="C66" s="54" t="s">
        <v>125</v>
      </c>
      <c r="D66" s="11" t="s">
        <v>2</v>
      </c>
      <c r="E66" s="66">
        <f>'BPU - L15EST'!E66</f>
        <v>0</v>
      </c>
      <c r="F66" s="103">
        <v>42</v>
      </c>
      <c r="G66" s="22">
        <f t="shared" ref="G66:G81" si="4">E66*F66</f>
        <v>0</v>
      </c>
    </row>
    <row r="67" spans="1:10" s="25" customFormat="1" ht="18.5" x14ac:dyDescent="0.35">
      <c r="A67" s="3">
        <f t="shared" si="1"/>
        <v>58</v>
      </c>
      <c r="B67" s="127"/>
      <c r="C67" s="54" t="s">
        <v>37</v>
      </c>
      <c r="D67" s="11" t="s">
        <v>2</v>
      </c>
      <c r="E67" s="66">
        <f>'BPU - L15EST'!E67</f>
        <v>0</v>
      </c>
      <c r="F67" s="103">
        <v>69</v>
      </c>
      <c r="G67" s="22">
        <f t="shared" si="4"/>
        <v>0</v>
      </c>
    </row>
    <row r="68" spans="1:10" s="25" customFormat="1" ht="37" x14ac:dyDescent="0.35">
      <c r="A68" s="3">
        <f t="shared" si="1"/>
        <v>59</v>
      </c>
      <c r="B68" s="127"/>
      <c r="C68" s="54" t="s">
        <v>49</v>
      </c>
      <c r="D68" s="11" t="s">
        <v>41</v>
      </c>
      <c r="E68" s="66">
        <f>'BPU - L15EST'!E68</f>
        <v>0</v>
      </c>
      <c r="F68" s="103">
        <v>140</v>
      </c>
      <c r="G68" s="22">
        <f t="shared" si="4"/>
        <v>0</v>
      </c>
    </row>
    <row r="69" spans="1:10" s="25" customFormat="1" ht="37" x14ac:dyDescent="0.35">
      <c r="A69" s="3">
        <f t="shared" si="1"/>
        <v>60</v>
      </c>
      <c r="B69" s="127"/>
      <c r="C69" s="54" t="s">
        <v>42</v>
      </c>
      <c r="D69" s="11" t="s">
        <v>41</v>
      </c>
      <c r="E69" s="66">
        <f>'BPU - L15EST'!E69</f>
        <v>0</v>
      </c>
      <c r="F69" s="103">
        <v>230</v>
      </c>
      <c r="G69" s="22">
        <f t="shared" si="4"/>
        <v>0</v>
      </c>
    </row>
    <row r="70" spans="1:10" s="25" customFormat="1" ht="31" x14ac:dyDescent="0.35">
      <c r="A70" s="3">
        <f t="shared" ref="A70:A79" si="5">A69+1</f>
        <v>61</v>
      </c>
      <c r="B70" s="127"/>
      <c r="C70" s="54" t="s">
        <v>43</v>
      </c>
      <c r="D70" s="11" t="s">
        <v>11</v>
      </c>
      <c r="E70" s="66">
        <f>'BPU - L15EST'!E70</f>
        <v>0</v>
      </c>
      <c r="F70" s="103">
        <v>14</v>
      </c>
      <c r="G70" s="22">
        <f t="shared" si="4"/>
        <v>0</v>
      </c>
    </row>
    <row r="71" spans="1:10" s="25" customFormat="1" ht="18.5" x14ac:dyDescent="0.35">
      <c r="A71" s="3">
        <f t="shared" si="5"/>
        <v>62</v>
      </c>
      <c r="B71" s="127"/>
      <c r="C71" s="54" t="s">
        <v>44</v>
      </c>
      <c r="D71" s="11" t="s">
        <v>11</v>
      </c>
      <c r="E71" s="66">
        <f>'BPU - L15EST'!E71</f>
        <v>0</v>
      </c>
      <c r="F71" s="103">
        <v>23</v>
      </c>
      <c r="G71" s="22">
        <f t="shared" si="4"/>
        <v>0</v>
      </c>
    </row>
    <row r="72" spans="1:10" s="24" customFormat="1" ht="26" x14ac:dyDescent="0.35">
      <c r="A72" s="3">
        <f t="shared" si="5"/>
        <v>63</v>
      </c>
      <c r="B72" s="127"/>
      <c r="C72" s="92" t="s">
        <v>157</v>
      </c>
      <c r="D72" s="11" t="s">
        <v>38</v>
      </c>
      <c r="E72" s="66">
        <f>'BPU - L15EST'!E72</f>
        <v>0</v>
      </c>
      <c r="F72" s="103">
        <v>12</v>
      </c>
      <c r="G72" s="22">
        <f t="shared" si="4"/>
        <v>0</v>
      </c>
    </row>
    <row r="73" spans="1:10" s="24" customFormat="1" ht="18.5" x14ac:dyDescent="0.35">
      <c r="A73" s="3">
        <f t="shared" si="5"/>
        <v>64</v>
      </c>
      <c r="B73" s="127"/>
      <c r="C73" s="92" t="s">
        <v>158</v>
      </c>
      <c r="D73" s="11" t="s">
        <v>38</v>
      </c>
      <c r="E73" s="66">
        <f>'BPU - L15EST'!E73</f>
        <v>0</v>
      </c>
      <c r="F73" s="103">
        <v>23</v>
      </c>
      <c r="G73" s="22">
        <f t="shared" si="4"/>
        <v>0</v>
      </c>
    </row>
    <row r="74" spans="1:10" ht="37" x14ac:dyDescent="0.35">
      <c r="A74" s="3">
        <f t="shared" si="5"/>
        <v>65</v>
      </c>
      <c r="B74" s="127"/>
      <c r="C74" s="54" t="s">
        <v>39</v>
      </c>
      <c r="D74" s="11" t="s">
        <v>9</v>
      </c>
      <c r="E74" s="66">
        <f>'BPU - L15EST'!E74</f>
        <v>0</v>
      </c>
      <c r="F74" s="103">
        <v>39</v>
      </c>
      <c r="G74" s="22">
        <f t="shared" si="4"/>
        <v>0</v>
      </c>
      <c r="H74" s="20"/>
      <c r="I74" s="20"/>
    </row>
    <row r="75" spans="1:10" ht="18.5" x14ac:dyDescent="0.35">
      <c r="A75" s="3">
        <f t="shared" si="5"/>
        <v>66</v>
      </c>
      <c r="B75" s="127"/>
      <c r="C75" s="54" t="s">
        <v>40</v>
      </c>
      <c r="D75" s="11" t="s">
        <v>3</v>
      </c>
      <c r="E75" s="66">
        <f>'BPU - L15EST'!E75</f>
        <v>0</v>
      </c>
      <c r="F75" s="103">
        <v>39</v>
      </c>
      <c r="G75" s="22">
        <f t="shared" ref="G75" si="6">E75*F75</f>
        <v>0</v>
      </c>
      <c r="H75" s="20"/>
      <c r="I75" s="20"/>
    </row>
    <row r="76" spans="1:10" ht="18.5" x14ac:dyDescent="0.35">
      <c r="A76" s="3">
        <f t="shared" si="5"/>
        <v>67</v>
      </c>
      <c r="B76" s="18" t="s">
        <v>117</v>
      </c>
      <c r="C76" s="54" t="s">
        <v>45</v>
      </c>
      <c r="D76" s="11" t="s">
        <v>46</v>
      </c>
      <c r="E76" s="66">
        <f>'BPU - L15EST'!E76</f>
        <v>0</v>
      </c>
      <c r="F76" s="103">
        <v>12</v>
      </c>
      <c r="G76" s="22">
        <f t="shared" si="4"/>
        <v>0</v>
      </c>
      <c r="H76" s="20"/>
      <c r="I76" s="20"/>
    </row>
    <row r="77" spans="1:10" ht="18.5" x14ac:dyDescent="0.35">
      <c r="A77" s="3">
        <f t="shared" si="5"/>
        <v>68</v>
      </c>
      <c r="B77" s="10" t="s">
        <v>118</v>
      </c>
      <c r="C77" s="54" t="s">
        <v>58</v>
      </c>
      <c r="D77" s="11" t="s">
        <v>46</v>
      </c>
      <c r="E77" s="66">
        <f>'BPU - L15EST'!E77</f>
        <v>0</v>
      </c>
      <c r="F77" s="103">
        <v>20</v>
      </c>
      <c r="G77" s="22">
        <f t="shared" si="4"/>
        <v>0</v>
      </c>
      <c r="H77" s="20"/>
      <c r="I77" s="20"/>
    </row>
    <row r="78" spans="1:10" ht="18.5" x14ac:dyDescent="0.35">
      <c r="A78" s="3">
        <f t="shared" si="5"/>
        <v>69</v>
      </c>
      <c r="B78" s="10" t="s">
        <v>120</v>
      </c>
      <c r="C78" s="54" t="s">
        <v>119</v>
      </c>
      <c r="D78" s="11" t="s">
        <v>47</v>
      </c>
      <c r="E78" s="66">
        <f>'BPU - L15EST'!E78</f>
        <v>0</v>
      </c>
      <c r="F78" s="103">
        <v>5</v>
      </c>
      <c r="G78" s="22">
        <f t="shared" si="4"/>
        <v>0</v>
      </c>
      <c r="H78" s="20"/>
      <c r="I78" s="20"/>
    </row>
    <row r="79" spans="1:10" s="2" customFormat="1" ht="18.5" x14ac:dyDescent="0.35">
      <c r="A79" s="3">
        <f t="shared" si="5"/>
        <v>70</v>
      </c>
      <c r="B79" s="10" t="s">
        <v>121</v>
      </c>
      <c r="C79" s="54" t="s">
        <v>50</v>
      </c>
      <c r="D79" s="11" t="s">
        <v>46</v>
      </c>
      <c r="E79" s="66">
        <f>'BPU - L15EST'!E79</f>
        <v>0</v>
      </c>
      <c r="F79" s="103">
        <v>50</v>
      </c>
      <c r="G79" s="22">
        <f t="shared" si="4"/>
        <v>0</v>
      </c>
      <c r="H79" s="1"/>
      <c r="I79" s="1"/>
      <c r="J79" s="1"/>
    </row>
    <row r="80" spans="1:10" s="2" customFormat="1" ht="37" x14ac:dyDescent="0.35">
      <c r="A80" s="31"/>
      <c r="B80" s="37">
        <v>8</v>
      </c>
      <c r="C80" s="38" t="s">
        <v>147</v>
      </c>
      <c r="D80" s="78"/>
      <c r="E80" s="76"/>
      <c r="F80" s="105"/>
      <c r="G80" s="36"/>
      <c r="H80" s="1"/>
      <c r="I80" s="1"/>
      <c r="J80" s="1"/>
    </row>
    <row r="81" spans="1:9" ht="31" x14ac:dyDescent="0.35">
      <c r="A81" s="3">
        <v>71</v>
      </c>
      <c r="B81" s="125" t="s">
        <v>122</v>
      </c>
      <c r="C81" s="54" t="s">
        <v>53</v>
      </c>
      <c r="D81" s="11" t="s">
        <v>11</v>
      </c>
      <c r="E81" s="66">
        <f>'BPU - L15EST'!E81</f>
        <v>0</v>
      </c>
      <c r="F81" s="103">
        <v>20</v>
      </c>
      <c r="G81" s="22">
        <f t="shared" si="4"/>
        <v>0</v>
      </c>
      <c r="H81" s="20"/>
      <c r="I81" s="20"/>
    </row>
    <row r="82" spans="1:9" ht="31" x14ac:dyDescent="0.35">
      <c r="A82" s="3">
        <f t="shared" ref="A82:A83" si="7">A81+1</f>
        <v>72</v>
      </c>
      <c r="B82" s="126"/>
      <c r="C82" s="54" t="s">
        <v>54</v>
      </c>
      <c r="D82" s="11" t="s">
        <v>11</v>
      </c>
      <c r="E82" s="66">
        <f>'BPU - L15EST'!E82</f>
        <v>0</v>
      </c>
      <c r="F82" s="103">
        <v>700</v>
      </c>
      <c r="G82" s="22">
        <f>E81*F82</f>
        <v>0</v>
      </c>
      <c r="H82" s="20"/>
      <c r="I82" s="20"/>
    </row>
    <row r="83" spans="1:9" ht="18.5" x14ac:dyDescent="0.35">
      <c r="A83" s="3">
        <f t="shared" si="7"/>
        <v>73</v>
      </c>
      <c r="B83" s="10" t="s">
        <v>123</v>
      </c>
      <c r="C83" s="63" t="s">
        <v>35</v>
      </c>
      <c r="D83" s="12" t="s">
        <v>91</v>
      </c>
      <c r="E83" s="66">
        <f>'BPU - L15EST'!E83</f>
        <v>0</v>
      </c>
      <c r="F83" s="103">
        <v>50</v>
      </c>
      <c r="G83" s="22">
        <f>E82*F83</f>
        <v>0</v>
      </c>
      <c r="H83" s="20"/>
      <c r="I83" s="20"/>
    </row>
    <row r="84" spans="1:9" ht="18.5" x14ac:dyDescent="0.35">
      <c r="A84" s="4"/>
      <c r="B84" s="4"/>
      <c r="C84" s="5"/>
      <c r="D84" s="8"/>
      <c r="E84" s="26"/>
      <c r="F84" s="27"/>
      <c r="H84" s="20"/>
      <c r="I84" s="20"/>
    </row>
    <row r="85" spans="1:9" s="85" customFormat="1" ht="15.5" x14ac:dyDescent="0.35">
      <c r="A85" s="109" t="s">
        <v>79</v>
      </c>
      <c r="B85" s="109"/>
      <c r="C85" s="97"/>
      <c r="D85" s="83"/>
      <c r="E85" s="128" t="s">
        <v>150</v>
      </c>
      <c r="F85" s="128"/>
      <c r="G85" s="84">
        <f>SUM(G6:G83)</f>
        <v>0</v>
      </c>
    </row>
    <row r="86" spans="1:9" s="85" customFormat="1" ht="15.5" x14ac:dyDescent="0.35">
      <c r="A86" s="109" t="s">
        <v>80</v>
      </c>
      <c r="B86" s="109"/>
      <c r="C86" s="97"/>
      <c r="H86" s="95"/>
    </row>
    <row r="87" spans="1:9" s="85" customFormat="1" ht="64.5" customHeight="1" x14ac:dyDescent="0.35">
      <c r="A87" s="109" t="s">
        <v>81</v>
      </c>
      <c r="B87" s="109"/>
      <c r="C87" s="97"/>
      <c r="H87" s="95"/>
    </row>
  </sheetData>
  <mergeCells count="22">
    <mergeCell ref="E85:F85"/>
    <mergeCell ref="A1:G1"/>
    <mergeCell ref="A2:G2"/>
    <mergeCell ref="A3:G3"/>
    <mergeCell ref="A85:B85"/>
    <mergeCell ref="B42:B46"/>
    <mergeCell ref="B14:B17"/>
    <mergeCell ref="B18:B19"/>
    <mergeCell ref="B38:B40"/>
    <mergeCell ref="B20:B24"/>
    <mergeCell ref="B25:B26"/>
    <mergeCell ref="B29:B30"/>
    <mergeCell ref="B31:B34"/>
    <mergeCell ref="B36:B37"/>
    <mergeCell ref="A86:B86"/>
    <mergeCell ref="A87:B87"/>
    <mergeCell ref="B47:B48"/>
    <mergeCell ref="B49:B50"/>
    <mergeCell ref="B51:B54"/>
    <mergeCell ref="B56:B60"/>
    <mergeCell ref="B64:B75"/>
    <mergeCell ref="B81:B82"/>
  </mergeCells>
  <phoneticPr fontId="15" type="noConversion"/>
  <pageMargins left="0.7" right="0.7" top="0.75" bottom="0.75" header="0.3" footer="0.3"/>
  <pageSetup paperSize="8" scale="23" orientation="portrait" r:id="rId1"/>
  <headerFooter>
    <oddFooter>&amp;L&amp;1#&amp;"Microsoft Sans Serif"&amp;12&amp;K70AD47Classification : 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L15EST</vt:lpstr>
      <vt:lpstr>DQE - L15EST</vt:lpstr>
    </vt:vector>
  </TitlesOfParts>
  <Company>Société du Grand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HEBRARD Marie-Françoise</dc:creator>
  <cp:lastModifiedBy>POTIER Romain</cp:lastModifiedBy>
  <cp:lastPrinted>2020-08-05T14:02:27Z</cp:lastPrinted>
  <dcterms:created xsi:type="dcterms:W3CDTF">2020-06-26T07:22:13Z</dcterms:created>
  <dcterms:modified xsi:type="dcterms:W3CDTF">2024-10-10T15:17:09Z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5758ff-33c9-469d-a00e-59202a9418ba_Enabled">
    <vt:lpwstr>true</vt:lpwstr>
  </property>
  <property fmtid="{D5CDD505-2E9C-101B-9397-08002B2CF9AE}" pid="3" name="MSIP_Label_c75758ff-33c9-469d-a00e-59202a9418ba_SetDate">
    <vt:lpwstr>2022-06-22T14:08:17Z</vt:lpwstr>
  </property>
  <property fmtid="{D5CDD505-2E9C-101B-9397-08002B2CF9AE}" pid="4" name="MSIP_Label_c75758ff-33c9-469d-a00e-59202a9418ba_Method">
    <vt:lpwstr>Privileged</vt:lpwstr>
  </property>
  <property fmtid="{D5CDD505-2E9C-101B-9397-08002B2CF9AE}" pid="5" name="MSIP_Label_c75758ff-33c9-469d-a00e-59202a9418ba_Name">
    <vt:lpwstr>Public</vt:lpwstr>
  </property>
  <property fmtid="{D5CDD505-2E9C-101B-9397-08002B2CF9AE}" pid="6" name="MSIP_Label_c75758ff-33c9-469d-a00e-59202a9418ba_SiteId">
    <vt:lpwstr>234851e9-b7a5-4031-94e2-883ee18a0e89</vt:lpwstr>
  </property>
  <property fmtid="{D5CDD505-2E9C-101B-9397-08002B2CF9AE}" pid="7" name="MSIP_Label_c75758ff-33c9-469d-a00e-59202a9418ba_ActionId">
    <vt:lpwstr>4bbe8813-a3db-49b6-9000-0ce41934f58a</vt:lpwstr>
  </property>
  <property fmtid="{D5CDD505-2E9C-101B-9397-08002B2CF9AE}" pid="8" name="MSIP_Label_c75758ff-33c9-469d-a00e-59202a9418ba_ContentBits">
    <vt:lpwstr>2</vt:lpwstr>
  </property>
</Properties>
</file>