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U:\DR044\DRAFG_ACHATS_MARCHES\4-D A F G\IMMOBILIER\TRAVAUX\SURETE BATIMENTAIRE\AMO\AMO 1ers sites\Lancement lot Amo - relance\PROCEDURE\2-PUBLICATION\DCE V1\Annexes au CCFT\"/>
    </mc:Choice>
  </mc:AlternateContent>
  <xr:revisionPtr revIDLastSave="0" documentId="13_ncr:1_{02E4569F-72F9-48F7-81D2-A407340ED6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heck liste revue" sheetId="4" r:id="rId1"/>
  </sheets>
  <definedNames>
    <definedName name="_xlnm._FilterDatabase" localSheetId="0" hidden="1">'check liste revue'!$A$5:$J$202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3" i="4" l="1"/>
  <c r="H107" i="4"/>
  <c r="H91" i="4"/>
  <c r="H62" i="4"/>
  <c r="H179" i="4"/>
  <c r="H170" i="4"/>
  <c r="H165" i="4"/>
  <c r="H160" i="4"/>
  <c r="H155" i="4"/>
  <c r="H152" i="4"/>
  <c r="H89" i="4"/>
  <c r="H51" i="4"/>
  <c r="H44" i="4"/>
  <c r="H38" i="4"/>
  <c r="H22" i="4"/>
  <c r="H15" i="4"/>
  <c r="H7" i="4"/>
  <c r="H6" i="4" l="1"/>
  <c r="H151" i="4"/>
  <c r="H207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MERIENNE-AJIMI Sindia-helene</author>
  </authors>
  <commentList>
    <comment ref="D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Commentaire si réponse "Non" ou "Non concerné"
</t>
        </r>
      </text>
    </comment>
    <comment ref="E5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4 types
</t>
        </r>
      </text>
    </comment>
    <comment ref="G5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Travaux prévus et/ou mesures compensatoires
</t>
        </r>
      </text>
    </comment>
  </commentList>
</comments>
</file>

<file path=xl/sharedStrings.xml><?xml version="1.0" encoding="utf-8"?>
<sst xmlns="http://schemas.openxmlformats.org/spreadsheetml/2006/main" count="386" uniqueCount="219">
  <si>
    <t>Site de :</t>
  </si>
  <si>
    <t>Date de l'état des lieux :</t>
  </si>
  <si>
    <t>Evaluateurs :</t>
  </si>
  <si>
    <t>REFERENTIEL EQUIPEMENT SURETE - CHECKLIST</t>
  </si>
  <si>
    <t>Compléter: Oui,Non,Non concerné</t>
  </si>
  <si>
    <t>Identification d'écarts par rapport au guide sûreté</t>
  </si>
  <si>
    <t>Photo du site</t>
  </si>
  <si>
    <t>Description des opérations de mise à niveau du site identifiées</t>
  </si>
  <si>
    <t>Chiffrage TTC</t>
  </si>
  <si>
    <t>Commentaires sur le chiffrage</t>
  </si>
  <si>
    <t>Avis AMOA</t>
  </si>
  <si>
    <t>PERIMETRIE ET PERIPHERIE</t>
  </si>
  <si>
    <t>Oui</t>
  </si>
  <si>
    <t>1 Signalétique et affichage extérieurs</t>
  </si>
  <si>
    <t>Non</t>
  </si>
  <si>
    <t>Signalétique de ville permettant une orientation efficace</t>
  </si>
  <si>
    <t>NC</t>
  </si>
  <si>
    <t>Absence de signalétique de ville obsolète</t>
  </si>
  <si>
    <t>Signalétique bâtimentaire présente et visible</t>
  </si>
  <si>
    <t>Signalétique permettant d'identifier les zones extérieures usagers/visiteurs de celles de Pôle emploi</t>
  </si>
  <si>
    <t>Présence de l'affichage lié à la vidéo protection</t>
  </si>
  <si>
    <t xml:space="preserve">Affichage normalisé des horaires d'ouverture </t>
  </si>
  <si>
    <t>Présence de l'affichage Vigipirate</t>
  </si>
  <si>
    <t>2 Dispositifs anti véhicules béliers et anti-stationnement</t>
  </si>
  <si>
    <t>Présence d'un dispositif anti véhicules béliers</t>
  </si>
  <si>
    <t>Installation suffisante et efficace</t>
  </si>
  <si>
    <t xml:space="preserve">Dispositif anti voiture bélier homologués et répondant aux normes de résistance </t>
  </si>
  <si>
    <t>Absence de dispositif avec gabions</t>
  </si>
  <si>
    <t>Présence d'un dispositif anti stationnement</t>
  </si>
  <si>
    <t>3 Clôtures périphériques</t>
  </si>
  <si>
    <t>Emprise PE clôturée</t>
  </si>
  <si>
    <t>Clôture homogène et de hauteur suffisante</t>
  </si>
  <si>
    <t>Les écarts entre le sol et les clôtures sont comblés</t>
  </si>
  <si>
    <t>Clôture suffisamment solide pour résister à une tentative de franchissement ou de destruction à main nue</t>
  </si>
  <si>
    <t>Sommet de clôture dissuasif (ne facilite pas la préhension)</t>
  </si>
  <si>
    <t>Absence de facilitateur d'escalade en clôture</t>
  </si>
  <si>
    <t>Bâti de résistance au moins égale à celle des ouvrants</t>
  </si>
  <si>
    <t>Ouvrants de clôture de même hauteur que la clôture</t>
  </si>
  <si>
    <t>Ouvrants de résistance homogène à celle de la clôture, suffisamment solides pour résister à une tentative de franchissement ou de destruction à main nue</t>
  </si>
  <si>
    <t>Sommet des ouvrants dissuasif</t>
  </si>
  <si>
    <t>Portillons</t>
  </si>
  <si>
    <t>Dotés de ferme porte</t>
  </si>
  <si>
    <t>Si sous contrôle d'accès : dotés d'une fermeture électromagnétique</t>
  </si>
  <si>
    <t>Si sous contrôle d'accès : dotés d'un bouton poussoir en sortie, protégé et non accessible depuis l'extérieur</t>
  </si>
  <si>
    <t>Présence d'un déclencheur manuel vert avec alimentation protégée IP67, doté d'un signal de fonctionnement lumineux et sonore</t>
  </si>
  <si>
    <t>4  Clôtures végétales et aménagements paysagers</t>
  </si>
  <si>
    <t>La clôture périphérique est doublée dune haie végétale</t>
  </si>
  <si>
    <t>Utilisation de végétaux épineux et denses</t>
  </si>
  <si>
    <t>Clôture végétale homogène et continue</t>
  </si>
  <si>
    <t>Clôture végétale entretenue</t>
  </si>
  <si>
    <t>Le long du bâtiment, barrière végétale n'obstruant pas la visibilité</t>
  </si>
  <si>
    <t>5 Eclairage extérieur</t>
  </si>
  <si>
    <t xml:space="preserve">Présence dans les zones de circulation à pied </t>
  </si>
  <si>
    <t>Présence sur le parking</t>
  </si>
  <si>
    <t>Eclairage des portes d'accès et des issues de secours</t>
  </si>
  <si>
    <t>Présence dans les renfoncements et les zones aveugles si existants</t>
  </si>
  <si>
    <t xml:space="preserve">Intensité lumineuse entre 20 et 50 lux </t>
  </si>
  <si>
    <t>Eclairage avec détection de présence et temporisation</t>
  </si>
  <si>
    <t>6 Zones de stationnement</t>
  </si>
  <si>
    <t>Places de parking (si espaces Multi occupants) non matérialisées au nom de PE mais indiquant "privé" ou "réservé"</t>
  </si>
  <si>
    <t>Zones de stationnement Pôle emploi</t>
  </si>
  <si>
    <t>Séparation des parkings privé/public</t>
  </si>
  <si>
    <t>Absence de boucle magnétique sur chacun d'eux</t>
  </si>
  <si>
    <t xml:space="preserve">Parking personnel clôturé </t>
  </si>
  <si>
    <t xml:space="preserve">Parking personnel doté d'un portail </t>
  </si>
  <si>
    <t>Parking personnel sous contrôle d'accès (dans le marché systèmes de sûreté si non existant)</t>
  </si>
  <si>
    <t>Parking personnel équipé d'un visiophone permettant l'ouverture à distance (dans le marché systèmes de sûreté si non existant)</t>
  </si>
  <si>
    <t>Parking public doté d'un portail/barrière</t>
  </si>
  <si>
    <t>Parking public non accessible en dehors des heures d'ouverture</t>
  </si>
  <si>
    <t>7 Equipements extérieurs divers</t>
  </si>
  <si>
    <t xml:space="preserve">Escaliers de secours </t>
  </si>
  <si>
    <t>Présence d'un éclairage avec détecteur de présence</t>
  </si>
  <si>
    <t>Doté d'une porte sans dispositif d'ouverture depuis l'extérieur</t>
  </si>
  <si>
    <t>Equipements d'accessibilité aux toitures (échelles)</t>
  </si>
  <si>
    <t>Accès interdit par équipements verrouillables (ex cadenas normés)</t>
  </si>
  <si>
    <t>Equipements extérieurs de chauffage, renouvellement d'air, réseaux</t>
  </si>
  <si>
    <t>Equipements de chauffage et de renouvellement d'air installés en toiture</t>
  </si>
  <si>
    <t>Si équipements de chauffage et de renouvellement d'air installées au sol, sont à distance du bâti</t>
  </si>
  <si>
    <t>Si au sol, protégés par un dispositif empêchant l'accès aux éléments de commande et aux prises d'air neuf</t>
  </si>
  <si>
    <t>Les autres réseaux (fluides, électricité, gaz, télécom) sont en zone privative</t>
  </si>
  <si>
    <t>Les autres réseaux en zone accessible sont protégés: trappes, regards, boites verrouillés, enterrement des installations</t>
  </si>
  <si>
    <t>Mobiliers extérieurs</t>
  </si>
  <si>
    <t>Scellés au sol (banc, table, cendrier…)</t>
  </si>
  <si>
    <t>Poubelles et cendriers installés à distance du bâti</t>
  </si>
  <si>
    <t>Poubelles de type porte sac (sac transparent)</t>
  </si>
  <si>
    <t>Coffre à clefs sécurisé, intégré au bâti, en zone privative</t>
  </si>
  <si>
    <t>Poubelles</t>
  </si>
  <si>
    <t>Lieu/local dédié</t>
  </si>
  <si>
    <t>Local coupe feu</t>
  </si>
  <si>
    <t>Si lieu/local en extérieur (recommandé), installation à plus de 8m du bâtiment</t>
  </si>
  <si>
    <t>Local doté d'un moyen de fermeture</t>
  </si>
  <si>
    <t>Lieu/local non accessible au public</t>
  </si>
  <si>
    <t>Boîtes aux lettres</t>
  </si>
  <si>
    <t>Installée en extérieur et à distance du bâti</t>
  </si>
  <si>
    <t>Si intégrée au bâti, installée dans un local coupe feu</t>
  </si>
  <si>
    <t>Local dépourvu de stockage inflammable</t>
  </si>
  <si>
    <t>8 Le bâti</t>
  </si>
  <si>
    <t>Absence de renfoncement et de zones aveugles</t>
  </si>
  <si>
    <t>9 L'accès piétonnier au site</t>
  </si>
  <si>
    <t>Cheminements et entrées agents/public différenciés</t>
  </si>
  <si>
    <t>Accès du personnel</t>
  </si>
  <si>
    <t>Entrée du personnel sur la parcelle et zone de cheminement du personnel dédiées et clôturées (non accessibles aux publics)</t>
  </si>
  <si>
    <t>Accès à l'entrée du personnel sur la parcelle par un portillon sous contrôle d'accès (si pas de contrôle d'accès: dans le marché)</t>
  </si>
  <si>
    <t>Portillon pouvant être ouvert/fermé à distance avec visiophonie (si non, dans le marché)</t>
  </si>
  <si>
    <t>Porte d'entrée dans le bâtiment située à l'arrière de préférence (faible visibilité externe)</t>
  </si>
  <si>
    <t>Si pas d'entrée et d'accès dédié sur la parcelle pour le personnel, porte de fuite en fond de parcelle non ouvrable depuis l'extérieur.</t>
  </si>
  <si>
    <t>En cas d'accès direct dans le bâtiment (pas de parcelle), la porte d'entrée du personnel est implantée à l'arrière du bâtiment et non visible des usagers</t>
  </si>
  <si>
    <t>Accès des usagers et visiteurs</t>
  </si>
  <si>
    <t>Si accès commun agents/usagers sur la parcelle, présence d'une clôture et d'un portillon muni de contrôle d'accès (si pas de contrôle d'accès: marché)</t>
  </si>
  <si>
    <t>Présence d'un sas d'entrée pour les usagers</t>
  </si>
  <si>
    <t>Porte extérieure du sas munie d'un vidéo portier/visiophone</t>
  </si>
  <si>
    <t>Porte intérieure du SAS (ou porte d'entrée si absence de SAS) pouvant être fermée à distance</t>
  </si>
  <si>
    <t>Porte intérieure du sas munie d'un bouton moleté</t>
  </si>
  <si>
    <t>Affichage maitrisé n'obstruant pas la visibilité vers l'extérieur</t>
  </si>
  <si>
    <t>10 Les ouvrants</t>
  </si>
  <si>
    <t>Le SAS d'entrée (SAS recommandé)/à défaut la porte</t>
  </si>
  <si>
    <t>Vitrage permettant une bonne visibilité vers et depuis l'extérieur</t>
  </si>
  <si>
    <t>Rideaux métallique sur la porte extérieure d'accès au public</t>
  </si>
  <si>
    <t>Rideaux métalliques dotés d'une manœuvre manuelle de secours et d'un dispositif d'évacuation d'urgence</t>
  </si>
  <si>
    <t>Rideaux métalliques dotés d'un dispositif d'ancrage au sol</t>
  </si>
  <si>
    <t>Pour chaque porte extérieure</t>
  </si>
  <si>
    <t>Porte d'entrée du personnel sous contrôle d'accès, détecteur d'ouverture et vidéo protection (si pas présent: marché)</t>
  </si>
  <si>
    <t>Bâti, vantail et serrure certifiés NF et A2P (degré de résistance BP2 recommandé)</t>
  </si>
  <si>
    <t>Au minimum 3 paumelles pour une porte de 2 M de hauteur</t>
  </si>
  <si>
    <t>Paumelles non apparentes</t>
  </si>
  <si>
    <t>Si paumelles apparentes, présence d'un système anti dégondage</t>
  </si>
  <si>
    <t>Porte équipée d'un ferme porte</t>
  </si>
  <si>
    <t>Porte équipée de butées à l'extérieur</t>
  </si>
  <si>
    <t>Porte sous contrôle d'accès (si non: marché)</t>
  </si>
  <si>
    <t>En l'absence de batterie, présence d'une serrure multipoint (au moins 3)</t>
  </si>
  <si>
    <t>En extérieur le cylindre de serrure ne dépasse pas</t>
  </si>
  <si>
    <t>En intérieur, présence d'un bouton moleté</t>
  </si>
  <si>
    <t>Porte dotée d'un dispositif anti effraction (cornière ou autre )</t>
  </si>
  <si>
    <t>Présence d'un passe câble sécurisé, si l'alimentation de la ventouse passe par la porte</t>
  </si>
  <si>
    <t>Porte dotée d'un BBG vert avec signal de fonctionnement lumineux et sonore</t>
  </si>
  <si>
    <t>Porte à usage exclusif d'issue de secours non ouvrable de l'extérieur</t>
  </si>
  <si>
    <t>Porte à usage exclusif d'issue de secours dotée côté intérieur d'un moyen d'ouverture simple</t>
  </si>
  <si>
    <t>Fenêtres</t>
  </si>
  <si>
    <t>Vitrage antieffraction EN 356 P6B en RDC ou lorsqu'elles sont accessibles depuis l'extérieur</t>
  </si>
  <si>
    <t>Volets roulants en aluminium</t>
  </si>
  <si>
    <t>Volets roulants motorisés</t>
  </si>
  <si>
    <t>Volets roulants commandables individuellement et de manière centralisée</t>
  </si>
  <si>
    <t>Volets roulants dotés d'un système anti effraction empêchant l'enroulement manuel du tablier</t>
  </si>
  <si>
    <t>Fenêtres oscillo-battantes ou avec réducteur d'ouverture</t>
  </si>
  <si>
    <t>Fenêtres offrant une bonne visibilité vers l'extérieur</t>
  </si>
  <si>
    <t>LA VOLUMETRIE</t>
  </si>
  <si>
    <t>1 Signalétique intérieure</t>
  </si>
  <si>
    <t>Claire et fonctionnelle</t>
  </si>
  <si>
    <t>Permet de guider l'usager vers les différents espaces</t>
  </si>
  <si>
    <t>2 Le poste d'accueil</t>
  </si>
  <si>
    <t>Permet une excellente visibilité sur les entrées/sorties des usagers/visiteurs</t>
  </si>
  <si>
    <t>Borne d'accueil implantées à une distance suffisante du SAS d'entrée</t>
  </si>
  <si>
    <t xml:space="preserve">Dégagement facile si besoin </t>
  </si>
  <si>
    <t>Dispose des commandes du/des vidéo portier/visiophone, de la fermeture d'urgence du SAS/de la porte d'entrée usagers/visiteurs</t>
  </si>
  <si>
    <t>3 La zone de libre accès</t>
  </si>
  <si>
    <t>Visibilité de la totalité de la zone par les agents y travaillant</t>
  </si>
  <si>
    <t>Absence de bureaux ou de salles - sauf bureau du MANAC</t>
  </si>
  <si>
    <t>Accès aux autres espaces intérieurs à partir de la ZLA sous contrôle d'accès (sauf sanitaires publics)</t>
  </si>
  <si>
    <t>Sanitaires publics commandés à distance par l'accueil</t>
  </si>
  <si>
    <t>4 le bureau du manager d'accueil</t>
  </si>
  <si>
    <t>Bureau accessible par une porte (en ZLA)</t>
  </si>
  <si>
    <t>Bureau permettant une excellente visibilité sur la ZLA y compris le poste d'accueil et si possible le SAS</t>
  </si>
  <si>
    <t>Panneaux vitrés toute hauteur ou sur allège permettant la vue en position assise</t>
  </si>
  <si>
    <t>Bureau avec couloir de dégagement à l'arrière</t>
  </si>
  <si>
    <t>5 la zone d'accès restreint</t>
  </si>
  <si>
    <t>Accès aux zones d'accès restreint sous contrôle d'accès (si non: marché)</t>
  </si>
  <si>
    <t>Si accès par ascenseur: dispositifs d'appel des ascenseurs sous contrôle d'accès</t>
  </si>
  <si>
    <t>Bureaux d'entretien semi-ouverts sans porte</t>
  </si>
  <si>
    <t>Présence de dégagement à l'arrière des bureaux d'entretien</t>
  </si>
  <si>
    <t>Bureaux dédiés aux psychologues dotés d'une porte et d'un dégagement non verrouillable</t>
  </si>
  <si>
    <t>Les salles de réunion, MRS, d'atelier disposent de deux accès</t>
  </si>
  <si>
    <t>Des issues de secours sont présentes en zone d'accès restreint vers l'extérieur ou sont conçues pour évacuer vers la ZLA</t>
  </si>
  <si>
    <t>6 Les zones privées</t>
  </si>
  <si>
    <t xml:space="preserve">Portes séparatives zones d'accès restreint/zones privées </t>
  </si>
  <si>
    <t>Accès aux zones privées sous contrôle d'accès (si non: marché)</t>
  </si>
  <si>
    <t>Des issues de secours sont présentes dans les zones privées</t>
  </si>
  <si>
    <t>Présence de locaux informatiques dédiés</t>
  </si>
  <si>
    <t>Locaux informatiques sous contrôle d'accès (si non: marché)</t>
  </si>
  <si>
    <t>Locaux personnel de ménage sous contrôle d'accès (si non : marché)</t>
  </si>
  <si>
    <t>Casiers verrouillés pour le dépôt des effets personnels des agents</t>
  </si>
  <si>
    <t>Boîte à clefs sécurisée, dans un meuble fermé à clef, à l'abri des regards et accès restreint à l'ELD</t>
  </si>
  <si>
    <t>Coffre fort sécurisé, à l'abri des regards, avec accès retreint à l'ELD</t>
  </si>
  <si>
    <t>8 les portes intérieures</t>
  </si>
  <si>
    <t>Pour chaque porte intérieure sous contrôle d'accès</t>
  </si>
  <si>
    <t>Dotée d'un ferme porte</t>
  </si>
  <si>
    <t>Dotée d'une ventouse électromagnétique</t>
  </si>
  <si>
    <t>Force de rétention d'au moins 300 kg</t>
  </si>
  <si>
    <t>Dotée d'au moins 4 paumelles</t>
  </si>
  <si>
    <t>Dotée d'un BBG vert côté zone à protéger</t>
  </si>
  <si>
    <t>Portes sanitaires public</t>
  </si>
  <si>
    <t>Commandables à distance (accueil) avec gâche électrique</t>
  </si>
  <si>
    <t xml:space="preserve">Système d'ouverture mécanique (carré pour poignée) côté extérieur en cas de dysfonctionnement de la gâche électrique </t>
  </si>
  <si>
    <t>9 Les locaux techniques / informatiques</t>
  </si>
  <si>
    <t xml:space="preserve">Présence d'une climatisation </t>
  </si>
  <si>
    <t>Présence de prises électriques disponibles et précision du nombre</t>
  </si>
  <si>
    <t>Présence de baies (armoires techniques) avec espace disponible pour intégrer de nouveaux équipements (photo à prendre)</t>
  </si>
  <si>
    <t>TOTAL</t>
  </si>
  <si>
    <t>Porte de sortie du personnel permettant une visibilité sur l'extérieur : porte vitrée à résistance adaptée EN 356 P6B</t>
  </si>
  <si>
    <t>Prérequis STS</t>
  </si>
  <si>
    <t>Justification de l'écart à la cible</t>
  </si>
  <si>
    <t>A défaut, film anti-vandalisme de niveau EN 356 P3A minimum installés côté intérieur du bâtiment et rideau métallique</t>
  </si>
  <si>
    <t>Implémentation non prévue dans la politique sûreté</t>
  </si>
  <si>
    <t>A défaut, porte dotée d'au moins 2 ventouses électromagnétiques dans un bandeau vertical</t>
  </si>
  <si>
    <t>Porte dotée d'une serrure motorisée</t>
  </si>
  <si>
    <t>Force de rétention d'au moins 600kg</t>
  </si>
  <si>
    <t>Porte secourues sur une batterie d'une autonomie d'au moins 4H</t>
  </si>
  <si>
    <t>Fenêtres en RDC dotées de films sans tain sauf celles de la ZLA</t>
  </si>
  <si>
    <t xml:space="preserve">Portes séparatives entre la ZLA et la zone d'accès restreint </t>
  </si>
  <si>
    <t>Porte des locaux informatiques dotés d'une gâche électrique</t>
  </si>
  <si>
    <t xml:space="preserve">Vitrage antieffraction EN 356 P6B </t>
  </si>
  <si>
    <t>Vitrage EN 356 P5A (ex: SP10 Saint Gobain)</t>
  </si>
  <si>
    <t>7 Les locaux de confinement planifiés : à adapter en fonction des exercices d'intrusion armée (consignes ad hoc)</t>
  </si>
  <si>
    <t>Porte de sortie du personnel permettant une visibilité sur l'extérieur : porte vitrée à résistance EN 356 P5A (ex: SP10 Saint Gobain)</t>
  </si>
  <si>
    <t>Vitrage antieffraction EN 356 P5A en RDC ou lorsqu'elles sont accessibles depuis l'extérieur</t>
  </si>
  <si>
    <t>Si pas de vitrage EN 356 P6B ou P5A, fenêtres en RDC dotées de volets roulants et de film  antieffraction EN 356 P3A</t>
  </si>
  <si>
    <t>Si pas de vitrage EN 356 P6B ou P5A et impossibilité de mise en place de volets roulants, fenêtres en RDC dotées de film  antieffraction EN 356 P3A</t>
  </si>
  <si>
    <t>Locaux pré-identifiés en locaux de confinement planifié doté de boutons moletés en intérieur</t>
  </si>
  <si>
    <t>Avis comité technique</t>
  </si>
  <si>
    <t>REGION : France TRAVAIL GRAND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</si>
</sst>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family val="2"/>
    </font>
    <font>
      <sz val="11"/>
      <color theme="8" tint="-0.249977111117893"/>
      <name val="Arial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4"/>
      <color theme="8" tint="-0.249977111117893"/>
      <name val="Verdana"/>
      <family val="2"/>
    </font>
    <font>
      <i/>
      <sz val="11"/>
      <color theme="1"/>
      <name val="Verdana"/>
      <family val="2"/>
    </font>
    <font>
      <sz val="11"/>
      <name val="Verdana"/>
      <family val="2"/>
    </font>
    <font>
      <b/>
      <sz val="12"/>
      <color theme="1"/>
      <name val="Verdana"/>
      <family val="2"/>
    </font>
    <font>
      <b/>
      <sz val="11"/>
      <color rgb="FF002060"/>
      <name val="Verdana"/>
      <family val="2"/>
    </font>
    <font>
      <b/>
      <sz val="14"/>
      <color rgb="FF002060"/>
      <name val="Verdana"/>
      <family val="2"/>
    </font>
    <font>
      <sz val="14"/>
      <color theme="1"/>
      <name val="Verdana"/>
      <family val="2"/>
    </font>
    <font>
      <sz val="14"/>
      <color theme="1"/>
      <name val="Arial"/>
      <family val="2"/>
    </font>
    <font>
      <b/>
      <sz val="12"/>
      <color theme="8" tint="-0.249977111117893"/>
      <name val="Verdana"/>
      <family val="2"/>
    </font>
    <font>
      <sz val="11"/>
      <color theme="8" tint="-0.249977111117893"/>
      <name val="Verdana"/>
      <family val="2"/>
    </font>
    <font>
      <b/>
      <sz val="14"/>
      <color theme="1"/>
      <name val="Verdana"/>
      <family val="2"/>
    </font>
    <font>
      <i/>
      <sz val="11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vertical="center" wrapText="1"/>
    </xf>
    <xf numFmtId="0" fontId="2" fillId="0" borderId="0" xfId="0" applyFont="1"/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2" fillId="2" borderId="1" xfId="0" applyFont="1" applyFill="1" applyBorder="1"/>
    <xf numFmtId="0" fontId="2" fillId="3" borderId="1" xfId="0" applyFont="1" applyFill="1" applyBorder="1"/>
    <xf numFmtId="0" fontId="13" fillId="2" borderId="1" xfId="0" applyFont="1" applyFill="1" applyBorder="1"/>
    <xf numFmtId="0" fontId="2" fillId="2" borderId="3" xfId="0" applyFont="1" applyFill="1" applyBorder="1"/>
    <xf numFmtId="0" fontId="2" fillId="0" borderId="3" xfId="0" applyFont="1" applyBorder="1"/>
    <xf numFmtId="0" fontId="2" fillId="3" borderId="3" xfId="0" applyFont="1" applyFill="1" applyBorder="1"/>
    <xf numFmtId="0" fontId="13" fillId="2" borderId="3" xfId="0" applyFont="1" applyFill="1" applyBorder="1"/>
    <xf numFmtId="0" fontId="8" fillId="4" borderId="4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3" borderId="1" xfId="0" applyFill="1" applyBorder="1"/>
    <xf numFmtId="0" fontId="1" fillId="2" borderId="1" xfId="0" applyFont="1" applyFill="1" applyBorder="1"/>
    <xf numFmtId="0" fontId="13" fillId="2" borderId="5" xfId="0" applyFont="1" applyFill="1" applyBorder="1"/>
    <xf numFmtId="0" fontId="2" fillId="0" borderId="6" xfId="0" applyFont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0" fillId="0" borderId="6" xfId="0" applyBorder="1"/>
    <xf numFmtId="0" fontId="2" fillId="2" borderId="5" xfId="0" applyFont="1" applyFill="1" applyBorder="1"/>
    <xf numFmtId="0" fontId="2" fillId="0" borderId="2" xfId="0" applyFont="1" applyBorder="1"/>
    <xf numFmtId="0" fontId="2" fillId="0" borderId="8" xfId="0" applyFont="1" applyBorder="1"/>
    <xf numFmtId="0" fontId="7" fillId="2" borderId="9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/>
    <xf numFmtId="0" fontId="2" fillId="0" borderId="11" xfId="0" applyFont="1" applyBorder="1"/>
    <xf numFmtId="0" fontId="0" fillId="0" borderId="10" xfId="0" applyBorder="1"/>
    <xf numFmtId="0" fontId="4" fillId="2" borderId="1" xfId="0" applyFont="1" applyFill="1" applyBorder="1" applyAlignment="1">
      <alignment vertical="center" wrapText="1"/>
    </xf>
    <xf numFmtId="0" fontId="2" fillId="3" borderId="2" xfId="0" applyFont="1" applyFill="1" applyBorder="1"/>
    <xf numFmtId="0" fontId="2" fillId="3" borderId="8" xfId="0" applyFont="1" applyFill="1" applyBorder="1"/>
    <xf numFmtId="0" fontId="0" fillId="3" borderId="2" xfId="0" applyFill="1" applyBorder="1"/>
    <xf numFmtId="0" fontId="8" fillId="7" borderId="4" xfId="0" applyFont="1" applyFill="1" applyBorder="1" applyAlignment="1">
      <alignment horizontal="center" vertical="center" wrapText="1"/>
    </xf>
    <xf numFmtId="0" fontId="11" fillId="0" borderId="0" xfId="0" applyFont="1"/>
    <xf numFmtId="0" fontId="14" fillId="5" borderId="0" xfId="0" applyFont="1" applyFill="1" applyAlignment="1">
      <alignment vertical="center" wrapText="1"/>
    </xf>
    <xf numFmtId="0" fontId="14" fillId="5" borderId="0" xfId="0" applyFont="1" applyFill="1"/>
    <xf numFmtId="0" fontId="10" fillId="5" borderId="0" xfId="0" applyFont="1" applyFill="1"/>
    <xf numFmtId="0" fontId="11" fillId="5" borderId="0" xfId="0" applyFont="1" applyFill="1"/>
    <xf numFmtId="0" fontId="9" fillId="7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92"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2" tint="-0.24994659260841701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  <color rgb="FFFF6600"/>
      <color rgb="FF99FF33"/>
      <color rgb="FFCC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2"/>
  <sheetViews>
    <sheetView tabSelected="1" zoomScale="88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baseColWidth="10" defaultColWidth="11" defaultRowHeight="13.8" x14ac:dyDescent="0.25"/>
  <cols>
    <col min="1" max="1" width="88.69921875" style="1" customWidth="1"/>
    <col min="2" max="2" width="11.19921875" style="1" customWidth="1"/>
    <col min="3" max="3" width="14" customWidth="1"/>
    <col min="4" max="4" width="32.5" customWidth="1"/>
    <col min="5" max="5" width="26.09765625" customWidth="1"/>
    <col min="6" max="6" width="27.5" customWidth="1"/>
    <col min="7" max="7" width="29.69921875" customWidth="1"/>
    <col min="8" max="8" width="14.59765625" customWidth="1"/>
    <col min="9" max="10" width="26.8984375" customWidth="1"/>
    <col min="11" max="11" width="31.59765625" customWidth="1"/>
  </cols>
  <sheetData>
    <row r="1" spans="1:16" s="46" customFormat="1" ht="30.6" customHeight="1" x14ac:dyDescent="0.3">
      <c r="A1" s="47" t="s">
        <v>218</v>
      </c>
      <c r="B1" s="47"/>
      <c r="C1" s="48"/>
      <c r="D1" s="49"/>
      <c r="E1" s="49"/>
      <c r="F1" s="49"/>
      <c r="G1" s="49"/>
      <c r="H1" s="50"/>
      <c r="I1" s="50"/>
      <c r="J1" s="50"/>
      <c r="K1" s="50"/>
    </row>
    <row r="2" spans="1:16" s="46" customFormat="1" ht="30.6" customHeight="1" x14ac:dyDescent="0.3">
      <c r="A2" s="47" t="s">
        <v>0</v>
      </c>
      <c r="B2" s="47"/>
      <c r="C2" s="48" t="s">
        <v>1</v>
      </c>
      <c r="D2" s="49"/>
      <c r="E2" s="49"/>
      <c r="F2" s="49"/>
      <c r="G2" s="49"/>
      <c r="H2" s="50"/>
      <c r="I2" s="50"/>
      <c r="J2" s="50"/>
      <c r="K2" s="50"/>
    </row>
    <row r="3" spans="1:16" s="46" customFormat="1" ht="32.4" customHeight="1" x14ac:dyDescent="0.3">
      <c r="A3" s="47" t="s">
        <v>2</v>
      </c>
      <c r="B3" s="47"/>
      <c r="C3" s="48"/>
      <c r="D3" s="49"/>
      <c r="E3" s="49"/>
      <c r="F3" s="49"/>
      <c r="G3" s="49"/>
      <c r="H3" s="50"/>
      <c r="I3" s="50"/>
      <c r="J3" s="50"/>
      <c r="K3" s="50"/>
    </row>
    <row r="4" spans="1:16" ht="14.4" thickBot="1" x14ac:dyDescent="0.3">
      <c r="A4" s="4"/>
      <c r="B4" s="4"/>
      <c r="C4" s="5"/>
      <c r="D4" s="5"/>
      <c r="E4" s="5"/>
      <c r="F4" s="5"/>
      <c r="G4" s="5"/>
    </row>
    <row r="5" spans="1:16" s="12" customFormat="1" ht="49.2" customHeight="1" x14ac:dyDescent="0.25">
      <c r="A5" s="51" t="s">
        <v>3</v>
      </c>
      <c r="B5" s="45" t="s">
        <v>198</v>
      </c>
      <c r="C5" s="45" t="s">
        <v>4</v>
      </c>
      <c r="D5" s="45" t="s">
        <v>5</v>
      </c>
      <c r="E5" s="45" t="s">
        <v>199</v>
      </c>
      <c r="F5" s="20" t="s">
        <v>6</v>
      </c>
      <c r="G5" s="20" t="s">
        <v>7</v>
      </c>
      <c r="H5" s="20" t="s">
        <v>8</v>
      </c>
      <c r="I5" s="20" t="s">
        <v>9</v>
      </c>
      <c r="J5" s="20" t="s">
        <v>10</v>
      </c>
      <c r="K5" s="20" t="s">
        <v>217</v>
      </c>
    </row>
    <row r="6" spans="1:16" ht="17.399999999999999" x14ac:dyDescent="0.25">
      <c r="A6" s="41" t="s">
        <v>11</v>
      </c>
      <c r="B6" s="41"/>
      <c r="C6" s="13"/>
      <c r="D6" s="13"/>
      <c r="E6" s="13"/>
      <c r="F6" s="13"/>
      <c r="G6" s="13"/>
      <c r="H6" s="21">
        <f>+H7+H15+H22+H38+H44+H51+H62+H89+H91+H107</f>
        <v>0</v>
      </c>
      <c r="I6" s="21"/>
      <c r="J6" s="21"/>
      <c r="K6" s="21"/>
      <c r="P6" t="s">
        <v>12</v>
      </c>
    </row>
    <row r="7" spans="1:16" x14ac:dyDescent="0.25">
      <c r="A7" s="6" t="s">
        <v>13</v>
      </c>
      <c r="B7" s="6"/>
      <c r="C7" s="13"/>
      <c r="D7" s="13"/>
      <c r="E7" s="16"/>
      <c r="F7" s="16"/>
      <c r="G7" s="13"/>
      <c r="H7" s="21">
        <f>SUM(H8:H14)</f>
        <v>0</v>
      </c>
      <c r="I7" s="21"/>
      <c r="J7" s="21"/>
      <c r="K7" s="21"/>
      <c r="P7" t="s">
        <v>14</v>
      </c>
    </row>
    <row r="8" spans="1:16" x14ac:dyDescent="0.25">
      <c r="A8" s="8" t="s">
        <v>15</v>
      </c>
      <c r="B8" s="52" t="s">
        <v>14</v>
      </c>
      <c r="C8" s="7"/>
      <c r="D8" s="7"/>
      <c r="E8" s="17"/>
      <c r="F8" s="17"/>
      <c r="G8" s="7"/>
      <c r="H8" s="2"/>
      <c r="I8" s="2"/>
      <c r="J8" s="2"/>
      <c r="K8" s="2"/>
      <c r="P8" t="s">
        <v>16</v>
      </c>
    </row>
    <row r="9" spans="1:16" x14ac:dyDescent="0.25">
      <c r="A9" s="8" t="s">
        <v>17</v>
      </c>
      <c r="B9" s="52" t="s">
        <v>14</v>
      </c>
      <c r="C9" s="7"/>
      <c r="D9" s="7"/>
      <c r="E9" s="17"/>
      <c r="F9" s="17"/>
      <c r="G9" s="7"/>
      <c r="H9" s="2"/>
      <c r="I9" s="2"/>
      <c r="J9" s="2"/>
      <c r="K9" s="2"/>
    </row>
    <row r="10" spans="1:16" x14ac:dyDescent="0.25">
      <c r="A10" s="8" t="s">
        <v>18</v>
      </c>
      <c r="B10" s="52" t="s">
        <v>14</v>
      </c>
      <c r="C10" s="7"/>
      <c r="D10" s="7"/>
      <c r="E10" s="17"/>
      <c r="F10" s="17"/>
      <c r="G10" s="7"/>
      <c r="H10" s="2"/>
      <c r="I10" s="2"/>
      <c r="J10" s="2"/>
      <c r="K10" s="2"/>
    </row>
    <row r="11" spans="1:16" ht="27.6" x14ac:dyDescent="0.25">
      <c r="A11" s="8" t="s">
        <v>19</v>
      </c>
      <c r="B11" s="52" t="s">
        <v>14</v>
      </c>
      <c r="C11" s="7"/>
      <c r="D11" s="7"/>
      <c r="E11" s="17"/>
      <c r="F11" s="17"/>
      <c r="G11" s="7"/>
      <c r="H11" s="2"/>
      <c r="I11" s="2"/>
      <c r="J11" s="2"/>
      <c r="K11" s="2"/>
    </row>
    <row r="12" spans="1:16" x14ac:dyDescent="0.25">
      <c r="A12" s="8" t="s">
        <v>20</v>
      </c>
      <c r="B12" s="52" t="s">
        <v>14</v>
      </c>
      <c r="C12" s="7"/>
      <c r="D12" s="7"/>
      <c r="E12" s="17"/>
      <c r="F12" s="17"/>
      <c r="G12" s="7"/>
      <c r="H12" s="2"/>
      <c r="I12" s="2"/>
      <c r="J12" s="2"/>
      <c r="K12" s="2"/>
    </row>
    <row r="13" spans="1:16" x14ac:dyDescent="0.25">
      <c r="A13" s="8" t="s">
        <v>21</v>
      </c>
      <c r="B13" s="52" t="s">
        <v>14</v>
      </c>
      <c r="C13" s="7"/>
      <c r="D13" s="7"/>
      <c r="E13" s="17"/>
      <c r="F13" s="17"/>
      <c r="G13" s="7"/>
      <c r="H13" s="2"/>
      <c r="I13" s="2"/>
      <c r="J13" s="2"/>
      <c r="K13" s="2"/>
    </row>
    <row r="14" spans="1:16" x14ac:dyDescent="0.25">
      <c r="A14" s="8" t="s">
        <v>22</v>
      </c>
      <c r="B14" s="52" t="s">
        <v>14</v>
      </c>
      <c r="C14" s="7"/>
      <c r="D14" s="7"/>
      <c r="E14" s="17"/>
      <c r="F14" s="17"/>
      <c r="G14" s="7"/>
      <c r="H14" s="2"/>
      <c r="I14" s="2"/>
      <c r="J14" s="2"/>
      <c r="K14" s="2"/>
    </row>
    <row r="15" spans="1:16" x14ac:dyDescent="0.25">
      <c r="A15" s="6" t="s">
        <v>23</v>
      </c>
      <c r="B15" s="53"/>
      <c r="C15" s="13"/>
      <c r="D15" s="13"/>
      <c r="E15" s="16"/>
      <c r="F15" s="16"/>
      <c r="G15" s="13"/>
      <c r="H15" s="21">
        <f>SUM(H16:H21)</f>
        <v>0</v>
      </c>
      <c r="I15" s="21"/>
      <c r="J15" s="21"/>
      <c r="K15" s="21"/>
    </row>
    <row r="16" spans="1:16" x14ac:dyDescent="0.25">
      <c r="A16" s="8" t="s">
        <v>24</v>
      </c>
      <c r="B16" s="52" t="s">
        <v>14</v>
      </c>
      <c r="C16" s="7"/>
      <c r="D16" s="7"/>
      <c r="E16" s="17"/>
      <c r="F16" s="17"/>
      <c r="G16" s="7"/>
      <c r="H16" s="2"/>
      <c r="I16" s="2"/>
      <c r="J16" s="2"/>
      <c r="K16" s="2"/>
    </row>
    <row r="17" spans="1:11" x14ac:dyDescent="0.25">
      <c r="A17" s="8" t="s">
        <v>25</v>
      </c>
      <c r="B17" s="52" t="s">
        <v>14</v>
      </c>
      <c r="C17" s="7"/>
      <c r="D17" s="7"/>
      <c r="E17" s="17"/>
      <c r="F17" s="17"/>
      <c r="G17" s="7"/>
      <c r="H17" s="2"/>
      <c r="I17" s="2"/>
      <c r="J17" s="2"/>
      <c r="K17" s="2"/>
    </row>
    <row r="18" spans="1:11" x14ac:dyDescent="0.25">
      <c r="A18" s="8" t="s">
        <v>26</v>
      </c>
      <c r="B18" s="52" t="s">
        <v>14</v>
      </c>
      <c r="C18" s="7"/>
      <c r="D18" s="7"/>
      <c r="E18" s="17"/>
      <c r="F18" s="17"/>
      <c r="G18" s="7"/>
      <c r="H18" s="2"/>
      <c r="I18" s="2"/>
      <c r="J18" s="2"/>
      <c r="K18" s="2"/>
    </row>
    <row r="19" spans="1:11" x14ac:dyDescent="0.25">
      <c r="A19" s="8" t="s">
        <v>27</v>
      </c>
      <c r="B19" s="52" t="s">
        <v>14</v>
      </c>
      <c r="C19" s="7"/>
      <c r="D19" s="7"/>
      <c r="E19" s="17"/>
      <c r="F19" s="17"/>
      <c r="G19" s="7"/>
      <c r="H19" s="2"/>
      <c r="I19" s="2"/>
      <c r="J19" s="2"/>
      <c r="K19" s="2"/>
    </row>
    <row r="20" spans="1:11" x14ac:dyDescent="0.25">
      <c r="A20" s="8" t="s">
        <v>28</v>
      </c>
      <c r="B20" s="52" t="s">
        <v>14</v>
      </c>
      <c r="C20" s="7"/>
      <c r="D20" s="7"/>
      <c r="E20" s="17"/>
      <c r="F20" s="17"/>
      <c r="G20" s="7"/>
      <c r="H20" s="2"/>
      <c r="I20" s="2"/>
      <c r="J20" s="2"/>
      <c r="K20" s="2"/>
    </row>
    <row r="21" spans="1:11" x14ac:dyDescent="0.25">
      <c r="A21" s="8" t="s">
        <v>25</v>
      </c>
      <c r="B21" s="52" t="s">
        <v>14</v>
      </c>
      <c r="C21" s="7"/>
      <c r="D21" s="7"/>
      <c r="E21" s="17"/>
      <c r="F21" s="17"/>
      <c r="G21" s="7"/>
      <c r="H21" s="2"/>
      <c r="I21" s="2"/>
      <c r="J21" s="2"/>
      <c r="K21" s="2"/>
    </row>
    <row r="22" spans="1:11" x14ac:dyDescent="0.25">
      <c r="A22" s="6" t="s">
        <v>29</v>
      </c>
      <c r="B22" s="53"/>
      <c r="C22" s="13"/>
      <c r="D22" s="13"/>
      <c r="E22" s="16"/>
      <c r="F22" s="16"/>
      <c r="G22" s="13"/>
      <c r="H22" s="21">
        <f>SUM(H23:H32)+C34+C35+C36+C37</f>
        <v>0</v>
      </c>
      <c r="I22" s="21"/>
      <c r="J22" s="21"/>
      <c r="K22" s="21"/>
    </row>
    <row r="23" spans="1:11" x14ac:dyDescent="0.25">
      <c r="A23" s="8" t="s">
        <v>30</v>
      </c>
      <c r="B23" s="52" t="s">
        <v>14</v>
      </c>
      <c r="C23" s="7"/>
      <c r="D23" s="7"/>
      <c r="E23" s="17"/>
      <c r="F23" s="17"/>
      <c r="G23" s="7"/>
      <c r="H23" s="2"/>
      <c r="I23" s="2"/>
      <c r="J23" s="2"/>
      <c r="K23" s="2"/>
    </row>
    <row r="24" spans="1:11" x14ac:dyDescent="0.25">
      <c r="A24" s="8" t="s">
        <v>31</v>
      </c>
      <c r="B24" s="52" t="s">
        <v>14</v>
      </c>
      <c r="C24" s="7"/>
      <c r="D24" s="7"/>
      <c r="E24" s="17"/>
      <c r="F24" s="17"/>
      <c r="G24" s="7"/>
      <c r="H24" s="2"/>
      <c r="I24" s="2"/>
      <c r="J24" s="2"/>
      <c r="K24" s="2"/>
    </row>
    <row r="25" spans="1:11" x14ac:dyDescent="0.25">
      <c r="A25" s="8" t="s">
        <v>32</v>
      </c>
      <c r="B25" s="52" t="s">
        <v>14</v>
      </c>
      <c r="C25" s="7"/>
      <c r="D25" s="7"/>
      <c r="E25" s="17"/>
      <c r="F25" s="17"/>
      <c r="G25" s="7"/>
      <c r="H25" s="2"/>
      <c r="I25" s="2"/>
      <c r="J25" s="2"/>
      <c r="K25" s="2"/>
    </row>
    <row r="26" spans="1:11" ht="27.6" x14ac:dyDescent="0.25">
      <c r="A26" s="8" t="s">
        <v>33</v>
      </c>
      <c r="B26" s="52" t="s">
        <v>14</v>
      </c>
      <c r="C26" s="7"/>
      <c r="D26" s="7"/>
      <c r="E26" s="17"/>
      <c r="F26" s="17"/>
      <c r="G26" s="7"/>
      <c r="H26" s="2"/>
      <c r="I26" s="2"/>
      <c r="J26" s="2"/>
      <c r="K26" s="2"/>
    </row>
    <row r="27" spans="1:11" x14ac:dyDescent="0.25">
      <c r="A27" s="8" t="s">
        <v>34</v>
      </c>
      <c r="B27" s="52" t="s">
        <v>14</v>
      </c>
      <c r="C27" s="7"/>
      <c r="D27" s="7"/>
      <c r="E27" s="17"/>
      <c r="F27" s="17"/>
      <c r="G27" s="7"/>
      <c r="H27" s="2"/>
      <c r="I27" s="2"/>
      <c r="J27" s="2"/>
      <c r="K27" s="2"/>
    </row>
    <row r="28" spans="1:11" x14ac:dyDescent="0.25">
      <c r="A28" s="8" t="s">
        <v>35</v>
      </c>
      <c r="B28" s="52" t="s">
        <v>14</v>
      </c>
      <c r="C28" s="7"/>
      <c r="D28" s="7"/>
      <c r="E28" s="17"/>
      <c r="F28" s="17"/>
      <c r="G28" s="7"/>
      <c r="H28" s="2"/>
      <c r="I28" s="2"/>
      <c r="J28" s="2"/>
      <c r="K28" s="2"/>
    </row>
    <row r="29" spans="1:11" x14ac:dyDescent="0.25">
      <c r="A29" s="8" t="s">
        <v>36</v>
      </c>
      <c r="B29" s="52" t="s">
        <v>14</v>
      </c>
      <c r="C29" s="7"/>
      <c r="D29" s="7"/>
      <c r="E29" s="17"/>
      <c r="F29" s="17"/>
      <c r="G29" s="7"/>
      <c r="H29" s="2"/>
      <c r="I29" s="2"/>
      <c r="J29" s="2"/>
      <c r="K29" s="2"/>
    </row>
    <row r="30" spans="1:11" x14ac:dyDescent="0.25">
      <c r="A30" s="8" t="s">
        <v>37</v>
      </c>
      <c r="B30" s="52" t="s">
        <v>14</v>
      </c>
      <c r="C30" s="7"/>
      <c r="D30" s="7"/>
      <c r="E30" s="17"/>
      <c r="F30" s="17"/>
      <c r="G30" s="7"/>
      <c r="H30" s="2"/>
      <c r="I30" s="2"/>
      <c r="J30" s="2"/>
      <c r="K30" s="2"/>
    </row>
    <row r="31" spans="1:11" ht="27.6" x14ac:dyDescent="0.25">
      <c r="A31" s="8" t="s">
        <v>38</v>
      </c>
      <c r="B31" s="52" t="s">
        <v>14</v>
      </c>
      <c r="C31" s="7"/>
      <c r="D31" s="7"/>
      <c r="E31" s="17"/>
      <c r="F31" s="17"/>
      <c r="G31" s="7"/>
      <c r="H31" s="2"/>
      <c r="I31" s="2"/>
      <c r="J31" s="2"/>
      <c r="K31" s="2"/>
    </row>
    <row r="32" spans="1:11" x14ac:dyDescent="0.25">
      <c r="A32" s="8" t="s">
        <v>39</v>
      </c>
      <c r="B32" s="52" t="s">
        <v>14</v>
      </c>
      <c r="C32" s="7"/>
      <c r="D32" s="7"/>
      <c r="E32" s="17"/>
      <c r="F32" s="17"/>
      <c r="G32" s="7"/>
      <c r="H32" s="2"/>
      <c r="I32" s="2"/>
      <c r="J32" s="2"/>
      <c r="K32" s="2"/>
    </row>
    <row r="33" spans="1:11" x14ac:dyDescent="0.25">
      <c r="A33" s="9" t="s">
        <v>40</v>
      </c>
      <c r="B33" s="54"/>
      <c r="C33" s="14"/>
      <c r="D33" s="14"/>
      <c r="E33" s="18"/>
      <c r="F33" s="18"/>
      <c r="G33" s="14"/>
      <c r="H33" s="22"/>
      <c r="I33" s="22"/>
      <c r="J33" s="22"/>
      <c r="K33" s="22"/>
    </row>
    <row r="34" spans="1:11" x14ac:dyDescent="0.25">
      <c r="A34" s="8" t="s">
        <v>41</v>
      </c>
      <c r="B34" s="52" t="s">
        <v>14</v>
      </c>
      <c r="C34" s="7"/>
      <c r="D34" s="7"/>
      <c r="E34" s="17"/>
      <c r="F34" s="17"/>
      <c r="G34" s="7"/>
      <c r="H34" s="2"/>
      <c r="I34" s="2"/>
      <c r="J34" s="2"/>
      <c r="K34" s="2"/>
    </row>
    <row r="35" spans="1:11" x14ac:dyDescent="0.25">
      <c r="A35" s="8" t="s">
        <v>42</v>
      </c>
      <c r="B35" s="52" t="s">
        <v>12</v>
      </c>
      <c r="C35" s="7"/>
      <c r="D35" s="7"/>
      <c r="E35" s="17"/>
      <c r="F35" s="17"/>
      <c r="G35" s="7"/>
      <c r="H35" s="2"/>
      <c r="I35" s="2"/>
      <c r="J35" s="2"/>
      <c r="K35" s="2"/>
    </row>
    <row r="36" spans="1:11" ht="27.6" x14ac:dyDescent="0.25">
      <c r="A36" s="8" t="s">
        <v>43</v>
      </c>
      <c r="B36" s="52" t="s">
        <v>12</v>
      </c>
      <c r="C36" s="7"/>
      <c r="D36" s="7"/>
      <c r="E36" s="17"/>
      <c r="F36" s="17"/>
      <c r="G36" s="7"/>
      <c r="H36" s="2"/>
      <c r="I36" s="2"/>
      <c r="J36" s="2"/>
      <c r="K36" s="2"/>
    </row>
    <row r="37" spans="1:11" ht="27.6" x14ac:dyDescent="0.25">
      <c r="A37" s="8" t="s">
        <v>44</v>
      </c>
      <c r="B37" s="52" t="s">
        <v>12</v>
      </c>
      <c r="C37" s="7"/>
      <c r="D37" s="7"/>
      <c r="E37" s="17"/>
      <c r="F37" s="17"/>
      <c r="G37" s="7"/>
      <c r="H37" s="2"/>
      <c r="I37" s="2"/>
      <c r="J37" s="2"/>
      <c r="K37" s="2"/>
    </row>
    <row r="38" spans="1:11" x14ac:dyDescent="0.25">
      <c r="A38" s="6" t="s">
        <v>45</v>
      </c>
      <c r="B38" s="53"/>
      <c r="C38" s="13"/>
      <c r="D38" s="13"/>
      <c r="E38" s="16"/>
      <c r="F38" s="16"/>
      <c r="G38" s="13"/>
      <c r="H38" s="21">
        <f>SUM(H39:H43)</f>
        <v>0</v>
      </c>
      <c r="I38" s="21"/>
      <c r="J38" s="21"/>
      <c r="K38" s="21"/>
    </row>
    <row r="39" spans="1:11" x14ac:dyDescent="0.25">
      <c r="A39" s="8" t="s">
        <v>46</v>
      </c>
      <c r="B39" s="52" t="s">
        <v>14</v>
      </c>
      <c r="C39" s="7"/>
      <c r="D39" s="7"/>
      <c r="E39" s="17"/>
      <c r="F39" s="17"/>
      <c r="G39" s="7"/>
      <c r="H39" s="2"/>
      <c r="I39" s="2"/>
      <c r="J39" s="2"/>
      <c r="K39" s="2"/>
    </row>
    <row r="40" spans="1:11" x14ac:dyDescent="0.25">
      <c r="A40" s="8" t="s">
        <v>47</v>
      </c>
      <c r="B40" s="52" t="s">
        <v>14</v>
      </c>
      <c r="C40" s="7"/>
      <c r="D40" s="7"/>
      <c r="E40" s="17"/>
      <c r="F40" s="17"/>
      <c r="G40" s="7"/>
      <c r="H40" s="2"/>
      <c r="I40" s="2"/>
      <c r="J40" s="2"/>
      <c r="K40" s="2"/>
    </row>
    <row r="41" spans="1:11" x14ac:dyDescent="0.25">
      <c r="A41" s="8" t="s">
        <v>48</v>
      </c>
      <c r="B41" s="52" t="s">
        <v>14</v>
      </c>
      <c r="C41" s="7"/>
      <c r="D41" s="7"/>
      <c r="E41" s="17"/>
      <c r="F41" s="17"/>
      <c r="G41" s="7"/>
      <c r="H41" s="2"/>
      <c r="I41" s="2"/>
      <c r="J41" s="2"/>
      <c r="K41" s="2"/>
    </row>
    <row r="42" spans="1:11" x14ac:dyDescent="0.25">
      <c r="A42" s="8" t="s">
        <v>49</v>
      </c>
      <c r="B42" s="52" t="s">
        <v>14</v>
      </c>
      <c r="C42" s="7"/>
      <c r="D42" s="7"/>
      <c r="E42" s="17"/>
      <c r="F42" s="17"/>
      <c r="G42" s="7"/>
      <c r="H42" s="2"/>
      <c r="I42" s="2"/>
      <c r="J42" s="2"/>
      <c r="K42" s="2"/>
    </row>
    <row r="43" spans="1:11" x14ac:dyDescent="0.25">
      <c r="A43" s="8" t="s">
        <v>50</v>
      </c>
      <c r="B43" s="52" t="s">
        <v>14</v>
      </c>
      <c r="C43" s="7"/>
      <c r="D43" s="7"/>
      <c r="E43" s="17"/>
      <c r="F43" s="17"/>
      <c r="G43" s="7"/>
      <c r="H43" s="2"/>
      <c r="I43" s="2"/>
      <c r="J43" s="2"/>
      <c r="K43" s="2"/>
    </row>
    <row r="44" spans="1:11" x14ac:dyDescent="0.25">
      <c r="A44" s="6" t="s">
        <v>51</v>
      </c>
      <c r="B44" s="53"/>
      <c r="C44" s="13"/>
      <c r="D44" s="13"/>
      <c r="E44" s="16"/>
      <c r="F44" s="16"/>
      <c r="G44" s="13"/>
      <c r="H44" s="21">
        <f>SUM(H45:H50)</f>
        <v>0</v>
      </c>
      <c r="I44" s="21"/>
      <c r="J44" s="21"/>
      <c r="K44" s="21"/>
    </row>
    <row r="45" spans="1:11" x14ac:dyDescent="0.25">
      <c r="A45" s="8" t="s">
        <v>52</v>
      </c>
      <c r="B45" s="52" t="s">
        <v>14</v>
      </c>
      <c r="C45" s="7"/>
      <c r="D45" s="7"/>
      <c r="E45" s="17"/>
      <c r="F45" s="17"/>
      <c r="G45" s="7"/>
      <c r="H45" s="2"/>
      <c r="I45" s="2"/>
      <c r="J45" s="2"/>
      <c r="K45" s="2"/>
    </row>
    <row r="46" spans="1:11" x14ac:dyDescent="0.25">
      <c r="A46" s="8" t="s">
        <v>53</v>
      </c>
      <c r="B46" s="52" t="s">
        <v>14</v>
      </c>
      <c r="C46" s="7"/>
      <c r="D46" s="7"/>
      <c r="E46" s="17"/>
      <c r="F46" s="17"/>
      <c r="G46" s="7"/>
      <c r="H46" s="2"/>
      <c r="I46" s="2"/>
      <c r="J46" s="2"/>
      <c r="K46" s="2"/>
    </row>
    <row r="47" spans="1:11" x14ac:dyDescent="0.25">
      <c r="A47" s="8" t="s">
        <v>54</v>
      </c>
      <c r="B47" s="52" t="s">
        <v>14</v>
      </c>
      <c r="C47" s="7"/>
      <c r="D47" s="7"/>
      <c r="E47" s="17"/>
      <c r="F47" s="17"/>
      <c r="G47" s="7"/>
      <c r="H47" s="2"/>
      <c r="I47" s="2"/>
      <c r="J47" s="2"/>
      <c r="K47" s="2"/>
    </row>
    <row r="48" spans="1:11" x14ac:dyDescent="0.25">
      <c r="A48" s="8" t="s">
        <v>55</v>
      </c>
      <c r="B48" s="52" t="s">
        <v>14</v>
      </c>
      <c r="C48" s="7"/>
      <c r="D48" s="7"/>
      <c r="E48" s="17"/>
      <c r="F48" s="17"/>
      <c r="G48" s="7"/>
      <c r="H48" s="2"/>
      <c r="I48" s="2"/>
      <c r="J48" s="2"/>
      <c r="K48" s="2"/>
    </row>
    <row r="49" spans="1:11" x14ac:dyDescent="0.25">
      <c r="A49" s="10" t="s">
        <v>56</v>
      </c>
      <c r="B49" s="52" t="s">
        <v>14</v>
      </c>
      <c r="C49" s="7"/>
      <c r="D49" s="7"/>
      <c r="E49" s="17"/>
      <c r="F49" s="17"/>
      <c r="G49" s="7"/>
      <c r="H49" s="2"/>
      <c r="I49" s="2"/>
      <c r="J49" s="2"/>
      <c r="K49" s="2"/>
    </row>
    <row r="50" spans="1:11" x14ac:dyDescent="0.25">
      <c r="A50" s="25" t="s">
        <v>57</v>
      </c>
      <c r="B50" s="52" t="s">
        <v>14</v>
      </c>
      <c r="C50" s="7"/>
      <c r="D50" s="30"/>
      <c r="E50" s="17"/>
      <c r="F50" s="31"/>
      <c r="G50" s="30"/>
      <c r="H50" s="32"/>
      <c r="I50" s="32"/>
      <c r="J50" s="32"/>
      <c r="K50" s="32"/>
    </row>
    <row r="51" spans="1:11" ht="16.2" x14ac:dyDescent="0.25">
      <c r="A51" s="29" t="s">
        <v>58</v>
      </c>
      <c r="B51" s="55"/>
      <c r="C51" s="33"/>
      <c r="D51" s="13"/>
      <c r="E51" s="16"/>
      <c r="F51" s="16"/>
      <c r="G51" s="13"/>
      <c r="H51" s="21">
        <f>SUM(H54:H61)+C52</f>
        <v>0</v>
      </c>
      <c r="I51" s="21"/>
      <c r="J51" s="21"/>
      <c r="K51" s="21"/>
    </row>
    <row r="52" spans="1:11" ht="27.6" x14ac:dyDescent="0.25">
      <c r="A52" s="28" t="s">
        <v>59</v>
      </c>
      <c r="B52" s="52" t="s">
        <v>14</v>
      </c>
      <c r="C52" s="7"/>
      <c r="D52" s="7"/>
      <c r="E52" s="17"/>
      <c r="F52" s="17"/>
      <c r="G52" s="7"/>
      <c r="H52" s="2"/>
      <c r="I52" s="2"/>
      <c r="J52" s="2"/>
      <c r="K52" s="2"/>
    </row>
    <row r="53" spans="1:11" x14ac:dyDescent="0.25">
      <c r="A53" s="9" t="s">
        <v>60</v>
      </c>
      <c r="B53" s="54"/>
      <c r="C53" s="14"/>
      <c r="D53" s="14"/>
      <c r="E53" s="18"/>
      <c r="F53" s="18"/>
      <c r="G53" s="14"/>
      <c r="H53" s="22"/>
      <c r="I53" s="22"/>
      <c r="J53" s="22"/>
      <c r="K53" s="22"/>
    </row>
    <row r="54" spans="1:11" x14ac:dyDescent="0.25">
      <c r="A54" s="11" t="s">
        <v>61</v>
      </c>
      <c r="B54" s="52" t="s">
        <v>14</v>
      </c>
      <c r="C54" s="7"/>
      <c r="D54" s="7"/>
      <c r="E54" s="17"/>
      <c r="F54" s="17"/>
      <c r="G54" s="7"/>
      <c r="H54" s="2"/>
      <c r="I54" s="2"/>
      <c r="J54" s="2"/>
      <c r="K54" s="2"/>
    </row>
    <row r="55" spans="1:11" x14ac:dyDescent="0.25">
      <c r="A55" s="8" t="s">
        <v>62</v>
      </c>
      <c r="B55" s="52" t="s">
        <v>14</v>
      </c>
      <c r="C55" s="7"/>
      <c r="D55" s="7"/>
      <c r="E55" s="17"/>
      <c r="F55" s="17"/>
      <c r="G55" s="7"/>
      <c r="H55" s="2"/>
      <c r="I55" s="2"/>
      <c r="J55" s="2"/>
      <c r="K55" s="2"/>
    </row>
    <row r="56" spans="1:11" x14ac:dyDescent="0.25">
      <c r="A56" s="8" t="s">
        <v>63</v>
      </c>
      <c r="B56" s="52" t="s">
        <v>14</v>
      </c>
      <c r="C56" s="7"/>
      <c r="D56" s="7"/>
      <c r="E56" s="17"/>
      <c r="F56" s="17"/>
      <c r="G56" s="7"/>
      <c r="H56" s="2"/>
      <c r="I56" s="2"/>
      <c r="J56" s="2"/>
      <c r="K56" s="2"/>
    </row>
    <row r="57" spans="1:11" ht="19.95" customHeight="1" x14ac:dyDescent="0.25">
      <c r="A57" s="8" t="s">
        <v>64</v>
      </c>
      <c r="B57" s="52" t="s">
        <v>12</v>
      </c>
      <c r="C57" s="7"/>
      <c r="D57" s="7"/>
      <c r="E57" s="17"/>
      <c r="F57" s="17"/>
      <c r="G57" s="7"/>
      <c r="H57" s="2"/>
      <c r="I57" s="2"/>
      <c r="J57" s="2"/>
      <c r="K57" s="2"/>
    </row>
    <row r="58" spans="1:11" ht="27" customHeight="1" x14ac:dyDescent="0.25">
      <c r="A58" s="8" t="s">
        <v>65</v>
      </c>
      <c r="B58" s="52" t="s">
        <v>14</v>
      </c>
      <c r="C58" s="7"/>
      <c r="D58" s="7"/>
      <c r="E58" s="17"/>
      <c r="F58" s="17"/>
      <c r="G58" s="7"/>
      <c r="H58" s="2"/>
      <c r="I58" s="2"/>
      <c r="J58" s="2"/>
      <c r="K58" s="2"/>
    </row>
    <row r="59" spans="1:11" ht="27" customHeight="1" x14ac:dyDescent="0.25">
      <c r="A59" s="8" t="s">
        <v>66</v>
      </c>
      <c r="B59" s="52" t="s">
        <v>14</v>
      </c>
      <c r="C59" s="7"/>
      <c r="D59" s="7"/>
      <c r="E59" s="17"/>
      <c r="F59" s="17"/>
      <c r="G59" s="7"/>
      <c r="H59" s="2"/>
      <c r="I59" s="2"/>
      <c r="J59" s="2"/>
      <c r="K59" s="2"/>
    </row>
    <row r="60" spans="1:11" ht="19.95" customHeight="1" x14ac:dyDescent="0.25">
      <c r="A60" s="8" t="s">
        <v>67</v>
      </c>
      <c r="B60" s="52" t="s">
        <v>12</v>
      </c>
      <c r="C60" s="7"/>
      <c r="D60" s="7"/>
      <c r="E60" s="17"/>
      <c r="F60" s="17"/>
      <c r="G60" s="7"/>
      <c r="H60" s="2"/>
      <c r="I60" s="2"/>
      <c r="J60" s="2"/>
      <c r="K60" s="2"/>
    </row>
    <row r="61" spans="1:11" x14ac:dyDescent="0.25">
      <c r="A61" s="25" t="s">
        <v>68</v>
      </c>
      <c r="B61" s="56" t="s">
        <v>14</v>
      </c>
      <c r="C61" s="7"/>
      <c r="D61" s="7"/>
      <c r="E61" s="17"/>
      <c r="F61" s="17"/>
      <c r="G61" s="7"/>
      <c r="H61" s="2"/>
      <c r="I61" s="2"/>
      <c r="J61" s="2"/>
      <c r="K61" s="2"/>
    </row>
    <row r="62" spans="1:11" ht="16.2" x14ac:dyDescent="0.25">
      <c r="A62" s="27" t="s">
        <v>69</v>
      </c>
      <c r="B62" s="57"/>
      <c r="C62" s="24"/>
      <c r="D62" s="15"/>
      <c r="E62" s="19"/>
      <c r="F62" s="19"/>
      <c r="G62" s="15"/>
      <c r="H62" s="23">
        <f>SUM(H64:H88)-H63-H66-H68-H74-H79-H85</f>
        <v>0</v>
      </c>
      <c r="I62" s="23"/>
      <c r="J62" s="23"/>
      <c r="K62" s="23"/>
    </row>
    <row r="63" spans="1:11" x14ac:dyDescent="0.25">
      <c r="A63" s="26" t="s">
        <v>70</v>
      </c>
      <c r="B63" s="58"/>
      <c r="C63" s="14"/>
      <c r="D63" s="14"/>
      <c r="E63" s="18"/>
      <c r="F63" s="18"/>
      <c r="G63" s="14"/>
      <c r="H63" s="22"/>
      <c r="I63" s="22"/>
      <c r="J63" s="22"/>
      <c r="K63" s="22"/>
    </row>
    <row r="64" spans="1:11" x14ac:dyDescent="0.25">
      <c r="A64" s="8" t="s">
        <v>71</v>
      </c>
      <c r="B64" s="52" t="s">
        <v>14</v>
      </c>
      <c r="C64" s="7"/>
      <c r="D64" s="7"/>
      <c r="E64" s="17"/>
      <c r="F64" s="17"/>
      <c r="G64" s="7"/>
      <c r="H64" s="2"/>
      <c r="I64" s="2"/>
      <c r="J64" s="2"/>
      <c r="K64" s="2"/>
    </row>
    <row r="65" spans="1:11" x14ac:dyDescent="0.25">
      <c r="A65" s="8" t="s">
        <v>72</v>
      </c>
      <c r="B65" s="52" t="s">
        <v>14</v>
      </c>
      <c r="C65" s="7"/>
      <c r="D65" s="7"/>
      <c r="E65" s="17"/>
      <c r="F65" s="17"/>
      <c r="G65" s="7"/>
      <c r="H65" s="2"/>
      <c r="I65" s="2"/>
      <c r="J65" s="2"/>
      <c r="K65" s="2"/>
    </row>
    <row r="66" spans="1:11" x14ac:dyDescent="0.25">
      <c r="A66" s="9" t="s">
        <v>73</v>
      </c>
      <c r="B66" s="54"/>
      <c r="C66" s="14"/>
      <c r="D66" s="14"/>
      <c r="E66" s="18"/>
      <c r="F66" s="18"/>
      <c r="G66" s="14"/>
      <c r="H66" s="22"/>
      <c r="I66" s="22"/>
      <c r="J66" s="22"/>
      <c r="K66" s="22"/>
    </row>
    <row r="67" spans="1:11" x14ac:dyDescent="0.25">
      <c r="A67" s="8" t="s">
        <v>74</v>
      </c>
      <c r="B67" s="52" t="s">
        <v>14</v>
      </c>
      <c r="C67" s="7"/>
      <c r="D67" s="7"/>
      <c r="E67" s="17"/>
      <c r="F67" s="17"/>
      <c r="G67" s="7"/>
      <c r="H67" s="2"/>
      <c r="I67" s="2"/>
      <c r="J67" s="2"/>
      <c r="K67" s="2"/>
    </row>
    <row r="68" spans="1:11" x14ac:dyDescent="0.25">
      <c r="A68" s="9" t="s">
        <v>75</v>
      </c>
      <c r="B68" s="54"/>
      <c r="C68" s="14"/>
      <c r="D68" s="14"/>
      <c r="E68" s="18"/>
      <c r="F68" s="18"/>
      <c r="G68" s="14"/>
      <c r="H68" s="22"/>
      <c r="I68" s="22"/>
      <c r="J68" s="22"/>
      <c r="K68" s="22"/>
    </row>
    <row r="69" spans="1:11" x14ac:dyDescent="0.25">
      <c r="A69" s="8" t="s">
        <v>76</v>
      </c>
      <c r="B69" s="52" t="s">
        <v>14</v>
      </c>
      <c r="C69" s="7"/>
      <c r="D69" s="7"/>
      <c r="E69" s="17"/>
      <c r="F69" s="17"/>
      <c r="G69" s="7"/>
      <c r="H69" s="2"/>
      <c r="I69" s="2"/>
      <c r="J69" s="2"/>
      <c r="K69" s="2"/>
    </row>
    <row r="70" spans="1:11" ht="27.6" x14ac:dyDescent="0.25">
      <c r="A70" s="8" t="s">
        <v>77</v>
      </c>
      <c r="B70" s="52" t="s">
        <v>14</v>
      </c>
      <c r="C70" s="7"/>
      <c r="D70" s="7"/>
      <c r="E70" s="17"/>
      <c r="F70" s="17"/>
      <c r="G70" s="7"/>
      <c r="H70" s="2"/>
      <c r="I70" s="2"/>
      <c r="J70" s="2"/>
      <c r="K70" s="2"/>
    </row>
    <row r="71" spans="1:11" ht="27.6" x14ac:dyDescent="0.25">
      <c r="A71" s="8" t="s">
        <v>78</v>
      </c>
      <c r="B71" s="52" t="s">
        <v>14</v>
      </c>
      <c r="C71" s="7"/>
      <c r="D71" s="7"/>
      <c r="E71" s="17"/>
      <c r="F71" s="17"/>
      <c r="G71" s="7"/>
      <c r="H71" s="2"/>
      <c r="I71" s="2"/>
      <c r="J71" s="2"/>
      <c r="K71" s="2"/>
    </row>
    <row r="72" spans="1:11" x14ac:dyDescent="0.25">
      <c r="A72" s="8" t="s">
        <v>79</v>
      </c>
      <c r="B72" s="52" t="s">
        <v>14</v>
      </c>
      <c r="C72" s="7"/>
      <c r="D72" s="7"/>
      <c r="E72" s="17"/>
      <c r="F72" s="17"/>
      <c r="G72" s="7"/>
      <c r="H72" s="2"/>
      <c r="I72" s="2"/>
      <c r="J72" s="2"/>
      <c r="K72" s="2"/>
    </row>
    <row r="73" spans="1:11" ht="27.6" x14ac:dyDescent="0.25">
      <c r="A73" s="8" t="s">
        <v>80</v>
      </c>
      <c r="B73" s="52" t="s">
        <v>14</v>
      </c>
      <c r="C73" s="7"/>
      <c r="D73" s="7"/>
      <c r="E73" s="17"/>
      <c r="F73" s="17"/>
      <c r="G73" s="7"/>
      <c r="H73" s="2"/>
      <c r="I73" s="2"/>
      <c r="J73" s="2"/>
      <c r="K73" s="2"/>
    </row>
    <row r="74" spans="1:11" x14ac:dyDescent="0.25">
      <c r="A74" s="9" t="s">
        <v>81</v>
      </c>
      <c r="B74" s="54"/>
      <c r="C74" s="14"/>
      <c r="D74" s="14"/>
      <c r="E74" s="18"/>
      <c r="F74" s="18"/>
      <c r="G74" s="14"/>
      <c r="H74" s="22"/>
      <c r="I74" s="22"/>
      <c r="J74" s="22"/>
      <c r="K74" s="22"/>
    </row>
    <row r="75" spans="1:11" x14ac:dyDescent="0.25">
      <c r="A75" s="8" t="s">
        <v>82</v>
      </c>
      <c r="B75" s="52" t="s">
        <v>14</v>
      </c>
      <c r="C75" s="7"/>
      <c r="D75" s="7"/>
      <c r="E75" s="17"/>
      <c r="F75" s="17"/>
      <c r="G75" s="7"/>
      <c r="H75" s="2"/>
      <c r="I75" s="2"/>
      <c r="J75" s="2"/>
      <c r="K75" s="2"/>
    </row>
    <row r="76" spans="1:11" x14ac:dyDescent="0.25">
      <c r="A76" s="8" t="s">
        <v>83</v>
      </c>
      <c r="B76" s="52" t="s">
        <v>14</v>
      </c>
      <c r="C76" s="7"/>
      <c r="D76" s="7"/>
      <c r="E76" s="17"/>
      <c r="F76" s="17"/>
      <c r="G76" s="7"/>
      <c r="H76" s="2"/>
      <c r="I76" s="2"/>
      <c r="J76" s="2"/>
      <c r="K76" s="2"/>
    </row>
    <row r="77" spans="1:11" x14ac:dyDescent="0.25">
      <c r="A77" s="8" t="s">
        <v>84</v>
      </c>
      <c r="B77" s="52" t="s">
        <v>14</v>
      </c>
      <c r="C77" s="7"/>
      <c r="D77" s="7"/>
      <c r="E77" s="17"/>
      <c r="F77" s="17"/>
      <c r="G77" s="7"/>
      <c r="H77" s="2"/>
      <c r="I77" s="2"/>
      <c r="J77" s="2"/>
      <c r="K77" s="2"/>
    </row>
    <row r="78" spans="1:11" x14ac:dyDescent="0.25">
      <c r="A78" s="8" t="s">
        <v>85</v>
      </c>
      <c r="B78" s="52" t="s">
        <v>14</v>
      </c>
      <c r="C78" s="7"/>
      <c r="D78" s="7"/>
      <c r="E78" s="17"/>
      <c r="F78" s="17"/>
      <c r="G78" s="7"/>
      <c r="H78" s="2"/>
      <c r="I78" s="2"/>
      <c r="J78" s="2"/>
      <c r="K78" s="2"/>
    </row>
    <row r="79" spans="1:11" x14ac:dyDescent="0.25">
      <c r="A79" s="9" t="s">
        <v>86</v>
      </c>
      <c r="B79" s="54"/>
      <c r="C79" s="14"/>
      <c r="D79" s="14"/>
      <c r="E79" s="18"/>
      <c r="F79" s="18"/>
      <c r="G79" s="14"/>
      <c r="H79" s="22"/>
      <c r="I79" s="22"/>
      <c r="J79" s="22"/>
      <c r="K79" s="22"/>
    </row>
    <row r="80" spans="1:11" x14ac:dyDescent="0.25">
      <c r="A80" s="8" t="s">
        <v>87</v>
      </c>
      <c r="B80" s="52" t="s">
        <v>14</v>
      </c>
      <c r="C80" s="7"/>
      <c r="D80" s="7"/>
      <c r="E80" s="17"/>
      <c r="F80" s="17"/>
      <c r="G80" s="7"/>
      <c r="H80" s="2"/>
      <c r="I80" s="2"/>
      <c r="J80" s="2"/>
      <c r="K80" s="2"/>
    </row>
    <row r="81" spans="1:11" x14ac:dyDescent="0.25">
      <c r="A81" s="8" t="s">
        <v>88</v>
      </c>
      <c r="B81" s="52" t="s">
        <v>14</v>
      </c>
      <c r="C81" s="7"/>
      <c r="D81" s="7"/>
      <c r="E81" s="17"/>
      <c r="F81" s="17"/>
      <c r="G81" s="7"/>
      <c r="H81" s="2"/>
      <c r="I81" s="2"/>
      <c r="J81" s="2"/>
      <c r="K81" s="2"/>
    </row>
    <row r="82" spans="1:11" x14ac:dyDescent="0.25">
      <c r="A82" s="8" t="s">
        <v>89</v>
      </c>
      <c r="B82" s="52" t="s">
        <v>14</v>
      </c>
      <c r="C82" s="7"/>
      <c r="D82" s="7"/>
      <c r="E82" s="17"/>
      <c r="F82" s="17"/>
      <c r="G82" s="7"/>
      <c r="H82" s="2"/>
      <c r="I82" s="2"/>
      <c r="J82" s="2"/>
      <c r="K82" s="2"/>
    </row>
    <row r="83" spans="1:11" x14ac:dyDescent="0.25">
      <c r="A83" s="8" t="s">
        <v>90</v>
      </c>
      <c r="B83" s="52" t="s">
        <v>14</v>
      </c>
      <c r="C83" s="7"/>
      <c r="D83" s="7"/>
      <c r="E83" s="17"/>
      <c r="F83" s="17"/>
      <c r="G83" s="7"/>
      <c r="H83" s="2"/>
      <c r="I83" s="2"/>
      <c r="J83" s="2"/>
      <c r="K83" s="2"/>
    </row>
    <row r="84" spans="1:11" x14ac:dyDescent="0.25">
      <c r="A84" s="8" t="s">
        <v>91</v>
      </c>
      <c r="B84" s="52" t="s">
        <v>14</v>
      </c>
      <c r="C84" s="7"/>
      <c r="D84" s="7"/>
      <c r="E84" s="17"/>
      <c r="F84" s="17"/>
      <c r="G84" s="7"/>
      <c r="H84" s="2"/>
      <c r="I84" s="2"/>
      <c r="J84" s="2"/>
      <c r="K84" s="2"/>
    </row>
    <row r="85" spans="1:11" x14ac:dyDescent="0.25">
      <c r="A85" s="9" t="s">
        <v>92</v>
      </c>
      <c r="B85" s="54"/>
      <c r="C85" s="14"/>
      <c r="D85" s="14"/>
      <c r="E85" s="18"/>
      <c r="F85" s="18"/>
      <c r="G85" s="14"/>
      <c r="H85" s="22"/>
      <c r="I85" s="22"/>
      <c r="J85" s="22"/>
      <c r="K85" s="22"/>
    </row>
    <row r="86" spans="1:11" x14ac:dyDescent="0.25">
      <c r="A86" s="8" t="s">
        <v>93</v>
      </c>
      <c r="B86" s="52" t="s">
        <v>14</v>
      </c>
      <c r="C86" s="7"/>
      <c r="D86" s="7"/>
      <c r="E86" s="17"/>
      <c r="F86" s="17"/>
      <c r="G86" s="7"/>
      <c r="H86" s="2"/>
      <c r="I86" s="2"/>
      <c r="J86" s="2"/>
      <c r="K86" s="2"/>
    </row>
    <row r="87" spans="1:11" x14ac:dyDescent="0.25">
      <c r="A87" s="8" t="s">
        <v>94</v>
      </c>
      <c r="B87" s="52" t="s">
        <v>14</v>
      </c>
      <c r="C87" s="7"/>
      <c r="D87" s="7"/>
      <c r="E87" s="17"/>
      <c r="F87" s="17"/>
      <c r="G87" s="7"/>
      <c r="H87" s="2"/>
      <c r="I87" s="2"/>
      <c r="J87" s="2"/>
      <c r="K87" s="2"/>
    </row>
    <row r="88" spans="1:11" x14ac:dyDescent="0.25">
      <c r="A88" s="25" t="s">
        <v>95</v>
      </c>
      <c r="B88" s="52" t="s">
        <v>14</v>
      </c>
      <c r="C88" s="7"/>
      <c r="D88" s="30"/>
      <c r="E88" s="17"/>
      <c r="F88" s="31"/>
      <c r="G88" s="30"/>
      <c r="H88" s="32"/>
      <c r="I88" s="32"/>
      <c r="J88" s="32"/>
      <c r="K88" s="32"/>
    </row>
    <row r="89" spans="1:11" ht="16.2" x14ac:dyDescent="0.25">
      <c r="A89" s="36" t="s">
        <v>96</v>
      </c>
      <c r="B89" s="59"/>
      <c r="C89" s="13"/>
      <c r="D89" s="13"/>
      <c r="E89" s="16"/>
      <c r="F89" s="16"/>
      <c r="G89" s="13"/>
      <c r="H89" s="21">
        <f>+C90</f>
        <v>0</v>
      </c>
      <c r="I89" s="21"/>
      <c r="J89" s="21"/>
      <c r="K89" s="21"/>
    </row>
    <row r="90" spans="1:11" ht="18" customHeight="1" x14ac:dyDescent="0.25">
      <c r="A90" s="37" t="s">
        <v>97</v>
      </c>
      <c r="B90" s="52" t="s">
        <v>14</v>
      </c>
      <c r="C90" s="7"/>
      <c r="D90" s="38"/>
      <c r="E90" s="17"/>
      <c r="F90" s="39"/>
      <c r="G90" s="38"/>
      <c r="H90" s="40"/>
      <c r="I90" s="40"/>
      <c r="J90" s="40"/>
      <c r="K90" s="40"/>
    </row>
    <row r="91" spans="1:11" ht="16.2" x14ac:dyDescent="0.25">
      <c r="A91" s="36" t="s">
        <v>98</v>
      </c>
      <c r="B91" s="59"/>
      <c r="C91" s="13"/>
      <c r="D91" s="13"/>
      <c r="E91" s="16"/>
      <c r="F91" s="16"/>
      <c r="G91" s="13"/>
      <c r="H91" s="21">
        <f>SUM(H92:H106)-H93-H100</f>
        <v>0</v>
      </c>
      <c r="I91" s="21"/>
      <c r="J91" s="21"/>
      <c r="K91" s="21"/>
    </row>
    <row r="92" spans="1:11" x14ac:dyDescent="0.25">
      <c r="A92" s="11" t="s">
        <v>99</v>
      </c>
      <c r="B92" s="52" t="s">
        <v>14</v>
      </c>
      <c r="C92" s="7"/>
      <c r="D92" s="34"/>
      <c r="E92" s="17"/>
      <c r="F92" s="35"/>
      <c r="G92" s="34"/>
      <c r="H92" s="3"/>
      <c r="I92" s="3"/>
      <c r="J92" s="3"/>
      <c r="K92" s="3"/>
    </row>
    <row r="93" spans="1:11" x14ac:dyDescent="0.25">
      <c r="A93" s="9" t="s">
        <v>100</v>
      </c>
      <c r="B93" s="54"/>
      <c r="C93" s="14"/>
      <c r="D93" s="14"/>
      <c r="E93" s="18"/>
      <c r="F93" s="18"/>
      <c r="G93" s="14"/>
      <c r="H93" s="22"/>
      <c r="I93" s="22"/>
      <c r="J93" s="22"/>
      <c r="K93" s="22"/>
    </row>
    <row r="94" spans="1:11" ht="26.4" customHeight="1" x14ac:dyDescent="0.25">
      <c r="A94" s="8" t="s">
        <v>101</v>
      </c>
      <c r="B94" s="52" t="s">
        <v>14</v>
      </c>
      <c r="C94" s="7"/>
      <c r="D94" s="7"/>
      <c r="E94" s="17"/>
      <c r="F94" s="17"/>
      <c r="G94" s="7"/>
      <c r="H94" s="2"/>
      <c r="I94" s="2"/>
      <c r="J94" s="2"/>
      <c r="K94" s="2"/>
    </row>
    <row r="95" spans="1:11" ht="33.6" customHeight="1" x14ac:dyDescent="0.25">
      <c r="A95" s="8" t="s">
        <v>102</v>
      </c>
      <c r="B95" s="52" t="s">
        <v>12</v>
      </c>
      <c r="C95" s="7"/>
      <c r="D95" s="7"/>
      <c r="E95" s="17"/>
      <c r="F95" s="17"/>
      <c r="G95" s="7"/>
      <c r="H95" s="2"/>
      <c r="I95" s="2"/>
      <c r="J95" s="2"/>
      <c r="K95" s="2"/>
    </row>
    <row r="96" spans="1:11" ht="27.6" x14ac:dyDescent="0.25">
      <c r="A96" s="8" t="s">
        <v>103</v>
      </c>
      <c r="B96" s="52" t="s">
        <v>14</v>
      </c>
      <c r="C96" s="7"/>
      <c r="D96" s="7"/>
      <c r="E96" s="17"/>
      <c r="F96" s="17"/>
      <c r="G96" s="7"/>
      <c r="H96" s="2"/>
      <c r="I96" s="2"/>
      <c r="J96" s="2"/>
      <c r="K96" s="66" t="s">
        <v>201</v>
      </c>
    </row>
    <row r="97" spans="1:11" x14ac:dyDescent="0.25">
      <c r="A97" s="8" t="s">
        <v>104</v>
      </c>
      <c r="B97" s="52" t="s">
        <v>14</v>
      </c>
      <c r="C97" s="7"/>
      <c r="D97" s="7"/>
      <c r="E97" s="17"/>
      <c r="F97" s="17"/>
      <c r="G97" s="7"/>
      <c r="H97" s="2"/>
      <c r="I97" s="2"/>
      <c r="J97" s="2"/>
      <c r="K97" s="2"/>
    </row>
    <row r="98" spans="1:11" ht="27.6" x14ac:dyDescent="0.25">
      <c r="A98" s="8" t="s">
        <v>105</v>
      </c>
      <c r="B98" s="52" t="s">
        <v>14</v>
      </c>
      <c r="C98" s="7"/>
      <c r="D98" s="7"/>
      <c r="E98" s="17"/>
      <c r="F98" s="17"/>
      <c r="G98" s="7"/>
      <c r="H98" s="2"/>
      <c r="I98" s="2"/>
      <c r="J98" s="2"/>
      <c r="K98" s="2"/>
    </row>
    <row r="99" spans="1:11" ht="27.6" x14ac:dyDescent="0.25">
      <c r="A99" s="8" t="s">
        <v>106</v>
      </c>
      <c r="B99" s="52" t="s">
        <v>14</v>
      </c>
      <c r="C99" s="7"/>
      <c r="D99" s="7"/>
      <c r="E99" s="17"/>
      <c r="F99" s="17"/>
      <c r="G99" s="7"/>
      <c r="H99" s="2"/>
      <c r="I99" s="2"/>
      <c r="J99" s="2"/>
      <c r="K99" s="2"/>
    </row>
    <row r="100" spans="1:11" x14ac:dyDescent="0.25">
      <c r="A100" s="9" t="s">
        <v>107</v>
      </c>
      <c r="B100" s="54"/>
      <c r="C100" s="14"/>
      <c r="D100" s="14"/>
      <c r="E100" s="18"/>
      <c r="F100" s="18"/>
      <c r="G100" s="14"/>
      <c r="H100" s="22"/>
      <c r="I100" s="22"/>
      <c r="J100" s="22"/>
      <c r="K100" s="22"/>
    </row>
    <row r="101" spans="1:11" ht="27.6" x14ac:dyDescent="0.25">
      <c r="A101" s="8" t="s">
        <v>108</v>
      </c>
      <c r="B101" s="52" t="s">
        <v>12</v>
      </c>
      <c r="C101" s="7"/>
      <c r="D101" s="7"/>
      <c r="E101" s="17"/>
      <c r="F101" s="17"/>
      <c r="G101" s="7"/>
      <c r="H101" s="2"/>
      <c r="I101" s="2"/>
      <c r="J101" s="2"/>
      <c r="K101" s="2"/>
    </row>
    <row r="102" spans="1:11" x14ac:dyDescent="0.25">
      <c r="A102" s="8" t="s">
        <v>109</v>
      </c>
      <c r="B102" s="52" t="s">
        <v>14</v>
      </c>
      <c r="C102" s="7"/>
      <c r="D102" s="7"/>
      <c r="E102" s="17"/>
      <c r="F102" s="17"/>
      <c r="G102" s="7"/>
      <c r="H102" s="2"/>
      <c r="I102" s="2"/>
      <c r="J102" s="2"/>
      <c r="K102" s="2"/>
    </row>
    <row r="103" spans="1:11" x14ac:dyDescent="0.25">
      <c r="A103" s="8" t="s">
        <v>110</v>
      </c>
      <c r="B103" s="52" t="s">
        <v>14</v>
      </c>
      <c r="C103" s="7"/>
      <c r="D103" s="7"/>
      <c r="E103" s="17"/>
      <c r="F103" s="17"/>
      <c r="G103" s="7"/>
      <c r="H103" s="2"/>
      <c r="I103" s="2"/>
      <c r="J103" s="2"/>
      <c r="K103" s="2"/>
    </row>
    <row r="104" spans="1:11" x14ac:dyDescent="0.25">
      <c r="A104" s="8" t="s">
        <v>111</v>
      </c>
      <c r="B104" s="52" t="s">
        <v>14</v>
      </c>
      <c r="C104" s="7"/>
      <c r="D104" s="7"/>
      <c r="E104" s="17"/>
      <c r="F104" s="17"/>
      <c r="G104" s="7"/>
      <c r="H104" s="2"/>
      <c r="I104" s="2"/>
      <c r="J104" s="2"/>
      <c r="K104" s="2"/>
    </row>
    <row r="105" spans="1:11" x14ac:dyDescent="0.25">
      <c r="A105" s="8" t="s">
        <v>112</v>
      </c>
      <c r="B105" s="52" t="s">
        <v>14</v>
      </c>
      <c r="C105" s="7"/>
      <c r="D105" s="7"/>
      <c r="E105" s="17"/>
      <c r="F105" s="17"/>
      <c r="G105" s="7"/>
      <c r="H105" s="2"/>
      <c r="I105" s="2"/>
      <c r="J105" s="2"/>
      <c r="K105" s="2"/>
    </row>
    <row r="106" spans="1:11" x14ac:dyDescent="0.25">
      <c r="A106" s="25" t="s">
        <v>113</v>
      </c>
      <c r="B106" s="52" t="s">
        <v>14</v>
      </c>
      <c r="C106" s="7"/>
      <c r="D106" s="7"/>
      <c r="E106" s="17"/>
      <c r="F106" s="17"/>
      <c r="G106" s="7"/>
      <c r="H106" s="2"/>
      <c r="I106" s="2"/>
      <c r="J106" s="2"/>
      <c r="K106" s="2"/>
    </row>
    <row r="107" spans="1:11" ht="16.2" x14ac:dyDescent="0.25">
      <c r="A107" s="29" t="s">
        <v>114</v>
      </c>
      <c r="B107" s="55"/>
      <c r="C107" s="33"/>
      <c r="D107" s="13"/>
      <c r="E107" s="16"/>
      <c r="F107" s="16"/>
      <c r="G107" s="13"/>
      <c r="H107" s="21">
        <f>SUM(H108:H150)-H108-H116-H139</f>
        <v>0</v>
      </c>
      <c r="I107" s="21"/>
      <c r="J107" s="21"/>
      <c r="K107" s="21"/>
    </row>
    <row r="108" spans="1:11" x14ac:dyDescent="0.25">
      <c r="A108" s="26" t="s">
        <v>115</v>
      </c>
      <c r="B108" s="58"/>
      <c r="C108" s="14"/>
      <c r="D108" s="14"/>
      <c r="E108" s="18"/>
      <c r="F108" s="18"/>
      <c r="G108" s="14"/>
      <c r="H108" s="22"/>
      <c r="I108" s="22"/>
      <c r="J108" s="22"/>
      <c r="K108" s="22"/>
    </row>
    <row r="109" spans="1:11" x14ac:dyDescent="0.25">
      <c r="A109" s="8" t="s">
        <v>116</v>
      </c>
      <c r="B109" s="52" t="s">
        <v>14</v>
      </c>
      <c r="C109" s="7"/>
      <c r="D109" s="7"/>
      <c r="E109" s="17"/>
      <c r="F109" s="17"/>
      <c r="G109" s="7"/>
      <c r="H109" s="2"/>
      <c r="I109" s="2"/>
      <c r="J109" s="2"/>
      <c r="K109" s="2"/>
    </row>
    <row r="110" spans="1:11" x14ac:dyDescent="0.25">
      <c r="A110" s="8" t="s">
        <v>209</v>
      </c>
      <c r="B110" s="52" t="s">
        <v>14</v>
      </c>
      <c r="C110" s="7"/>
      <c r="D110" s="7"/>
      <c r="E110" s="17"/>
      <c r="F110" s="17"/>
      <c r="G110" s="7"/>
      <c r="H110" s="2"/>
      <c r="I110" s="2"/>
      <c r="J110" s="2"/>
      <c r="K110" s="2"/>
    </row>
    <row r="111" spans="1:11" x14ac:dyDescent="0.25">
      <c r="A111" s="64" t="s">
        <v>210</v>
      </c>
      <c r="B111" s="52" t="s">
        <v>14</v>
      </c>
      <c r="C111" s="7"/>
      <c r="D111" s="7"/>
      <c r="E111" s="17"/>
      <c r="F111" s="17"/>
      <c r="G111" s="7"/>
      <c r="H111" s="2"/>
      <c r="I111" s="2"/>
      <c r="J111" s="2"/>
      <c r="K111" s="2"/>
    </row>
    <row r="112" spans="1:11" ht="27.6" x14ac:dyDescent="0.25">
      <c r="A112" s="10" t="s">
        <v>200</v>
      </c>
      <c r="B112" s="52" t="s">
        <v>14</v>
      </c>
      <c r="C112" s="7"/>
      <c r="D112" s="7"/>
      <c r="E112" s="17"/>
      <c r="F112" s="17"/>
      <c r="G112" s="7"/>
      <c r="H112" s="2"/>
      <c r="I112" s="2"/>
      <c r="J112" s="2"/>
      <c r="K112" s="2"/>
    </row>
    <row r="113" spans="1:11" x14ac:dyDescent="0.25">
      <c r="A113" s="10" t="s">
        <v>117</v>
      </c>
      <c r="B113" s="52" t="s">
        <v>14</v>
      </c>
      <c r="C113" s="7"/>
      <c r="D113" s="7"/>
      <c r="E113" s="17"/>
      <c r="F113" s="17"/>
      <c r="G113" s="7"/>
      <c r="H113" s="2"/>
      <c r="I113" s="2"/>
      <c r="J113" s="2"/>
      <c r="K113" s="2"/>
    </row>
    <row r="114" spans="1:11" ht="27.6" x14ac:dyDescent="0.25">
      <c r="A114" s="10" t="s">
        <v>118</v>
      </c>
      <c r="B114" s="52" t="s">
        <v>14</v>
      </c>
      <c r="C114" s="7"/>
      <c r="D114" s="7"/>
      <c r="E114" s="17"/>
      <c r="F114" s="17"/>
      <c r="G114" s="7"/>
      <c r="H114" s="2"/>
      <c r="I114" s="2"/>
      <c r="J114" s="2"/>
      <c r="K114" s="2"/>
    </row>
    <row r="115" spans="1:11" x14ac:dyDescent="0.25">
      <c r="A115" s="10" t="s">
        <v>119</v>
      </c>
      <c r="B115" s="52" t="s">
        <v>14</v>
      </c>
      <c r="C115" s="7"/>
      <c r="D115" s="7"/>
      <c r="E115" s="17"/>
      <c r="F115" s="17"/>
      <c r="G115" s="7"/>
      <c r="H115" s="2"/>
      <c r="I115" s="2"/>
      <c r="J115" s="2"/>
      <c r="K115" s="2"/>
    </row>
    <row r="116" spans="1:11" x14ac:dyDescent="0.25">
      <c r="A116" s="63" t="s">
        <v>120</v>
      </c>
      <c r="B116" s="54"/>
      <c r="C116" s="14"/>
      <c r="D116" s="14"/>
      <c r="E116" s="18"/>
      <c r="F116" s="18"/>
      <c r="G116" s="14"/>
      <c r="H116" s="22"/>
      <c r="I116" s="22"/>
      <c r="J116" s="22"/>
      <c r="K116" s="22"/>
    </row>
    <row r="117" spans="1:11" ht="27.6" x14ac:dyDescent="0.25">
      <c r="A117" s="10" t="s">
        <v>197</v>
      </c>
      <c r="B117" s="52" t="s">
        <v>14</v>
      </c>
      <c r="C117" s="7"/>
      <c r="D117" s="7"/>
      <c r="E117" s="17"/>
      <c r="F117" s="17"/>
      <c r="G117" s="7"/>
      <c r="H117" s="2"/>
      <c r="I117" s="2"/>
      <c r="J117" s="2"/>
      <c r="K117" s="2"/>
    </row>
    <row r="118" spans="1:11" ht="27.6" x14ac:dyDescent="0.25">
      <c r="A118" s="65" t="s">
        <v>212</v>
      </c>
      <c r="B118" s="52" t="s">
        <v>14</v>
      </c>
      <c r="C118" s="7"/>
      <c r="D118" s="7"/>
      <c r="E118" s="17"/>
      <c r="F118" s="17"/>
      <c r="G118" s="7"/>
      <c r="H118" s="2"/>
      <c r="I118" s="2"/>
      <c r="J118" s="2"/>
      <c r="K118" s="2"/>
    </row>
    <row r="119" spans="1:11" ht="27.6" x14ac:dyDescent="0.25">
      <c r="A119" s="10" t="s">
        <v>121</v>
      </c>
      <c r="B119" s="52" t="s">
        <v>14</v>
      </c>
      <c r="C119" s="7"/>
      <c r="D119" s="7"/>
      <c r="E119" s="17"/>
      <c r="F119" s="17"/>
      <c r="G119" s="7"/>
      <c r="H119" s="2"/>
      <c r="I119" s="2"/>
      <c r="J119" s="2"/>
      <c r="K119" s="2"/>
    </row>
    <row r="120" spans="1:11" x14ac:dyDescent="0.25">
      <c r="A120" s="8" t="s">
        <v>122</v>
      </c>
      <c r="B120" s="52" t="s">
        <v>14</v>
      </c>
      <c r="C120" s="7"/>
      <c r="D120" s="7"/>
      <c r="E120" s="17"/>
      <c r="F120" s="17"/>
      <c r="G120" s="7"/>
      <c r="H120" s="2"/>
      <c r="I120" s="2"/>
      <c r="J120" s="2"/>
      <c r="K120" s="2"/>
    </row>
    <row r="121" spans="1:11" x14ac:dyDescent="0.25">
      <c r="A121" s="8" t="s">
        <v>123</v>
      </c>
      <c r="B121" s="52" t="s">
        <v>14</v>
      </c>
      <c r="C121" s="7"/>
      <c r="D121" s="7"/>
      <c r="E121" s="17"/>
      <c r="F121" s="17"/>
      <c r="G121" s="7"/>
      <c r="H121" s="2"/>
      <c r="I121" s="2"/>
      <c r="J121" s="2"/>
      <c r="K121" s="2"/>
    </row>
    <row r="122" spans="1:11" x14ac:dyDescent="0.25">
      <c r="A122" s="8" t="s">
        <v>124</v>
      </c>
      <c r="B122" s="52" t="s">
        <v>14</v>
      </c>
      <c r="C122" s="7"/>
      <c r="D122" s="7"/>
      <c r="E122" s="17"/>
      <c r="F122" s="17"/>
      <c r="G122" s="7"/>
      <c r="H122" s="2"/>
      <c r="I122" s="2"/>
      <c r="J122" s="2"/>
      <c r="K122" s="2"/>
    </row>
    <row r="123" spans="1:11" x14ac:dyDescent="0.25">
      <c r="A123" s="8" t="s">
        <v>125</v>
      </c>
      <c r="B123" s="52" t="s">
        <v>14</v>
      </c>
      <c r="C123" s="7"/>
      <c r="D123" s="7"/>
      <c r="E123" s="17"/>
      <c r="F123" s="17"/>
      <c r="G123" s="7"/>
      <c r="H123" s="2"/>
      <c r="I123" s="2"/>
      <c r="J123" s="2"/>
      <c r="K123" s="2"/>
    </row>
    <row r="124" spans="1:11" x14ac:dyDescent="0.25">
      <c r="A124" s="8" t="s">
        <v>126</v>
      </c>
      <c r="B124" s="52" t="s">
        <v>14</v>
      </c>
      <c r="C124" s="7"/>
      <c r="D124" s="7"/>
      <c r="E124" s="17"/>
      <c r="F124" s="17"/>
      <c r="G124" s="7"/>
      <c r="H124" s="2"/>
      <c r="I124" s="2"/>
      <c r="J124" s="2"/>
      <c r="K124" s="2"/>
    </row>
    <row r="125" spans="1:11" x14ac:dyDescent="0.25">
      <c r="A125" s="8" t="s">
        <v>127</v>
      </c>
      <c r="B125" s="52" t="s">
        <v>14</v>
      </c>
      <c r="C125" s="7"/>
      <c r="D125" s="7"/>
      <c r="E125" s="17"/>
      <c r="F125" s="17"/>
      <c r="G125" s="7"/>
      <c r="H125" s="2"/>
      <c r="I125" s="2"/>
      <c r="J125" s="2"/>
      <c r="K125" s="2"/>
    </row>
    <row r="126" spans="1:11" x14ac:dyDescent="0.25">
      <c r="A126" s="8" t="s">
        <v>128</v>
      </c>
      <c r="B126" s="52" t="s">
        <v>14</v>
      </c>
      <c r="C126" s="7"/>
      <c r="D126" s="7"/>
      <c r="E126" s="17"/>
      <c r="F126" s="17"/>
      <c r="G126" s="7"/>
      <c r="H126" s="2"/>
      <c r="I126" s="2"/>
      <c r="J126" s="2"/>
      <c r="K126" s="2"/>
    </row>
    <row r="127" spans="1:11" x14ac:dyDescent="0.25">
      <c r="A127" s="64" t="s">
        <v>203</v>
      </c>
      <c r="B127" s="52" t="s">
        <v>12</v>
      </c>
      <c r="C127" s="7"/>
      <c r="D127" s="7"/>
      <c r="E127" s="17"/>
      <c r="F127" s="17"/>
      <c r="G127" s="7"/>
      <c r="H127" s="2"/>
      <c r="I127" s="2"/>
      <c r="J127" s="2"/>
      <c r="K127" s="2"/>
    </row>
    <row r="128" spans="1:11" x14ac:dyDescent="0.25">
      <c r="A128" s="64" t="s">
        <v>202</v>
      </c>
      <c r="B128" s="52" t="s">
        <v>12</v>
      </c>
      <c r="C128" s="7"/>
      <c r="D128" s="7"/>
      <c r="E128" s="17"/>
      <c r="F128" s="17"/>
      <c r="G128" s="7"/>
      <c r="H128" s="2"/>
      <c r="I128" s="2"/>
      <c r="J128" s="2"/>
      <c r="K128" s="2"/>
    </row>
    <row r="129" spans="1:11" x14ac:dyDescent="0.25">
      <c r="A129" s="8" t="s">
        <v>204</v>
      </c>
      <c r="B129" s="52" t="s">
        <v>14</v>
      </c>
      <c r="C129" s="7"/>
      <c r="D129" s="7"/>
      <c r="E129" s="17"/>
      <c r="F129" s="17"/>
      <c r="G129" s="7"/>
      <c r="H129" s="2"/>
      <c r="I129" s="2"/>
      <c r="J129" s="2"/>
      <c r="K129" s="2"/>
    </row>
    <row r="130" spans="1:11" x14ac:dyDescent="0.25">
      <c r="A130" s="64" t="s">
        <v>205</v>
      </c>
      <c r="B130" s="52" t="s">
        <v>14</v>
      </c>
      <c r="C130" s="7"/>
      <c r="D130" s="7"/>
      <c r="E130" s="17"/>
      <c r="F130" s="17"/>
      <c r="G130" s="7"/>
      <c r="H130" s="2"/>
      <c r="I130" s="2"/>
      <c r="J130" s="2"/>
      <c r="K130" s="2"/>
    </row>
    <row r="131" spans="1:11" x14ac:dyDescent="0.25">
      <c r="A131" s="8" t="s">
        <v>129</v>
      </c>
      <c r="B131" s="52" t="s">
        <v>14</v>
      </c>
      <c r="C131" s="7"/>
      <c r="D131" s="7"/>
      <c r="E131" s="17"/>
      <c r="F131" s="17"/>
      <c r="G131" s="7"/>
      <c r="H131" s="2"/>
      <c r="I131" s="2"/>
      <c r="J131" s="2"/>
      <c r="K131" s="2"/>
    </row>
    <row r="132" spans="1:11" x14ac:dyDescent="0.25">
      <c r="A132" s="8" t="s">
        <v>130</v>
      </c>
      <c r="B132" s="52" t="s">
        <v>14</v>
      </c>
      <c r="C132" s="7"/>
      <c r="D132" s="7"/>
      <c r="E132" s="17"/>
      <c r="F132" s="17"/>
      <c r="G132" s="7"/>
      <c r="H132" s="2"/>
      <c r="I132" s="2"/>
      <c r="J132" s="2"/>
      <c r="K132" s="2"/>
    </row>
    <row r="133" spans="1:11" x14ac:dyDescent="0.25">
      <c r="A133" s="8" t="s">
        <v>131</v>
      </c>
      <c r="B133" s="52" t="s">
        <v>14</v>
      </c>
      <c r="C133" s="7"/>
      <c r="D133" s="7"/>
      <c r="E133" s="17"/>
      <c r="F133" s="17"/>
      <c r="G133" s="7"/>
      <c r="H133" s="2"/>
      <c r="I133" s="2"/>
      <c r="J133" s="2"/>
      <c r="K133" s="2"/>
    </row>
    <row r="134" spans="1:11" x14ac:dyDescent="0.25">
      <c r="A134" s="8" t="s">
        <v>132</v>
      </c>
      <c r="B134" s="52" t="s">
        <v>14</v>
      </c>
      <c r="C134" s="7"/>
      <c r="D134" s="7"/>
      <c r="E134" s="17"/>
      <c r="F134" s="17"/>
      <c r="G134" s="7"/>
      <c r="H134" s="2"/>
      <c r="I134" s="2"/>
      <c r="J134" s="2"/>
      <c r="K134" s="2"/>
    </row>
    <row r="135" spans="1:11" x14ac:dyDescent="0.25">
      <c r="A135" s="8" t="s">
        <v>133</v>
      </c>
      <c r="B135" s="52" t="s">
        <v>14</v>
      </c>
      <c r="C135" s="7"/>
      <c r="D135" s="7"/>
      <c r="E135" s="17"/>
      <c r="F135" s="17"/>
      <c r="G135" s="7"/>
      <c r="H135" s="2"/>
      <c r="I135" s="2"/>
      <c r="J135" s="2"/>
      <c r="K135" s="2"/>
    </row>
    <row r="136" spans="1:11" x14ac:dyDescent="0.25">
      <c r="A136" s="8" t="s">
        <v>134</v>
      </c>
      <c r="B136" s="52" t="s">
        <v>14</v>
      </c>
      <c r="C136" s="7"/>
      <c r="D136" s="7"/>
      <c r="E136" s="17"/>
      <c r="F136" s="17"/>
      <c r="G136" s="7"/>
      <c r="H136" s="2"/>
      <c r="I136" s="2"/>
      <c r="J136" s="2"/>
      <c r="K136" s="2"/>
    </row>
    <row r="137" spans="1:11" x14ac:dyDescent="0.25">
      <c r="A137" s="8" t="s">
        <v>135</v>
      </c>
      <c r="B137" s="52" t="s">
        <v>14</v>
      </c>
      <c r="C137" s="7"/>
      <c r="D137" s="7"/>
      <c r="E137" s="17"/>
      <c r="F137" s="17"/>
      <c r="G137" s="7"/>
      <c r="H137" s="2"/>
      <c r="I137" s="2"/>
      <c r="J137" s="2"/>
      <c r="K137" s="2"/>
    </row>
    <row r="138" spans="1:11" ht="15" customHeight="1" x14ac:dyDescent="0.25">
      <c r="A138" s="8" t="s">
        <v>136</v>
      </c>
      <c r="B138" s="52" t="s">
        <v>14</v>
      </c>
      <c r="C138" s="7"/>
      <c r="D138" s="7"/>
      <c r="E138" s="17"/>
      <c r="F138" s="17"/>
      <c r="G138" s="7"/>
      <c r="H138" s="2"/>
      <c r="I138" s="2"/>
      <c r="J138" s="2"/>
      <c r="K138" s="2"/>
    </row>
    <row r="139" spans="1:11" x14ac:dyDescent="0.25">
      <c r="A139" s="9" t="s">
        <v>137</v>
      </c>
      <c r="B139" s="54"/>
      <c r="C139" s="14"/>
      <c r="D139" s="14"/>
      <c r="E139" s="18"/>
      <c r="F139" s="18"/>
      <c r="G139" s="14"/>
      <c r="H139" s="22"/>
      <c r="I139" s="22"/>
      <c r="J139" s="22"/>
      <c r="K139" s="22"/>
    </row>
    <row r="140" spans="1:11" x14ac:dyDescent="0.25">
      <c r="A140" s="8" t="s">
        <v>138</v>
      </c>
      <c r="B140" s="52" t="s">
        <v>14</v>
      </c>
      <c r="C140" s="7"/>
      <c r="D140" s="7"/>
      <c r="E140" s="17"/>
      <c r="F140" s="17"/>
      <c r="G140" s="7"/>
      <c r="H140" s="2"/>
      <c r="I140" s="2"/>
      <c r="J140" s="2"/>
      <c r="K140" s="2"/>
    </row>
    <row r="141" spans="1:11" x14ac:dyDescent="0.25">
      <c r="A141" s="64" t="s">
        <v>213</v>
      </c>
      <c r="B141" s="52" t="s">
        <v>14</v>
      </c>
      <c r="C141" s="7"/>
      <c r="D141" s="7"/>
      <c r="E141" s="17"/>
      <c r="F141" s="17"/>
      <c r="G141" s="7"/>
      <c r="H141" s="2"/>
      <c r="I141" s="2"/>
      <c r="J141" s="2"/>
      <c r="K141" s="2"/>
    </row>
    <row r="142" spans="1:11" ht="27.6" x14ac:dyDescent="0.25">
      <c r="A142" s="10" t="s">
        <v>214</v>
      </c>
      <c r="B142" s="52" t="s">
        <v>14</v>
      </c>
      <c r="C142" s="7"/>
      <c r="D142" s="7"/>
      <c r="E142" s="17"/>
      <c r="F142" s="17"/>
      <c r="G142" s="7"/>
      <c r="H142" s="2"/>
      <c r="I142" s="2"/>
      <c r="J142" s="2"/>
      <c r="K142" s="2"/>
    </row>
    <row r="143" spans="1:11" ht="32.4" customHeight="1" x14ac:dyDescent="0.25">
      <c r="A143" s="65" t="s">
        <v>215</v>
      </c>
      <c r="B143" s="52" t="s">
        <v>14</v>
      </c>
      <c r="C143" s="7"/>
      <c r="D143" s="7"/>
      <c r="E143" s="17"/>
      <c r="F143" s="17"/>
      <c r="G143" s="7"/>
      <c r="H143" s="2"/>
      <c r="I143" s="2"/>
      <c r="J143" s="2"/>
      <c r="K143" s="2"/>
    </row>
    <row r="144" spans="1:11" x14ac:dyDescent="0.25">
      <c r="A144" s="8" t="s">
        <v>139</v>
      </c>
      <c r="B144" s="52" t="s">
        <v>14</v>
      </c>
      <c r="C144" s="7"/>
      <c r="D144" s="7"/>
      <c r="E144" s="17"/>
      <c r="F144" s="17"/>
      <c r="G144" s="7"/>
      <c r="H144" s="2"/>
      <c r="I144" s="2"/>
      <c r="J144" s="2"/>
      <c r="K144" s="2"/>
    </row>
    <row r="145" spans="1:11" x14ac:dyDescent="0.25">
      <c r="A145" s="8" t="s">
        <v>140</v>
      </c>
      <c r="B145" s="52" t="s">
        <v>14</v>
      </c>
      <c r="C145" s="7"/>
      <c r="D145" s="7"/>
      <c r="E145" s="17"/>
      <c r="F145" s="17"/>
      <c r="G145" s="7"/>
      <c r="H145" s="2"/>
      <c r="I145" s="2"/>
      <c r="J145" s="2"/>
      <c r="K145" s="2"/>
    </row>
    <row r="146" spans="1:11" x14ac:dyDescent="0.25">
      <c r="A146" s="8" t="s">
        <v>141</v>
      </c>
      <c r="B146" s="52" t="s">
        <v>14</v>
      </c>
      <c r="C146" s="7"/>
      <c r="D146" s="7"/>
      <c r="E146" s="17"/>
      <c r="F146" s="17"/>
      <c r="G146" s="7"/>
      <c r="H146" s="2"/>
      <c r="I146" s="2"/>
      <c r="J146" s="2"/>
      <c r="K146" s="2"/>
    </row>
    <row r="147" spans="1:11" x14ac:dyDescent="0.25">
      <c r="A147" s="8" t="s">
        <v>142</v>
      </c>
      <c r="B147" s="52" t="s">
        <v>14</v>
      </c>
      <c r="C147" s="7"/>
      <c r="D147" s="7"/>
      <c r="E147" s="17"/>
      <c r="F147" s="17"/>
      <c r="G147" s="7"/>
      <c r="H147" s="2"/>
      <c r="I147" s="2"/>
      <c r="J147" s="2"/>
      <c r="K147" s="2"/>
    </row>
    <row r="148" spans="1:11" x14ac:dyDescent="0.25">
      <c r="A148" s="8" t="s">
        <v>143</v>
      </c>
      <c r="B148" s="52" t="s">
        <v>14</v>
      </c>
      <c r="C148" s="7"/>
      <c r="D148" s="7"/>
      <c r="E148" s="17"/>
      <c r="F148" s="17"/>
      <c r="G148" s="7"/>
      <c r="H148" s="2"/>
      <c r="I148" s="2"/>
      <c r="J148" s="2"/>
      <c r="K148" s="2"/>
    </row>
    <row r="149" spans="1:11" x14ac:dyDescent="0.25">
      <c r="A149" s="8" t="s">
        <v>144</v>
      </c>
      <c r="B149" s="52" t="s">
        <v>14</v>
      </c>
      <c r="C149" s="7"/>
      <c r="D149" s="7"/>
      <c r="E149" s="17"/>
      <c r="F149" s="17"/>
      <c r="G149" s="7"/>
      <c r="H149" s="2"/>
      <c r="I149" s="2"/>
      <c r="J149" s="2"/>
      <c r="K149" s="2"/>
    </row>
    <row r="150" spans="1:11" x14ac:dyDescent="0.25">
      <c r="A150" s="8" t="s">
        <v>206</v>
      </c>
      <c r="B150" s="52" t="s">
        <v>14</v>
      </c>
      <c r="C150" s="7"/>
      <c r="D150" s="7"/>
      <c r="E150" s="17"/>
      <c r="F150" s="17"/>
      <c r="G150" s="7"/>
      <c r="H150" s="2"/>
      <c r="I150" s="2"/>
      <c r="J150" s="2"/>
      <c r="K150" s="2"/>
    </row>
    <row r="151" spans="1:11" ht="17.399999999999999" x14ac:dyDescent="0.25">
      <c r="A151" s="41" t="s">
        <v>145</v>
      </c>
      <c r="B151" s="60"/>
      <c r="C151" s="33"/>
      <c r="D151" s="13"/>
      <c r="E151" s="16"/>
      <c r="F151" s="16"/>
      <c r="G151" s="13"/>
      <c r="H151" s="21">
        <f>+H152+H155+H160+H165+H170+H179+H191+H193</f>
        <v>0</v>
      </c>
      <c r="I151" s="21"/>
      <c r="J151" s="21"/>
      <c r="K151" s="21"/>
    </row>
    <row r="152" spans="1:11" ht="16.2" x14ac:dyDescent="0.25">
      <c r="A152" s="29" t="s">
        <v>146</v>
      </c>
      <c r="B152" s="55"/>
      <c r="C152" s="33"/>
      <c r="D152" s="13"/>
      <c r="E152" s="16"/>
      <c r="F152" s="16"/>
      <c r="G152" s="13"/>
      <c r="H152" s="21">
        <f>SUM(H153:H154)</f>
        <v>0</v>
      </c>
      <c r="I152" s="21"/>
      <c r="J152" s="21"/>
      <c r="K152" s="21"/>
    </row>
    <row r="153" spans="1:11" x14ac:dyDescent="0.25">
      <c r="A153" s="11" t="s">
        <v>147</v>
      </c>
      <c r="B153" s="52" t="s">
        <v>14</v>
      </c>
      <c r="C153" s="7"/>
      <c r="D153" s="7"/>
      <c r="E153" s="17"/>
      <c r="F153" s="17"/>
      <c r="G153" s="7"/>
      <c r="H153" s="2"/>
      <c r="I153" s="2"/>
      <c r="J153" s="2"/>
      <c r="K153" s="2"/>
    </row>
    <row r="154" spans="1:11" x14ac:dyDescent="0.25">
      <c r="A154" s="4" t="s">
        <v>148</v>
      </c>
      <c r="B154" s="52" t="s">
        <v>14</v>
      </c>
      <c r="C154" s="7"/>
      <c r="D154" s="7"/>
      <c r="E154" s="17"/>
      <c r="F154" s="17"/>
      <c r="G154" s="7"/>
      <c r="H154" s="2"/>
      <c r="I154" s="2"/>
      <c r="J154" s="2"/>
      <c r="K154" s="2"/>
    </row>
    <row r="155" spans="1:11" ht="16.2" x14ac:dyDescent="0.25">
      <c r="A155" s="29" t="s">
        <v>149</v>
      </c>
      <c r="B155" s="55"/>
      <c r="C155" s="33"/>
      <c r="D155" s="13"/>
      <c r="E155" s="16"/>
      <c r="F155" s="16"/>
      <c r="G155" s="13"/>
      <c r="H155" s="21">
        <f>SUM(H156:H159)</f>
        <v>0</v>
      </c>
      <c r="I155" s="21"/>
      <c r="J155" s="21"/>
      <c r="K155" s="21"/>
    </row>
    <row r="156" spans="1:11" x14ac:dyDescent="0.25">
      <c r="A156" s="4" t="s">
        <v>150</v>
      </c>
      <c r="B156" s="52" t="s">
        <v>14</v>
      </c>
      <c r="C156" s="7"/>
      <c r="D156" s="7"/>
      <c r="E156" s="17"/>
      <c r="F156" s="17"/>
      <c r="G156" s="7"/>
      <c r="H156" s="2"/>
      <c r="I156" s="2"/>
      <c r="J156" s="2"/>
      <c r="K156" s="2"/>
    </row>
    <row r="157" spans="1:11" x14ac:dyDescent="0.25">
      <c r="A157" s="8" t="s">
        <v>151</v>
      </c>
      <c r="B157" s="52" t="s">
        <v>14</v>
      </c>
      <c r="C157" s="7"/>
      <c r="D157" s="7"/>
      <c r="E157" s="17"/>
      <c r="F157" s="17"/>
      <c r="G157" s="7"/>
      <c r="H157" s="2"/>
      <c r="I157" s="2"/>
      <c r="J157" s="2"/>
      <c r="K157" s="2"/>
    </row>
    <row r="158" spans="1:11" x14ac:dyDescent="0.25">
      <c r="A158" s="8" t="s">
        <v>152</v>
      </c>
      <c r="B158" s="52" t="s">
        <v>14</v>
      </c>
      <c r="C158" s="7"/>
      <c r="D158" s="7"/>
      <c r="E158" s="17"/>
      <c r="F158" s="17"/>
      <c r="G158" s="7"/>
      <c r="H158" s="2"/>
      <c r="I158" s="2"/>
      <c r="J158" s="2"/>
      <c r="K158" s="2"/>
    </row>
    <row r="159" spans="1:11" ht="27.6" x14ac:dyDescent="0.25">
      <c r="A159" s="25" t="s">
        <v>153</v>
      </c>
      <c r="B159" s="52" t="s">
        <v>14</v>
      </c>
      <c r="C159" s="7"/>
      <c r="D159" s="30"/>
      <c r="E159" s="17"/>
      <c r="F159" s="31"/>
      <c r="G159" s="30"/>
      <c r="H159" s="32"/>
      <c r="I159" s="32"/>
      <c r="J159" s="32"/>
      <c r="K159" s="32"/>
    </row>
    <row r="160" spans="1:11" ht="16.2" x14ac:dyDescent="0.25">
      <c r="A160" s="29" t="s">
        <v>154</v>
      </c>
      <c r="B160" s="61"/>
      <c r="C160" s="13"/>
      <c r="D160" s="13"/>
      <c r="E160" s="13"/>
      <c r="F160" s="13"/>
      <c r="G160" s="13"/>
      <c r="H160" s="21">
        <f>SUM(H161:H164)</f>
        <v>0</v>
      </c>
      <c r="I160" s="21"/>
      <c r="J160" s="21"/>
      <c r="K160" s="21"/>
    </row>
    <row r="161" spans="1:11" x14ac:dyDescent="0.25">
      <c r="A161" s="11" t="s">
        <v>155</v>
      </c>
      <c r="B161" s="52" t="s">
        <v>14</v>
      </c>
      <c r="C161" s="7"/>
      <c r="D161" s="34"/>
      <c r="E161" s="17"/>
      <c r="F161" s="35"/>
      <c r="G161" s="34"/>
      <c r="H161" s="3"/>
      <c r="I161" s="3"/>
      <c r="J161" s="3"/>
      <c r="K161" s="3"/>
    </row>
    <row r="162" spans="1:11" x14ac:dyDescent="0.25">
      <c r="A162" s="8" t="s">
        <v>156</v>
      </c>
      <c r="B162" s="52" t="s">
        <v>14</v>
      </c>
      <c r="C162" s="7"/>
      <c r="D162" s="7"/>
      <c r="E162" s="17"/>
      <c r="F162" s="17"/>
      <c r="G162" s="7"/>
      <c r="H162" s="2"/>
      <c r="I162" s="2"/>
      <c r="J162" s="2"/>
      <c r="K162" s="2"/>
    </row>
    <row r="163" spans="1:11" ht="27.6" x14ac:dyDescent="0.25">
      <c r="A163" s="8" t="s">
        <v>157</v>
      </c>
      <c r="B163" s="52" t="s">
        <v>12</v>
      </c>
      <c r="C163" s="7"/>
      <c r="D163" s="7"/>
      <c r="E163" s="17"/>
      <c r="F163" s="17"/>
      <c r="G163" s="7"/>
      <c r="H163" s="2"/>
      <c r="I163" s="2"/>
      <c r="J163" s="2"/>
      <c r="K163" s="2"/>
    </row>
    <row r="164" spans="1:11" x14ac:dyDescent="0.25">
      <c r="A164" s="25" t="s">
        <v>158</v>
      </c>
      <c r="B164" s="52" t="s">
        <v>14</v>
      </c>
      <c r="C164" s="7"/>
      <c r="D164" s="30"/>
      <c r="E164" s="17"/>
      <c r="F164" s="31"/>
      <c r="G164" s="30"/>
      <c r="H164" s="32"/>
      <c r="I164" s="32"/>
      <c r="J164" s="32"/>
      <c r="K164" s="32"/>
    </row>
    <row r="165" spans="1:11" ht="16.2" x14ac:dyDescent="0.25">
      <c r="A165" s="29" t="s">
        <v>159</v>
      </c>
      <c r="B165" s="61"/>
      <c r="C165" s="13"/>
      <c r="D165" s="13"/>
      <c r="E165" s="13"/>
      <c r="F165" s="13"/>
      <c r="G165" s="13"/>
      <c r="H165" s="21">
        <f>SUM(H166:H169)</f>
        <v>0</v>
      </c>
      <c r="I165" s="21"/>
      <c r="J165" s="21"/>
      <c r="K165" s="21"/>
    </row>
    <row r="166" spans="1:11" x14ac:dyDescent="0.25">
      <c r="A166" s="11" t="s">
        <v>160</v>
      </c>
      <c r="B166" s="52" t="s">
        <v>14</v>
      </c>
      <c r="C166" s="7"/>
      <c r="D166" s="34"/>
      <c r="E166" s="17"/>
      <c r="F166" s="35"/>
      <c r="G166" s="34"/>
      <c r="H166" s="3"/>
      <c r="I166" s="3"/>
      <c r="J166" s="3"/>
      <c r="K166" s="3"/>
    </row>
    <row r="167" spans="1:11" ht="27.6" x14ac:dyDescent="0.25">
      <c r="A167" s="8" t="s">
        <v>161</v>
      </c>
      <c r="B167" s="52" t="s">
        <v>14</v>
      </c>
      <c r="C167" s="7"/>
      <c r="D167" s="7"/>
      <c r="E167" s="17"/>
      <c r="F167" s="17"/>
      <c r="G167" s="7"/>
      <c r="H167" s="2"/>
      <c r="I167" s="2"/>
      <c r="J167" s="2"/>
      <c r="K167" s="2"/>
    </row>
    <row r="168" spans="1:11" x14ac:dyDescent="0.25">
      <c r="A168" s="8" t="s">
        <v>162</v>
      </c>
      <c r="B168" s="52" t="s">
        <v>14</v>
      </c>
      <c r="C168" s="7"/>
      <c r="D168" s="7"/>
      <c r="E168" s="17"/>
      <c r="F168" s="17"/>
      <c r="G168" s="7"/>
      <c r="H168" s="2"/>
      <c r="I168" s="2"/>
      <c r="J168" s="2"/>
      <c r="K168" s="2"/>
    </row>
    <row r="169" spans="1:11" x14ac:dyDescent="0.25">
      <c r="A169" s="25" t="s">
        <v>163</v>
      </c>
      <c r="B169" s="56" t="s">
        <v>14</v>
      </c>
      <c r="C169" s="7"/>
      <c r="D169" s="30"/>
      <c r="E169" s="17"/>
      <c r="F169" s="31"/>
      <c r="G169" s="30"/>
      <c r="H169" s="32"/>
      <c r="I169" s="32"/>
      <c r="J169" s="32"/>
      <c r="K169" s="32"/>
    </row>
    <row r="170" spans="1:11" ht="16.2" x14ac:dyDescent="0.25">
      <c r="A170" s="29" t="s">
        <v>164</v>
      </c>
      <c r="B170" s="61"/>
      <c r="C170" s="13"/>
      <c r="D170" s="13"/>
      <c r="E170" s="13"/>
      <c r="F170" s="13"/>
      <c r="G170" s="13"/>
      <c r="H170" s="21">
        <f>SUM(H171:H178)</f>
        <v>0</v>
      </c>
      <c r="I170" s="21"/>
      <c r="J170" s="21"/>
      <c r="K170" s="21"/>
    </row>
    <row r="171" spans="1:11" x14ac:dyDescent="0.25">
      <c r="A171" s="11" t="s">
        <v>207</v>
      </c>
      <c r="B171" s="62" t="s">
        <v>12</v>
      </c>
      <c r="C171" s="7"/>
      <c r="D171" s="34"/>
      <c r="E171" s="17"/>
      <c r="F171" s="35"/>
      <c r="G171" s="34"/>
      <c r="H171" s="3"/>
      <c r="I171" s="3"/>
      <c r="J171" s="3"/>
      <c r="K171" s="3"/>
    </row>
    <row r="172" spans="1:11" x14ac:dyDescent="0.25">
      <c r="A172" s="8" t="s">
        <v>165</v>
      </c>
      <c r="B172" s="52" t="s">
        <v>14</v>
      </c>
      <c r="C172" s="7"/>
      <c r="D172" s="7"/>
      <c r="E172" s="17"/>
      <c r="F172" s="17"/>
      <c r="G172" s="7"/>
      <c r="H172" s="2"/>
      <c r="I172" s="2"/>
      <c r="J172" s="2"/>
      <c r="K172" s="2"/>
    </row>
    <row r="173" spans="1:11" x14ac:dyDescent="0.25">
      <c r="A173" s="8" t="s">
        <v>166</v>
      </c>
      <c r="B173" s="52" t="s">
        <v>14</v>
      </c>
      <c r="C173" s="7"/>
      <c r="D173" s="7"/>
      <c r="E173" s="17"/>
      <c r="F173" s="17"/>
      <c r="G173" s="7"/>
      <c r="H173" s="2"/>
      <c r="I173" s="2"/>
      <c r="J173" s="2"/>
      <c r="K173" s="2"/>
    </row>
    <row r="174" spans="1:11" x14ac:dyDescent="0.25">
      <c r="A174" s="8" t="s">
        <v>167</v>
      </c>
      <c r="B174" s="52" t="s">
        <v>14</v>
      </c>
      <c r="C174" s="7"/>
      <c r="D174" s="7"/>
      <c r="E174" s="17"/>
      <c r="F174" s="17"/>
      <c r="G174" s="7"/>
      <c r="H174" s="2"/>
      <c r="I174" s="2"/>
      <c r="J174" s="2"/>
      <c r="K174" s="2"/>
    </row>
    <row r="175" spans="1:11" x14ac:dyDescent="0.25">
      <c r="A175" s="8" t="s">
        <v>168</v>
      </c>
      <c r="B175" s="52" t="s">
        <v>14</v>
      </c>
      <c r="C175" s="7"/>
      <c r="D175" s="7"/>
      <c r="E175" s="17"/>
      <c r="F175" s="17"/>
      <c r="G175" s="7"/>
      <c r="H175" s="2"/>
      <c r="I175" s="2"/>
      <c r="J175" s="2"/>
      <c r="K175" s="2"/>
    </row>
    <row r="176" spans="1:11" x14ac:dyDescent="0.25">
      <c r="A176" s="4" t="s">
        <v>169</v>
      </c>
      <c r="B176" s="52" t="s">
        <v>14</v>
      </c>
      <c r="C176" s="7"/>
      <c r="D176" s="7"/>
      <c r="E176" s="17"/>
      <c r="F176" s="17"/>
      <c r="G176" s="7"/>
      <c r="H176" s="2"/>
      <c r="I176" s="2"/>
      <c r="J176" s="2"/>
      <c r="K176" s="2"/>
    </row>
    <row r="177" spans="1:11" x14ac:dyDescent="0.25">
      <c r="A177" s="8" t="s">
        <v>170</v>
      </c>
      <c r="B177" s="52" t="s">
        <v>14</v>
      </c>
      <c r="C177" s="7"/>
      <c r="D177" s="7"/>
      <c r="E177" s="17"/>
      <c r="F177" s="17"/>
      <c r="G177" s="7"/>
      <c r="H177" s="2"/>
      <c r="I177" s="2"/>
      <c r="J177" s="2"/>
      <c r="K177" s="2"/>
    </row>
    <row r="178" spans="1:11" ht="27.6" x14ac:dyDescent="0.25">
      <c r="A178" s="4" t="s">
        <v>171</v>
      </c>
      <c r="B178" s="52" t="s">
        <v>14</v>
      </c>
      <c r="C178" s="7"/>
      <c r="D178" s="30"/>
      <c r="E178" s="17"/>
      <c r="F178" s="31"/>
      <c r="G178" s="30"/>
      <c r="H178" s="32"/>
      <c r="I178" s="32"/>
      <c r="J178" s="32"/>
      <c r="K178" s="32"/>
    </row>
    <row r="179" spans="1:11" ht="16.2" x14ac:dyDescent="0.25">
      <c r="A179" s="29" t="s">
        <v>172</v>
      </c>
      <c r="B179" s="61"/>
      <c r="C179" s="13"/>
      <c r="D179" s="13"/>
      <c r="E179" s="13"/>
      <c r="F179" s="13"/>
      <c r="G179" s="13"/>
      <c r="H179" s="21">
        <f>SUM(H180:H190)</f>
        <v>0</v>
      </c>
      <c r="I179" s="21"/>
      <c r="J179" s="21"/>
      <c r="K179" s="21"/>
    </row>
    <row r="180" spans="1:11" x14ac:dyDescent="0.25">
      <c r="A180" s="11" t="s">
        <v>173</v>
      </c>
      <c r="B180" s="62" t="s">
        <v>12</v>
      </c>
      <c r="C180" s="7"/>
      <c r="D180" s="34"/>
      <c r="E180" s="17"/>
      <c r="F180" s="35"/>
      <c r="G180" s="34"/>
      <c r="H180" s="3"/>
      <c r="I180" s="3"/>
      <c r="J180" s="3"/>
      <c r="K180" s="3"/>
    </row>
    <row r="181" spans="1:11" x14ac:dyDescent="0.25">
      <c r="A181" s="8" t="s">
        <v>174</v>
      </c>
      <c r="B181" s="52" t="s">
        <v>14</v>
      </c>
      <c r="C181" s="7"/>
      <c r="D181" s="7"/>
      <c r="E181" s="17"/>
      <c r="F181" s="17"/>
      <c r="G181" s="7"/>
      <c r="H181" s="2"/>
      <c r="I181" s="2"/>
      <c r="J181" s="2"/>
      <c r="K181" s="2"/>
    </row>
    <row r="182" spans="1:11" x14ac:dyDescent="0.25">
      <c r="A182" s="8" t="s">
        <v>166</v>
      </c>
      <c r="B182" s="52" t="s">
        <v>14</v>
      </c>
      <c r="C182" s="7"/>
      <c r="D182" s="7"/>
      <c r="E182" s="17"/>
      <c r="F182" s="17"/>
      <c r="G182" s="7"/>
      <c r="H182" s="2"/>
      <c r="I182" s="2"/>
      <c r="J182" s="2"/>
      <c r="K182" s="2"/>
    </row>
    <row r="183" spans="1:11" x14ac:dyDescent="0.25">
      <c r="A183" s="8" t="s">
        <v>175</v>
      </c>
      <c r="B183" s="52" t="s">
        <v>14</v>
      </c>
      <c r="C183" s="7"/>
      <c r="D183" s="7"/>
      <c r="E183" s="17"/>
      <c r="F183" s="17"/>
      <c r="G183" s="7"/>
      <c r="H183" s="2"/>
      <c r="I183" s="2"/>
      <c r="J183" s="2"/>
      <c r="K183" s="2"/>
    </row>
    <row r="184" spans="1:11" x14ac:dyDescent="0.25">
      <c r="A184" s="8" t="s">
        <v>176</v>
      </c>
      <c r="B184" s="52" t="s">
        <v>14</v>
      </c>
      <c r="C184" s="7"/>
      <c r="D184" s="7"/>
      <c r="E184" s="17"/>
      <c r="F184" s="17"/>
      <c r="G184" s="7"/>
      <c r="H184" s="2"/>
      <c r="I184" s="2"/>
      <c r="J184" s="2"/>
      <c r="K184" s="2"/>
    </row>
    <row r="185" spans="1:11" x14ac:dyDescent="0.25">
      <c r="A185" s="8" t="s">
        <v>177</v>
      </c>
      <c r="B185" s="52" t="s">
        <v>14</v>
      </c>
      <c r="C185" s="7"/>
      <c r="D185" s="7"/>
      <c r="E185" s="17"/>
      <c r="F185" s="17"/>
      <c r="G185" s="7"/>
      <c r="H185" s="2"/>
      <c r="I185" s="2"/>
      <c r="J185" s="2"/>
      <c r="K185" s="2"/>
    </row>
    <row r="186" spans="1:11" x14ac:dyDescent="0.25">
      <c r="A186" s="64" t="s">
        <v>208</v>
      </c>
      <c r="B186" s="52" t="s">
        <v>12</v>
      </c>
      <c r="C186" s="7"/>
      <c r="D186" s="7"/>
      <c r="E186" s="17"/>
      <c r="F186" s="17"/>
      <c r="G186" s="7"/>
      <c r="H186" s="2"/>
      <c r="I186" s="2"/>
      <c r="J186" s="2"/>
      <c r="K186" s="2"/>
    </row>
    <row r="187" spans="1:11" x14ac:dyDescent="0.25">
      <c r="A187" s="8" t="s">
        <v>178</v>
      </c>
      <c r="B187" s="52" t="s">
        <v>14</v>
      </c>
      <c r="C187" s="7"/>
      <c r="D187" s="7"/>
      <c r="E187" s="17"/>
      <c r="F187" s="17"/>
      <c r="G187" s="7"/>
      <c r="H187" s="2"/>
      <c r="I187" s="2"/>
      <c r="J187" s="2"/>
      <c r="K187" s="2"/>
    </row>
    <row r="188" spans="1:11" x14ac:dyDescent="0.25">
      <c r="A188" s="4" t="s">
        <v>179</v>
      </c>
      <c r="B188" s="52" t="s">
        <v>14</v>
      </c>
      <c r="C188" s="7"/>
      <c r="D188" s="7"/>
      <c r="E188" s="17"/>
      <c r="F188" s="17"/>
      <c r="G188" s="7"/>
      <c r="H188" s="2"/>
      <c r="I188" s="2"/>
      <c r="J188" s="2"/>
      <c r="K188" s="2"/>
    </row>
    <row r="189" spans="1:11" ht="27.6" x14ac:dyDescent="0.25">
      <c r="A189" s="8" t="s">
        <v>180</v>
      </c>
      <c r="B189" s="52" t="s">
        <v>14</v>
      </c>
      <c r="C189" s="7"/>
      <c r="D189" s="7"/>
      <c r="E189" s="17"/>
      <c r="F189" s="17"/>
      <c r="G189" s="7"/>
      <c r="H189" s="2"/>
      <c r="I189" s="2"/>
      <c r="J189" s="2"/>
      <c r="K189" s="2"/>
    </row>
    <row r="190" spans="1:11" x14ac:dyDescent="0.25">
      <c r="A190" s="25" t="s">
        <v>181</v>
      </c>
      <c r="B190" s="52" t="s">
        <v>14</v>
      </c>
      <c r="C190" s="7"/>
      <c r="D190" s="30"/>
      <c r="E190" s="17"/>
      <c r="F190" s="31"/>
      <c r="G190" s="30"/>
      <c r="H190" s="32"/>
      <c r="I190" s="32"/>
      <c r="J190" s="32"/>
      <c r="K190" s="32"/>
    </row>
    <row r="191" spans="1:11" ht="32.4" x14ac:dyDescent="0.25">
      <c r="A191" s="29" t="s">
        <v>211</v>
      </c>
      <c r="B191" s="61"/>
      <c r="C191" s="13"/>
      <c r="D191" s="13"/>
      <c r="E191" s="13"/>
      <c r="F191" s="13"/>
      <c r="G191" s="13"/>
      <c r="H191" s="21"/>
      <c r="I191" s="21"/>
      <c r="J191" s="21"/>
      <c r="K191" s="21"/>
    </row>
    <row r="192" spans="1:11" x14ac:dyDescent="0.25">
      <c r="A192" s="64" t="s">
        <v>216</v>
      </c>
      <c r="B192" s="52" t="s">
        <v>14</v>
      </c>
      <c r="C192" s="7"/>
      <c r="D192" s="7"/>
      <c r="E192" s="7"/>
      <c r="F192" s="7"/>
      <c r="G192" s="7"/>
      <c r="H192" s="2"/>
      <c r="I192" s="2"/>
      <c r="J192" s="2"/>
      <c r="K192" s="2"/>
    </row>
    <row r="193" spans="1:11" ht="16.2" x14ac:dyDescent="0.25">
      <c r="A193" s="29" t="s">
        <v>182</v>
      </c>
      <c r="B193" s="61"/>
      <c r="C193" s="13"/>
      <c r="D193" s="13"/>
      <c r="E193" s="13"/>
      <c r="F193" s="13"/>
      <c r="G193" s="13"/>
      <c r="H193" s="21">
        <f>SUM(H194:H202)-H194-H200</f>
        <v>0</v>
      </c>
      <c r="I193" s="21"/>
      <c r="J193" s="21"/>
      <c r="K193" s="21"/>
    </row>
    <row r="194" spans="1:11" x14ac:dyDescent="0.25">
      <c r="A194" s="26" t="s">
        <v>183</v>
      </c>
      <c r="B194" s="58"/>
      <c r="C194" s="42"/>
      <c r="D194" s="42"/>
      <c r="E194" s="43"/>
      <c r="F194" s="43"/>
      <c r="G194" s="42"/>
      <c r="H194" s="44"/>
      <c r="I194" s="44"/>
      <c r="J194" s="44"/>
      <c r="K194" s="44"/>
    </row>
    <row r="195" spans="1:11" x14ac:dyDescent="0.25">
      <c r="A195" s="8" t="s">
        <v>184</v>
      </c>
      <c r="B195" s="52" t="s">
        <v>14</v>
      </c>
      <c r="C195" s="7"/>
      <c r="D195" s="7"/>
      <c r="E195" s="17"/>
      <c r="F195" s="17"/>
      <c r="G195" s="7"/>
      <c r="H195" s="2"/>
      <c r="I195" s="2"/>
      <c r="J195" s="2"/>
      <c r="K195" s="2"/>
    </row>
    <row r="196" spans="1:11" x14ac:dyDescent="0.25">
      <c r="A196" s="8" t="s">
        <v>185</v>
      </c>
      <c r="B196" s="52" t="s">
        <v>12</v>
      </c>
      <c r="C196" s="7"/>
      <c r="D196" s="7"/>
      <c r="E196" s="17"/>
      <c r="F196" s="17"/>
      <c r="G196" s="7"/>
      <c r="H196" s="2"/>
      <c r="I196" s="2"/>
      <c r="J196" s="2"/>
      <c r="K196" s="2"/>
    </row>
    <row r="197" spans="1:11" x14ac:dyDescent="0.25">
      <c r="A197" s="8" t="s">
        <v>186</v>
      </c>
      <c r="B197" s="52" t="s">
        <v>12</v>
      </c>
      <c r="C197" s="7"/>
      <c r="D197" s="7"/>
      <c r="E197" s="17"/>
      <c r="F197" s="17"/>
      <c r="G197" s="7"/>
      <c r="H197" s="2"/>
      <c r="I197" s="2"/>
      <c r="J197" s="2"/>
      <c r="K197" s="2"/>
    </row>
    <row r="198" spans="1:11" x14ac:dyDescent="0.25">
      <c r="A198" s="8" t="s">
        <v>187</v>
      </c>
      <c r="B198" s="52" t="s">
        <v>14</v>
      </c>
      <c r="C198" s="7"/>
      <c r="D198" s="7"/>
      <c r="E198" s="17"/>
      <c r="F198" s="17"/>
      <c r="G198" s="7"/>
      <c r="H198" s="2"/>
      <c r="I198" s="2"/>
      <c r="J198" s="2"/>
      <c r="K198" s="2"/>
    </row>
    <row r="199" spans="1:11" x14ac:dyDescent="0.25">
      <c r="A199" s="8" t="s">
        <v>188</v>
      </c>
      <c r="B199" s="52" t="s">
        <v>12</v>
      </c>
      <c r="C199" s="7"/>
      <c r="D199" s="7"/>
      <c r="E199" s="17"/>
      <c r="F199" s="17"/>
      <c r="G199" s="7"/>
      <c r="H199" s="2"/>
      <c r="I199" s="2"/>
      <c r="J199" s="2"/>
      <c r="K199" s="2"/>
    </row>
    <row r="200" spans="1:11" x14ac:dyDescent="0.25">
      <c r="A200" s="9" t="s">
        <v>189</v>
      </c>
      <c r="B200" s="54"/>
      <c r="C200" s="14"/>
      <c r="D200" s="14"/>
      <c r="E200" s="18"/>
      <c r="F200" s="18"/>
      <c r="G200" s="14"/>
      <c r="H200" s="22"/>
      <c r="I200" s="22"/>
      <c r="J200" s="22"/>
      <c r="K200" s="22"/>
    </row>
    <row r="201" spans="1:11" x14ac:dyDescent="0.25">
      <c r="A201" s="8" t="s">
        <v>190</v>
      </c>
      <c r="B201" s="52" t="s">
        <v>14</v>
      </c>
      <c r="C201" s="7"/>
      <c r="D201" s="7"/>
      <c r="E201" s="17"/>
      <c r="F201" s="17"/>
      <c r="G201" s="7"/>
      <c r="H201" s="2"/>
      <c r="I201" s="2"/>
      <c r="J201" s="2"/>
      <c r="K201" s="2"/>
    </row>
    <row r="202" spans="1:11" ht="27.6" x14ac:dyDescent="0.25">
      <c r="A202" s="8" t="s">
        <v>191</v>
      </c>
      <c r="B202" s="52" t="s">
        <v>14</v>
      </c>
      <c r="C202" s="7"/>
      <c r="D202" s="7"/>
      <c r="E202" s="17"/>
      <c r="F202" s="17"/>
      <c r="G202" s="7"/>
      <c r="H202" s="2"/>
      <c r="I202" s="2"/>
      <c r="J202" s="2"/>
      <c r="K202" s="2"/>
    </row>
    <row r="203" spans="1:11" ht="16.2" x14ac:dyDescent="0.25">
      <c r="A203" s="29" t="s">
        <v>192</v>
      </c>
      <c r="B203" s="61"/>
      <c r="C203" s="13"/>
      <c r="D203" s="13"/>
      <c r="E203" s="13"/>
      <c r="F203" s="13"/>
      <c r="G203" s="13"/>
      <c r="H203" s="21"/>
      <c r="I203" s="21"/>
      <c r="J203" s="21"/>
      <c r="K203" s="21"/>
    </row>
    <row r="204" spans="1:11" x14ac:dyDescent="0.25">
      <c r="A204" s="8" t="s">
        <v>193</v>
      </c>
      <c r="B204" s="52" t="s">
        <v>14</v>
      </c>
      <c r="C204" s="7"/>
      <c r="D204" s="7"/>
      <c r="E204" s="17"/>
      <c r="F204" s="17"/>
      <c r="G204" s="7"/>
      <c r="H204" s="2"/>
      <c r="I204" s="2"/>
      <c r="J204" s="2"/>
      <c r="K204" s="2"/>
    </row>
    <row r="205" spans="1:11" x14ac:dyDescent="0.25">
      <c r="A205" s="8" t="s">
        <v>194</v>
      </c>
      <c r="B205" s="52" t="s">
        <v>14</v>
      </c>
      <c r="C205" s="7"/>
      <c r="D205" s="7"/>
      <c r="E205" s="17"/>
      <c r="F205" s="17"/>
      <c r="G205" s="7"/>
      <c r="H205" s="2"/>
      <c r="I205" s="2"/>
      <c r="J205" s="2"/>
      <c r="K205" s="2"/>
    </row>
    <row r="206" spans="1:11" ht="27.6" x14ac:dyDescent="0.25">
      <c r="A206" s="8" t="s">
        <v>195</v>
      </c>
      <c r="B206" s="52" t="s">
        <v>14</v>
      </c>
      <c r="C206" s="7"/>
      <c r="D206" s="7"/>
      <c r="E206" s="17"/>
      <c r="F206" s="17"/>
      <c r="G206" s="7"/>
      <c r="H206" s="2"/>
      <c r="I206" s="2"/>
      <c r="J206" s="2"/>
      <c r="K206" s="2"/>
    </row>
    <row r="207" spans="1:11" ht="16.2" x14ac:dyDescent="0.25">
      <c r="A207" s="29" t="s">
        <v>196</v>
      </c>
      <c r="B207" s="61"/>
      <c r="C207" s="13"/>
      <c r="D207" s="13"/>
      <c r="E207" s="13"/>
      <c r="F207" s="13"/>
      <c r="G207" s="13"/>
      <c r="H207" s="21">
        <f>+H151+H6</f>
        <v>0</v>
      </c>
      <c r="I207" s="21"/>
      <c r="J207" s="21"/>
      <c r="K207" s="21"/>
    </row>
    <row r="208" spans="1:11" x14ac:dyDescent="0.25">
      <c r="A208" s="4"/>
      <c r="B208" s="4"/>
      <c r="C208" s="5"/>
      <c r="D208" s="5"/>
      <c r="E208" s="5"/>
      <c r="F208" s="5"/>
      <c r="G208" s="5"/>
    </row>
    <row r="209" spans="1:7" x14ac:dyDescent="0.25">
      <c r="A209" s="4"/>
      <c r="B209" s="4"/>
      <c r="C209" s="5"/>
      <c r="D209" s="5"/>
      <c r="E209" s="5"/>
      <c r="F209" s="5"/>
      <c r="G209" s="5"/>
    </row>
    <row r="210" spans="1:7" x14ac:dyDescent="0.25">
      <c r="A210" s="4"/>
      <c r="B210" s="4"/>
      <c r="C210" s="5"/>
      <c r="D210" s="5"/>
      <c r="E210" s="5"/>
      <c r="F210" s="5"/>
      <c r="G210" s="5"/>
    </row>
    <row r="211" spans="1:7" x14ac:dyDescent="0.25">
      <c r="A211" s="4"/>
      <c r="B211" s="4"/>
      <c r="C211" s="5"/>
      <c r="D211" s="5"/>
      <c r="E211" s="5"/>
      <c r="F211" s="5"/>
      <c r="G211" s="5"/>
    </row>
    <row r="212" spans="1:7" x14ac:dyDescent="0.25">
      <c r="A212" s="4"/>
      <c r="B212" s="4"/>
      <c r="C212" s="5"/>
      <c r="D212" s="5"/>
      <c r="E212" s="5"/>
      <c r="F212" s="5"/>
      <c r="G212" s="5"/>
    </row>
    <row r="213" spans="1:7" x14ac:dyDescent="0.25">
      <c r="A213" s="4"/>
      <c r="B213" s="4"/>
      <c r="C213" s="5"/>
      <c r="D213" s="5"/>
      <c r="E213" s="5"/>
      <c r="F213" s="5"/>
      <c r="G213" s="5"/>
    </row>
    <row r="214" spans="1:7" x14ac:dyDescent="0.25">
      <c r="A214" s="4"/>
      <c r="B214" s="4"/>
      <c r="C214" s="5"/>
      <c r="D214" s="5"/>
      <c r="E214" s="5"/>
      <c r="F214" s="5"/>
      <c r="G214" s="5"/>
    </row>
    <row r="215" spans="1:7" x14ac:dyDescent="0.25">
      <c r="A215" s="4"/>
      <c r="B215" s="4"/>
      <c r="C215" s="5"/>
      <c r="D215" s="5"/>
      <c r="E215" s="5"/>
      <c r="F215" s="5"/>
      <c r="G215" s="5"/>
    </row>
    <row r="216" spans="1:7" x14ac:dyDescent="0.25">
      <c r="A216" s="4"/>
      <c r="B216" s="4"/>
      <c r="C216" s="5"/>
      <c r="D216" s="5"/>
      <c r="E216" s="5"/>
      <c r="F216" s="5"/>
      <c r="G216" s="5"/>
    </row>
    <row r="217" spans="1:7" x14ac:dyDescent="0.25">
      <c r="A217" s="4"/>
      <c r="B217" s="4"/>
      <c r="C217" s="5"/>
      <c r="D217" s="5"/>
      <c r="E217" s="5"/>
      <c r="F217" s="5"/>
      <c r="G217" s="5"/>
    </row>
    <row r="218" spans="1:7" x14ac:dyDescent="0.25">
      <c r="A218" s="4"/>
      <c r="B218" s="4"/>
      <c r="C218" s="5"/>
      <c r="D218" s="5"/>
      <c r="E218" s="5"/>
      <c r="F218" s="5"/>
      <c r="G218" s="5"/>
    </row>
    <row r="219" spans="1:7" x14ac:dyDescent="0.25">
      <c r="A219" s="4"/>
      <c r="B219" s="4"/>
      <c r="C219" s="5"/>
      <c r="D219" s="5"/>
      <c r="E219" s="5"/>
      <c r="F219" s="5"/>
      <c r="G219" s="5"/>
    </row>
    <row r="220" spans="1:7" x14ac:dyDescent="0.25">
      <c r="A220" s="4"/>
      <c r="B220" s="4"/>
      <c r="C220" s="5"/>
      <c r="D220" s="5"/>
      <c r="E220" s="5"/>
      <c r="F220" s="5"/>
      <c r="G220" s="5"/>
    </row>
    <row r="221" spans="1:7" x14ac:dyDescent="0.25">
      <c r="A221" s="4"/>
      <c r="B221" s="4"/>
      <c r="C221" s="5"/>
      <c r="D221" s="5"/>
      <c r="E221" s="5"/>
      <c r="F221" s="5"/>
      <c r="G221" s="5"/>
    </row>
    <row r="222" spans="1:7" x14ac:dyDescent="0.25">
      <c r="A222" s="4"/>
      <c r="B222" s="4"/>
      <c r="C222" s="5"/>
      <c r="D222" s="5"/>
      <c r="E222" s="5"/>
      <c r="F222" s="5"/>
      <c r="G222" s="5"/>
    </row>
  </sheetData>
  <autoFilter ref="A5:J202" xr:uid="{00000000-0009-0000-0000-000000000000}"/>
  <conditionalFormatting sqref="B5:C5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:C207">
    <cfRule type="cellIs" dxfId="86" priority="1" operator="equal">
      <formula>"Non"</formula>
    </cfRule>
    <cfRule type="cellIs" dxfId="85" priority="2" operator="equal">
      <formula>"Oui"</formula>
    </cfRule>
  </conditionalFormatting>
  <conditionalFormatting sqref="P7">
    <cfRule type="cellIs" dxfId="2" priority="103" operator="greaterThan">
      <formula>$P$7</formula>
    </cfRule>
  </conditionalFormatting>
  <conditionalFormatting sqref="P8">
    <cfRule type="cellIs" dxfId="1" priority="102" operator="greaterThan">
      <formula>$P$8</formula>
    </cfRule>
  </conditionalFormatting>
  <dataValidations count="2">
    <dataValidation type="list" allowBlank="1" showInputMessage="1" showErrorMessage="1" sqref="C1 C3:C1048576" xr:uid="{00000000-0002-0000-0000-000000000000}">
      <formula1>$P$6:$P$8</formula1>
    </dataValidation>
    <dataValidation type="list" allowBlank="1" showInputMessage="1" showErrorMessage="1" sqref="E8:E14 E16:E21 E34:E37 E39:E43 E45:E50 E52 E54:E61 E64:E65 E67 E69:E73 E75:E78 E80:E84 E86:E88 E90 E92 E94:E99 E101:E106 E117:E138 E23:E32 E153:E154 E156:E159 E161:E164 E166:E169 E171:E178 E180:E190 E195:E199 E201:E202 E204:E206 E140:E150 E109:E115" xr:uid="{00000000-0002-0000-0000-000001000000}">
      <formula1>"Contrainte sécurité, Impossibilité bâtimentaire, Impossibilité technologique, Impossibilité opérationnelle"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1" operator="containsText" id="{8C456277-2064-4994-981A-9F03CD9525A8}">
            <xm:f>NOT(ISERROR(SEARCH($P$7,C6)))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92" operator="containsText" id="{8EF16AC7-6A19-4400-80DF-CE4C863B0D4D}">
            <xm:f>NOT(ISERROR(SEARCH($P$6,C6)))</xm:f>
            <xm:f>$P$6</xm:f>
            <x14:dxf>
              <fill>
                <patternFill>
                  <bgColor rgb="FF92D050"/>
                </patternFill>
              </fill>
            </x14:dxf>
          </x14:cfRule>
          <xm:sqref>C6 C109:C115 C140:C150</xm:sqref>
        </x14:conditionalFormatting>
        <x14:conditionalFormatting xmlns:xm="http://schemas.microsoft.com/office/excel/2006/main">
          <x14:cfRule type="containsText" priority="97" operator="containsText" id="{EB632D89-E10D-4B28-B07E-9FB9F0E58E82}">
            <xm:f>NOT(ISERROR(SEARCH($P$7,C8)))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96" operator="containsText" id="{D01F097D-09AE-4518-9CB4-BF5CE3EEB933}">
            <xm:f>NOT(ISERROR(SEARCH($P$8,C8)))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98" operator="containsText" id="{8030FD3C-A1E0-40AA-945B-F7798ED8A9FE}">
            <xm:f>NOT(ISERROR(SEARCH($P$6,C8)))</xm:f>
            <xm:f>$P$6</xm:f>
            <x14:dxf>
              <fill>
                <patternFill>
                  <bgColor rgb="FF92D050"/>
                </patternFill>
              </fill>
            </x14:dxf>
          </x14:cfRule>
          <xm:sqref>C8:C14 C23:C32 C204:C206</xm:sqref>
        </x14:conditionalFormatting>
        <x14:conditionalFormatting xmlns:xm="http://schemas.microsoft.com/office/excel/2006/main">
          <x14:cfRule type="containsText" priority="89" operator="containsText" id="{B43AB985-59AA-4BE0-87F8-3296965CD557}">
            <xm:f>NOT(ISERROR(SEARCH($P$6,C10)))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88" operator="containsText" id="{1EBCC0BC-53B9-406D-88F6-494D64E1D1C7}">
            <xm:f>NOT(ISERROR(SEARCH($P$7,C10)))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87" operator="containsText" id="{02BA7E3D-5BAB-427E-9191-C42D0B36CFF8}">
            <xm:f>NOT(ISERROR(SEARCH($P$8,C10)))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86" operator="containsText" id="{B5B3117C-EB4D-43A1-B71A-37D2E0F90ACE}">
            <xm:f>NOT(ISERROR(SEARCH($P$6,C16)))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85" operator="containsText" id="{B33E914E-3BCD-427D-88C3-A434BF9CE5A4}">
            <xm:f>NOT(ISERROR(SEARCH($P$7,C16)))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84" operator="containsText" id="{1EFBB389-0DA5-4C35-893F-DA4FEEF50C7A}">
            <xm:f>NOT(ISERROR(SEARCH($P$8,C16)))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C16:C21</xm:sqref>
        </x14:conditionalFormatting>
        <x14:conditionalFormatting xmlns:xm="http://schemas.microsoft.com/office/excel/2006/main">
          <x14:cfRule type="containsText" priority="80" operator="containsText" id="{C5E2FA06-E92C-4E71-8B05-FE7BD5E87D63}">
            <xm:f>NOT(ISERROR(SEARCH($P$6,C34)))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79" operator="containsText" id="{E843087D-2195-40B9-8828-173987895559}">
            <xm:f>NOT(ISERROR(SEARCH($P$7,C34)))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78" operator="containsText" id="{D9786068-AFE1-41E5-9502-3754E20F4A9C}">
            <xm:f>NOT(ISERROR(SEARCH($P$8,C34)))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C34:C37</xm:sqref>
        </x14:conditionalFormatting>
        <x14:conditionalFormatting xmlns:xm="http://schemas.microsoft.com/office/excel/2006/main">
          <x14:cfRule type="containsText" priority="77" operator="containsText" id="{B7B7E2B3-17CA-45B1-899B-CFCCDCA9C4F1}">
            <xm:f>NOT(ISERROR(SEARCH($P$6,C39)))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76" operator="containsText" id="{715DE3F0-16FC-489C-864E-71177A4BF97D}">
            <xm:f>NOT(ISERROR(SEARCH($P$7,C39)))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75" operator="containsText" id="{EC63D403-2AF8-4F59-98FC-208DB36CE33D}">
            <xm:f>NOT(ISERROR(SEARCH($P$8,C39)))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C39:C43</xm:sqref>
        </x14:conditionalFormatting>
        <x14:conditionalFormatting xmlns:xm="http://schemas.microsoft.com/office/excel/2006/main">
          <x14:cfRule type="containsText" priority="74" operator="containsText" id="{22CAF940-BEBE-4407-8F33-B8E8E8A30A09}">
            <xm:f>NOT(ISERROR(SEARCH($P$6,C45)))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73" operator="containsText" id="{B8985CE7-8DAF-46DE-81EF-79AA06B36FB2}">
            <xm:f>NOT(ISERROR(SEARCH($P$7,C45)))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72" operator="containsText" id="{9940FC1E-75EC-483A-85AA-B0451774C1F6}">
            <xm:f>NOT(ISERROR(SEARCH($P$8,C45)))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C45:C50</xm:sqref>
        </x14:conditionalFormatting>
        <x14:conditionalFormatting xmlns:xm="http://schemas.microsoft.com/office/excel/2006/main">
          <x14:cfRule type="containsText" priority="71" operator="containsText" id="{83575B50-B409-492F-88B2-770EA3654203}">
            <xm:f>NOT(ISERROR(SEARCH($P$6,C52)))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70" operator="containsText" id="{8C132847-FC8C-43ED-9B06-9691FC037514}">
            <xm:f>NOT(ISERROR(SEARCH($P$7,C52)))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69" operator="containsText" id="{1D31D54E-D952-495F-A5A8-3BDFE33DCD75}">
            <xm:f>NOT(ISERROR(SEARCH($P$8,C52)))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C52</xm:sqref>
        </x14:conditionalFormatting>
        <x14:conditionalFormatting xmlns:xm="http://schemas.microsoft.com/office/excel/2006/main">
          <x14:cfRule type="containsText" priority="66" operator="containsText" id="{E545AA33-1ACB-4DB9-9A5A-255E5928A85A}">
            <xm:f>NOT(ISERROR(SEARCH($P$8,C54)))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68" operator="containsText" id="{9BF68908-7BDE-46E9-A6DE-162DF74431E1}">
            <xm:f>NOT(ISERROR(SEARCH($P$6,C54)))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67" operator="containsText" id="{5AA346DE-F495-4524-9621-F8307A8335C7}">
            <xm:f>NOT(ISERROR(SEARCH($P$7,C54)))</xm:f>
            <xm:f>$P$7</xm:f>
            <x14:dxf>
              <fill>
                <patternFill>
                  <bgColor rgb="FFFF5050"/>
                </patternFill>
              </fill>
            </x14:dxf>
          </x14:cfRule>
          <xm:sqref>C54:C61</xm:sqref>
        </x14:conditionalFormatting>
        <x14:conditionalFormatting xmlns:xm="http://schemas.microsoft.com/office/excel/2006/main">
          <x14:cfRule type="containsText" priority="64" operator="containsText" id="{AD9983A9-C184-42F5-8414-1B7519042E45}">
            <xm:f>NOT(ISERROR(SEARCH($P$7,C64)))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63" operator="containsText" id="{A4EC653C-F604-47FB-8540-07007E8B98EB}">
            <xm:f>NOT(ISERROR(SEARCH($P$8,C64)))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65" operator="containsText" id="{20BB8433-FF97-4CCD-94A7-E51A08BC5B6B}">
            <xm:f>NOT(ISERROR(SEARCH($P$6,C64)))</xm:f>
            <xm:f>$P$6</xm:f>
            <x14:dxf>
              <fill>
                <patternFill>
                  <bgColor rgb="FF92D050"/>
                </patternFill>
              </fill>
            </x14:dxf>
          </x14:cfRule>
          <xm:sqref>C64:C65</xm:sqref>
        </x14:conditionalFormatting>
        <x14:conditionalFormatting xmlns:xm="http://schemas.microsoft.com/office/excel/2006/main">
          <x14:cfRule type="containsText" priority="62" operator="containsText" id="{74E3C2F8-7F79-4059-B20C-0762526D2529}">
            <xm:f>NOT(ISERROR(SEARCH($P$6,C67)))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61" operator="containsText" id="{B42D9F31-4966-4165-934B-8E74D1CC55D9}">
            <xm:f>NOT(ISERROR(SEARCH($P$7,C67)))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60" operator="containsText" id="{C78E5B41-A96D-441E-8184-8A055DA3F894}">
            <xm:f>NOT(ISERROR(SEARCH($P$8,C67)))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C67</xm:sqref>
        </x14:conditionalFormatting>
        <x14:conditionalFormatting xmlns:xm="http://schemas.microsoft.com/office/excel/2006/main">
          <x14:cfRule type="containsText" priority="59" operator="containsText" id="{0DC49142-7EF1-4ECF-847F-A92E56364DB9}">
            <xm:f>NOT(ISERROR(SEARCH($P$6,C69)))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58" operator="containsText" id="{1AB7EEF9-7216-4C1F-8B40-BDE2B55317D3}">
            <xm:f>NOT(ISERROR(SEARCH($P$7,C69)))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57" operator="containsText" id="{C3825C30-E95A-4353-8388-FC417A128400}">
            <xm:f>NOT(ISERROR(SEARCH($P$8,C69)))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C69:C73</xm:sqref>
        </x14:conditionalFormatting>
        <x14:conditionalFormatting xmlns:xm="http://schemas.microsoft.com/office/excel/2006/main">
          <x14:cfRule type="containsText" priority="54" operator="containsText" id="{A06AE7A3-ECDD-47FE-91A1-E72E437D6915}">
            <xm:f>NOT(ISERROR(SEARCH($P$8,C75)))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55" operator="containsText" id="{85DB7717-B8FF-4A0C-A299-CA6537DE6353}">
            <xm:f>NOT(ISERROR(SEARCH($P$7,C75)))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56" operator="containsText" id="{AAC0B243-D961-4A78-B102-5040033F8F11}">
            <xm:f>NOT(ISERROR(SEARCH($P$6,C75)))</xm:f>
            <xm:f>$P$6</xm:f>
            <x14:dxf>
              <fill>
                <patternFill>
                  <bgColor rgb="FF92D050"/>
                </patternFill>
              </fill>
            </x14:dxf>
          </x14:cfRule>
          <xm:sqref>C75:C78</xm:sqref>
        </x14:conditionalFormatting>
        <x14:conditionalFormatting xmlns:xm="http://schemas.microsoft.com/office/excel/2006/main">
          <x14:cfRule type="containsText" priority="51" operator="containsText" id="{BAF65B13-620E-4586-BE44-32197A0CF7B5}">
            <xm:f>NOT(ISERROR(SEARCH($P$8,C80)))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53" operator="containsText" id="{48093FF2-97F6-46B3-98F4-2F13F2821EAD}">
            <xm:f>NOT(ISERROR(SEARCH($P$6,C80)))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52" operator="containsText" id="{6C0D2183-E77A-45F8-BF0E-BE1BB4C8A2D6}">
            <xm:f>NOT(ISERROR(SEARCH($P$7,C80)))</xm:f>
            <xm:f>$P$7</xm:f>
            <x14:dxf>
              <fill>
                <patternFill>
                  <bgColor rgb="FFFF5050"/>
                </patternFill>
              </fill>
            </x14:dxf>
          </x14:cfRule>
          <xm:sqref>C80:C84</xm:sqref>
        </x14:conditionalFormatting>
        <x14:conditionalFormatting xmlns:xm="http://schemas.microsoft.com/office/excel/2006/main">
          <x14:cfRule type="containsText" priority="50" operator="containsText" id="{188CEA5D-32F6-429F-A7FD-4E3A72C7116F}">
            <xm:f>NOT(ISERROR(SEARCH($P$6,C86)))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48" operator="containsText" id="{0796495A-5846-43C1-8A04-3FC311621B7F}">
            <xm:f>NOT(ISERROR(SEARCH($P$8,C86)))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49" operator="containsText" id="{A6A9A94A-2459-441C-B7D2-C7A009ACBA3F}">
            <xm:f>NOT(ISERROR(SEARCH($P$7,C86)))</xm:f>
            <xm:f>$P$7</xm:f>
            <x14:dxf>
              <fill>
                <patternFill>
                  <bgColor rgb="FFFF5050"/>
                </patternFill>
              </fill>
            </x14:dxf>
          </x14:cfRule>
          <xm:sqref>C86:C88</xm:sqref>
        </x14:conditionalFormatting>
        <x14:conditionalFormatting xmlns:xm="http://schemas.microsoft.com/office/excel/2006/main">
          <x14:cfRule type="containsText" priority="47" operator="containsText" id="{EF54CAB2-3260-46FA-9901-A43978E76E7F}">
            <xm:f>NOT(ISERROR(SEARCH($P$6,C90)))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46" operator="containsText" id="{13A0C702-367C-47B7-ABE9-556E3748EBFC}">
            <xm:f>NOT(ISERROR(SEARCH($P$7,C90)))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45" operator="containsText" id="{164DBD0E-1667-45FE-BBF2-5DD12B522E2D}">
            <xm:f>NOT(ISERROR(SEARCH($P$8,C90)))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C90</xm:sqref>
        </x14:conditionalFormatting>
        <x14:conditionalFormatting xmlns:xm="http://schemas.microsoft.com/office/excel/2006/main">
          <x14:cfRule type="containsText" priority="43" operator="containsText" id="{EE8797CC-F9E3-4209-B757-FECB138237D2}">
            <xm:f>NOT(ISERROR(SEARCH($P$7,C92)))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44" operator="containsText" id="{B29E298B-1770-496C-9C4B-A7E953A4120B}">
            <xm:f>NOT(ISERROR(SEARCH($P$6,C92)))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42" operator="containsText" id="{7CADB3E8-DBB3-400F-97EE-43D0F63271A0}">
            <xm:f>NOT(ISERROR(SEARCH($P$8,C92)))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C92</xm:sqref>
        </x14:conditionalFormatting>
        <x14:conditionalFormatting xmlns:xm="http://schemas.microsoft.com/office/excel/2006/main">
          <x14:cfRule type="containsText" priority="41" operator="containsText" id="{007A6E7B-8754-4BFD-8C5F-1A0D0EDD0911}">
            <xm:f>NOT(ISERROR(SEARCH($P$6,C94)))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40" operator="containsText" id="{F7245CE4-EA86-4EB9-ADF3-DD18B128429D}">
            <xm:f>NOT(ISERROR(SEARCH($P$7,C94)))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39" operator="containsText" id="{96A74AC1-FB86-45CB-9007-1F761F19E100}">
            <xm:f>NOT(ISERROR(SEARCH($P$8,C94)))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C94:C99</xm:sqref>
        </x14:conditionalFormatting>
        <x14:conditionalFormatting xmlns:xm="http://schemas.microsoft.com/office/excel/2006/main">
          <x14:cfRule type="containsText" priority="36" operator="containsText" id="{A4C517EB-AF3B-4F69-8FB3-89D6453254BA}">
            <xm:f>NOT(ISERROR(SEARCH($P$8,C101)))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38" operator="containsText" id="{7869809E-B3DA-45DB-BA4C-5E48750D2270}">
            <xm:f>NOT(ISERROR(SEARCH($P$6,C101)))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37" operator="containsText" id="{98A38605-2FDE-445A-8819-D1C17E2C22F3}">
            <xm:f>NOT(ISERROR(SEARCH($P$7,C101)))</xm:f>
            <xm:f>$P$7</xm:f>
            <x14:dxf>
              <fill>
                <patternFill>
                  <bgColor rgb="FFFF5050"/>
                </patternFill>
              </fill>
            </x14:dxf>
          </x14:cfRule>
          <xm:sqref>C101:C106</xm:sqref>
        </x14:conditionalFormatting>
        <x14:conditionalFormatting xmlns:xm="http://schemas.microsoft.com/office/excel/2006/main">
          <x14:cfRule type="containsText" priority="90" operator="containsText" id="{7DEA3498-BE0F-4BC6-8415-6964263862A9}">
            <xm:f>NOT(ISERROR(SEARCH($P$8,C6)))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C109:C115 C140:C150 C6</xm:sqref>
        </x14:conditionalFormatting>
        <x14:conditionalFormatting xmlns:xm="http://schemas.microsoft.com/office/excel/2006/main">
          <x14:cfRule type="containsText" priority="30" operator="containsText" id="{75DDECC0-3756-4031-84D4-B0DA7FC79551}">
            <xm:f>NOT(ISERROR(SEARCH($P$8,C117)))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31" operator="containsText" id="{3358FCCD-FBBA-42B8-94AA-177DEC78AD6C}">
            <xm:f>NOT(ISERROR(SEARCH($P$7,C117)))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32" operator="containsText" id="{900076D2-E952-425F-894A-F5D191CA3912}">
            <xm:f>NOT(ISERROR(SEARCH($P$6,C117)))</xm:f>
            <xm:f>$P$6</xm:f>
            <x14:dxf>
              <fill>
                <patternFill>
                  <bgColor rgb="FF92D050"/>
                </patternFill>
              </fill>
            </x14:dxf>
          </x14:cfRule>
          <xm:sqref>C117:C138</xm:sqref>
        </x14:conditionalFormatting>
        <x14:conditionalFormatting xmlns:xm="http://schemas.microsoft.com/office/excel/2006/main">
          <x14:cfRule type="containsText" priority="24" operator="containsText" id="{7A75C99B-FF73-4198-A959-1B54FFA7B244}">
            <xm:f>NOT(ISERROR(SEARCH($P$8,C153)))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25" operator="containsText" id="{29DF6606-0F8C-4216-90D3-2A82050B5AC1}">
            <xm:f>NOT(ISERROR(SEARCH($P$7,C153)))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26" operator="containsText" id="{B441FF38-3A90-43A0-A041-D327DE443537}">
            <xm:f>NOT(ISERROR(SEARCH($P$6,C153)))</xm:f>
            <xm:f>$P$6</xm:f>
            <x14:dxf>
              <fill>
                <patternFill>
                  <bgColor rgb="FF92D050"/>
                </patternFill>
              </fill>
            </x14:dxf>
          </x14:cfRule>
          <xm:sqref>C153:C154</xm:sqref>
        </x14:conditionalFormatting>
        <x14:conditionalFormatting xmlns:xm="http://schemas.microsoft.com/office/excel/2006/main">
          <x14:cfRule type="containsText" priority="22" operator="containsText" id="{E517A872-1883-4150-8DA2-B555CEE1CB08}">
            <xm:f>NOT(ISERROR(SEARCH($P$7,C156)))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21" operator="containsText" id="{C4051C0E-9A72-4150-A33E-74B27CD222B4}">
            <xm:f>NOT(ISERROR(SEARCH($P$8,C156)))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23" operator="containsText" id="{EDF56C5F-9735-4AA1-B66D-401339A04966}">
            <xm:f>NOT(ISERROR(SEARCH($P$6,C156)))</xm:f>
            <xm:f>$P$6</xm:f>
            <x14:dxf>
              <fill>
                <patternFill>
                  <bgColor rgb="FF92D050"/>
                </patternFill>
              </fill>
            </x14:dxf>
          </x14:cfRule>
          <xm:sqref>C156:C159</xm:sqref>
        </x14:conditionalFormatting>
        <x14:conditionalFormatting xmlns:xm="http://schemas.microsoft.com/office/excel/2006/main">
          <x14:cfRule type="containsText" priority="20" operator="containsText" id="{6C91A5ED-EC0A-494E-B276-B7460A94AFD6}">
            <xm:f>NOT(ISERROR(SEARCH($P$6,C161)))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19" operator="containsText" id="{47E4EA2D-737B-404B-9990-B03F71BC7004}">
            <xm:f>NOT(ISERROR(SEARCH($P$7,C161)))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18" operator="containsText" id="{10D7DDC0-AED9-4CB2-8723-4060BB35BBE2}">
            <xm:f>NOT(ISERROR(SEARCH($P$8,C161)))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C161:C164</xm:sqref>
        </x14:conditionalFormatting>
        <x14:conditionalFormatting xmlns:xm="http://schemas.microsoft.com/office/excel/2006/main">
          <x14:cfRule type="containsText" priority="17" operator="containsText" id="{B9D7D838-D4DE-4E10-AC5A-8A0EE3A48769}">
            <xm:f>NOT(ISERROR(SEARCH($P$6,C166)))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16" operator="containsText" id="{FD41AF1A-840B-444A-8479-99545E6EF8DA}">
            <xm:f>NOT(ISERROR(SEARCH($P$7,C166)))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15" operator="containsText" id="{AFEF14CC-C828-4F58-91D9-676B7CC4D681}">
            <xm:f>NOT(ISERROR(SEARCH($P$8,C166)))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C166:C169</xm:sqref>
        </x14:conditionalFormatting>
        <x14:conditionalFormatting xmlns:xm="http://schemas.microsoft.com/office/excel/2006/main">
          <x14:cfRule type="containsText" priority="12" operator="containsText" id="{DBA2CCBD-8B27-4A15-A4D6-F12A7AC9082D}">
            <xm:f>NOT(ISERROR(SEARCH($P$8,C171)))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14" operator="containsText" id="{0B97CF66-BB1D-4369-B2B7-E17DBC0B9F6E}">
            <xm:f>NOT(ISERROR(SEARCH($P$6,C171)))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13" operator="containsText" id="{8910C102-CFC5-4DEF-BA7B-971CED979BAF}">
            <xm:f>NOT(ISERROR(SEARCH($P$7,C171)))</xm:f>
            <xm:f>$P$7</xm:f>
            <x14:dxf>
              <fill>
                <patternFill>
                  <bgColor rgb="FFFF5050"/>
                </patternFill>
              </fill>
            </x14:dxf>
          </x14:cfRule>
          <xm:sqref>C171:C178</xm:sqref>
        </x14:conditionalFormatting>
        <x14:conditionalFormatting xmlns:xm="http://schemas.microsoft.com/office/excel/2006/main">
          <x14:cfRule type="containsText" priority="11" operator="containsText" id="{4DA27B36-8965-4808-9000-2CD6E5AC6D83}">
            <xm:f>NOT(ISERROR(SEARCH($P$6,C180)))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9" operator="containsText" id="{EF738258-9B25-410A-A0E2-85F0FB44D40A}">
            <xm:f>NOT(ISERROR(SEARCH($P$8,C180)))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10" operator="containsText" id="{93E80FE8-6771-43ED-A78E-DAFA642086A5}">
            <xm:f>NOT(ISERROR(SEARCH($P$7,C180)))</xm:f>
            <xm:f>$P$7</xm:f>
            <x14:dxf>
              <fill>
                <patternFill>
                  <bgColor rgb="FFFF5050"/>
                </patternFill>
              </fill>
            </x14:dxf>
          </x14:cfRule>
          <xm:sqref>C180:C190</xm:sqref>
        </x14:conditionalFormatting>
        <x14:conditionalFormatting xmlns:xm="http://schemas.microsoft.com/office/excel/2006/main">
          <x14:cfRule type="containsText" priority="8" operator="containsText" id="{6AD9C6EB-8009-469E-BB76-419E6A5B7E11}">
            <xm:f>NOT(ISERROR(SEARCH($P$6,C195)))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7" operator="containsText" id="{127630BB-DA36-4E41-A233-87A1183E3DEE}">
            <xm:f>NOT(ISERROR(SEARCH($P$7,C195)))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6" operator="containsText" id="{4CB0CB63-F52A-4505-8769-4A979040E3CB}">
            <xm:f>NOT(ISERROR(SEARCH($P$8,C195)))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C195:C199</xm:sqref>
        </x14:conditionalFormatting>
        <x14:conditionalFormatting xmlns:xm="http://schemas.microsoft.com/office/excel/2006/main">
          <x14:cfRule type="containsText" priority="5" operator="containsText" id="{C60859C3-608B-4E26-A547-28CDBDE70A5B}">
            <xm:f>NOT(ISERROR(SEARCH($P$6,C201)))</xm:f>
            <xm:f>$P$6</xm:f>
            <x14:dxf>
              <fill>
                <patternFill>
                  <bgColor rgb="FF92D050"/>
                </patternFill>
              </fill>
            </x14:dxf>
          </x14:cfRule>
          <x14:cfRule type="containsText" priority="4" operator="containsText" id="{CDD85894-B1FC-4572-983F-235EC308EE81}">
            <xm:f>NOT(ISERROR(SEARCH($P$7,C201)))</xm:f>
            <xm:f>$P$7</xm:f>
            <x14:dxf>
              <fill>
                <patternFill>
                  <bgColor rgb="FFFF5050"/>
                </patternFill>
              </fill>
            </x14:dxf>
          </x14:cfRule>
          <x14:cfRule type="containsText" priority="3" operator="containsText" id="{34055030-901B-4856-8E84-B9BB2708B4B2}">
            <xm:f>NOT(ISERROR(SEARCH($P$8,C201)))</xm:f>
            <xm:f>$P$8</xm:f>
            <x14:dxf>
              <fill>
                <patternFill>
                  <bgColor theme="2" tint="-0.24994659260841701"/>
                </patternFill>
              </fill>
            </x14:dxf>
          </x14:cfRule>
          <xm:sqref>C201:C202</xm:sqref>
        </x14:conditionalFormatting>
        <x14:conditionalFormatting xmlns:xm="http://schemas.microsoft.com/office/excel/2006/main">
          <x14:cfRule type="containsText" priority="99" operator="containsText" id="{ED1CAE10-807B-4F06-8E4F-3F018D154A49}">
            <xm:f>NOT(ISERROR(SEARCH($P$6,P6)))</xm:f>
            <xm:f>$P$6</xm:f>
            <x14:dxf>
              <fill>
                <patternFill>
                  <bgColor rgb="FFCCFFCC"/>
                </patternFill>
              </fill>
            </x14:dxf>
          </x14:cfRule>
          <x14:cfRule type="containsText" priority="106" operator="containsText" id="{11DF708F-A24A-4FF0-967E-E36A9042E564}">
            <xm:f>NOT(ISERROR(SEARCH($C$5,P6)))</xm:f>
            <xm:f>$C$5</xm:f>
            <x14:dxf/>
          </x14:cfRule>
          <x14:cfRule type="containsText" priority="104" operator="containsText" id="{B9FD8977-3138-49E7-B7A9-AC75E1579A3B}">
            <xm:f>NOT(ISERROR(SEARCH($P$6,P6)))</xm:f>
            <xm:f>$P$6</xm:f>
            <x14:dxf>
              <fill>
                <patternFill>
                  <bgColor theme="9" tint="0.59996337778862885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101" operator="containsText" id="{8C8629BC-1276-47BD-9F6E-A2893DB76277}">
            <xm:f>NOT(ISERROR(SEARCH($P$7,P7)))</xm:f>
            <xm:f>$P$7</xm:f>
            <x14:dxf>
              <fill>
                <patternFill>
                  <bgColor rgb="FFFF7C80"/>
                </patternFill>
              </fill>
            </x14:dxf>
          </x14:cfRule>
          <xm:sqref>P7</xm:sqref>
        </x14:conditionalFormatting>
        <x14:conditionalFormatting xmlns:xm="http://schemas.microsoft.com/office/excel/2006/main">
          <x14:cfRule type="containsText" priority="100" operator="containsText" id="{1C0D16D5-272E-4D00-9855-D7B33C882442}">
            <xm:f>NOT(ISERROR(SEARCH($P$8,P8)))</xm:f>
            <xm:f>$P$8</xm:f>
            <x14:dxf>
              <fill>
                <patternFill>
                  <bgColor theme="3" tint="0.79998168889431442"/>
                </patternFill>
              </fill>
            </x14:dxf>
          </x14:cfRule>
          <xm:sqref>P8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790059a-7e37-4f86-8bef-1638b5fa4c0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81AC5AE83B5F4F89F22368A40B76E2" ma:contentTypeVersion="14" ma:contentTypeDescription="Crée un document." ma:contentTypeScope="" ma:versionID="0b1b385accd67ee2de1c05db3d78d1be">
  <xsd:schema xmlns:xsd="http://www.w3.org/2001/XMLSchema" xmlns:xs="http://www.w3.org/2001/XMLSchema" xmlns:p="http://schemas.microsoft.com/office/2006/metadata/properties" xmlns:ns3="8790059a-7e37-4f86-8bef-1638b5fa4c04" xmlns:ns4="09a8c3a7-4e4f-4854-8680-5122cfe4103e" targetNamespace="http://schemas.microsoft.com/office/2006/metadata/properties" ma:root="true" ma:fieldsID="7344d011ca64ac6c81a7fb675b2b1e7d" ns3:_="" ns4:_="">
    <xsd:import namespace="8790059a-7e37-4f86-8bef-1638b5fa4c04"/>
    <xsd:import namespace="09a8c3a7-4e4f-4854-8680-5122cfe4103e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90059a-7e37-4f86-8bef-1638b5fa4c04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c3a7-4e4f-4854-8680-5122cfe4103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27119F-FA90-4B55-88B5-65766B8873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2DC72F-65A8-49D5-8FEA-16047F11977A}">
  <ds:schemaRefs>
    <ds:schemaRef ds:uri="http://schemas.microsoft.com/office/2006/documentManagement/types"/>
    <ds:schemaRef ds:uri="09a8c3a7-4e4f-4854-8680-5122cfe4103e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8790059a-7e37-4f86-8bef-1638b5fa4c04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66E797F-4511-4D78-86E5-D14C348B06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90059a-7e37-4f86-8bef-1638b5fa4c04"/>
    <ds:schemaRef ds:uri="09a8c3a7-4e4f-4854-8680-5122cfe410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check liste revue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MERIENNE-AJIMI Sindia-helene</dc:creator>
  <cp:keywords/>
  <dc:description/>
  <cp:lastModifiedBy>MORET Caroline</cp:lastModifiedBy>
  <cp:revision/>
  <dcterms:created xsi:type="dcterms:W3CDTF">2021-10-18T08:48:55Z</dcterms:created>
  <dcterms:modified xsi:type="dcterms:W3CDTF">2024-09-06T11:44:43Z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0x0101008F81AC5AE83B5F4F89F22368A40B76E2</vt:lpwstr>
  </property>
</Properties>
</file>