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13 MULTI DIRECTIONS\2024\2413075-PB-RELANCE-Déménagement machines et équipements techniques\01 DCE\3 V° publiée\"/>
    </mc:Choice>
  </mc:AlternateContent>
  <xr:revisionPtr revIDLastSave="0" documentId="13_ncr:1_{F68AFF6E-9051-46B5-913B-5FD8FC82616E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DPGF" sheetId="8" r:id="rId1"/>
    <sheet name="BPU" sheetId="7" r:id="rId2"/>
  </sheets>
  <definedNames>
    <definedName name="_xlnm.Print_Titles" localSheetId="1">BPU!$2:$8</definedName>
    <definedName name="_xlnm.Print_Titles" localSheetId="0">DPGF!$A:$C,DPGF!$1:$5</definedName>
    <definedName name="_xlnm.Print_Area" localSheetId="1">BPU!$A$1:$E$68</definedName>
    <definedName name="_xlnm.Print_Area" localSheetId="0">DPGF!$A$1:$E$49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8" l="1"/>
  <c r="E18" i="8"/>
  <c r="E22" i="8"/>
  <c r="E25" i="8"/>
  <c r="E28" i="8"/>
  <c r="E35" i="8" l="1"/>
  <c r="E37" i="8" s="1"/>
  <c r="C20" i="7" l="1"/>
  <c r="C26" i="7" s="1"/>
  <c r="C19" i="7"/>
  <c r="C25" i="7" s="1"/>
</calcChain>
</file>

<file path=xl/sharedStrings.xml><?xml version="1.0" encoding="utf-8"?>
<sst xmlns="http://schemas.openxmlformats.org/spreadsheetml/2006/main" count="236" uniqueCount="146">
  <si>
    <t>PRESTATIONS DE SERVICES DE DÉMÉNAGEMENT ET DE STOCKAGE DE MACHINES ET EQUIPEMENTS TECHNIQUES ET PRESTATIONS ASSOCIÉES PRÉALABLES A LA FERMETURE TEMPORAIRE DU SITE PRINCIPAL POUR TRAVAUX DU CENTRE POMPIDOU 
ACCORD-CADRE N° 24-CP13-075-AC</t>
  </si>
  <si>
    <t>DÉCOMPOSITION DU PRIX GLOBAL ET FORFAITAIRE (DPGF)</t>
  </si>
  <si>
    <t>Nom du candidat :</t>
  </si>
  <si>
    <t>Les déménagements sont à réaliser du lundi au vendredi sur des plages horaires de 8h00 à 16h30</t>
  </si>
  <si>
    <t>N°</t>
  </si>
  <si>
    <t>Désignation des prestations</t>
  </si>
  <si>
    <r>
      <t>Volume 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
</t>
    </r>
    <r>
      <rPr>
        <b/>
        <sz val="8"/>
        <rFont val="Arial"/>
        <family val="2"/>
      </rPr>
      <t>(estimatif)</t>
    </r>
  </si>
  <si>
    <t>Prix forfaitaire total
en € HT</t>
  </si>
  <si>
    <t>1.</t>
  </si>
  <si>
    <r>
      <t xml:space="preserve">Déménagement ateliers, réserves, locaux tertiaires associés et équipements spécifiques
</t>
    </r>
    <r>
      <rPr>
        <sz val="10"/>
        <rFont val="Arial"/>
        <family val="2"/>
      </rPr>
      <t>(coordination, visites techniques, préparation, étiquetage, déconnexion de tous les équipements, conditionnement, transport, remise en place dans les salles d'arrivée, reconnexion de tous les équipements)</t>
    </r>
  </si>
  <si>
    <t>1.1</t>
  </si>
  <si>
    <r>
      <t xml:space="preserve">Réserve et atelier Cabinet d'Art Graphique (CAG)
</t>
    </r>
    <r>
      <rPr>
        <i/>
        <sz val="10"/>
        <rFont val="Arial"/>
        <family val="2"/>
      </rPr>
      <t>(cf. inventaire annexe 1 du CCTP lot 3)</t>
    </r>
  </si>
  <si>
    <t>1.2</t>
  </si>
  <si>
    <r>
      <rPr>
        <sz val="10"/>
        <color rgb="FF000000"/>
        <rFont val="Arial"/>
        <family val="2"/>
      </rPr>
      <t xml:space="preserve">Réserve dessins Service architecture 
</t>
    </r>
    <r>
      <rPr>
        <i/>
        <sz val="10"/>
        <color rgb="FF000000"/>
        <rFont val="Arial"/>
        <family val="2"/>
      </rPr>
      <t xml:space="preserve">(cf. inventaire annexe 3 du CCTP lot 3) </t>
    </r>
  </si>
  <si>
    <t>1.3</t>
  </si>
  <si>
    <r>
      <t xml:space="preserve">Réserve Cabinet de la photographie
</t>
    </r>
    <r>
      <rPr>
        <i/>
        <sz val="10"/>
        <rFont val="Arial"/>
        <family val="2"/>
      </rPr>
      <t>(cf. inventaire annexe 6 du CCTP lot 3)</t>
    </r>
  </si>
  <si>
    <t>1.4</t>
  </si>
  <si>
    <r>
      <rPr>
        <sz val="10"/>
        <color rgb="FF000000"/>
        <rFont val="Arial"/>
        <family val="2"/>
      </rPr>
      <t xml:space="preserve">Réserve Transit 
</t>
    </r>
    <r>
      <rPr>
        <i/>
        <sz val="10"/>
        <color rgb="FF000000"/>
        <rFont val="Arial"/>
        <family val="2"/>
      </rPr>
      <t>(cf. inventaire annexe 7 du CCTP lot 3)</t>
    </r>
  </si>
  <si>
    <t>1.5</t>
  </si>
  <si>
    <r>
      <t xml:space="preserve">Atelier caisserie/emballage 
</t>
    </r>
    <r>
      <rPr>
        <i/>
        <sz val="10"/>
        <rFont val="Arial"/>
        <family val="2"/>
      </rPr>
      <t>(cf. inventaire annexe 2 du CCTP lot 3)</t>
    </r>
  </si>
  <si>
    <t>1.6</t>
  </si>
  <si>
    <r>
      <t xml:space="preserve">Atelier montage/encadrement 
</t>
    </r>
    <r>
      <rPr>
        <i/>
        <sz val="10"/>
        <rFont val="Arial"/>
        <family val="2"/>
      </rPr>
      <t>(cf. inventaire annexe 4 du CCTP lot 3)</t>
    </r>
  </si>
  <si>
    <t>1.7</t>
  </si>
  <si>
    <r>
      <t xml:space="preserve">Local Technique de Restauration des oeuvres (LTR)
</t>
    </r>
    <r>
      <rPr>
        <i/>
        <sz val="10"/>
        <rFont val="Arial"/>
        <family val="2"/>
      </rPr>
      <t>(cf. inventaire annexe 5 du CCTP lot 3)</t>
    </r>
  </si>
  <si>
    <t>1.8</t>
  </si>
  <si>
    <r>
      <t xml:space="preserve">Ateliers Moyens Techniques expositions (AMT)
</t>
    </r>
    <r>
      <rPr>
        <i/>
        <sz val="10"/>
        <rFont val="Arial"/>
        <family val="2"/>
      </rPr>
      <t>(cf. inventaire annexe 8 du CCTP lot 3)</t>
    </r>
  </si>
  <si>
    <r>
      <rPr>
        <b/>
        <sz val="10"/>
        <rFont val="Arial"/>
        <family val="2"/>
      </rPr>
      <t>Total 1</t>
    </r>
    <r>
      <rPr>
        <sz val="10"/>
        <rFont val="Arial"/>
        <family val="2"/>
      </rPr>
      <t xml:space="preserve"> : Déménagement ateliers, réserves, locaux tertiaires associés et équipements spécifiques</t>
    </r>
  </si>
  <si>
    <t>2.</t>
  </si>
  <si>
    <r>
      <rPr>
        <b/>
        <sz val="12"/>
        <color rgb="FF000000"/>
        <rFont val="Arial"/>
        <family val="2"/>
      </rPr>
      <t xml:space="preserve">Déménagement équipements spécifiques Bibliothèque publique d'information (Bpi)
</t>
    </r>
    <r>
      <rPr>
        <sz val="10"/>
        <color rgb="FF000000"/>
        <rFont val="Arial"/>
        <family val="2"/>
      </rPr>
      <t>(coordination, visites techniques, préparation, étiquetage, déconnexion et désinstallation des équipements dont serveurs, conditionnement, transport, réinstallation et reconnexion des équipements dans les salles d'arrivée)</t>
    </r>
  </si>
  <si>
    <t>2.1</t>
  </si>
  <si>
    <r>
      <t xml:space="preserve">Transfert équipements spécifiques Bpi
</t>
    </r>
    <r>
      <rPr>
        <i/>
        <sz val="10"/>
        <rFont val="Arial"/>
        <family val="2"/>
      </rPr>
      <t>(cf. inventaire annexe 9 du CCTP lot 3)</t>
    </r>
  </si>
  <si>
    <t>2.2</t>
  </si>
  <si>
    <r>
      <t xml:space="preserve">Déconnexion électrique tables et rayonnages Bpi, sans reconnexion sur site d'arrivée
</t>
    </r>
    <r>
      <rPr>
        <i/>
        <sz val="10"/>
        <rFont val="Arial"/>
        <family val="2"/>
      </rPr>
      <t>(cf. inventaire annexe 9bis du CCTP lot 3)</t>
    </r>
  </si>
  <si>
    <t>l'ensemble</t>
  </si>
  <si>
    <r>
      <rPr>
        <b/>
        <sz val="10"/>
        <rFont val="Arial"/>
        <family val="2"/>
      </rPr>
      <t>Total 2</t>
    </r>
    <r>
      <rPr>
        <sz val="10"/>
        <rFont val="Arial"/>
        <family val="2"/>
      </rPr>
      <t xml:space="preserve"> : Déménagement équipements spécifiques Bpi </t>
    </r>
  </si>
  <si>
    <t>3.</t>
  </si>
  <si>
    <r>
      <rPr>
        <b/>
        <sz val="12"/>
        <color rgb="FF000000"/>
        <rFont val="Arial"/>
        <family val="2"/>
      </rPr>
      <t xml:space="preserve">Déménagement locaux du Service de la Production AudioVisuelle (SPAV)
</t>
    </r>
    <r>
      <rPr>
        <sz val="10"/>
        <color rgb="FF000000"/>
        <rFont val="Arial"/>
        <family val="2"/>
      </rPr>
      <t>(coordination, visites techniques, préparation, déconnexion, dépose, démontage, étiquetage, conditionnement, transport, réinstallation et reconnexion dans les salles d'arrivée)</t>
    </r>
  </si>
  <si>
    <t>3.1</t>
  </si>
  <si>
    <r>
      <t xml:space="preserve">Transfert des locaux du Service de la Production Audiovisuelle (SPAV)  </t>
    </r>
    <r>
      <rPr>
        <i/>
        <sz val="10"/>
        <rFont val="Arial"/>
        <family val="2"/>
      </rPr>
      <t>(cf. inventaire annexe 10 du CCTP lot 3)</t>
    </r>
  </si>
  <si>
    <r>
      <t xml:space="preserve">Total 3 : </t>
    </r>
    <r>
      <rPr>
        <sz val="10"/>
        <rFont val="Arial"/>
        <family val="2"/>
      </rPr>
      <t xml:space="preserve">transfert des locaux du Service de la Production AudioVisuelle (SPAV) </t>
    </r>
    <r>
      <rPr>
        <b/>
        <sz val="10"/>
        <rFont val="Arial"/>
        <family val="2"/>
      </rPr>
      <t xml:space="preserve"> </t>
    </r>
  </si>
  <si>
    <t>4.</t>
  </si>
  <si>
    <r>
      <rPr>
        <b/>
        <sz val="12"/>
        <color rgb="FF000000"/>
        <rFont val="Arial"/>
        <family val="2"/>
      </rPr>
      <t xml:space="preserve">Déménagement locaux du Service de la régie des salles (SRS)
</t>
    </r>
    <r>
      <rPr>
        <sz val="10"/>
        <color rgb="FF000000"/>
        <rFont val="Arial"/>
        <family val="2"/>
      </rPr>
      <t>(coordination, visites techniques, préparation, dépose, démontage, étiquetage, conditionnement, transport, réinstallation dans les salles d'arrivée)</t>
    </r>
  </si>
  <si>
    <t>4.1</t>
  </si>
  <si>
    <r>
      <t xml:space="preserve">Transfert des équipements spécifiques du Service de la régie des salles  </t>
    </r>
    <r>
      <rPr>
        <i/>
        <sz val="10"/>
        <rFont val="Arial"/>
        <family val="2"/>
      </rPr>
      <t>(cf. inventaire annexe 11 du CCTP lot 3)</t>
    </r>
  </si>
  <si>
    <t>247 m3</t>
  </si>
  <si>
    <r>
      <t xml:space="preserve">Total 4 : </t>
    </r>
    <r>
      <rPr>
        <sz val="10"/>
        <rFont val="Arial"/>
        <family val="2"/>
      </rPr>
      <t xml:space="preserve">transfert des équipements spécifiques du Service de la régie des salles </t>
    </r>
  </si>
  <si>
    <t>5.</t>
  </si>
  <si>
    <t>Autres prestations connexes</t>
  </si>
  <si>
    <t>5.1</t>
  </si>
  <si>
    <r>
      <rPr>
        <sz val="10"/>
        <color rgb="FF000000"/>
        <rFont val="Arial"/>
        <family val="2"/>
      </rPr>
      <t xml:space="preserve">Installation et désinstallation de dispositifs de protections pérennes sols et parois des moyens d'élévations (3 monte-charges : R, S et L ; 5 ascenseurs : N,T, U, X, W) du site de départ (Centre Pompidou)  
</t>
    </r>
    <r>
      <rPr>
        <i/>
        <sz val="10"/>
        <color rgb="FF000000"/>
        <rFont val="Arial"/>
        <family val="2"/>
      </rPr>
      <t>(cf. annexe 12 du CCTP lot 3)</t>
    </r>
  </si>
  <si>
    <t>ensemble</t>
  </si>
  <si>
    <t>5.2</t>
  </si>
  <si>
    <r>
      <t xml:space="preserve">Désinstallation, transfert et réinstallation des équipements du local air comprimé  </t>
    </r>
    <r>
      <rPr>
        <i/>
        <sz val="10"/>
        <rFont val="Arial"/>
        <family val="2"/>
      </rPr>
      <t>(cf. annexe 13 du CCTP lot 3)</t>
    </r>
  </si>
  <si>
    <t>5.3</t>
  </si>
  <si>
    <r>
      <t xml:space="preserve">Désinstallation pour évacuation du local 'sciures' </t>
    </r>
    <r>
      <rPr>
        <i/>
        <sz val="10"/>
        <rFont val="Arial"/>
        <family val="2"/>
      </rPr>
      <t xml:space="preserve"> 
(cf. annexe 14 du CCTP lot 3)</t>
    </r>
  </si>
  <si>
    <r>
      <t>Total 5 :</t>
    </r>
    <r>
      <rPr>
        <sz val="10"/>
        <rFont val="Arial"/>
        <family val="2"/>
      </rPr>
      <t xml:space="preserve"> autres prestations connexes</t>
    </r>
  </si>
  <si>
    <t>TOTAL GENERAL HT (1+2+3+4+5)</t>
  </si>
  <si>
    <t>TOTAL GENERAL TTC</t>
  </si>
  <si>
    <t>A …............................, le …....................</t>
  </si>
  <si>
    <t xml:space="preserve">Cachet et signature de l'entreprise </t>
  </si>
  <si>
    <t xml:space="preserve">
PRESTATIONS DE SERVICES DE DÉMÉNAGEMENT ET DE STOCKAGE DE MACHINES ET EQUIPEMENTS TECHNIQUES ET PRESTATIONS ASSOCIÉES PRÉALABLES A LA FERMETURE TEMPORAIRE DU SITE PRINCIPAL POUR TRAVAUX DU CENTRE POMPIDOU 
ACCORD-CADRE N° 24-CP13-075-AC</t>
  </si>
  <si>
    <t>ANNEXE N° 1 A L'ACTE D'ENGAGEMENT | BORDEREAU DES PRIX UNITAIRES (BPU)</t>
  </si>
  <si>
    <t>Unité</t>
  </si>
  <si>
    <r>
      <t xml:space="preserve">Prix unitaire 
</t>
    </r>
    <r>
      <rPr>
        <b/>
        <sz val="10"/>
        <rFont val="Arial"/>
        <family val="2"/>
      </rPr>
      <t>en € HT</t>
    </r>
  </si>
  <si>
    <t>ETUDES D'EXECUTION ET COORDINATION</t>
  </si>
  <si>
    <t>-</t>
  </si>
  <si>
    <t>étude d'éxécution et coordination</t>
  </si>
  <si>
    <t>jour</t>
  </si>
  <si>
    <t xml:space="preserve">DÉMÉNAGEMENTS </t>
  </si>
  <si>
    <r>
      <t xml:space="preserve">Préparation, déconnexion, démontage, étiquetage, conditionnement, transport, </t>
    </r>
    <r>
      <rPr>
        <b/>
        <u/>
        <sz val="11"/>
        <rFont val="Arial"/>
        <family val="2"/>
      </rPr>
      <t>remise en place dans les locaux d'arrivée</t>
    </r>
    <r>
      <rPr>
        <b/>
        <sz val="11"/>
        <rFont val="Arial"/>
        <family val="2"/>
      </rPr>
      <t>, repose, remontage et reconnexion</t>
    </r>
  </si>
  <si>
    <t>2.11</t>
  </si>
  <si>
    <t>Équipements et matériels techniques (machines outils, …)</t>
  </si>
  <si>
    <r>
      <t>m</t>
    </r>
    <r>
      <rPr>
        <vertAlign val="superscript"/>
        <sz val="11"/>
        <rFont val="Arial"/>
        <family val="2"/>
      </rPr>
      <t>3</t>
    </r>
  </si>
  <si>
    <t>2.12</t>
  </si>
  <si>
    <t>Équipements et matériels spécifiques et/ou fragiles (audiovisuel, signalétiques, …)</t>
  </si>
  <si>
    <t>2.13</t>
  </si>
  <si>
    <t>Matériels informatiques liés à des équipements</t>
  </si>
  <si>
    <t>2.14</t>
  </si>
  <si>
    <t>Équipements complexes de type étagères mobiles "Compactus" ou "Kardex"</t>
  </si>
  <si>
    <t>2.15</t>
  </si>
  <si>
    <t>Mobiliers d'atelier et réserve (grilles à tableaux, paletier, meubles à plans, …)</t>
  </si>
  <si>
    <r>
      <t xml:space="preserve">Préparation, déconnexion, démontage, étiquetage, conditionnement, transport </t>
    </r>
    <r>
      <rPr>
        <b/>
        <u/>
        <sz val="11"/>
        <rFont val="Arial"/>
        <family val="2"/>
      </rPr>
      <t>vers espaces de stockage</t>
    </r>
    <r>
      <rPr>
        <b/>
        <sz val="11"/>
        <rFont val="Arial"/>
        <family val="2"/>
      </rPr>
      <t>, hors frais de stockage</t>
    </r>
  </si>
  <si>
    <t>2.21</t>
  </si>
  <si>
    <t>2.22</t>
  </si>
  <si>
    <t>2.23</t>
  </si>
  <si>
    <t>2.24</t>
  </si>
  <si>
    <t>2.25</t>
  </si>
  <si>
    <t>2.3</t>
  </si>
  <si>
    <t>Préparation, déconnexion, démontage, étiquetage, conditionnement</t>
  </si>
  <si>
    <t>2.31</t>
  </si>
  <si>
    <t>2.32</t>
  </si>
  <si>
    <t>2.33</t>
  </si>
  <si>
    <t>2.34</t>
  </si>
  <si>
    <t>2.35</t>
  </si>
  <si>
    <t>2.4</t>
  </si>
  <si>
    <t>Equipements et matériels destinés à la filière réemploi et revalorisation</t>
  </si>
  <si>
    <t>2.41</t>
  </si>
  <si>
    <t>Manutention vers zones de stockage internes ou zones de chargement et chargement le cas échéant</t>
  </si>
  <si>
    <t>2.42</t>
  </si>
  <si>
    <t>Enlèvement, transport vers déchetteries/zones de recyclage des éléments ne pouvant être revalorisés, hors frais de destruction</t>
  </si>
  <si>
    <t>PLUS VALUE</t>
  </si>
  <si>
    <t xml:space="preserve">Samedi </t>
  </si>
  <si>
    <t>%</t>
  </si>
  <si>
    <t>3.2</t>
  </si>
  <si>
    <t>Soirée (17h00 - 21h00)</t>
  </si>
  <si>
    <t>3.3</t>
  </si>
  <si>
    <t xml:space="preserve">Dimanche, jour férié </t>
  </si>
  <si>
    <t>3.4</t>
  </si>
  <si>
    <t>Matériel lourd - 100 kg &lt; P &lt; 500 kg</t>
  </si>
  <si>
    <t>unité</t>
  </si>
  <si>
    <t>3.5</t>
  </si>
  <si>
    <t>Matériel lourd - 500 kg &lt; P &lt; 1000 kg</t>
  </si>
  <si>
    <t>3.6</t>
  </si>
  <si>
    <t>Matériel lourd - 1000 kg &lt; P &lt; 1500 kg</t>
  </si>
  <si>
    <t>3.7</t>
  </si>
  <si>
    <t>Matériel lourd - P &gt; 1500 kg</t>
  </si>
  <si>
    <t>SERVICES</t>
  </si>
  <si>
    <t>Intervention d'un électricien qualifié</t>
  </si>
  <si>
    <t>homme/jour</t>
  </si>
  <si>
    <t>4.2</t>
  </si>
  <si>
    <t>Intervention d'un plombier qualifié</t>
  </si>
  <si>
    <t>4.3</t>
  </si>
  <si>
    <t>Intervention d'un électromécanicien qualifié</t>
  </si>
  <si>
    <t>4.4</t>
  </si>
  <si>
    <t>Démontage/remontage d'équipements complexes</t>
  </si>
  <si>
    <t>4.5</t>
  </si>
  <si>
    <t>Démontage d'équipements complexes</t>
  </si>
  <si>
    <t>4.6</t>
  </si>
  <si>
    <t>Installation et désinstallation d'éléments de sécurisation physiques (barriérage haut, portes, ...) de zones logistiques (chargement/déchargement, stockage transit, ...)</t>
  </si>
  <si>
    <t>ml</t>
  </si>
  <si>
    <t>4.7</t>
  </si>
  <si>
    <t>Installation et désinstallation d'éléments de balisage de zones (zones logistiques, zones chantier, voies d'accès chantiers, ...)</t>
  </si>
  <si>
    <t>4.8</t>
  </si>
  <si>
    <t>Installation et désinstallation de signalisation des espaces logistiques, voies d'accès et zones chantier déménagement</t>
  </si>
  <si>
    <t>4.9</t>
  </si>
  <si>
    <t>Installation et désinstallation de dispositifs de protection des sols et de facilitation du roulage</t>
  </si>
  <si>
    <t>m²</t>
  </si>
  <si>
    <t>4.10</t>
  </si>
  <si>
    <t>Installation et désinstallation de dispositifs de protection pérennes des cabines des moyens d'élévation (monte-charges, ascenseurs) et voies d'accès aux chantiers déménagement</t>
  </si>
  <si>
    <t>4.11</t>
  </si>
  <si>
    <t>Stockage et prestations de gestion associées d'équipements électroniques ou spécifiques, dans un espace avec température et hygrométrie adaptées</t>
  </si>
  <si>
    <r>
      <t>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>/mois</t>
    </r>
  </si>
  <si>
    <t>4.12</t>
  </si>
  <si>
    <t>Utilisation d'un chariot élévateur électrique, capacité levage &lt; 1,5 tonne, avec chauffeur qualifié (CACES)</t>
  </si>
  <si>
    <t>4.13</t>
  </si>
  <si>
    <t>Utilisation d'un chariot élévateur électrique, capacité levage &gt; 1,5 tonne, avec chauffeur qualifié (CACES)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</si>
</sst>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&quot; m3&quot;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u/>
      <sz val="11"/>
      <name val="Arial"/>
      <family val="2"/>
    </font>
    <font>
      <vertAlign val="superscript"/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sz val="10"/>
      <name val="Univers Next Pro Condensed"/>
      <family val="2"/>
    </font>
    <font>
      <i/>
      <sz val="10"/>
      <name val="Univers Next Pro Condensed"/>
      <family val="2"/>
    </font>
    <font>
      <b/>
      <sz val="14"/>
      <name val="Univers Next Pro Condensed"/>
      <family val="2"/>
    </font>
    <font>
      <b/>
      <u/>
      <sz val="16"/>
      <name val="Univers Next Pro Condensed"/>
      <family val="2"/>
    </font>
    <font>
      <sz val="14"/>
      <name val="Univers Next Pro Condensed"/>
      <family val="2"/>
    </font>
    <font>
      <i/>
      <sz val="11"/>
      <color theme="9" tint="-0.249977111117893"/>
      <name val="Arial"/>
      <family val="2"/>
    </font>
    <font>
      <i/>
      <sz val="10"/>
      <color rgb="FFFF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3" fillId="0" borderId="9" xfId="0" applyNumberFormat="1" applyFont="1" applyBorder="1" applyAlignment="1">
      <alignment horizontal="center" vertical="center"/>
    </xf>
    <xf numFmtId="165" fontId="1" fillId="3" borderId="10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6" fillId="0" borderId="1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right" vertical="center"/>
    </xf>
    <xf numFmtId="49" fontId="7" fillId="0" borderId="19" xfId="0" quotePrefix="1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9" fontId="7" fillId="0" borderId="21" xfId="0" quotePrefix="1" applyNumberFormat="1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22" xfId="0" applyFont="1" applyBorder="1" applyAlignment="1">
      <alignment vertical="center" wrapText="1"/>
    </xf>
    <xf numFmtId="0" fontId="6" fillId="0" borderId="1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49" fontId="7" fillId="0" borderId="19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right" vertical="center"/>
    </xf>
    <xf numFmtId="49" fontId="7" fillId="0" borderId="27" xfId="0" quotePrefix="1" applyNumberFormat="1" applyFont="1" applyBorder="1" applyAlignment="1">
      <alignment horizontal="center" vertical="center"/>
    </xf>
    <xf numFmtId="0" fontId="7" fillId="0" borderId="25" xfId="0" applyFont="1" applyBorder="1" applyAlignment="1">
      <alignment vertical="center" wrapText="1"/>
    </xf>
    <xf numFmtId="49" fontId="7" fillId="0" borderId="6" xfId="0" quotePrefix="1" applyNumberFormat="1" applyFont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164" fontId="1" fillId="4" borderId="30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horizontal="right" vertical="center"/>
    </xf>
    <xf numFmtId="0" fontId="1" fillId="0" borderId="32" xfId="0" applyFont="1" applyBorder="1" applyAlignment="1">
      <alignment horizontal="right" vertical="center"/>
    </xf>
    <xf numFmtId="0" fontId="7" fillId="0" borderId="33" xfId="0" applyFont="1" applyBorder="1" applyAlignment="1">
      <alignment horizontal="right" vertical="center"/>
    </xf>
    <xf numFmtId="49" fontId="2" fillId="0" borderId="31" xfId="0" applyNumberFormat="1" applyFont="1" applyBorder="1" applyAlignment="1">
      <alignment horizontal="right" vertical="center"/>
    </xf>
    <xf numFmtId="49" fontId="2" fillId="0" borderId="34" xfId="0" applyNumberFormat="1" applyFont="1" applyBorder="1" applyAlignment="1">
      <alignment horizontal="right" vertical="center"/>
    </xf>
    <xf numFmtId="0" fontId="7" fillId="0" borderId="36" xfId="0" applyFont="1" applyBorder="1" applyAlignment="1">
      <alignment horizontal="center" vertical="center"/>
    </xf>
    <xf numFmtId="49" fontId="7" fillId="0" borderId="37" xfId="0" quotePrefix="1" applyNumberFormat="1" applyFont="1" applyBorder="1" applyAlignment="1">
      <alignment horizontal="center" vertical="center"/>
    </xf>
    <xf numFmtId="164" fontId="1" fillId="4" borderId="39" xfId="0" applyNumberFormat="1" applyFont="1" applyFill="1" applyBorder="1" applyAlignment="1">
      <alignment horizontal="center" vertical="center"/>
    </xf>
    <xf numFmtId="164" fontId="1" fillId="4" borderId="38" xfId="0" applyNumberFormat="1" applyFont="1" applyFill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12" fillId="4" borderId="30" xfId="0" applyNumberFormat="1" applyFont="1" applyFill="1" applyBorder="1" applyAlignment="1">
      <alignment horizontal="center" vertical="center" wrapText="1"/>
    </xf>
    <xf numFmtId="164" fontId="1" fillId="4" borderId="40" xfId="0" applyNumberFormat="1" applyFont="1" applyFill="1" applyBorder="1" applyAlignment="1">
      <alignment horizontal="center" vertical="center"/>
    </xf>
    <xf numFmtId="0" fontId="7" fillId="0" borderId="41" xfId="0" applyFont="1" applyBorder="1" applyAlignment="1">
      <alignment horizontal="right" vertical="center"/>
    </xf>
    <xf numFmtId="0" fontId="0" fillId="0" borderId="0" xfId="0" applyAlignment="1">
      <alignment vertical="center"/>
    </xf>
    <xf numFmtId="10" fontId="1" fillId="4" borderId="39" xfId="0" applyNumberFormat="1" applyFont="1" applyFill="1" applyBorder="1" applyAlignment="1">
      <alignment horizontal="center" vertical="center"/>
    </xf>
    <xf numFmtId="10" fontId="1" fillId="4" borderId="30" xfId="0" applyNumberFormat="1" applyFont="1" applyFill="1" applyBorder="1" applyAlignment="1">
      <alignment horizontal="center" vertical="center"/>
    </xf>
    <xf numFmtId="0" fontId="2" fillId="0" borderId="44" xfId="0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3" fillId="4" borderId="45" xfId="0" applyNumberFormat="1" applyFont="1" applyFill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6" xfId="0" applyBorder="1"/>
    <xf numFmtId="0" fontId="0" fillId="0" borderId="16" xfId="0" applyBorder="1"/>
    <xf numFmtId="0" fontId="0" fillId="0" borderId="47" xfId="0" applyBorder="1"/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49" fontId="9" fillId="0" borderId="0" xfId="0" applyNumberFormat="1" applyFont="1" applyAlignment="1">
      <alignment vertical="center" wrapText="1"/>
    </xf>
    <xf numFmtId="0" fontId="16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49" fontId="20" fillId="0" borderId="1" xfId="0" applyNumberFormat="1" applyFont="1" applyBorder="1" applyAlignment="1">
      <alignment horizontal="left" vertical="center"/>
    </xf>
    <xf numFmtId="49" fontId="20" fillId="0" borderId="7" xfId="0" applyNumberFormat="1" applyFont="1" applyBorder="1" applyAlignment="1">
      <alignment horizontal="left" vertical="center"/>
    </xf>
    <xf numFmtId="0" fontId="7" fillId="0" borderId="58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21" fillId="0" borderId="35" xfId="0" applyFont="1" applyBorder="1" applyAlignment="1">
      <alignment vertical="center"/>
    </xf>
    <xf numFmtId="49" fontId="2" fillId="0" borderId="23" xfId="0" applyNumberFormat="1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42" xfId="0" applyFont="1" applyBorder="1" applyAlignment="1">
      <alignment vertical="center"/>
    </xf>
    <xf numFmtId="49" fontId="2" fillId="0" borderId="43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4" fontId="1" fillId="4" borderId="38" xfId="0" applyNumberFormat="1" applyFont="1" applyFill="1" applyBorder="1" applyAlignment="1">
      <alignment horizontal="center" vertical="center"/>
    </xf>
    <xf numFmtId="0" fontId="1" fillId="0" borderId="0" xfId="0" applyFont="1"/>
    <xf numFmtId="4" fontId="1" fillId="0" borderId="17" xfId="0" applyNumberFormat="1" applyFont="1" applyBorder="1" applyAlignment="1">
      <alignment horizontal="center" vertical="center"/>
    </xf>
    <xf numFmtId="49" fontId="7" fillId="0" borderId="43" xfId="0" quotePrefix="1" applyNumberFormat="1" applyFont="1" applyBorder="1" applyAlignment="1">
      <alignment horizontal="center" vertical="center"/>
    </xf>
    <xf numFmtId="0" fontId="6" fillId="0" borderId="32" xfId="0" applyFont="1" applyBorder="1" applyAlignment="1">
      <alignment vertical="center"/>
    </xf>
    <xf numFmtId="0" fontId="7" fillId="0" borderId="42" xfId="0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49" fontId="7" fillId="0" borderId="52" xfId="0" applyNumberFormat="1" applyFont="1" applyBorder="1" applyAlignment="1">
      <alignment horizontal="left" vertical="center" wrapText="1"/>
    </xf>
    <xf numFmtId="0" fontId="7" fillId="0" borderId="28" xfId="0" applyFont="1" applyBorder="1" applyAlignment="1">
      <alignment vertical="center" wrapText="1"/>
    </xf>
    <xf numFmtId="0" fontId="7" fillId="0" borderId="28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1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49" fontId="17" fillId="0" borderId="0" xfId="0" applyNumberFormat="1" applyFont="1" applyAlignment="1">
      <alignment horizontal="center" vertical="center" wrapText="1"/>
    </xf>
    <xf numFmtId="49" fontId="18" fillId="0" borderId="57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/>
    </xf>
    <xf numFmtId="49" fontId="20" fillId="0" borderId="7" xfId="0" applyNumberFormat="1" applyFont="1" applyBorder="1" applyAlignment="1">
      <alignment horizontal="left" vertical="center"/>
    </xf>
    <xf numFmtId="49" fontId="20" fillId="0" borderId="44" xfId="0" applyNumberFormat="1" applyFont="1" applyBorder="1" applyAlignment="1">
      <alignment horizontal="left" vertical="center"/>
    </xf>
    <xf numFmtId="49" fontId="22" fillId="0" borderId="1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9" fontId="22" fillId="0" borderId="44" xfId="0" applyNumberFormat="1" applyFont="1" applyBorder="1" applyAlignment="1">
      <alignment horizontal="center" vertical="center"/>
    </xf>
    <xf numFmtId="0" fontId="2" fillId="0" borderId="4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49" fontId="18" fillId="5" borderId="54" xfId="0" applyNumberFormat="1" applyFont="1" applyFill="1" applyBorder="1" applyAlignment="1">
      <alignment horizontal="center" vertical="center" wrapText="1"/>
    </xf>
    <xf numFmtId="49" fontId="18" fillId="5" borderId="55" xfId="0" applyNumberFormat="1" applyFont="1" applyFill="1" applyBorder="1" applyAlignment="1">
      <alignment horizontal="center" vertical="center"/>
    </xf>
    <xf numFmtId="49" fontId="18" fillId="5" borderId="56" xfId="0" applyNumberFormat="1" applyFont="1" applyFill="1" applyBorder="1" applyAlignment="1">
      <alignment horizontal="center" vertical="center"/>
    </xf>
    <xf numFmtId="0" fontId="23" fillId="0" borderId="21" xfId="0" applyFont="1" applyBorder="1" applyAlignment="1">
      <alignment horizontal="left" vertical="top" wrapText="1"/>
    </xf>
    <xf numFmtId="0" fontId="26" fillId="0" borderId="2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27" fillId="0" borderId="4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6" fillId="0" borderId="21" xfId="0" applyFont="1" applyBorder="1" applyAlignment="1">
      <alignment horizontal="left" vertical="center" wrapText="1"/>
    </xf>
    <xf numFmtId="0" fontId="1" fillId="0" borderId="59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9" fontId="6" fillId="0" borderId="43" xfId="0" applyNumberFormat="1" applyFont="1" applyBorder="1" applyAlignment="1">
      <alignment horizontal="left" vertical="center" wrapText="1"/>
    </xf>
    <xf numFmtId="49" fontId="6" fillId="0" borderId="52" xfId="0" applyNumberFormat="1" applyFont="1" applyBorder="1" applyAlignment="1">
      <alignment horizontal="left" vertical="center" wrapText="1"/>
    </xf>
    <xf numFmtId="49" fontId="6" fillId="0" borderId="53" xfId="0" applyNumberFormat="1" applyFont="1" applyBorder="1" applyAlignment="1">
      <alignment horizontal="left" vertical="center" wrapText="1"/>
    </xf>
    <xf numFmtId="49" fontId="2" fillId="0" borderId="43" xfId="0" applyNumberFormat="1" applyFont="1" applyBorder="1" applyAlignment="1">
      <alignment horizontal="left" vertical="center"/>
    </xf>
    <xf numFmtId="49" fontId="2" fillId="0" borderId="28" xfId="0" applyNumberFormat="1" applyFont="1" applyBorder="1" applyAlignment="1">
      <alignment horizontal="left" vertical="center"/>
    </xf>
    <xf numFmtId="49" fontId="18" fillId="0" borderId="57" xfId="0" applyNumberFormat="1" applyFont="1" applyBorder="1" applyAlignment="1">
      <alignment horizontal="center" vertical="center"/>
    </xf>
    <xf numFmtId="49" fontId="6" fillId="0" borderId="43" xfId="0" applyNumberFormat="1" applyFont="1" applyBorder="1" applyAlignment="1">
      <alignment horizontal="left" vertical="center"/>
    </xf>
    <xf numFmtId="49" fontId="6" fillId="0" borderId="52" xfId="0" applyNumberFormat="1" applyFont="1" applyBorder="1" applyAlignment="1">
      <alignment horizontal="left" vertical="center"/>
    </xf>
    <xf numFmtId="49" fontId="6" fillId="0" borderId="53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116417</xdr:rowOff>
    </xdr:from>
    <xdr:to>
      <xdr:col>2</xdr:col>
      <xdr:colOff>1368575</xdr:colOff>
      <xdr:row>1</xdr:row>
      <xdr:rowOff>179470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CB864-1046-4ED1-8D42-FA45914A03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981" t="38841" r="19508" b="38523"/>
        <a:stretch/>
      </xdr:blipFill>
      <xdr:spPr>
        <a:xfrm>
          <a:off x="84666" y="116417"/>
          <a:ext cx="1950659" cy="513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116417</xdr:rowOff>
    </xdr:from>
    <xdr:to>
      <xdr:col>2</xdr:col>
      <xdr:colOff>983823</xdr:colOff>
      <xdr:row>1</xdr:row>
      <xdr:rowOff>220745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29A9202-03F2-443E-AA10-CB339F49FC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981" t="38841" r="19508" b="38523"/>
        <a:stretch/>
      </xdr:blipFill>
      <xdr:spPr>
        <a:xfrm>
          <a:off x="84666" y="116417"/>
          <a:ext cx="1950659" cy="513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showGridLines="0" tabSelected="1" zoomScale="96" zoomScaleNormal="96" zoomScaleSheetLayoutView="100" zoomScalePageLayoutView="70" workbookViewId="0">
      <selection activeCell="H1" sqref="H1"/>
    </sheetView>
  </sheetViews>
  <sheetFormatPr baseColWidth="10" defaultColWidth="11.42578125" defaultRowHeight="15" customHeight="1" x14ac:dyDescent="0.2"/>
  <cols>
    <col min="1" max="2" width="5" style="4" customWidth="1"/>
    <col min="3" max="3" width="49.85546875" style="4" customWidth="1"/>
    <col min="4" max="4" width="16.5703125" style="5" customWidth="1"/>
    <col min="5" max="5" width="21" style="5" customWidth="1"/>
    <col min="6" max="6" width="4.85546875" style="4" customWidth="1"/>
    <col min="7" max="16384" width="11.42578125" style="4"/>
  </cols>
  <sheetData>
    <row r="1" spans="1:7" ht="35.25" customHeight="1" x14ac:dyDescent="0.2">
      <c r="A1" s="83"/>
      <c r="B1" s="83"/>
      <c r="C1" s="83"/>
      <c r="D1" s="83"/>
      <c r="E1" s="83"/>
    </row>
    <row r="2" spans="1:7" ht="40.5" customHeight="1" x14ac:dyDescent="0.2">
      <c r="A2" s="116"/>
      <c r="B2" s="116"/>
      <c r="C2" s="116"/>
      <c r="D2" s="116"/>
      <c r="E2" s="116"/>
      <c r="F2" s="82"/>
      <c r="G2" s="82"/>
    </row>
    <row r="3" spans="1:7" ht="159.75" customHeight="1" x14ac:dyDescent="0.2">
      <c r="A3" s="127" t="s">
        <v>0</v>
      </c>
      <c r="B3" s="128"/>
      <c r="C3" s="128"/>
      <c r="D3" s="128"/>
      <c r="E3" s="129"/>
      <c r="F3" s="82"/>
      <c r="G3" s="82"/>
    </row>
    <row r="4" spans="1:7" ht="52.5" customHeight="1" thickBot="1" x14ac:dyDescent="0.25">
      <c r="A4" s="117" t="s">
        <v>1</v>
      </c>
      <c r="B4" s="117"/>
      <c r="C4" s="117"/>
      <c r="D4" s="117"/>
      <c r="E4" s="117"/>
    </row>
    <row r="5" spans="1:7" customFormat="1" ht="27.75" customHeight="1" thickBot="1" x14ac:dyDescent="0.25">
      <c r="A5" s="118" t="s">
        <v>2</v>
      </c>
      <c r="B5" s="119"/>
      <c r="C5" s="120"/>
      <c r="D5" s="85"/>
      <c r="E5" s="86"/>
    </row>
    <row r="6" spans="1:7" customFormat="1" ht="9" customHeight="1" thickBot="1" x14ac:dyDescent="0.25">
      <c r="A6" s="28"/>
      <c r="B6" s="28"/>
      <c r="C6" s="28"/>
      <c r="D6" s="7"/>
      <c r="E6" s="16"/>
    </row>
    <row r="7" spans="1:7" ht="24.75" customHeight="1" thickBot="1" x14ac:dyDescent="0.25">
      <c r="A7" s="121" t="s">
        <v>3</v>
      </c>
      <c r="B7" s="122"/>
      <c r="C7" s="122"/>
      <c r="D7" s="122"/>
      <c r="E7" s="123"/>
    </row>
    <row r="8" spans="1:7" s="2" customFormat="1" ht="69.75" customHeight="1" thickBot="1" x14ac:dyDescent="0.25">
      <c r="A8" s="1" t="s">
        <v>4</v>
      </c>
      <c r="B8" s="12"/>
      <c r="C8" s="27" t="s">
        <v>5</v>
      </c>
      <c r="D8" s="11" t="s">
        <v>6</v>
      </c>
      <c r="E8" s="10" t="s">
        <v>7</v>
      </c>
    </row>
    <row r="9" spans="1:7" s="3" customFormat="1" ht="54.6" customHeight="1" x14ac:dyDescent="0.2">
      <c r="A9" s="53" t="s">
        <v>8</v>
      </c>
      <c r="B9" s="124" t="s">
        <v>9</v>
      </c>
      <c r="C9" s="125"/>
      <c r="D9" s="125"/>
      <c r="E9" s="126"/>
    </row>
    <row r="10" spans="1:7" ht="27.95" customHeight="1" x14ac:dyDescent="0.2">
      <c r="A10" s="54" t="s">
        <v>10</v>
      </c>
      <c r="B10" s="114" t="s">
        <v>11</v>
      </c>
      <c r="C10" s="115"/>
      <c r="D10" s="75">
        <v>180</v>
      </c>
      <c r="E10" s="74"/>
    </row>
    <row r="11" spans="1:7" ht="27.95" customHeight="1" x14ac:dyDescent="0.2">
      <c r="A11" s="54" t="s">
        <v>12</v>
      </c>
      <c r="B11" s="130" t="s">
        <v>13</v>
      </c>
      <c r="C11" s="115"/>
      <c r="D11" s="75">
        <v>211.35</v>
      </c>
      <c r="E11" s="74"/>
      <c r="G11" s="107"/>
    </row>
    <row r="12" spans="1:7" ht="27.95" customHeight="1" x14ac:dyDescent="0.2">
      <c r="A12" s="54" t="s">
        <v>14</v>
      </c>
      <c r="B12" s="114" t="s">
        <v>15</v>
      </c>
      <c r="C12" s="115"/>
      <c r="D12" s="75">
        <v>187.53</v>
      </c>
      <c r="E12" s="74"/>
    </row>
    <row r="13" spans="1:7" ht="27.95" customHeight="1" x14ac:dyDescent="0.2">
      <c r="A13" s="54" t="s">
        <v>16</v>
      </c>
      <c r="B13" s="131" t="s">
        <v>17</v>
      </c>
      <c r="C13" s="115"/>
      <c r="D13" s="75">
        <v>89.3</v>
      </c>
      <c r="E13" s="74"/>
    </row>
    <row r="14" spans="1:7" ht="27.95" customHeight="1" x14ac:dyDescent="0.2">
      <c r="A14" s="54" t="s">
        <v>18</v>
      </c>
      <c r="B14" s="114" t="s">
        <v>19</v>
      </c>
      <c r="C14" s="115"/>
      <c r="D14" s="75">
        <v>254.35</v>
      </c>
      <c r="E14" s="74"/>
    </row>
    <row r="15" spans="1:7" ht="27.95" customHeight="1" x14ac:dyDescent="0.2">
      <c r="A15" s="54" t="s">
        <v>20</v>
      </c>
      <c r="B15" s="114" t="s">
        <v>21</v>
      </c>
      <c r="C15" s="115"/>
      <c r="D15" s="75">
        <v>128.9</v>
      </c>
      <c r="E15" s="74"/>
    </row>
    <row r="16" spans="1:7" ht="27.95" customHeight="1" x14ac:dyDescent="0.2">
      <c r="A16" s="54" t="s">
        <v>22</v>
      </c>
      <c r="B16" s="114" t="s">
        <v>23</v>
      </c>
      <c r="C16" s="115"/>
      <c r="D16" s="75">
        <v>74.3</v>
      </c>
      <c r="E16" s="74"/>
    </row>
    <row r="17" spans="1:5" ht="27.95" customHeight="1" thickBot="1" x14ac:dyDescent="0.25">
      <c r="A17" s="54" t="s">
        <v>24</v>
      </c>
      <c r="B17" s="114" t="s">
        <v>25</v>
      </c>
      <c r="C17" s="115"/>
      <c r="D17" s="75">
        <v>1056.4000000000001</v>
      </c>
      <c r="E17" s="74"/>
    </row>
    <row r="18" spans="1:5" ht="35.1" customHeight="1" thickBot="1" x14ac:dyDescent="0.25">
      <c r="A18" s="113"/>
      <c r="B18" s="139" t="s">
        <v>26</v>
      </c>
      <c r="C18" s="140"/>
      <c r="D18" s="141"/>
      <c r="E18" s="20">
        <f>SUM(E10:E17)</f>
        <v>0</v>
      </c>
    </row>
    <row r="19" spans="1:5" s="3" customFormat="1" ht="63" customHeight="1" x14ac:dyDescent="0.2">
      <c r="A19" s="56" t="s">
        <v>27</v>
      </c>
      <c r="B19" s="147" t="s">
        <v>28</v>
      </c>
      <c r="C19" s="148"/>
      <c r="D19" s="148"/>
      <c r="E19" s="149"/>
    </row>
    <row r="20" spans="1:5" ht="27.95" customHeight="1" x14ac:dyDescent="0.2">
      <c r="A20" s="54" t="s">
        <v>29</v>
      </c>
      <c r="B20" s="114" t="s">
        <v>30</v>
      </c>
      <c r="C20" s="115"/>
      <c r="D20" s="75">
        <v>17.149999999999999</v>
      </c>
      <c r="E20" s="74"/>
    </row>
    <row r="21" spans="1:5" ht="39" customHeight="1" thickBot="1" x14ac:dyDescent="0.25">
      <c r="A21" s="54" t="s">
        <v>31</v>
      </c>
      <c r="B21" s="151" t="s">
        <v>32</v>
      </c>
      <c r="C21" s="152"/>
      <c r="D21" s="75" t="s">
        <v>33</v>
      </c>
      <c r="E21" s="74"/>
    </row>
    <row r="22" spans="1:5" ht="21" customHeight="1" thickBot="1" x14ac:dyDescent="0.25">
      <c r="A22" s="55"/>
      <c r="B22" s="142" t="s">
        <v>34</v>
      </c>
      <c r="C22" s="143"/>
      <c r="D22" s="144"/>
      <c r="E22" s="20">
        <f>SUM(E20:E21)</f>
        <v>0</v>
      </c>
    </row>
    <row r="23" spans="1:5" s="3" customFormat="1" ht="45.75" customHeight="1" x14ac:dyDescent="0.2">
      <c r="A23" s="56" t="s">
        <v>35</v>
      </c>
      <c r="B23" s="147" t="s">
        <v>36</v>
      </c>
      <c r="C23" s="148"/>
      <c r="D23" s="148"/>
      <c r="E23" s="149"/>
    </row>
    <row r="24" spans="1:5" ht="27.95" customHeight="1" thickBot="1" x14ac:dyDescent="0.25">
      <c r="A24" s="54" t="s">
        <v>37</v>
      </c>
      <c r="B24" s="114" t="s">
        <v>38</v>
      </c>
      <c r="C24" s="115"/>
      <c r="D24" s="75">
        <v>1371.36</v>
      </c>
      <c r="E24" s="74"/>
    </row>
    <row r="25" spans="1:5" ht="21" customHeight="1" thickBot="1" x14ac:dyDescent="0.25">
      <c r="A25" s="55"/>
      <c r="B25" s="145" t="s">
        <v>39</v>
      </c>
      <c r="C25" s="132"/>
      <c r="D25" s="146"/>
      <c r="E25" s="20">
        <f>SUM(E24)</f>
        <v>0</v>
      </c>
    </row>
    <row r="26" spans="1:5" s="3" customFormat="1" ht="45.75" customHeight="1" x14ac:dyDescent="0.2">
      <c r="A26" s="56" t="s">
        <v>40</v>
      </c>
      <c r="B26" s="147" t="s">
        <v>41</v>
      </c>
      <c r="C26" s="148"/>
      <c r="D26" s="148"/>
      <c r="E26" s="149"/>
    </row>
    <row r="27" spans="1:5" ht="27.95" customHeight="1" thickBot="1" x14ac:dyDescent="0.25">
      <c r="A27" s="54" t="s">
        <v>42</v>
      </c>
      <c r="B27" s="114" t="s">
        <v>43</v>
      </c>
      <c r="C27" s="115"/>
      <c r="D27" s="75" t="s">
        <v>44</v>
      </c>
      <c r="E27" s="74"/>
    </row>
    <row r="28" spans="1:5" ht="21" customHeight="1" thickBot="1" x14ac:dyDescent="0.25">
      <c r="A28" s="55"/>
      <c r="B28" s="145" t="s">
        <v>45</v>
      </c>
      <c r="C28" s="133"/>
      <c r="D28" s="134"/>
      <c r="E28" s="20">
        <f>SUM(E27)</f>
        <v>0</v>
      </c>
    </row>
    <row r="29" spans="1:5" s="3" customFormat="1" ht="21" customHeight="1" x14ac:dyDescent="0.2">
      <c r="A29" s="57" t="s">
        <v>46</v>
      </c>
      <c r="B29" s="6" t="s">
        <v>47</v>
      </c>
      <c r="C29" s="6"/>
      <c r="D29" s="14"/>
      <c r="E29" s="17"/>
    </row>
    <row r="30" spans="1:5" ht="52.5" customHeight="1" x14ac:dyDescent="0.2">
      <c r="A30" s="54" t="s">
        <v>48</v>
      </c>
      <c r="B30" s="150" t="s">
        <v>49</v>
      </c>
      <c r="C30" s="138"/>
      <c r="D30" s="18" t="s">
        <v>50</v>
      </c>
      <c r="E30" s="52"/>
    </row>
    <row r="31" spans="1:5" ht="28.5" customHeight="1" x14ac:dyDescent="0.2">
      <c r="A31" s="54" t="s">
        <v>51</v>
      </c>
      <c r="B31" s="137" t="s">
        <v>52</v>
      </c>
      <c r="C31" s="138"/>
      <c r="D31" s="18" t="s">
        <v>50</v>
      </c>
      <c r="E31" s="52"/>
    </row>
    <row r="32" spans="1:5" ht="25.5" customHeight="1" thickBot="1" x14ac:dyDescent="0.25">
      <c r="A32" s="54" t="s">
        <v>53</v>
      </c>
      <c r="B32" s="135" t="s">
        <v>54</v>
      </c>
      <c r="C32" s="136"/>
      <c r="D32" s="18" t="s">
        <v>50</v>
      </c>
      <c r="E32" s="52"/>
    </row>
    <row r="33" spans="1:7" ht="18.600000000000001" customHeight="1" thickBot="1" x14ac:dyDescent="0.25">
      <c r="A33" s="19"/>
      <c r="B33" s="132" t="s">
        <v>55</v>
      </c>
      <c r="C33" s="133"/>
      <c r="D33" s="134"/>
      <c r="E33" s="20">
        <f>SUM(E30:E32)</f>
        <v>0</v>
      </c>
    </row>
    <row r="34" spans="1:7" ht="8.1" customHeight="1" thickBot="1" x14ac:dyDescent="0.25">
      <c r="A34" s="8"/>
      <c r="B34" s="9"/>
      <c r="C34" s="9"/>
      <c r="D34" s="15"/>
      <c r="E34" s="13"/>
    </row>
    <row r="35" spans="1:7" ht="24.95" customHeight="1" thickBot="1" x14ac:dyDescent="0.25">
      <c r="A35" s="21"/>
      <c r="B35" s="22"/>
      <c r="C35" s="69" t="s">
        <v>56</v>
      </c>
      <c r="D35" s="71"/>
      <c r="E35" s="70">
        <f>E18+E22+E25+E28+E33</f>
        <v>0</v>
      </c>
    </row>
    <row r="36" spans="1:7" ht="8.25" customHeight="1" thickBot="1" x14ac:dyDescent="0.25">
      <c r="A36" s="24"/>
      <c r="B36" s="24"/>
      <c r="C36" s="24"/>
      <c r="D36" s="25"/>
      <c r="E36" s="26"/>
    </row>
    <row r="37" spans="1:7" ht="24.95" customHeight="1" thickBot="1" x14ac:dyDescent="0.25">
      <c r="A37" s="21"/>
      <c r="B37" s="22"/>
      <c r="C37" s="23" t="s">
        <v>57</v>
      </c>
      <c r="D37" s="72"/>
      <c r="E37" s="70">
        <f>E35*1.2</f>
        <v>0</v>
      </c>
    </row>
    <row r="38" spans="1:7" ht="8.1" customHeight="1" x14ac:dyDescent="0.2"/>
    <row r="40" spans="1:7" ht="15" customHeight="1" x14ac:dyDescent="0.2">
      <c r="C40" s="80"/>
      <c r="E40" s="4"/>
      <c r="F40" s="5"/>
      <c r="G40" s="5"/>
    </row>
    <row r="41" spans="1:7" ht="15" customHeight="1" x14ac:dyDescent="0.2">
      <c r="C41" s="73" t="s">
        <v>58</v>
      </c>
      <c r="E41" s="4"/>
      <c r="F41" s="5"/>
      <c r="G41" s="5"/>
    </row>
    <row r="42" spans="1:7" ht="15" customHeight="1" x14ac:dyDescent="0.2">
      <c r="C42" s="34"/>
      <c r="D42" s="76"/>
      <c r="E42" s="4"/>
      <c r="F42" s="76"/>
      <c r="G42" s="5"/>
    </row>
    <row r="43" spans="1:7" ht="15" customHeight="1" x14ac:dyDescent="0.2">
      <c r="C43" s="73" t="s">
        <v>59</v>
      </c>
      <c r="E43" s="4"/>
      <c r="F43" s="5"/>
      <c r="G43" s="5"/>
    </row>
    <row r="44" spans="1:7" ht="15" customHeight="1" x14ac:dyDescent="0.2">
      <c r="C44" s="73"/>
      <c r="E44" s="4"/>
      <c r="F44" s="5"/>
      <c r="G44" s="5"/>
    </row>
    <row r="45" spans="1:7" ht="15" customHeight="1" x14ac:dyDescent="0.2">
      <c r="C45" s="73"/>
      <c r="E45" s="4"/>
      <c r="F45" s="5"/>
      <c r="G45" s="5"/>
    </row>
    <row r="46" spans="1:7" ht="15" customHeight="1" x14ac:dyDescent="0.2">
      <c r="C46" s="73"/>
      <c r="E46" s="4"/>
      <c r="F46" s="5"/>
      <c r="G46" s="5"/>
    </row>
    <row r="47" spans="1:7" ht="15" customHeight="1" x14ac:dyDescent="0.2">
      <c r="C47" s="73"/>
      <c r="E47" s="4"/>
      <c r="F47" s="5"/>
      <c r="G47" s="5"/>
    </row>
    <row r="48" spans="1:7" ht="15" customHeight="1" x14ac:dyDescent="0.2">
      <c r="C48" s="81"/>
      <c r="E48" s="4"/>
      <c r="F48" s="5"/>
      <c r="G48" s="5"/>
    </row>
  </sheetData>
  <mergeCells count="29">
    <mergeCell ref="B33:D33"/>
    <mergeCell ref="B32:C32"/>
    <mergeCell ref="B31:C31"/>
    <mergeCell ref="B17:C17"/>
    <mergeCell ref="B18:D18"/>
    <mergeCell ref="B22:D22"/>
    <mergeCell ref="B25:D25"/>
    <mergeCell ref="B20:C20"/>
    <mergeCell ref="B24:C24"/>
    <mergeCell ref="B23:E23"/>
    <mergeCell ref="B19:E19"/>
    <mergeCell ref="B26:E26"/>
    <mergeCell ref="B27:C27"/>
    <mergeCell ref="B30:C30"/>
    <mergeCell ref="B21:C21"/>
    <mergeCell ref="B28:D28"/>
    <mergeCell ref="B15:C15"/>
    <mergeCell ref="B16:C16"/>
    <mergeCell ref="B10:C10"/>
    <mergeCell ref="B14:C14"/>
    <mergeCell ref="A2:E2"/>
    <mergeCell ref="A4:E4"/>
    <mergeCell ref="A5:C5"/>
    <mergeCell ref="A7:E7"/>
    <mergeCell ref="B9:E9"/>
    <mergeCell ref="A3:E3"/>
    <mergeCell ref="B11:C11"/>
    <mergeCell ref="B12:C12"/>
    <mergeCell ref="B13:C13"/>
  </mergeCells>
  <printOptions horizontalCentered="1" verticalCentered="1"/>
  <pageMargins left="0.39370078740157483" right="0.39370078740157483" top="0.23622047244094491" bottom="0.39370078740157483" header="0.23622047244094491" footer="0.19685039370078741"/>
  <pageSetup paperSize="9" scale="4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7"/>
  <sheetViews>
    <sheetView showGridLines="0" zoomScale="88" zoomScaleNormal="88" zoomScaleSheetLayoutView="35" zoomScalePageLayoutView="42" workbookViewId="0">
      <selection activeCell="H6" sqref="H6"/>
    </sheetView>
  </sheetViews>
  <sheetFormatPr baseColWidth="10" defaultColWidth="9.140625" defaultRowHeight="12.75" x14ac:dyDescent="0.2"/>
  <cols>
    <col min="1" max="1" width="10.42578125" customWidth="1"/>
    <col min="2" max="2" width="5.42578125" customWidth="1"/>
    <col min="3" max="3" width="81.28515625" customWidth="1"/>
    <col min="4" max="4" width="15.140625" customWidth="1"/>
    <col min="5" max="5" width="20.5703125" customWidth="1"/>
    <col min="6" max="256" width="11.42578125" customWidth="1"/>
  </cols>
  <sheetData>
    <row r="1" spans="1:5" ht="32.25" customHeight="1" x14ac:dyDescent="0.2">
      <c r="A1" s="83"/>
      <c r="B1" s="83"/>
      <c r="C1" s="83"/>
      <c r="D1" s="83"/>
      <c r="E1" s="83"/>
    </row>
    <row r="2" spans="1:5" s="4" customFormat="1" ht="32.1" customHeight="1" x14ac:dyDescent="0.2">
      <c r="A2" s="116"/>
      <c r="B2" s="116"/>
      <c r="C2" s="116"/>
      <c r="D2" s="116"/>
      <c r="E2" s="116"/>
    </row>
    <row r="3" spans="1:5" s="4" customFormat="1" ht="133.5" customHeight="1" x14ac:dyDescent="0.2">
      <c r="A3" s="127" t="s">
        <v>60</v>
      </c>
      <c r="B3" s="128"/>
      <c r="C3" s="128"/>
      <c r="D3" s="128"/>
      <c r="E3" s="129"/>
    </row>
    <row r="4" spans="1:5" s="4" customFormat="1" ht="42" customHeight="1" thickBot="1" x14ac:dyDescent="0.25">
      <c r="A4" s="84"/>
      <c r="B4" s="160" t="s">
        <v>61</v>
      </c>
      <c r="C4" s="160"/>
      <c r="D4" s="160"/>
      <c r="E4" s="160"/>
    </row>
    <row r="5" spans="1:5" ht="28.5" customHeight="1" thickBot="1" x14ac:dyDescent="0.25">
      <c r="A5" s="118" t="s">
        <v>2</v>
      </c>
      <c r="B5" s="119"/>
      <c r="C5" s="120"/>
      <c r="D5" s="85"/>
      <c r="E5" s="85"/>
    </row>
    <row r="6" spans="1:5" ht="28.5" customHeight="1" thickBot="1" x14ac:dyDescent="0.25">
      <c r="A6" s="87"/>
      <c r="B6" s="88"/>
      <c r="C6" s="88"/>
      <c r="D6" s="85"/>
      <c r="E6" s="85"/>
    </row>
    <row r="7" spans="1:5" s="4" customFormat="1" ht="24.75" customHeight="1" thickBot="1" x14ac:dyDescent="0.25">
      <c r="A7" s="121" t="s">
        <v>3</v>
      </c>
      <c r="B7" s="122"/>
      <c r="C7" s="122"/>
      <c r="D7" s="122"/>
      <c r="E7" s="123"/>
    </row>
    <row r="8" spans="1:5" ht="29.25" thickBot="1" x14ac:dyDescent="0.25">
      <c r="A8" s="1" t="s">
        <v>4</v>
      </c>
      <c r="B8" s="29"/>
      <c r="C8" s="30" t="s">
        <v>5</v>
      </c>
      <c r="D8" s="31" t="s">
        <v>62</v>
      </c>
      <c r="E8" s="32" t="s">
        <v>63</v>
      </c>
    </row>
    <row r="9" spans="1:5" ht="15.75" x14ac:dyDescent="0.2">
      <c r="A9" s="33" t="s">
        <v>8</v>
      </c>
      <c r="B9" s="92" t="s">
        <v>64</v>
      </c>
      <c r="C9" s="93"/>
      <c r="D9" s="94"/>
      <c r="E9" s="100"/>
    </row>
    <row r="10" spans="1:5" s="99" customFormat="1" ht="14.25" x14ac:dyDescent="0.2">
      <c r="A10" s="103" t="s">
        <v>10</v>
      </c>
      <c r="B10" s="101" t="s">
        <v>65</v>
      </c>
      <c r="C10" s="50" t="s">
        <v>66</v>
      </c>
      <c r="D10" s="104" t="s">
        <v>67</v>
      </c>
      <c r="E10" s="98"/>
    </row>
    <row r="11" spans="1:5" s="66" customFormat="1" ht="26.25" customHeight="1" x14ac:dyDescent="0.2">
      <c r="A11" s="95" t="s">
        <v>27</v>
      </c>
      <c r="B11" s="158" t="s">
        <v>68</v>
      </c>
      <c r="C11" s="159"/>
      <c r="D11" s="105"/>
      <c r="E11" s="106"/>
    </row>
    <row r="12" spans="1:5" s="66" customFormat="1" ht="37.5" customHeight="1" x14ac:dyDescent="0.2">
      <c r="A12" s="111" t="s">
        <v>29</v>
      </c>
      <c r="B12" s="155" t="s">
        <v>69</v>
      </c>
      <c r="C12" s="156"/>
      <c r="D12" s="156"/>
      <c r="E12" s="157"/>
    </row>
    <row r="13" spans="1:5" s="66" customFormat="1" ht="16.5" x14ac:dyDescent="0.2">
      <c r="A13" s="89" t="s">
        <v>70</v>
      </c>
      <c r="B13" s="38" t="s">
        <v>65</v>
      </c>
      <c r="C13" s="39" t="s">
        <v>71</v>
      </c>
      <c r="D13" s="40" t="s">
        <v>72</v>
      </c>
      <c r="E13" s="52"/>
    </row>
    <row r="14" spans="1:5" s="66" customFormat="1" ht="16.5" x14ac:dyDescent="0.2">
      <c r="A14" s="35" t="s">
        <v>73</v>
      </c>
      <c r="B14" s="38" t="s">
        <v>65</v>
      </c>
      <c r="C14" s="39" t="s">
        <v>74</v>
      </c>
      <c r="D14" s="37" t="s">
        <v>72</v>
      </c>
      <c r="E14" s="52"/>
    </row>
    <row r="15" spans="1:5" s="66" customFormat="1" ht="16.5" x14ac:dyDescent="0.2">
      <c r="A15" s="35" t="s">
        <v>75</v>
      </c>
      <c r="B15" s="38" t="s">
        <v>65</v>
      </c>
      <c r="C15" s="41" t="s">
        <v>76</v>
      </c>
      <c r="D15" s="37" t="s">
        <v>72</v>
      </c>
      <c r="E15" s="52"/>
    </row>
    <row r="16" spans="1:5" s="66" customFormat="1" ht="16.5" x14ac:dyDescent="0.2">
      <c r="A16" s="35" t="s">
        <v>77</v>
      </c>
      <c r="B16" s="38" t="s">
        <v>65</v>
      </c>
      <c r="C16" s="41" t="s">
        <v>78</v>
      </c>
      <c r="D16" s="37" t="s">
        <v>72</v>
      </c>
      <c r="E16" s="52"/>
    </row>
    <row r="17" spans="1:5" s="66" customFormat="1" ht="16.5" x14ac:dyDescent="0.2">
      <c r="A17" s="35" t="s">
        <v>79</v>
      </c>
      <c r="B17" s="38" t="s">
        <v>65</v>
      </c>
      <c r="C17" s="41" t="s">
        <v>80</v>
      </c>
      <c r="D17" s="37" t="s">
        <v>72</v>
      </c>
      <c r="E17" s="52"/>
    </row>
    <row r="18" spans="1:5" s="66" customFormat="1" ht="32.1" customHeight="1" x14ac:dyDescent="0.2">
      <c r="A18" s="112" t="s">
        <v>31</v>
      </c>
      <c r="B18" s="155" t="s">
        <v>81</v>
      </c>
      <c r="C18" s="156"/>
      <c r="D18" s="156"/>
      <c r="E18" s="157"/>
    </row>
    <row r="19" spans="1:5" s="66" customFormat="1" ht="15" customHeight="1" x14ac:dyDescent="0.2">
      <c r="A19" s="35" t="s">
        <v>82</v>
      </c>
      <c r="B19" s="38" t="s">
        <v>65</v>
      </c>
      <c r="C19" s="39" t="str">
        <f>C13</f>
        <v>Équipements et matériels techniques (machines outils, …)</v>
      </c>
      <c r="D19" s="40" t="s">
        <v>72</v>
      </c>
      <c r="E19" s="52"/>
    </row>
    <row r="20" spans="1:5" s="66" customFormat="1" ht="15" customHeight="1" x14ac:dyDescent="0.2">
      <c r="A20" s="35" t="s">
        <v>83</v>
      </c>
      <c r="B20" s="38" t="s">
        <v>65</v>
      </c>
      <c r="C20" s="39" t="str">
        <f>C14</f>
        <v>Équipements et matériels spécifiques et/ou fragiles (audiovisuel, signalétiques, …)</v>
      </c>
      <c r="D20" s="37" t="s">
        <v>72</v>
      </c>
      <c r="E20" s="52"/>
    </row>
    <row r="21" spans="1:5" s="66" customFormat="1" ht="15" customHeight="1" x14ac:dyDescent="0.2">
      <c r="A21" s="35" t="s">
        <v>84</v>
      </c>
      <c r="B21" s="38" t="s">
        <v>65</v>
      </c>
      <c r="C21" s="41" t="s">
        <v>76</v>
      </c>
      <c r="D21" s="37" t="s">
        <v>72</v>
      </c>
      <c r="E21" s="52"/>
    </row>
    <row r="22" spans="1:5" s="66" customFormat="1" ht="16.5" x14ac:dyDescent="0.2">
      <c r="A22" s="35" t="s">
        <v>85</v>
      </c>
      <c r="B22" s="38" t="s">
        <v>65</v>
      </c>
      <c r="C22" s="41" t="s">
        <v>78</v>
      </c>
      <c r="D22" s="37" t="s">
        <v>72</v>
      </c>
      <c r="E22" s="52"/>
    </row>
    <row r="23" spans="1:5" s="66" customFormat="1" ht="15" customHeight="1" x14ac:dyDescent="0.2">
      <c r="A23" s="35" t="s">
        <v>86</v>
      </c>
      <c r="B23" s="38" t="s">
        <v>65</v>
      </c>
      <c r="C23" s="41" t="s">
        <v>80</v>
      </c>
      <c r="D23" s="37" t="s">
        <v>72</v>
      </c>
      <c r="E23" s="52"/>
    </row>
    <row r="24" spans="1:5" s="66" customFormat="1" ht="15" customHeight="1" x14ac:dyDescent="0.2">
      <c r="A24" s="112" t="s">
        <v>87</v>
      </c>
      <c r="B24" s="155" t="s">
        <v>88</v>
      </c>
      <c r="C24" s="156"/>
      <c r="D24" s="156"/>
      <c r="E24" s="157"/>
    </row>
    <row r="25" spans="1:5" s="66" customFormat="1" ht="15" customHeight="1" x14ac:dyDescent="0.2">
      <c r="A25" s="35" t="s">
        <v>89</v>
      </c>
      <c r="B25" s="38" t="s">
        <v>65</v>
      </c>
      <c r="C25" s="39" t="str">
        <f>C19</f>
        <v>Équipements et matériels techniques (machines outils, …)</v>
      </c>
      <c r="D25" s="40" t="s">
        <v>72</v>
      </c>
      <c r="E25" s="52"/>
    </row>
    <row r="26" spans="1:5" s="66" customFormat="1" ht="15" customHeight="1" x14ac:dyDescent="0.2">
      <c r="A26" s="35" t="s">
        <v>90</v>
      </c>
      <c r="B26" s="38" t="s">
        <v>65</v>
      </c>
      <c r="C26" s="39" t="str">
        <f>C20</f>
        <v>Équipements et matériels spécifiques et/ou fragiles (audiovisuel, signalétiques, …)</v>
      </c>
      <c r="D26" s="37" t="s">
        <v>72</v>
      </c>
      <c r="E26" s="52"/>
    </row>
    <row r="27" spans="1:5" s="66" customFormat="1" ht="15" customHeight="1" x14ac:dyDescent="0.2">
      <c r="A27" s="35" t="s">
        <v>91</v>
      </c>
      <c r="B27" s="38" t="s">
        <v>65</v>
      </c>
      <c r="C27" s="41" t="s">
        <v>76</v>
      </c>
      <c r="D27" s="37" t="s">
        <v>72</v>
      </c>
      <c r="E27" s="52"/>
    </row>
    <row r="28" spans="1:5" s="66" customFormat="1" ht="15" customHeight="1" x14ac:dyDescent="0.2">
      <c r="A28" s="35" t="s">
        <v>92</v>
      </c>
      <c r="B28" s="38" t="s">
        <v>65</v>
      </c>
      <c r="C28" s="41" t="s">
        <v>78</v>
      </c>
      <c r="D28" s="37" t="s">
        <v>72</v>
      </c>
      <c r="E28" s="52"/>
    </row>
    <row r="29" spans="1:5" s="66" customFormat="1" ht="15" customHeight="1" x14ac:dyDescent="0.2">
      <c r="A29" s="35" t="s">
        <v>93</v>
      </c>
      <c r="B29" s="38" t="s">
        <v>65</v>
      </c>
      <c r="C29" s="41" t="s">
        <v>80</v>
      </c>
      <c r="D29" s="37" t="s">
        <v>72</v>
      </c>
      <c r="E29" s="52"/>
    </row>
    <row r="30" spans="1:5" s="66" customFormat="1" ht="19.5" customHeight="1" x14ac:dyDescent="0.2">
      <c r="A30" s="112" t="s">
        <v>94</v>
      </c>
      <c r="B30" s="161" t="s">
        <v>95</v>
      </c>
      <c r="C30" s="162"/>
      <c r="D30" s="162"/>
      <c r="E30" s="163"/>
    </row>
    <row r="31" spans="1:5" s="66" customFormat="1" ht="28.5" x14ac:dyDescent="0.2">
      <c r="A31" s="35" t="s">
        <v>96</v>
      </c>
      <c r="B31" s="38" t="s">
        <v>65</v>
      </c>
      <c r="C31" s="108" t="s">
        <v>97</v>
      </c>
      <c r="D31" s="40" t="s">
        <v>72</v>
      </c>
      <c r="E31" s="52"/>
    </row>
    <row r="32" spans="1:5" s="66" customFormat="1" ht="28.5" x14ac:dyDescent="0.2">
      <c r="A32" s="35" t="s">
        <v>98</v>
      </c>
      <c r="B32" s="36" t="s">
        <v>65</v>
      </c>
      <c r="C32" s="108" t="s">
        <v>99</v>
      </c>
      <c r="D32" s="37" t="s">
        <v>72</v>
      </c>
      <c r="E32" s="60"/>
    </row>
    <row r="33" spans="1:5" s="66" customFormat="1" ht="15.75" x14ac:dyDescent="0.2">
      <c r="A33" s="102" t="s">
        <v>35</v>
      </c>
      <c r="B33" s="96" t="s">
        <v>100</v>
      </c>
      <c r="C33" s="97"/>
      <c r="D33" s="40"/>
      <c r="E33" s="62"/>
    </row>
    <row r="34" spans="1:5" s="66" customFormat="1" ht="15" customHeight="1" x14ac:dyDescent="0.2">
      <c r="A34" s="90" t="s">
        <v>37</v>
      </c>
      <c r="B34" s="36" t="s">
        <v>65</v>
      </c>
      <c r="C34" s="39" t="s">
        <v>101</v>
      </c>
      <c r="D34" s="40" t="s">
        <v>102</v>
      </c>
      <c r="E34" s="67"/>
    </row>
    <row r="35" spans="1:5" s="66" customFormat="1" ht="15" customHeight="1" x14ac:dyDescent="0.2">
      <c r="A35" s="35" t="s">
        <v>103</v>
      </c>
      <c r="B35" s="45" t="s">
        <v>65</v>
      </c>
      <c r="C35" s="44" t="s">
        <v>104</v>
      </c>
      <c r="D35" s="37" t="s">
        <v>102</v>
      </c>
      <c r="E35" s="67"/>
    </row>
    <row r="36" spans="1:5" s="66" customFormat="1" ht="15" customHeight="1" x14ac:dyDescent="0.2">
      <c r="A36" s="35" t="s">
        <v>105</v>
      </c>
      <c r="B36" s="38" t="s">
        <v>65</v>
      </c>
      <c r="C36" s="39" t="s">
        <v>106</v>
      </c>
      <c r="D36" s="40" t="s">
        <v>102</v>
      </c>
      <c r="E36" s="68"/>
    </row>
    <row r="37" spans="1:5" s="66" customFormat="1" ht="15" customHeight="1" x14ac:dyDescent="0.2">
      <c r="A37" s="35" t="s">
        <v>107</v>
      </c>
      <c r="B37" s="38" t="s">
        <v>65</v>
      </c>
      <c r="C37" s="50" t="s">
        <v>108</v>
      </c>
      <c r="D37" s="40" t="s">
        <v>109</v>
      </c>
      <c r="E37" s="52"/>
    </row>
    <row r="38" spans="1:5" s="66" customFormat="1" ht="15" customHeight="1" x14ac:dyDescent="0.2">
      <c r="A38" s="35" t="s">
        <v>110</v>
      </c>
      <c r="B38" s="38" t="s">
        <v>65</v>
      </c>
      <c r="C38" s="50" t="s">
        <v>111</v>
      </c>
      <c r="D38" s="40" t="s">
        <v>109</v>
      </c>
      <c r="E38" s="52"/>
    </row>
    <row r="39" spans="1:5" s="66" customFormat="1" ht="15" customHeight="1" x14ac:dyDescent="0.2">
      <c r="A39" s="35" t="s">
        <v>112</v>
      </c>
      <c r="B39" s="38" t="s">
        <v>65</v>
      </c>
      <c r="C39" s="50" t="s">
        <v>113</v>
      </c>
      <c r="D39" s="40" t="s">
        <v>109</v>
      </c>
      <c r="E39" s="52"/>
    </row>
    <row r="40" spans="1:5" s="66" customFormat="1" ht="15" customHeight="1" x14ac:dyDescent="0.2">
      <c r="A40" s="35" t="s">
        <v>114</v>
      </c>
      <c r="B40" s="38" t="s">
        <v>65</v>
      </c>
      <c r="C40" s="50" t="s">
        <v>115</v>
      </c>
      <c r="D40" s="40" t="s">
        <v>109</v>
      </c>
      <c r="E40" s="52"/>
    </row>
    <row r="41" spans="1:5" s="66" customFormat="1" ht="15.75" x14ac:dyDescent="0.2">
      <c r="A41" s="42" t="s">
        <v>40</v>
      </c>
      <c r="B41" s="92" t="s">
        <v>116</v>
      </c>
      <c r="C41" s="43"/>
      <c r="E41" s="62"/>
    </row>
    <row r="42" spans="1:5" s="66" customFormat="1" ht="14.25" x14ac:dyDescent="0.2">
      <c r="A42" s="90" t="s">
        <v>42</v>
      </c>
      <c r="B42" s="49" t="s">
        <v>65</v>
      </c>
      <c r="C42" s="41" t="s">
        <v>117</v>
      </c>
      <c r="D42" s="51" t="s">
        <v>118</v>
      </c>
      <c r="E42" s="52"/>
    </row>
    <row r="43" spans="1:5" s="66" customFormat="1" ht="14.25" x14ac:dyDescent="0.2">
      <c r="A43" s="46" t="s">
        <v>119</v>
      </c>
      <c r="B43" s="47" t="s">
        <v>65</v>
      </c>
      <c r="C43" s="48" t="s">
        <v>120</v>
      </c>
      <c r="D43" s="51" t="s">
        <v>118</v>
      </c>
      <c r="E43" s="63"/>
    </row>
    <row r="44" spans="1:5" s="66" customFormat="1" ht="14.25" x14ac:dyDescent="0.2">
      <c r="A44" s="46" t="s">
        <v>121</v>
      </c>
      <c r="B44" s="47" t="s">
        <v>65</v>
      </c>
      <c r="C44" s="48" t="s">
        <v>122</v>
      </c>
      <c r="D44" s="51" t="s">
        <v>118</v>
      </c>
      <c r="E44" s="63"/>
    </row>
    <row r="45" spans="1:5" s="66" customFormat="1" ht="17.100000000000001" customHeight="1" x14ac:dyDescent="0.2">
      <c r="A45" s="46" t="s">
        <v>123</v>
      </c>
      <c r="B45" s="47" t="s">
        <v>65</v>
      </c>
      <c r="C45" s="48" t="s">
        <v>124</v>
      </c>
      <c r="D45" s="51" t="s">
        <v>118</v>
      </c>
      <c r="E45" s="63"/>
    </row>
    <row r="46" spans="1:5" s="66" customFormat="1" ht="14.25" x14ac:dyDescent="0.2">
      <c r="A46" s="46" t="s">
        <v>125</v>
      </c>
      <c r="B46" s="47" t="s">
        <v>65</v>
      </c>
      <c r="C46" s="48" t="s">
        <v>126</v>
      </c>
      <c r="D46" s="51" t="s">
        <v>118</v>
      </c>
      <c r="E46" s="63"/>
    </row>
    <row r="47" spans="1:5" s="66" customFormat="1" ht="28.5" x14ac:dyDescent="0.2">
      <c r="A47" s="46" t="s">
        <v>127</v>
      </c>
      <c r="B47" s="47" t="s">
        <v>65</v>
      </c>
      <c r="C47" s="109" t="s">
        <v>128</v>
      </c>
      <c r="D47" s="51" t="s">
        <v>129</v>
      </c>
      <c r="E47" s="61"/>
    </row>
    <row r="48" spans="1:5" s="66" customFormat="1" ht="28.5" x14ac:dyDescent="0.2">
      <c r="A48" s="46" t="s">
        <v>130</v>
      </c>
      <c r="B48" s="47" t="s">
        <v>65</v>
      </c>
      <c r="C48" s="109" t="s">
        <v>131</v>
      </c>
      <c r="D48" s="51" t="s">
        <v>129</v>
      </c>
      <c r="E48" s="61"/>
    </row>
    <row r="49" spans="1:5" s="66" customFormat="1" ht="28.5" x14ac:dyDescent="0.2">
      <c r="A49" s="46" t="s">
        <v>132</v>
      </c>
      <c r="B49" s="47" t="s">
        <v>65</v>
      </c>
      <c r="C49" s="110" t="s">
        <v>133</v>
      </c>
      <c r="D49" s="51" t="s">
        <v>50</v>
      </c>
      <c r="E49" s="61"/>
    </row>
    <row r="50" spans="1:5" s="66" customFormat="1" ht="28.5" x14ac:dyDescent="0.2">
      <c r="A50" s="46" t="s">
        <v>134</v>
      </c>
      <c r="B50" s="47" t="s">
        <v>65</v>
      </c>
      <c r="C50" s="110" t="s">
        <v>135</v>
      </c>
      <c r="D50" s="51" t="s">
        <v>136</v>
      </c>
      <c r="E50" s="61"/>
    </row>
    <row r="51" spans="1:5" s="66" customFormat="1" ht="42.75" x14ac:dyDescent="0.2">
      <c r="A51" s="46" t="s">
        <v>137</v>
      </c>
      <c r="B51" s="47" t="s">
        <v>65</v>
      </c>
      <c r="C51" s="110" t="s">
        <v>138</v>
      </c>
      <c r="D51" s="51" t="s">
        <v>136</v>
      </c>
      <c r="E51" s="61"/>
    </row>
    <row r="52" spans="1:5" s="66" customFormat="1" ht="28.5" x14ac:dyDescent="0.2">
      <c r="A52" s="46" t="s">
        <v>139</v>
      </c>
      <c r="B52" s="47" t="s">
        <v>65</v>
      </c>
      <c r="C52" s="109" t="s">
        <v>140</v>
      </c>
      <c r="D52" s="51" t="s">
        <v>141</v>
      </c>
      <c r="E52" s="61"/>
    </row>
    <row r="53" spans="1:5" ht="28.5" x14ac:dyDescent="0.2">
      <c r="A53" s="46" t="s">
        <v>142</v>
      </c>
      <c r="B53" s="49" t="s">
        <v>65</v>
      </c>
      <c r="C53" s="41" t="s">
        <v>143</v>
      </c>
      <c r="D53" s="51" t="s">
        <v>118</v>
      </c>
      <c r="E53" s="52"/>
    </row>
    <row r="54" spans="1:5" ht="28.5" x14ac:dyDescent="0.2">
      <c r="A54" s="46" t="s">
        <v>144</v>
      </c>
      <c r="B54" s="49" t="s">
        <v>65</v>
      </c>
      <c r="C54" s="41" t="s">
        <v>145</v>
      </c>
      <c r="D54" s="51" t="s">
        <v>118</v>
      </c>
      <c r="E54" s="52"/>
    </row>
    <row r="55" spans="1:5" s="66" customFormat="1" ht="15" thickBot="1" x14ac:dyDescent="0.25">
      <c r="A55" s="65"/>
      <c r="B55" s="59"/>
      <c r="C55" s="91"/>
      <c r="D55" s="58"/>
      <c r="E55" s="64"/>
    </row>
    <row r="56" spans="1:5" x14ac:dyDescent="0.2">
      <c r="A56" s="153"/>
      <c r="B56" s="154"/>
      <c r="C56" s="154"/>
      <c r="D56" s="154"/>
      <c r="E56" s="154"/>
    </row>
    <row r="57" spans="1:5" x14ac:dyDescent="0.2">
      <c r="C57" s="77"/>
    </row>
    <row r="58" spans="1:5" x14ac:dyDescent="0.2">
      <c r="C58" s="78"/>
    </row>
    <row r="59" spans="1:5" x14ac:dyDescent="0.2">
      <c r="C59" s="73" t="s">
        <v>58</v>
      </c>
    </row>
    <row r="60" spans="1:5" x14ac:dyDescent="0.2">
      <c r="C60" s="34"/>
    </row>
    <row r="61" spans="1:5" x14ac:dyDescent="0.2">
      <c r="C61" s="73" t="s">
        <v>59</v>
      </c>
    </row>
    <row r="62" spans="1:5" x14ac:dyDescent="0.2">
      <c r="C62" s="73"/>
    </row>
    <row r="63" spans="1:5" x14ac:dyDescent="0.2">
      <c r="C63" s="73"/>
    </row>
    <row r="64" spans="1:5" x14ac:dyDescent="0.2">
      <c r="C64" s="78"/>
    </row>
    <row r="65" spans="3:3" x14ac:dyDescent="0.2">
      <c r="C65" s="78"/>
    </row>
    <row r="66" spans="3:3" x14ac:dyDescent="0.2">
      <c r="C66" s="79"/>
    </row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6" ht="14.25" customHeight="1" x14ac:dyDescent="0.2"/>
    <row r="97" ht="25.5" customHeight="1" x14ac:dyDescent="0.2"/>
  </sheetData>
  <mergeCells count="11">
    <mergeCell ref="A56:E56"/>
    <mergeCell ref="B12:E12"/>
    <mergeCell ref="A2:E2"/>
    <mergeCell ref="A3:E3"/>
    <mergeCell ref="A5:C5"/>
    <mergeCell ref="B11:C11"/>
    <mergeCell ref="B4:E4"/>
    <mergeCell ref="B18:E18"/>
    <mergeCell ref="A7:E7"/>
    <mergeCell ref="B30:E30"/>
    <mergeCell ref="B24:E24"/>
  </mergeCells>
  <phoneticPr fontId="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 alignWithMargins="0">
    <oddFooter>&amp;RPage &amp;P/&amp;N</oddFooter>
  </headerFooter>
  <rowBreaks count="1" manualBreakCount="1">
    <brk id="40" max="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543d67582eba17b01a0831da424bc24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9972afc06ee027c4a812d40370cc388f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Props1.xml><?xml version="1.0" encoding="utf-8"?>
<ds:datastoreItem xmlns:ds="http://schemas.openxmlformats.org/officeDocument/2006/customXml" ds:itemID="{E63D7758-7BBC-4854-8046-3D4C48FBFE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0A1354-852B-4967-8BB9-349919AE2F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786546-B1F2-4543-B1DC-6F4DEAB4028A}">
  <ds:schemaRefs>
    <ds:schemaRef ds:uri="1dcaef73-80aa-4e34-8fed-3930910f49f7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36f7d1c8-0721-41fb-a0b8-b5436897c0d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DPGF</vt:lpstr>
      <vt:lpstr>BPU</vt:lpstr>
      <vt:lpstr>BPU!Impression_des_titres</vt:lpstr>
      <vt:lpstr>DPGF!Impression_des_titres</vt:lpstr>
      <vt:lpstr>BPU!Zone_d_impression</vt:lpstr>
      <vt:lpstr>DPGF!Zone_d_impression</vt:lpstr>
    </vt:vector>
  </TitlesOfParts>
  <Manager/>
  <Company>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Equipe Projet Transfert</dc:creator>
  <cp:keywords/>
  <dc:description/>
  <cp:lastModifiedBy>BRAOUEZEC Philippe</cp:lastModifiedBy>
  <cp:revision/>
  <cp:lastPrinted>2024-10-25T15:10:19Z</cp:lastPrinted>
  <dcterms:created xsi:type="dcterms:W3CDTF">2002-11-15T13:07:18Z</dcterms:created>
  <dcterms:modified xsi:type="dcterms:W3CDTF">2024-10-25T15:10:24Z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