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alba\DAV\PARTAGES\S2M\PORT\TELECOM\TELEPHONIE\2025-2029  TERMINAUX MOBILES\Renouvellement TREMINAUX 2025\2. DCE\DCE PDF\"/>
    </mc:Choice>
  </mc:AlternateContent>
  <bookViews>
    <workbookView xWindow="600" yWindow="525" windowWidth="19320" windowHeight="10575" tabRatio="750" activeTab="2"/>
  </bookViews>
  <sheets>
    <sheet name="Info Soumissionnaire" sheetId="21" r:id="rId1"/>
    <sheet name="Règles BPU" sheetId="20" r:id="rId2"/>
    <sheet name="BPU Terminaux" sheetId="16" r:id="rId3"/>
    <sheet name="Liste accessoires" sheetId="23" r:id="rId4"/>
    <sheet name="Critères techniques" sheetId="19" r:id="rId5"/>
    <sheet name="Critère RSE" sheetId="18" r:id="rId6"/>
  </sheets>
  <calcPr calcId="162913"/>
</workbook>
</file>

<file path=xl/calcChain.xml><?xml version="1.0" encoding="utf-8"?>
<calcChain xmlns="http://schemas.openxmlformats.org/spreadsheetml/2006/main">
  <c r="N13" i="16" l="1"/>
  <c r="K9" i="16"/>
  <c r="M9" i="16" l="1"/>
  <c r="N9" i="16" s="1"/>
  <c r="I9" i="16" l="1"/>
  <c r="I10" i="16" l="1"/>
  <c r="K10" i="16" s="1"/>
  <c r="M10" i="16" s="1"/>
  <c r="N10" i="16" s="1"/>
  <c r="I11" i="16"/>
  <c r="G8" i="23" l="1"/>
  <c r="G9" i="23"/>
  <c r="G10" i="23"/>
  <c r="G11" i="23"/>
  <c r="G12" i="23"/>
  <c r="E8" i="23" l="1"/>
  <c r="E9" i="23"/>
  <c r="E10" i="23"/>
  <c r="E11" i="23"/>
  <c r="E12" i="23"/>
  <c r="E4" i="23" l="1"/>
  <c r="G4" i="23" s="1"/>
  <c r="E5" i="23"/>
  <c r="G5" i="23" s="1"/>
  <c r="E6" i="23"/>
  <c r="G6" i="23" s="1"/>
  <c r="E7" i="23"/>
  <c r="G7" i="23" s="1"/>
  <c r="E3" i="23"/>
  <c r="G3" i="23" s="1"/>
  <c r="I4" i="16"/>
  <c r="I5" i="16"/>
  <c r="I6" i="16"/>
  <c r="I7" i="16"/>
  <c r="I8" i="16"/>
  <c r="I12" i="16"/>
  <c r="I3" i="16"/>
  <c r="K3" i="16" s="1"/>
  <c r="M3" i="16" s="1"/>
  <c r="K4" i="16" l="1"/>
  <c r="M4" i="16" s="1"/>
  <c r="N4" i="16" s="1"/>
  <c r="K5" i="16"/>
  <c r="M5" i="16" s="1"/>
  <c r="N5" i="16" s="1"/>
  <c r="K6" i="16"/>
  <c r="M6" i="16" s="1"/>
  <c r="N6" i="16" s="1"/>
  <c r="K7" i="16"/>
  <c r="M7" i="16" s="1"/>
  <c r="N7" i="16" s="1"/>
  <c r="K8" i="16"/>
  <c r="M8" i="16" s="1"/>
  <c r="N8" i="16" s="1"/>
  <c r="K11" i="16"/>
  <c r="M11" i="16" s="1"/>
  <c r="N11" i="16" s="1"/>
  <c r="K12" i="16"/>
  <c r="N3" i="16"/>
  <c r="M12" i="16" l="1"/>
  <c r="N12" i="16" s="1"/>
</calcChain>
</file>

<file path=xl/sharedStrings.xml><?xml version="1.0" encoding="utf-8"?>
<sst xmlns="http://schemas.openxmlformats.org/spreadsheetml/2006/main" count="183" uniqueCount="141">
  <si>
    <t>GRILLE D'EVALUATION DES ACHATS RESPONSABLES</t>
  </si>
  <si>
    <t>Certificat, descriptif ou équivalent</t>
  </si>
  <si>
    <t>A préciser</t>
  </si>
  <si>
    <t>EMBALLAGES</t>
  </si>
  <si>
    <t>TRANSPORT DU (DES) PRODUIT(S) JUSQU'AU SITE CLIENT</t>
  </si>
  <si>
    <t>TRAITEMENT EN FIN DE VIE</t>
  </si>
  <si>
    <t>Le produit a t-il été fabriqué à proximité du lieu de vente?</t>
  </si>
  <si>
    <t>IDENTIFICATION DU SOUMISSIONNAIRE</t>
  </si>
  <si>
    <t>Questions CEA</t>
  </si>
  <si>
    <t>Réponses soumissionnaire</t>
  </si>
  <si>
    <t>Les réponses peuvent renvoyer, en complément, vers un chapitre de la proposition technico-commerciale</t>
  </si>
  <si>
    <t>1.3- Description des moyens mis en place pour la remise des statistiques demandées par le CEA</t>
  </si>
  <si>
    <t>Règles de remplissage du bordereau</t>
  </si>
  <si>
    <t>Règles spécifiques bordereau articles :</t>
  </si>
  <si>
    <t xml:space="preserve">Aucune modification ne doit être apportée à la structure des tableaux. </t>
  </si>
  <si>
    <t>Aucune ligne d'articles ne doit être supprimée.</t>
  </si>
  <si>
    <t>Le non-respect des instructions ci-dessus pourra entraîner la non-conformité de l'offre</t>
  </si>
  <si>
    <t>INFORMATIONS RELATIVES AU SOUMISSIONNAIRE</t>
  </si>
  <si>
    <t>RAISON SOCIALE SOUMISSIONNAIRE:</t>
  </si>
  <si>
    <t xml:space="preserve">Dénomination : </t>
  </si>
  <si>
    <t>RCS n° …                         Immatriculée à ...</t>
  </si>
  <si>
    <t>ADRESSE POSTALE :</t>
  </si>
  <si>
    <t>CONTACTS :</t>
  </si>
  <si>
    <t>Contact du commercial en charge de la réponse à l'appel d'offres :</t>
  </si>
  <si>
    <t xml:space="preserve">Nom </t>
  </si>
  <si>
    <t>Prénom</t>
  </si>
  <si>
    <t>Fonction</t>
  </si>
  <si>
    <t xml:space="preserve">Mail </t>
  </si>
  <si>
    <t>Téléphone</t>
  </si>
  <si>
    <t>Coordonnées du signataire du marché :</t>
  </si>
  <si>
    <t>Adresse d'envoi du marché si différente de l'adresse postale ci-dessus</t>
  </si>
  <si>
    <t>Coordonnées du contact technique :</t>
  </si>
  <si>
    <t>Samsung Galaxy A05s</t>
  </si>
  <si>
    <t>Android+Serveur messagerie constructeur "surcouche"</t>
  </si>
  <si>
    <t>Samsung Galaxy A23</t>
  </si>
  <si>
    <t>Samsung Galaxy A55</t>
  </si>
  <si>
    <t>Smarthpone 4 durci</t>
  </si>
  <si>
    <t>Samsung Xcover Pro 6</t>
  </si>
  <si>
    <t xml:space="preserve">Smartphone 5 </t>
  </si>
  <si>
    <t>Iphone SE  gen3</t>
  </si>
  <si>
    <t>Hammer Boost LTE</t>
  </si>
  <si>
    <t>IOS+Serveur messagerie constructeur "surcouche"</t>
  </si>
  <si>
    <t>MODEM DATA</t>
  </si>
  <si>
    <t xml:space="preserve">4G RAM 4 MEM 64 GO
Processeur 2,4 GHz 
Batterie 5000mAh </t>
  </si>
  <si>
    <t xml:space="preserve">5G RAM 8 MEM 128 GO
Processeur 2,4 GHz 
Batterie 5000mAh </t>
  </si>
  <si>
    <t xml:space="preserve">5G RAM 4 MEM 128 GO
Processeur 2,2 GHz 
Batterie 5000mAh </t>
  </si>
  <si>
    <t xml:space="preserve">5G RAM 6 MEM 128 GO
Processeur 2,4 GHz 
Batterie 5000mAh </t>
  </si>
  <si>
    <t xml:space="preserve">5G RAM 3 MEM 64 GO
Processeur 1,8 à 2,7 GHz 
Batterie 5000mAh </t>
  </si>
  <si>
    <t>4G LTE RAM 3 
Batterie 3500mAh IP68
Anti-choc</t>
  </si>
  <si>
    <t xml:space="preserve">150 MBPS 10 Appareils Minimum </t>
  </si>
  <si>
    <t>IPV4 IPV6 150 Mbps</t>
  </si>
  <si>
    <t xml:space="preserve">Volumétrie estimée sur 4 ans </t>
  </si>
  <si>
    <t>partenariat de  collecte avec des oragnismes</t>
  </si>
  <si>
    <t>Le produit peut-il être réutilisé, recyclé, valorisé?                             
 Le produit nécessite t-il un traitement spécifique en tant que déchet dangereux?</t>
  </si>
  <si>
    <t>CHAPITRE 1 : ORGANISATION MISE EN PLACE POUR L’EXECUTION DE L’ACCORD CADRE ET DES BONS DE COMMANDE</t>
  </si>
  <si>
    <t>1.4 - Gestion de risque : critiques potentiels, facteurs de risques dans la gestion du marché</t>
  </si>
  <si>
    <t>2.2-Description de l'organisation interne pour la gestion du Catalogue Pacha</t>
  </si>
  <si>
    <t>Le bordereau est constitué comme suit :
   - Une fiche d'identification du soumissionnaire ;
   - BPU Terminaux ( cadre financier);
   - Cadre de réponse technique (organisation, qualité de service et délais) ;
   - Cadre de réponse RSE (responsabilité sociales et environnementales des entreprises) ,</t>
  </si>
  <si>
    <t>Logiciels obligatoires</t>
  </si>
  <si>
    <t>Scénario pour 4 ans 
(colonne D x G)</t>
  </si>
  <si>
    <t xml:space="preserve">Caractéristiques techniques minimales </t>
  </si>
  <si>
    <t>Galet / Domino Huawei E3372</t>
  </si>
  <si>
    <t>Taxe copie privée</t>
  </si>
  <si>
    <t>QUALITE ENVIRONNEMENTALE DES PRODUITS</t>
  </si>
  <si>
    <r>
      <t xml:space="preserve">Quel est le taux de </t>
    </r>
    <r>
      <rPr>
        <u/>
        <sz val="10"/>
        <rFont val="Arial"/>
        <family val="2"/>
      </rPr>
      <t>produits écolabelisés EPEAT silver ou gold</t>
    </r>
    <r>
      <rPr>
        <sz val="10"/>
        <rFont val="Arial"/>
        <family val="2"/>
      </rPr>
      <t xml:space="preserve"> dans les produits proposés ?</t>
    </r>
  </si>
  <si>
    <t>Quelle est la performance énergétique moyenne des produits proposés ?</t>
  </si>
  <si>
    <t>Quelles sont les durées de disponibilité des mises à jour corrective et de sécurité  afin d'allonger la durée de vie des terminaux ?</t>
  </si>
  <si>
    <t>Les produits sont-ils composés de matières recyclées ? si oui, lesquelles et en quelle proportion ?</t>
  </si>
  <si>
    <t>Quels sont les indices de réparabilité des produits proposés ?</t>
  </si>
  <si>
    <t xml:space="preserve">Le produit porte t-il un label ou une indication qui atteste de la qualité environnmentale du produit ? </t>
  </si>
  <si>
    <t>Description, justificatif</t>
  </si>
  <si>
    <t>En pourcentage (%); Caractéristique environnementale des emballages ; Fiches techniques des emballages ; Attestation des fournisseurs ; Certificats</t>
  </si>
  <si>
    <t>Quels sont les performances environnementales des flottes de livraison utilisées dans le cadre de l’exécution du marché ? Les chauffeurs assurant la livraison des produits objets du marché ont-ils suivi une formation à l'écoconduite ?</t>
  </si>
  <si>
    <t>Quelles sont les empreintes carbone des produits proposés ? (en kg CO2e/unité)</t>
  </si>
  <si>
    <t xml:space="preserve">Une gamme de produits reconditionnée exclusivement par le constructeur est -elle envisageable ? Si oui , quel moyen de preuve proposez vous pour certifier le reconditionnement constructeur ? Quelle est la durée de garantie des produits reconditionnés ?  </t>
  </si>
  <si>
    <t>lien vers le site de l'ADEME; description</t>
  </si>
  <si>
    <t>Dispositions sociales</t>
  </si>
  <si>
    <t>Suivi RSE de la prestation</t>
  </si>
  <si>
    <t>Description</t>
  </si>
  <si>
    <t>Quelle est la durée de vie théorique des batteries des produits proposées (en nombre de cycle et suivant la norme IEC 61960-3 (nombre de cycles et taux de décharge atteinte de 80%)</t>
  </si>
  <si>
    <t xml:space="preserve">Quelles sont les caractéristiques environnementales des produits proposées : économies de ressources et exploitation responsable des matières premières ; • éco-conception des produits ; • réduction/élimination des matières dangereuses pour l'environnment ; • diminution de l’impact des matériels pendant leur phase d’utilisation (notamment économie d’énergie) • allongement de la durée d’usage des matériels ; • économie circulaire privilégiant la prévention de la production de déchets par le réemploi et la réutilisation ; • gestion responsable des déchets produits par les prestations. </t>
  </si>
  <si>
    <t xml:space="preserve">Quelle est la nature des emballages utilisés pour la fourniture des produits objet du marché : recyclés, recyclables, mono-matériau, issus de forêts gérées durablement, exempts de substances toxiques, etc. ? </t>
  </si>
  <si>
    <t xml:space="preserve">Quelle démarche a été mise en place en vue de l’optimisation des emballages lors de la livraison des produits objet du marché ? (réduction/élimination des emballages superflus,.).
</t>
  </si>
  <si>
    <t>Quelle est la provenance des produits et l'implantation des principaux centres logistiques ?</t>
  </si>
  <si>
    <t>Quelles sont les dispositions mises en place en matière de gestion de fin de vie des terminaux mobiles?</t>
  </si>
  <si>
    <t>Quels indicateurs proposez-vous pour le suivi des actions environnmentales et sociales mises en œuvre dans le cadre de la prestation ?</t>
  </si>
  <si>
    <t xml:space="preserve">Lister les dispositions mises en œuvre </t>
  </si>
  <si>
    <t xml:space="preserve">Quelles actions proposez-vous lors de l'exécution de ce marché pour diminuer l'impact environnemental de vos transports ; exemples :  optimisation du chargement des camions, circuit de distribution, formation à l'éco-conduite des commerciaux/livreurs, différentes tailles de camionn, norme euro des camions, transport par train ou bateau...
</t>
  </si>
  <si>
    <t>Proposez vous des actions en faveur des personnes éloignées de l’emploi dans le cadre de l'exécution de la prestation (personnes affectées à la prestation)  ? (recrutement de personnes en situation de handicap, jeunes en décrochage scolaire, collaboration avec la Maison de l’Emploi, de l’insertion et de la Formation (MEIF), expérience de mise en œuvre une clause d’insertion)</t>
  </si>
  <si>
    <t xml:space="preserve">Quelles mesures proposez vous pour la promotion de l'égalité femmes-hommes et la lutte contre les discriminations proposées dans le cadre de la prestation ? (personnes affectées à la prestation) </t>
  </si>
  <si>
    <t xml:space="preserve">Quels sont les actions menées par l'entreprise pour protéger la santé ou améliorer le bien-être des travailleurs (matières premières ou procédés de fabrication plus respectueux, politique d'entreprise qui intègre la responsabilité sociale,…) (personnes affectées à la prestation) </t>
  </si>
  <si>
    <t>Actions relatives à l’empreinte Carbone (Bilan Carbone ou Bilan gaz à effet de serre (BEGES) : Avez-vous réalisé un bilan carbone de votre entreprise ou un BEGES ? Etes vous en mesure de suivre les GES émis par les prestations de transport réalisées dans le cadre de la prestation ?</t>
  </si>
  <si>
    <t xml:space="preserve">CHAPITRE 2 : DESCRIPTION DE LA GESTION CATALOGUE PACHA ET DES EQUIPEMENTS </t>
  </si>
  <si>
    <t>1.2- Description de l’organisation mise en place au niveau national et local pour l'exécution des prestations (méthodes, outils, procédures, équipe dédiée)</t>
  </si>
  <si>
    <t>1.1- Description de l'organisation mise en place pour le suivi des prestations  (composition de l'équipe dédiée, compétences …)</t>
  </si>
  <si>
    <t>2.1-Proposition d'un catalogue Pacha listant les équipements et leurs pertinence (excel)</t>
  </si>
  <si>
    <t xml:space="preserve">2.3- Délai moyen proposé pour la mise à jour des prix et produits du catalogue dématérialisé du CEA (PACHA) </t>
  </si>
  <si>
    <t>3.1- Organisation mise en place pour disposer d’un stock de terminaux mobiles et accessoires suffisant</t>
  </si>
  <si>
    <t>3.2 - Description des modalités de livraison :  flotte de véhicules en propre, recours à un prestataire externe…</t>
  </si>
  <si>
    <t>3.3- Description des process de gestion en cas d'articles manquants : livraison partielle ou non, annulation de la commande …</t>
  </si>
  <si>
    <t>3.4- Description de l'organisation interne proposée pour assurer le service d'avant-vente de l'accord</t>
  </si>
  <si>
    <t xml:space="preserve">3.5- Description de l'organisation retenue pour la gestion des réclamations : retards de livraison, livraison non conformes </t>
  </si>
  <si>
    <t xml:space="preserve">Modèles terminaux utilisés en 2024 au CEA </t>
  </si>
  <si>
    <t xml:space="preserve">Modèles proposés par le soumissionaire avec code constructeur </t>
  </si>
  <si>
    <t>Smartphone 1</t>
  </si>
  <si>
    <t>Smatphone 2</t>
  </si>
  <si>
    <t>Smartphone 3</t>
  </si>
  <si>
    <t>Pourcentage de remise  / frais appliqués</t>
  </si>
  <si>
    <t xml:space="preserve">Prix appliqué au CEA en € HT
</t>
  </si>
  <si>
    <t>(disponible sur site internet du constructeur accessible au CEA)</t>
  </si>
  <si>
    <t>Taux négatif si remise, positif si frais appliqués)</t>
  </si>
  <si>
    <t xml:space="preserve">Prix public constructeur hors Taxe copie privée* en € HT
</t>
  </si>
  <si>
    <t xml:space="preserve">Prix public constructeur avec Taxe copie privée en € HT 
</t>
  </si>
  <si>
    <t>Durée de la garantie</t>
  </si>
  <si>
    <t>TYPE DE TERMINAL CONCERNE</t>
  </si>
  <si>
    <t>Modèle concerné</t>
  </si>
  <si>
    <t>Type d'accessoire</t>
  </si>
  <si>
    <t>Chargeur</t>
  </si>
  <si>
    <t>Coque</t>
  </si>
  <si>
    <t>Protection écran</t>
  </si>
  <si>
    <t>Smartphone 2</t>
  </si>
  <si>
    <t>Ecouteurs</t>
  </si>
  <si>
    <t>Smatphone 1</t>
  </si>
  <si>
    <t>….</t>
  </si>
  <si>
    <t xml:space="preserve">Prix public constructeur en € TTC
</t>
  </si>
  <si>
    <t xml:space="preserve">Prix public constructeur en € HT 
</t>
  </si>
  <si>
    <r>
      <rPr>
        <b/>
        <sz val="14"/>
        <rFont val="Arial Narrow"/>
        <family val="2"/>
      </rPr>
      <t>A COMPLETER POUR TOUS LES TERMINAUX DU BPU</t>
    </r>
    <r>
      <rPr>
        <b/>
        <sz val="14"/>
        <color theme="0"/>
        <rFont val="Arial Narrow"/>
        <family val="2"/>
      </rPr>
      <t>martphone 3</t>
    </r>
  </si>
  <si>
    <t xml:space="preserve">Téléphone voix durci </t>
  </si>
  <si>
    <t xml:space="preserve">Téléphone voix </t>
  </si>
  <si>
    <t>Nokia 105 Classic</t>
  </si>
  <si>
    <t xml:space="preserve">2G - Batterie 800 mAh </t>
  </si>
  <si>
    <t xml:space="preserve">Taux négatif si remise, positif si frais appliqués </t>
  </si>
  <si>
    <t xml:space="preserve">3.6- Modalités de remplacement des terminaux sous garantie et de SAV </t>
  </si>
  <si>
    <t xml:space="preserve">Prix public constructeur avec Taxe copie privée en € TTC 
</t>
  </si>
  <si>
    <t>(disponible sur le site internet du constructeur accessible au CEA- Prix du mois du lancement de l'appel d'offre )</t>
  </si>
  <si>
    <t>2.4 - Justification de la remise ou des frais appliqués au prix public constructeur ( gestion, marge…)</t>
  </si>
  <si>
    <t>CHAPITRE 3 : MODALITES DE GESTION  DE L'APPROVISIONNEMENT, DES LIVRAISONS,  DU SERVICE AVANT VENTE ET APRES VENTE</t>
  </si>
  <si>
    <t>Crosscall CORE S5</t>
  </si>
  <si>
    <t>4G -Batterie 
1800 mAh IP68
Anti-choc</t>
  </si>
  <si>
    <t>TYPES DE TERMINAUX</t>
  </si>
  <si>
    <t>TP LINK Clé 4G M7200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</si>
</sst>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quot; €&quot;_-;\-* #,##0.00&quot; €&quot;_-;_-* \-??&quot; €&quot;_-;_-@_-"/>
    <numFmt numFmtId="165" formatCode="#,##0.00\ &quot;€&quot;"/>
  </numFmts>
  <fonts count="24" x14ac:knownFonts="1">
    <font>
      <sz val="11"/>
      <color theme="1"/>
      <name val="Calibri"/>
      <family val="2"/>
      <scheme val="minor"/>
    </font>
    <font>
      <sz val="10"/>
      <name val="Arial"/>
      <family val="2"/>
    </font>
    <font>
      <sz val="12"/>
      <color theme="1"/>
      <name val="Arial Narrow"/>
      <family val="2"/>
    </font>
    <font>
      <sz val="12"/>
      <name val="Arial Narrow"/>
      <family val="2"/>
    </font>
    <font>
      <b/>
      <sz val="11"/>
      <color theme="1"/>
      <name val="Calibri"/>
      <family val="2"/>
      <scheme val="minor"/>
    </font>
    <font>
      <b/>
      <sz val="16"/>
      <color theme="1"/>
      <name val="Calibri"/>
      <family val="2"/>
      <scheme val="minor"/>
    </font>
    <font>
      <b/>
      <sz val="10"/>
      <name val="Arial"/>
      <family val="2"/>
    </font>
    <font>
      <i/>
      <sz val="10"/>
      <name val="Arial"/>
      <family val="2"/>
    </font>
    <font>
      <sz val="10"/>
      <color indexed="8"/>
      <name val="Calibri"/>
      <family val="2"/>
      <scheme val="minor"/>
    </font>
    <font>
      <b/>
      <sz val="10"/>
      <color indexed="8"/>
      <name val="Calibri"/>
      <family val="2"/>
      <scheme val="minor"/>
    </font>
    <font>
      <b/>
      <i/>
      <sz val="10"/>
      <color indexed="8"/>
      <name val="Calibri"/>
      <family val="2"/>
      <scheme val="minor"/>
    </font>
    <font>
      <b/>
      <sz val="12"/>
      <name val="Calibri"/>
      <family val="2"/>
      <scheme val="minor"/>
    </font>
    <font>
      <sz val="10"/>
      <color indexed="8"/>
      <name val="Arial"/>
      <family val="2"/>
    </font>
    <font>
      <b/>
      <sz val="14"/>
      <name val="Calibri"/>
      <family val="2"/>
      <scheme val="minor"/>
    </font>
    <font>
      <b/>
      <u/>
      <sz val="14"/>
      <color rgb="FFFF0000"/>
      <name val="Calibri"/>
      <family val="2"/>
      <scheme val="minor"/>
    </font>
    <font>
      <b/>
      <sz val="14"/>
      <color rgb="FFFF0000"/>
      <name val="Calibri"/>
      <family val="2"/>
      <scheme val="minor"/>
    </font>
    <font>
      <b/>
      <u/>
      <sz val="10"/>
      <name val="Arial"/>
      <family val="2"/>
    </font>
    <font>
      <b/>
      <sz val="14"/>
      <color theme="0"/>
      <name val="Arial Narrow"/>
      <family val="2"/>
    </font>
    <font>
      <sz val="10"/>
      <color theme="1"/>
      <name val="Arial"/>
      <family val="2"/>
    </font>
    <font>
      <u/>
      <sz val="10"/>
      <name val="Arial"/>
      <family val="2"/>
    </font>
    <font>
      <sz val="11"/>
      <name val="Calibri"/>
      <family val="2"/>
      <scheme val="minor"/>
    </font>
    <font>
      <sz val="14"/>
      <color theme="1"/>
      <name val="Arial Narrow"/>
      <family val="2"/>
    </font>
    <font>
      <b/>
      <sz val="12"/>
      <color theme="1"/>
      <name val="Arial Narrow"/>
      <family val="2"/>
    </font>
    <font>
      <b/>
      <sz val="14"/>
      <name val="Arial Narrow"/>
      <family val="2"/>
    </font>
  </fonts>
  <fills count="16">
    <fill>
      <patternFill patternType="none"/>
    </fill>
    <fill>
      <patternFill patternType="gray125"/>
    </fill>
    <fill>
      <patternFill patternType="solid">
        <fgColor theme="0"/>
        <bgColor indexed="64"/>
      </patternFill>
    </fill>
    <fill>
      <patternFill patternType="solid">
        <fgColor indexed="9"/>
        <bgColor indexed="26"/>
      </patternFill>
    </fill>
    <fill>
      <patternFill patternType="solid">
        <fgColor rgb="FF00CCFF"/>
        <bgColor indexed="64"/>
      </patternFill>
    </fill>
    <fill>
      <patternFill patternType="solid">
        <fgColor rgb="FF00FFFF"/>
        <bgColor indexed="64"/>
      </patternFill>
    </fill>
    <fill>
      <patternFill patternType="solid">
        <fgColor indexed="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9"/>
        <bgColor indexed="56"/>
      </patternFill>
    </fill>
    <fill>
      <patternFill patternType="solid">
        <fgColor theme="9"/>
        <bgColor indexed="26"/>
      </patternFill>
    </fill>
    <fill>
      <patternFill patternType="solid">
        <fgColor theme="9"/>
        <bgColor indexed="64"/>
      </patternFill>
    </fill>
    <fill>
      <patternFill patternType="solid">
        <fgColor theme="8"/>
        <bgColor indexed="64"/>
      </patternFill>
    </fill>
    <fill>
      <patternFill patternType="solid">
        <fgColor rgb="FFFFFF00"/>
        <bgColor indexed="64"/>
      </patternFill>
    </fill>
    <fill>
      <patternFill patternType="solid">
        <fgColor theme="0" tint="-0.34998626667073579"/>
        <bgColor indexed="26"/>
      </patternFill>
    </fill>
    <fill>
      <patternFill patternType="solid">
        <fgColor theme="0"/>
        <bgColor indexed="26"/>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hair">
        <color auto="1"/>
      </left>
      <right style="hair">
        <color auto="1"/>
      </right>
      <top style="hair">
        <color auto="1"/>
      </top>
      <bottom style="hair">
        <color auto="1"/>
      </bottom>
      <diagonal/>
    </border>
    <border>
      <left style="thin">
        <color indexed="64"/>
      </left>
      <right/>
      <top style="thin">
        <color indexed="64"/>
      </top>
      <bottom/>
      <diagonal/>
    </border>
    <border>
      <left style="hair">
        <color auto="1"/>
      </left>
      <right style="hair">
        <color auto="1"/>
      </right>
      <top/>
      <bottom style="hair">
        <color auto="1"/>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thin">
        <color indexed="64"/>
      </right>
      <top/>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right style="hair">
        <color auto="1"/>
      </right>
      <top style="hair">
        <color auto="1"/>
      </top>
      <bottom style="hair">
        <color auto="1"/>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hair">
        <color auto="1"/>
      </left>
      <right style="hair">
        <color auto="1"/>
      </right>
      <top style="hair">
        <color auto="1"/>
      </top>
      <bottom/>
      <diagonal/>
    </border>
    <border>
      <left style="hair">
        <color auto="1"/>
      </left>
      <right/>
      <top style="hair">
        <color auto="1"/>
      </top>
      <bottom style="hair">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hair">
        <color auto="1"/>
      </left>
      <right/>
      <top/>
      <bottom style="hair">
        <color auto="1"/>
      </bottom>
      <diagonal/>
    </border>
    <border>
      <left/>
      <right/>
      <top style="thin">
        <color indexed="64"/>
      </top>
      <bottom style="thin">
        <color indexed="64"/>
      </bottom>
      <diagonal/>
    </border>
  </borders>
  <cellStyleXfs count="3">
    <xf numFmtId="0" fontId="0" fillId="0" borderId="0"/>
    <xf numFmtId="0" fontId="1" fillId="0" borderId="0"/>
    <xf numFmtId="164" fontId="1" fillId="0" borderId="0" applyFill="0" applyBorder="0" applyAlignment="0" applyProtection="0"/>
  </cellStyleXfs>
  <cellXfs count="140">
    <xf numFmtId="0" fontId="0" fillId="0" borderId="0" xfId="0"/>
    <xf numFmtId="0" fontId="2" fillId="0" borderId="7" xfId="0" applyFont="1" applyBorder="1"/>
    <xf numFmtId="0" fontId="1" fillId="0" borderId="5" xfId="0" applyFont="1" applyBorder="1" applyAlignment="1" applyProtection="1">
      <alignment horizontal="left" vertical="center" wrapText="1"/>
      <protection locked="0"/>
    </xf>
    <xf numFmtId="0" fontId="0" fillId="0" borderId="0" xfId="0" applyBorder="1"/>
    <xf numFmtId="0" fontId="1" fillId="0" borderId="10" xfId="0" applyFont="1" applyBorder="1" applyAlignment="1" applyProtection="1">
      <alignment horizontal="left" vertical="center" wrapText="1"/>
      <protection locked="0"/>
    </xf>
    <xf numFmtId="0" fontId="6" fillId="4" borderId="13" xfId="0" applyFont="1" applyFill="1" applyBorder="1" applyAlignment="1" applyProtection="1">
      <alignment horizontal="left" vertical="center" wrapText="1"/>
      <protection locked="0"/>
    </xf>
    <xf numFmtId="0" fontId="7" fillId="4" borderId="14" xfId="0" applyFont="1" applyFill="1" applyBorder="1" applyAlignment="1" applyProtection="1">
      <alignment horizontal="center" vertical="center" wrapText="1"/>
      <protection locked="0"/>
    </xf>
    <xf numFmtId="0" fontId="7" fillId="0" borderId="2" xfId="0" applyFont="1" applyBorder="1" applyAlignment="1" applyProtection="1">
      <alignment horizontal="center" vertical="center" wrapText="1"/>
      <protection locked="0"/>
    </xf>
    <xf numFmtId="0" fontId="1" fillId="0" borderId="3" xfId="0" applyFont="1" applyBorder="1" applyAlignment="1" applyProtection="1">
      <alignment horizontal="left" vertical="center" wrapText="1"/>
      <protection locked="0"/>
    </xf>
    <xf numFmtId="0" fontId="7" fillId="0" borderId="4" xfId="0" applyFont="1" applyBorder="1" applyAlignment="1" applyProtection="1">
      <alignment horizontal="center" vertical="center" wrapText="1"/>
      <protection locked="0"/>
    </xf>
    <xf numFmtId="0" fontId="7" fillId="0" borderId="19" xfId="0" applyFont="1" applyBorder="1" applyAlignment="1" applyProtection="1">
      <alignment horizontal="center" vertical="center" wrapText="1"/>
      <protection locked="0"/>
    </xf>
    <xf numFmtId="0" fontId="0" fillId="0" borderId="0" xfId="0" applyAlignment="1">
      <alignment wrapText="1"/>
    </xf>
    <xf numFmtId="0" fontId="8" fillId="6" borderId="0" xfId="0" applyFont="1" applyFill="1" applyBorder="1" applyAlignment="1" applyProtection="1">
      <alignment vertical="top" wrapText="1"/>
    </xf>
    <xf numFmtId="0" fontId="9" fillId="0" borderId="1" xfId="0" applyFont="1" applyFill="1" applyBorder="1" applyAlignment="1" applyProtection="1">
      <alignment horizontal="left" vertical="center" wrapText="1"/>
    </xf>
    <xf numFmtId="0" fontId="8" fillId="7" borderId="1" xfId="0" applyFont="1" applyFill="1" applyBorder="1" applyAlignment="1" applyProtection="1">
      <alignment horizontal="left" vertical="center" wrapText="1"/>
      <protection locked="0"/>
    </xf>
    <xf numFmtId="0" fontId="10" fillId="0" borderId="1" xfId="0" applyFont="1" applyFill="1" applyBorder="1" applyAlignment="1" applyProtection="1">
      <alignment horizontal="center" vertical="center" wrapText="1"/>
    </xf>
    <xf numFmtId="0" fontId="0" fillId="0" borderId="0" xfId="0" applyAlignment="1">
      <alignment vertical="top"/>
    </xf>
    <xf numFmtId="0" fontId="4" fillId="8" borderId="1" xfId="0" applyFont="1" applyFill="1" applyBorder="1" applyAlignment="1">
      <alignment horizontal="left" vertical="center" wrapText="1"/>
    </xf>
    <xf numFmtId="0" fontId="12" fillId="8" borderId="1" xfId="0" applyFont="1" applyFill="1" applyBorder="1" applyAlignment="1" applyProtection="1">
      <alignment vertical="center"/>
    </xf>
    <xf numFmtId="0" fontId="0" fillId="0" borderId="1" xfId="0" applyBorder="1" applyAlignment="1">
      <alignment horizontal="left" vertical="center" wrapText="1"/>
    </xf>
    <xf numFmtId="0" fontId="12" fillId="2" borderId="1" xfId="0" applyFont="1" applyFill="1" applyBorder="1" applyAlignment="1" applyProtection="1">
      <alignment horizontal="left" vertical="center" wrapText="1"/>
      <protection locked="0"/>
    </xf>
    <xf numFmtId="0" fontId="13" fillId="7" borderId="0" xfId="0" applyFont="1" applyFill="1" applyAlignment="1">
      <alignment horizontal="center"/>
    </xf>
    <xf numFmtId="0" fontId="13" fillId="0" borderId="0" xfId="0" applyFont="1"/>
    <xf numFmtId="0" fontId="13" fillId="0" borderId="0" xfId="0" applyFont="1" applyAlignment="1">
      <alignment wrapText="1"/>
    </xf>
    <xf numFmtId="0" fontId="14" fillId="0" borderId="0" xfId="0" applyFont="1" applyAlignment="1">
      <alignment wrapText="1"/>
    </xf>
    <xf numFmtId="0" fontId="15" fillId="0" borderId="0" xfId="0" applyFont="1"/>
    <xf numFmtId="0" fontId="0" fillId="0" borderId="8" xfId="0" applyBorder="1"/>
    <xf numFmtId="0" fontId="0" fillId="0" borderId="21" xfId="0" applyBorder="1"/>
    <xf numFmtId="0" fontId="0" fillId="0" borderId="12" xfId="0" applyBorder="1"/>
    <xf numFmtId="0" fontId="16" fillId="0" borderId="0" xfId="0" applyFont="1" applyBorder="1" applyAlignment="1">
      <alignment horizontal="center"/>
    </xf>
    <xf numFmtId="0" fontId="0" fillId="0" borderId="16" xfId="0" applyBorder="1"/>
    <xf numFmtId="0" fontId="0" fillId="0" borderId="12" xfId="0" applyBorder="1" applyProtection="1">
      <protection locked="0"/>
    </xf>
    <xf numFmtId="0" fontId="0" fillId="0" borderId="0" xfId="0" applyBorder="1" applyProtection="1">
      <protection locked="0"/>
    </xf>
    <xf numFmtId="0" fontId="0" fillId="0" borderId="16" xfId="0" applyBorder="1" applyProtection="1">
      <protection locked="0"/>
    </xf>
    <xf numFmtId="0" fontId="0" fillId="0" borderId="20" xfId="0" applyBorder="1"/>
    <xf numFmtId="0" fontId="6" fillId="0" borderId="12" xfId="0" applyFont="1" applyBorder="1"/>
    <xf numFmtId="0" fontId="0" fillId="0" borderId="0" xfId="0" applyBorder="1" applyAlignment="1">
      <alignment horizontal="center" vertical="center" wrapText="1"/>
    </xf>
    <xf numFmtId="0" fontId="0" fillId="0" borderId="16" xfId="0" applyBorder="1" applyAlignment="1">
      <alignment horizontal="center" vertical="center" wrapText="1"/>
    </xf>
    <xf numFmtId="0" fontId="16" fillId="0" borderId="12" xfId="0" applyFont="1" applyBorder="1" applyAlignment="1">
      <alignment horizontal="left"/>
    </xf>
    <xf numFmtId="0" fontId="16" fillId="0" borderId="0" xfId="0" applyFont="1" applyBorder="1" applyAlignment="1">
      <alignment horizontal="left"/>
    </xf>
    <xf numFmtId="0" fontId="16" fillId="0" borderId="16" xfId="0" applyFont="1" applyBorder="1" applyAlignment="1">
      <alignment horizontal="left"/>
    </xf>
    <xf numFmtId="0" fontId="0" fillId="0" borderId="22" xfId="0" applyBorder="1"/>
    <xf numFmtId="0" fontId="0" fillId="0" borderId="23" xfId="0" applyBorder="1"/>
    <xf numFmtId="0" fontId="0" fillId="0" borderId="24" xfId="0" applyBorder="1"/>
    <xf numFmtId="0" fontId="3" fillId="3" borderId="1" xfId="1" applyFont="1" applyFill="1" applyBorder="1" applyAlignment="1">
      <alignment horizontal="center" vertical="center"/>
    </xf>
    <xf numFmtId="0" fontId="3" fillId="3" borderId="1" xfId="1" applyFont="1" applyFill="1" applyBorder="1" applyAlignment="1">
      <alignment horizontal="center" vertical="center" wrapText="1"/>
    </xf>
    <xf numFmtId="0" fontId="2" fillId="0" borderId="9" xfId="0" applyFont="1" applyBorder="1" applyAlignment="1">
      <alignment horizontal="center"/>
    </xf>
    <xf numFmtId="0" fontId="2" fillId="2" borderId="9" xfId="0" applyFont="1" applyFill="1" applyBorder="1" applyAlignment="1">
      <alignment horizontal="center"/>
    </xf>
    <xf numFmtId="0" fontId="2" fillId="0" borderId="7" xfId="0" applyFont="1" applyBorder="1" applyAlignment="1">
      <alignment horizontal="center"/>
    </xf>
    <xf numFmtId="0" fontId="2" fillId="2" borderId="7" xfId="0" applyFont="1" applyFill="1" applyBorder="1" applyAlignment="1">
      <alignment horizontal="center"/>
    </xf>
    <xf numFmtId="0" fontId="6" fillId="4" borderId="26" xfId="0" applyFont="1" applyFill="1" applyBorder="1" applyAlignment="1" applyProtection="1">
      <alignment horizontal="left" vertical="center" wrapText="1"/>
      <protection locked="0"/>
    </xf>
    <xf numFmtId="0" fontId="7" fillId="4" borderId="15" xfId="0" applyFont="1" applyFill="1" applyBorder="1" applyAlignment="1" applyProtection="1">
      <alignment horizontal="center" vertical="center" wrapText="1"/>
      <protection locked="0"/>
    </xf>
    <xf numFmtId="0" fontId="6" fillId="4" borderId="17" xfId="0" applyFont="1" applyFill="1" applyBorder="1" applyAlignment="1" applyProtection="1">
      <alignment horizontal="left" vertical="center" wrapText="1"/>
      <protection locked="0"/>
    </xf>
    <xf numFmtId="0" fontId="7" fillId="4" borderId="18" xfId="0" applyFont="1" applyFill="1" applyBorder="1" applyAlignment="1" applyProtection="1">
      <alignment horizontal="center" vertical="center" wrapText="1"/>
      <protection locked="0"/>
    </xf>
    <xf numFmtId="0" fontId="7" fillId="0" borderId="29" xfId="0" applyFont="1" applyBorder="1" applyAlignment="1" applyProtection="1">
      <alignment horizontal="center" vertical="center" wrapText="1"/>
      <protection locked="0"/>
    </xf>
    <xf numFmtId="0" fontId="17" fillId="11" borderId="3" xfId="0" applyFont="1" applyFill="1" applyBorder="1" applyAlignment="1">
      <alignment horizontal="center" vertical="center" wrapText="1"/>
    </xf>
    <xf numFmtId="0" fontId="2" fillId="0" borderId="33" xfId="0" applyFont="1" applyBorder="1"/>
    <xf numFmtId="0" fontId="6" fillId="5" borderId="34" xfId="0" applyFont="1" applyFill="1" applyBorder="1" applyAlignment="1" applyProtection="1">
      <alignment vertical="center" wrapText="1"/>
      <protection locked="0"/>
    </xf>
    <xf numFmtId="0" fontId="6" fillId="5" borderId="35" xfId="0" applyFont="1" applyFill="1" applyBorder="1" applyAlignment="1" applyProtection="1">
      <alignment vertical="center" wrapText="1"/>
      <protection locked="0"/>
    </xf>
    <xf numFmtId="0" fontId="1" fillId="0" borderId="31" xfId="0" applyFont="1" applyBorder="1" applyAlignment="1" applyProtection="1">
      <alignment horizontal="left" vertical="center" wrapText="1"/>
      <protection locked="0"/>
    </xf>
    <xf numFmtId="0" fontId="1" fillId="0" borderId="28" xfId="0" applyFont="1" applyBorder="1" applyAlignment="1" applyProtection="1">
      <alignment horizontal="left" vertical="center" wrapText="1"/>
      <protection locked="0"/>
    </xf>
    <xf numFmtId="0" fontId="7" fillId="0" borderId="27" xfId="0" applyFont="1" applyBorder="1" applyAlignment="1" applyProtection="1">
      <alignment horizontal="center" vertical="center" wrapText="1"/>
      <protection locked="0"/>
    </xf>
    <xf numFmtId="0" fontId="1" fillId="0" borderId="36" xfId="0" applyFont="1" applyBorder="1" applyAlignment="1" applyProtection="1">
      <alignment horizontal="center" vertical="center" wrapText="1"/>
      <protection locked="0"/>
    </xf>
    <xf numFmtId="0" fontId="0" fillId="2" borderId="37" xfId="0" applyFill="1" applyBorder="1"/>
    <xf numFmtId="0" fontId="1" fillId="0" borderId="4" xfId="0" applyFont="1" applyBorder="1" applyAlignment="1" applyProtection="1">
      <alignment horizontal="center" vertical="center" wrapText="1"/>
      <protection locked="0"/>
    </xf>
    <xf numFmtId="0" fontId="0" fillId="0" borderId="15" xfId="0" applyBorder="1"/>
    <xf numFmtId="0" fontId="1" fillId="4" borderId="15" xfId="0" applyFont="1" applyFill="1" applyBorder="1" applyAlignment="1" applyProtection="1">
      <alignment vertical="center"/>
      <protection locked="0"/>
    </xf>
    <xf numFmtId="0" fontId="0" fillId="2" borderId="11" xfId="0" applyFill="1" applyBorder="1"/>
    <xf numFmtId="0" fontId="1" fillId="4" borderId="18" xfId="0" applyFont="1" applyFill="1" applyBorder="1" applyAlignment="1" applyProtection="1">
      <alignment vertical="center"/>
      <protection locked="0"/>
    </xf>
    <xf numFmtId="0" fontId="0" fillId="2" borderId="38" xfId="0" applyFill="1" applyBorder="1"/>
    <xf numFmtId="0" fontId="1" fillId="4" borderId="14" xfId="0" applyFont="1" applyFill="1" applyBorder="1" applyAlignment="1" applyProtection="1">
      <alignment vertical="center"/>
      <protection locked="0"/>
    </xf>
    <xf numFmtId="0" fontId="0" fillId="2" borderId="39" xfId="0" applyFill="1" applyBorder="1"/>
    <xf numFmtId="0" fontId="6" fillId="5" borderId="14" xfId="0" applyFont="1" applyFill="1" applyBorder="1" applyAlignment="1" applyProtection="1">
      <alignment vertical="center" wrapText="1"/>
      <protection locked="0"/>
    </xf>
    <xf numFmtId="0" fontId="0" fillId="2" borderId="40" xfId="0" applyFill="1" applyBorder="1"/>
    <xf numFmtId="0" fontId="20" fillId="12" borderId="11" xfId="0" applyFont="1" applyFill="1" applyBorder="1"/>
    <xf numFmtId="0" fontId="20" fillId="12" borderId="4" xfId="0" applyFont="1" applyFill="1" applyBorder="1" applyAlignment="1">
      <alignment horizontal="center" wrapText="1"/>
    </xf>
    <xf numFmtId="0" fontId="1" fillId="0" borderId="19" xfId="0" applyFont="1" applyBorder="1" applyAlignment="1" applyProtection="1">
      <alignment horizontal="center" vertical="center" wrapText="1"/>
      <protection locked="0"/>
    </xf>
    <xf numFmtId="0" fontId="6" fillId="12" borderId="3" xfId="0" applyFont="1" applyFill="1" applyBorder="1" applyAlignment="1">
      <alignment vertical="center" wrapText="1"/>
    </xf>
    <xf numFmtId="0" fontId="1" fillId="0" borderId="28" xfId="0" applyFont="1" applyFill="1" applyBorder="1" applyAlignment="1" applyProtection="1">
      <alignment horizontal="left" vertical="center" wrapText="1"/>
      <protection locked="0"/>
    </xf>
    <xf numFmtId="0" fontId="1" fillId="0" borderId="3" xfId="0" applyFont="1" applyFill="1" applyBorder="1" applyAlignment="1" applyProtection="1">
      <alignment horizontal="left" vertical="center" wrapText="1"/>
      <protection locked="0"/>
    </xf>
    <xf numFmtId="165" fontId="3" fillId="3" borderId="1" xfId="1" applyNumberFormat="1" applyFont="1" applyFill="1" applyBorder="1" applyAlignment="1">
      <alignment horizontal="center" vertical="center"/>
    </xf>
    <xf numFmtId="0" fontId="2" fillId="2" borderId="9"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42" xfId="0" applyFont="1" applyFill="1" applyBorder="1" applyAlignment="1">
      <alignment horizontal="center"/>
    </xf>
    <xf numFmtId="0" fontId="2" fillId="2" borderId="33" xfId="0" applyFont="1" applyFill="1" applyBorder="1" applyAlignment="1">
      <alignment horizontal="center" vertical="center"/>
    </xf>
    <xf numFmtId="0" fontId="2" fillId="2" borderId="41" xfId="0" applyFont="1" applyFill="1" applyBorder="1" applyAlignment="1">
      <alignment horizontal="center" vertical="center"/>
    </xf>
    <xf numFmtId="0" fontId="2" fillId="2" borderId="42" xfId="0" applyFont="1" applyFill="1" applyBorder="1" applyAlignment="1">
      <alignment horizontal="center" vertical="center"/>
    </xf>
    <xf numFmtId="0" fontId="2" fillId="2" borderId="45" xfId="0" applyFont="1" applyFill="1" applyBorder="1" applyAlignment="1">
      <alignment horizontal="center" vertical="center"/>
    </xf>
    <xf numFmtId="165" fontId="22" fillId="2" borderId="1" xfId="0" applyNumberFormat="1" applyFont="1" applyFill="1" applyBorder="1" applyAlignment="1">
      <alignment horizontal="center" vertical="center"/>
    </xf>
    <xf numFmtId="0" fontId="3" fillId="14" borderId="1" xfId="1" applyFont="1" applyFill="1" applyBorder="1" applyAlignment="1">
      <alignment horizontal="center" vertical="center"/>
    </xf>
    <xf numFmtId="0" fontId="3" fillId="3" borderId="1" xfId="1" applyFont="1" applyFill="1" applyBorder="1" applyAlignment="1" applyProtection="1">
      <alignment horizontal="center" vertical="center"/>
      <protection locked="0"/>
    </xf>
    <xf numFmtId="165" fontId="3" fillId="3" borderId="1" xfId="1" applyNumberFormat="1" applyFont="1" applyFill="1" applyBorder="1" applyAlignment="1" applyProtection="1">
      <alignment horizontal="center" vertical="center"/>
      <protection locked="0"/>
    </xf>
    <xf numFmtId="10" fontId="3" fillId="3" borderId="1" xfId="1" applyNumberFormat="1" applyFont="1" applyFill="1" applyBorder="1" applyAlignment="1" applyProtection="1">
      <alignment horizontal="center" vertical="center"/>
      <protection locked="0"/>
    </xf>
    <xf numFmtId="0" fontId="18" fillId="0" borderId="3" xfId="0" applyFont="1" applyFill="1" applyBorder="1" applyAlignment="1">
      <alignment vertical="center" wrapText="1"/>
    </xf>
    <xf numFmtId="0" fontId="1" fillId="0" borderId="31" xfId="0" applyFont="1" applyFill="1" applyBorder="1" applyAlignment="1" applyProtection="1">
      <alignment horizontal="left" vertical="center" wrapText="1"/>
      <protection locked="0"/>
    </xf>
    <xf numFmtId="165" fontId="3" fillId="3" borderId="1" xfId="1" applyNumberFormat="1" applyFont="1" applyFill="1" applyBorder="1" applyAlignment="1" applyProtection="1">
      <alignment horizontal="center" vertical="center"/>
    </xf>
    <xf numFmtId="0" fontId="2" fillId="0" borderId="1" xfId="0" applyFont="1" applyBorder="1" applyAlignment="1">
      <alignment wrapText="1"/>
    </xf>
    <xf numFmtId="0" fontId="3" fillId="0" borderId="1" xfId="1" applyFont="1" applyFill="1" applyBorder="1" applyAlignment="1">
      <alignment horizontal="center" vertical="center" wrapText="1"/>
    </xf>
    <xf numFmtId="0" fontId="17" fillId="11" borderId="31" xfId="0" applyFont="1" applyFill="1" applyBorder="1" applyAlignment="1">
      <alignment horizontal="center" vertical="center" wrapText="1"/>
    </xf>
    <xf numFmtId="0" fontId="0" fillId="2" borderId="1" xfId="0" applyFill="1" applyBorder="1" applyAlignment="1">
      <alignment horizontal="left" vertical="center" wrapText="1"/>
    </xf>
    <xf numFmtId="0" fontId="2" fillId="2" borderId="1" xfId="0" applyFont="1" applyFill="1" applyBorder="1" applyAlignment="1">
      <alignment horizontal="center" vertical="center" wrapText="1"/>
    </xf>
    <xf numFmtId="165" fontId="3" fillId="15" borderId="1" xfId="1" applyNumberFormat="1" applyFont="1" applyFill="1" applyBorder="1" applyAlignment="1">
      <alignment horizontal="center" vertical="center"/>
    </xf>
    <xf numFmtId="0" fontId="16" fillId="0" borderId="12" xfId="0" applyFont="1" applyBorder="1" applyAlignment="1">
      <alignment horizontal="left"/>
    </xf>
    <xf numFmtId="0" fontId="16" fillId="0" borderId="0" xfId="0" applyFont="1" applyBorder="1" applyAlignment="1">
      <alignment horizontal="left"/>
    </xf>
    <xf numFmtId="0" fontId="16" fillId="0" borderId="16" xfId="0" applyFont="1" applyBorder="1" applyAlignment="1">
      <alignment horizontal="left"/>
    </xf>
    <xf numFmtId="0" fontId="16" fillId="7" borderId="20" xfId="0" applyFont="1" applyFill="1" applyBorder="1" applyAlignment="1">
      <alignment horizontal="center"/>
    </xf>
    <xf numFmtId="0" fontId="0" fillId="0" borderId="8" xfId="0" applyBorder="1" applyAlignment="1" applyProtection="1">
      <alignment horizontal="left"/>
      <protection locked="0"/>
    </xf>
    <xf numFmtId="0" fontId="0" fillId="0" borderId="20" xfId="0" applyBorder="1" applyAlignment="1" applyProtection="1">
      <alignment horizontal="left"/>
      <protection locked="0"/>
    </xf>
    <xf numFmtId="0" fontId="0" fillId="0" borderId="21" xfId="0" applyBorder="1" applyAlignment="1" applyProtection="1">
      <alignment horizontal="left"/>
      <protection locked="0"/>
    </xf>
    <xf numFmtId="0" fontId="0" fillId="0" borderId="22" xfId="0" applyBorder="1" applyAlignment="1" applyProtection="1">
      <alignment horizontal="left"/>
      <protection locked="0"/>
    </xf>
    <xf numFmtId="0" fontId="0" fillId="0" borderId="23" xfId="0" applyBorder="1" applyAlignment="1" applyProtection="1">
      <alignment horizontal="left"/>
      <protection locked="0"/>
    </xf>
    <xf numFmtId="0" fontId="0" fillId="0" borderId="24" xfId="0" applyBorder="1" applyAlignment="1" applyProtection="1">
      <alignment horizontal="left"/>
      <protection locked="0"/>
    </xf>
    <xf numFmtId="0" fontId="0" fillId="0" borderId="8" xfId="0" applyBorder="1" applyProtection="1">
      <protection locked="0"/>
    </xf>
    <xf numFmtId="0" fontId="0" fillId="0" borderId="20" xfId="0" applyBorder="1" applyProtection="1">
      <protection locked="0"/>
    </xf>
    <xf numFmtId="0" fontId="0" fillId="0" borderId="21" xfId="0" applyBorder="1" applyProtection="1">
      <protection locked="0"/>
    </xf>
    <xf numFmtId="0" fontId="0" fillId="0" borderId="12" xfId="0" applyBorder="1" applyProtection="1">
      <protection locked="0"/>
    </xf>
    <xf numFmtId="0" fontId="0" fillId="0" borderId="0" xfId="0" applyBorder="1" applyProtection="1">
      <protection locked="0"/>
    </xf>
    <xf numFmtId="0" fontId="0" fillId="0" borderId="16" xfId="0" applyBorder="1" applyProtection="1">
      <protection locked="0"/>
    </xf>
    <xf numFmtId="0" fontId="0" fillId="0" borderId="22" xfId="0" applyBorder="1" applyProtection="1">
      <protection locked="0"/>
    </xf>
    <xf numFmtId="0" fontId="0" fillId="0" borderId="23" xfId="0" applyBorder="1" applyProtection="1">
      <protection locked="0"/>
    </xf>
    <xf numFmtId="0" fontId="0" fillId="0" borderId="24" xfId="0" applyBorder="1" applyProtection="1">
      <protection locked="0"/>
    </xf>
    <xf numFmtId="0" fontId="0" fillId="0" borderId="0" xfId="0" applyBorder="1" applyAlignment="1">
      <alignment horizontal="center" vertical="center" wrapText="1"/>
    </xf>
    <xf numFmtId="0" fontId="0" fillId="0" borderId="16" xfId="0" applyBorder="1" applyAlignment="1">
      <alignment horizontal="center" vertical="center" wrapText="1"/>
    </xf>
    <xf numFmtId="0" fontId="21" fillId="13" borderId="1" xfId="0" applyFont="1" applyFill="1" applyBorder="1" applyAlignment="1">
      <alignment horizontal="center" vertical="center" wrapText="1"/>
    </xf>
    <xf numFmtId="0" fontId="17" fillId="11" borderId="31" xfId="0" applyFont="1" applyFill="1" applyBorder="1" applyAlignment="1">
      <alignment horizontal="center" vertical="center" wrapText="1"/>
    </xf>
    <xf numFmtId="0" fontId="17" fillId="11" borderId="28" xfId="0" applyFont="1" applyFill="1" applyBorder="1" applyAlignment="1">
      <alignment horizontal="center" vertical="center" wrapText="1"/>
    </xf>
    <xf numFmtId="0" fontId="17" fillId="10" borderId="30" xfId="1" applyFont="1" applyFill="1" applyBorder="1" applyAlignment="1">
      <alignment horizontal="center" vertical="center" wrapText="1"/>
    </xf>
    <xf numFmtId="0" fontId="17" fillId="10" borderId="25" xfId="1" applyFont="1" applyFill="1" applyBorder="1" applyAlignment="1">
      <alignment horizontal="center" vertical="center" wrapText="1"/>
    </xf>
    <xf numFmtId="0" fontId="17" fillId="9" borderId="32" xfId="1" applyFont="1" applyFill="1" applyBorder="1" applyAlignment="1">
      <alignment horizontal="center" vertical="center" wrapText="1"/>
    </xf>
    <xf numFmtId="0" fontId="17" fillId="9" borderId="28" xfId="1" applyFont="1" applyFill="1" applyBorder="1" applyAlignment="1">
      <alignment horizontal="center" vertical="center" wrapText="1"/>
    </xf>
    <xf numFmtId="0" fontId="21" fillId="13" borderId="43" xfId="0" applyFont="1" applyFill="1" applyBorder="1" applyAlignment="1">
      <alignment horizontal="center" vertical="center" wrapText="1"/>
    </xf>
    <xf numFmtId="0" fontId="21" fillId="13" borderId="44" xfId="0" applyFont="1" applyFill="1" applyBorder="1" applyAlignment="1">
      <alignment horizontal="center" vertical="center" wrapText="1"/>
    </xf>
    <xf numFmtId="0" fontId="21" fillId="13" borderId="25"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46"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1" fillId="8" borderId="6" xfId="0" applyFont="1" applyFill="1" applyBorder="1" applyAlignment="1" applyProtection="1">
      <alignment horizontal="center" vertical="center" wrapText="1"/>
    </xf>
    <xf numFmtId="0" fontId="11" fillId="8" borderId="11" xfId="0" applyFont="1" applyFill="1" applyBorder="1" applyAlignment="1" applyProtection="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cellXfs>
  <cellStyles count="3">
    <cellStyle name="Monétaire 2"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1021144</xdr:colOff>
      <xdr:row>11</xdr:row>
      <xdr:rowOff>449036</xdr:rowOff>
    </xdr:from>
    <xdr:to>
      <xdr:col>7</xdr:col>
      <xdr:colOff>1021144</xdr:colOff>
      <xdr:row>13</xdr:row>
      <xdr:rowOff>192328</xdr:rowOff>
    </xdr:to>
    <xdr:cxnSp macro="">
      <xdr:nvCxnSpPr>
        <xdr:cNvPr id="3" name="Connecteur droit avec flèche 2"/>
        <xdr:cNvCxnSpPr/>
      </xdr:nvCxnSpPr>
      <xdr:spPr>
        <a:xfrm flipV="1">
          <a:off x="16329180" y="8518072"/>
          <a:ext cx="0" cy="627756"/>
        </a:xfrm>
        <a:prstGeom prst="straightConnector1">
          <a:avLst/>
        </a:prstGeom>
        <a:ln>
          <a:tailEnd type="triangle"/>
        </a:ln>
      </xdr:spPr>
      <xdr:style>
        <a:lnRef idx="3">
          <a:schemeClr val="accent1"/>
        </a:lnRef>
        <a:fillRef idx="0">
          <a:schemeClr val="accent1"/>
        </a:fillRef>
        <a:effectRef idx="2">
          <a:schemeClr val="accent1"/>
        </a:effectRef>
        <a:fontRef idx="minor">
          <a:schemeClr val="tx1"/>
        </a:fontRef>
      </xdr:style>
    </xdr:cxnSp>
    <xdr:clientData/>
  </xdr:twoCellAnchor>
  <xdr:twoCellAnchor>
    <xdr:from>
      <xdr:col>11</xdr:col>
      <xdr:colOff>1025769</xdr:colOff>
      <xdr:row>12</xdr:row>
      <xdr:rowOff>0</xdr:rowOff>
    </xdr:from>
    <xdr:to>
      <xdr:col>11</xdr:col>
      <xdr:colOff>1025770</xdr:colOff>
      <xdr:row>13</xdr:row>
      <xdr:rowOff>183174</xdr:rowOff>
    </xdr:to>
    <xdr:cxnSp macro="">
      <xdr:nvCxnSpPr>
        <xdr:cNvPr id="5" name="Connecteur droit avec flèche 4"/>
        <xdr:cNvCxnSpPr/>
      </xdr:nvCxnSpPr>
      <xdr:spPr>
        <a:xfrm flipH="1" flipV="1">
          <a:off x="25076394" y="8554183"/>
          <a:ext cx="1" cy="567837"/>
        </a:xfrm>
        <a:prstGeom prst="straightConnector1">
          <a:avLst/>
        </a:prstGeom>
        <a:ln>
          <a:tailEnd type="triangle"/>
        </a:ln>
      </xdr:spPr>
      <xdr:style>
        <a:lnRef idx="3">
          <a:schemeClr val="accent1"/>
        </a:lnRef>
        <a:fillRef idx="0">
          <a:schemeClr val="accent1"/>
        </a:fillRef>
        <a:effectRef idx="2">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966716</xdr:colOff>
      <xdr:row>13</xdr:row>
      <xdr:rowOff>0</xdr:rowOff>
    </xdr:from>
    <xdr:to>
      <xdr:col>3</xdr:col>
      <xdr:colOff>966716</xdr:colOff>
      <xdr:row>15</xdr:row>
      <xdr:rowOff>42649</xdr:rowOff>
    </xdr:to>
    <xdr:cxnSp macro="">
      <xdr:nvCxnSpPr>
        <xdr:cNvPr id="2" name="Connecteur droit avec flèche 1"/>
        <xdr:cNvCxnSpPr/>
      </xdr:nvCxnSpPr>
      <xdr:spPr>
        <a:xfrm flipV="1">
          <a:off x="15282791" y="7000875"/>
          <a:ext cx="0" cy="62367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1009366</xdr:colOff>
      <xdr:row>13</xdr:row>
      <xdr:rowOff>14217</xdr:rowOff>
    </xdr:from>
    <xdr:to>
      <xdr:col>5</xdr:col>
      <xdr:colOff>1009366</xdr:colOff>
      <xdr:row>15</xdr:row>
      <xdr:rowOff>56866</xdr:rowOff>
    </xdr:to>
    <xdr:cxnSp macro="">
      <xdr:nvCxnSpPr>
        <xdr:cNvPr id="3" name="Connecteur droit avec flèche 2"/>
        <xdr:cNvCxnSpPr/>
      </xdr:nvCxnSpPr>
      <xdr:spPr>
        <a:xfrm flipV="1">
          <a:off x="23516941" y="7015092"/>
          <a:ext cx="0" cy="62367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9525</xdr:colOff>
      <xdr:row>0</xdr:row>
      <xdr:rowOff>9525</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38725"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0</xdr:row>
      <xdr:rowOff>0</xdr:rowOff>
    </xdr:from>
    <xdr:to>
      <xdr:col>1</xdr:col>
      <xdr:colOff>9525</xdr:colOff>
      <xdr:row>0</xdr:row>
      <xdr:rowOff>9525</xdr:rowOff>
    </xdr:to>
    <xdr:pic>
      <xdr:nvPicPr>
        <xdr:cNvPr id="3"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38725"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0</xdr:row>
      <xdr:rowOff>0</xdr:rowOff>
    </xdr:from>
    <xdr:to>
      <xdr:col>1</xdr:col>
      <xdr:colOff>9525</xdr:colOff>
      <xdr:row>0</xdr:row>
      <xdr:rowOff>9525</xdr:rowOff>
    </xdr:to>
    <xdr:pic>
      <xdr:nvPicPr>
        <xdr:cNvPr id="4"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38725"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3"/>
  <sheetViews>
    <sheetView workbookViewId="0">
      <selection activeCell="C12" sqref="C12"/>
    </sheetView>
  </sheetViews>
  <sheetFormatPr baseColWidth="10" defaultRowHeight="15" x14ac:dyDescent="0.25"/>
  <cols>
    <col min="1" max="1" width="3.7109375" customWidth="1"/>
    <col min="2" max="2" width="23" customWidth="1"/>
    <col min="3" max="3" width="26" customWidth="1"/>
    <col min="4" max="4" width="21.42578125" customWidth="1"/>
    <col min="5" max="5" width="20.28515625" customWidth="1"/>
    <col min="6" max="6" width="22.28515625" customWidth="1"/>
    <col min="7" max="7" width="26.85546875" customWidth="1"/>
    <col min="8" max="8" width="29.140625" customWidth="1"/>
  </cols>
  <sheetData>
    <row r="2" spans="2:8" x14ac:dyDescent="0.25">
      <c r="B2" s="26"/>
      <c r="C2" s="105" t="s">
        <v>17</v>
      </c>
      <c r="D2" s="105"/>
      <c r="E2" s="105"/>
      <c r="F2" s="105"/>
      <c r="G2" s="105"/>
      <c r="H2" s="27"/>
    </row>
    <row r="3" spans="2:8" x14ac:dyDescent="0.25">
      <c r="B3" s="28"/>
      <c r="C3" s="29"/>
      <c r="D3" s="29"/>
      <c r="E3" s="29"/>
      <c r="F3" s="29"/>
      <c r="G3" s="29"/>
      <c r="H3" s="30"/>
    </row>
    <row r="4" spans="2:8" x14ac:dyDescent="0.25">
      <c r="B4" s="28"/>
      <c r="C4" s="3"/>
      <c r="D4" s="3"/>
      <c r="E4" s="3"/>
      <c r="F4" s="3"/>
      <c r="G4" s="3"/>
      <c r="H4" s="30"/>
    </row>
    <row r="5" spans="2:8" x14ac:dyDescent="0.25">
      <c r="B5" s="102" t="s">
        <v>18</v>
      </c>
      <c r="C5" s="103"/>
      <c r="D5" s="103"/>
      <c r="E5" s="103"/>
      <c r="F5" s="103"/>
      <c r="G5" s="103"/>
      <c r="H5" s="104"/>
    </row>
    <row r="6" spans="2:8" x14ac:dyDescent="0.25">
      <c r="B6" s="28"/>
      <c r="C6" s="3"/>
      <c r="D6" s="3"/>
      <c r="E6" s="3"/>
      <c r="F6" s="3"/>
      <c r="G6" s="3"/>
      <c r="H6" s="30"/>
    </row>
    <row r="7" spans="2:8" x14ac:dyDescent="0.25">
      <c r="B7" s="28"/>
      <c r="C7" s="3"/>
      <c r="D7" s="3"/>
      <c r="E7" s="3"/>
      <c r="F7" s="3"/>
      <c r="G7" s="3"/>
      <c r="H7" s="30"/>
    </row>
    <row r="8" spans="2:8" x14ac:dyDescent="0.25">
      <c r="B8" s="106" t="s">
        <v>19</v>
      </c>
      <c r="C8" s="107"/>
      <c r="D8" s="107"/>
      <c r="E8" s="107"/>
      <c r="F8" s="107"/>
      <c r="G8" s="107"/>
      <c r="H8" s="108"/>
    </row>
    <row r="9" spans="2:8" x14ac:dyDescent="0.25">
      <c r="B9" s="109" t="s">
        <v>20</v>
      </c>
      <c r="C9" s="110"/>
      <c r="D9" s="110"/>
      <c r="E9" s="110"/>
      <c r="F9" s="110"/>
      <c r="G9" s="110"/>
      <c r="H9" s="111"/>
    </row>
    <row r="10" spans="2:8" x14ac:dyDescent="0.25">
      <c r="B10" s="28"/>
      <c r="C10" s="3"/>
      <c r="D10" s="3"/>
      <c r="E10" s="3"/>
      <c r="F10" s="3"/>
      <c r="G10" s="3"/>
      <c r="H10" s="30"/>
    </row>
    <row r="11" spans="2:8" x14ac:dyDescent="0.25">
      <c r="B11" s="102" t="s">
        <v>21</v>
      </c>
      <c r="C11" s="103"/>
      <c r="D11" s="103"/>
      <c r="E11" s="103"/>
      <c r="F11" s="103"/>
      <c r="G11" s="103"/>
      <c r="H11" s="104"/>
    </row>
    <row r="12" spans="2:8" x14ac:dyDescent="0.25">
      <c r="B12" s="28"/>
      <c r="C12" s="3"/>
      <c r="D12" s="3"/>
      <c r="E12" s="3"/>
      <c r="F12" s="3"/>
      <c r="G12" s="3"/>
      <c r="H12" s="30"/>
    </row>
    <row r="13" spans="2:8" x14ac:dyDescent="0.25">
      <c r="B13" s="112"/>
      <c r="C13" s="113"/>
      <c r="D13" s="113"/>
      <c r="E13" s="113"/>
      <c r="F13" s="113"/>
      <c r="G13" s="113"/>
      <c r="H13" s="114"/>
    </row>
    <row r="14" spans="2:8" x14ac:dyDescent="0.25">
      <c r="B14" s="115"/>
      <c r="C14" s="116"/>
      <c r="D14" s="116"/>
      <c r="E14" s="116"/>
      <c r="F14" s="116"/>
      <c r="G14" s="116"/>
      <c r="H14" s="117"/>
    </row>
    <row r="15" spans="2:8" x14ac:dyDescent="0.25">
      <c r="B15" s="118"/>
      <c r="C15" s="119"/>
      <c r="D15" s="119"/>
      <c r="E15" s="119"/>
      <c r="F15" s="119"/>
      <c r="G15" s="119"/>
      <c r="H15" s="120"/>
    </row>
    <row r="16" spans="2:8" x14ac:dyDescent="0.25">
      <c r="B16" s="31"/>
      <c r="C16" s="32"/>
      <c r="D16" s="32"/>
      <c r="E16" s="32"/>
      <c r="F16" s="32"/>
      <c r="G16" s="32"/>
      <c r="H16" s="33"/>
    </row>
    <row r="17" spans="2:8" x14ac:dyDescent="0.25">
      <c r="B17" s="102" t="s">
        <v>22</v>
      </c>
      <c r="C17" s="103"/>
      <c r="D17" s="103"/>
      <c r="E17" s="103"/>
      <c r="F17" s="103"/>
      <c r="G17" s="103"/>
      <c r="H17" s="104"/>
    </row>
    <row r="18" spans="2:8" x14ac:dyDescent="0.25">
      <c r="B18" s="28"/>
      <c r="C18" s="3"/>
      <c r="D18" s="3"/>
      <c r="E18" s="3"/>
      <c r="F18" s="3"/>
      <c r="G18" s="3"/>
      <c r="H18" s="30"/>
    </row>
    <row r="19" spans="2:8" x14ac:dyDescent="0.25">
      <c r="B19" s="26"/>
      <c r="C19" s="34"/>
      <c r="D19" s="34"/>
      <c r="E19" s="34"/>
      <c r="F19" s="34"/>
      <c r="G19" s="34"/>
      <c r="H19" s="27"/>
    </row>
    <row r="20" spans="2:8" x14ac:dyDescent="0.25">
      <c r="B20" s="102" t="s">
        <v>23</v>
      </c>
      <c r="C20" s="103"/>
      <c r="D20" s="103"/>
      <c r="E20" s="103"/>
      <c r="F20" s="103"/>
      <c r="G20" s="103"/>
      <c r="H20" s="104"/>
    </row>
    <row r="21" spans="2:8" x14ac:dyDescent="0.25">
      <c r="B21" s="28"/>
      <c r="C21" s="3"/>
      <c r="D21" s="3"/>
      <c r="E21" s="3"/>
      <c r="F21" s="3"/>
      <c r="G21" s="3"/>
      <c r="H21" s="30"/>
    </row>
    <row r="22" spans="2:8" x14ac:dyDescent="0.25">
      <c r="B22" s="28" t="s">
        <v>24</v>
      </c>
      <c r="C22" s="3" t="s">
        <v>25</v>
      </c>
      <c r="D22" s="3" t="s">
        <v>26</v>
      </c>
      <c r="E22" s="3" t="s">
        <v>27</v>
      </c>
      <c r="F22" s="3" t="s">
        <v>28</v>
      </c>
      <c r="G22" s="3"/>
      <c r="H22" s="30"/>
    </row>
    <row r="23" spans="2:8" x14ac:dyDescent="0.25">
      <c r="B23" s="102"/>
      <c r="C23" s="103"/>
      <c r="D23" s="103"/>
      <c r="E23" s="103"/>
      <c r="F23" s="103"/>
      <c r="G23" s="103"/>
      <c r="H23" s="104"/>
    </row>
    <row r="24" spans="2:8" x14ac:dyDescent="0.25">
      <c r="B24" s="28"/>
      <c r="C24" s="3"/>
      <c r="D24" s="3"/>
      <c r="E24" s="3"/>
      <c r="F24" s="3"/>
      <c r="G24" s="3"/>
      <c r="H24" s="30"/>
    </row>
    <row r="25" spans="2:8" x14ac:dyDescent="0.25">
      <c r="B25" s="102" t="s">
        <v>29</v>
      </c>
      <c r="C25" s="103"/>
      <c r="D25" s="103"/>
      <c r="E25" s="103"/>
      <c r="F25" s="103"/>
      <c r="G25" s="103"/>
      <c r="H25" s="104"/>
    </row>
    <row r="26" spans="2:8" x14ac:dyDescent="0.25">
      <c r="B26" s="35"/>
      <c r="C26" s="32"/>
      <c r="D26" s="32"/>
      <c r="E26" s="32"/>
      <c r="F26" s="32"/>
      <c r="G26" s="32"/>
      <c r="H26" s="33"/>
    </row>
    <row r="27" spans="2:8" x14ac:dyDescent="0.25">
      <c r="B27" s="28" t="s">
        <v>24</v>
      </c>
      <c r="C27" s="3" t="s">
        <v>25</v>
      </c>
      <c r="D27" s="3" t="s">
        <v>26</v>
      </c>
      <c r="E27" s="3" t="s">
        <v>27</v>
      </c>
      <c r="F27" s="121" t="s">
        <v>30</v>
      </c>
      <c r="G27" s="121"/>
      <c r="H27" s="122"/>
    </row>
    <row r="28" spans="2:8" x14ac:dyDescent="0.25">
      <c r="B28" s="28"/>
      <c r="C28" s="3"/>
      <c r="D28" s="3"/>
      <c r="E28" s="3"/>
      <c r="F28" s="36"/>
      <c r="G28" s="36"/>
      <c r="H28" s="37"/>
    </row>
    <row r="29" spans="2:8" x14ac:dyDescent="0.25">
      <c r="B29" s="102" t="s">
        <v>31</v>
      </c>
      <c r="C29" s="103"/>
      <c r="D29" s="103"/>
      <c r="E29" s="103"/>
      <c r="F29" s="103"/>
      <c r="G29" s="103"/>
      <c r="H29" s="104"/>
    </row>
    <row r="30" spans="2:8" x14ac:dyDescent="0.25">
      <c r="B30" s="38"/>
      <c r="C30" s="39"/>
      <c r="D30" s="39"/>
      <c r="E30" s="39"/>
      <c r="F30" s="39"/>
      <c r="G30" s="39"/>
      <c r="H30" s="40"/>
    </row>
    <row r="31" spans="2:8" x14ac:dyDescent="0.25">
      <c r="B31" s="28" t="s">
        <v>24</v>
      </c>
      <c r="C31" s="3" t="s">
        <v>25</v>
      </c>
      <c r="D31" s="3" t="s">
        <v>26</v>
      </c>
      <c r="E31" s="3" t="s">
        <v>27</v>
      </c>
      <c r="F31" s="3" t="s">
        <v>28</v>
      </c>
      <c r="G31" s="36"/>
      <c r="H31" s="37"/>
    </row>
    <row r="32" spans="2:8" x14ac:dyDescent="0.25">
      <c r="B32" s="28"/>
      <c r="C32" s="3"/>
      <c r="D32" s="3"/>
      <c r="E32" s="3"/>
      <c r="F32" s="3"/>
      <c r="G32" s="36"/>
      <c r="H32" s="37"/>
    </row>
    <row r="33" spans="2:8" x14ac:dyDescent="0.25">
      <c r="B33" s="41"/>
      <c r="C33" s="42"/>
      <c r="D33" s="42"/>
      <c r="E33" s="42"/>
      <c r="F33" s="42"/>
      <c r="G33" s="42"/>
      <c r="H33" s="43"/>
    </row>
  </sheetData>
  <mergeCells count="12">
    <mergeCell ref="B29:H29"/>
    <mergeCell ref="C2:G2"/>
    <mergeCell ref="B5:H5"/>
    <mergeCell ref="B8:H8"/>
    <mergeCell ref="B9:H9"/>
    <mergeCell ref="B11:H11"/>
    <mergeCell ref="B13:H15"/>
    <mergeCell ref="B17:H17"/>
    <mergeCell ref="B20:H20"/>
    <mergeCell ref="B23:H23"/>
    <mergeCell ref="B25:H25"/>
    <mergeCell ref="F27:H2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election activeCell="A4" sqref="A4"/>
    </sheetView>
  </sheetViews>
  <sheetFormatPr baseColWidth="10" defaultRowHeight="15" x14ac:dyDescent="0.25"/>
  <cols>
    <col min="1" max="1" width="96.7109375" customWidth="1"/>
  </cols>
  <sheetData>
    <row r="1" spans="1:1" ht="24" customHeight="1" x14ac:dyDescent="0.3">
      <c r="A1" s="21" t="s">
        <v>12</v>
      </c>
    </row>
    <row r="2" spans="1:1" ht="18.75" x14ac:dyDescent="0.3">
      <c r="A2" s="22"/>
    </row>
    <row r="3" spans="1:1" ht="112.5" x14ac:dyDescent="0.3">
      <c r="A3" s="23" t="s">
        <v>57</v>
      </c>
    </row>
    <row r="4" spans="1:1" ht="18.75" x14ac:dyDescent="0.3">
      <c r="A4" s="23"/>
    </row>
    <row r="5" spans="1:1" ht="18.75" x14ac:dyDescent="0.3">
      <c r="A5" s="24" t="s">
        <v>13</v>
      </c>
    </row>
    <row r="6" spans="1:1" ht="18.75" x14ac:dyDescent="0.3">
      <c r="A6" s="23"/>
    </row>
    <row r="7" spans="1:1" ht="18.75" x14ac:dyDescent="0.3">
      <c r="A7" s="23" t="s">
        <v>14</v>
      </c>
    </row>
    <row r="8" spans="1:1" ht="18.75" x14ac:dyDescent="0.3">
      <c r="A8" s="22"/>
    </row>
    <row r="9" spans="1:1" ht="18.75" x14ac:dyDescent="0.3">
      <c r="A9" s="22" t="s">
        <v>15</v>
      </c>
    </row>
    <row r="10" spans="1:1" ht="18.75" x14ac:dyDescent="0.3">
      <c r="A10" s="22"/>
    </row>
    <row r="11" spans="1:1" ht="18.75" x14ac:dyDescent="0.3">
      <c r="A11" s="25" t="s">
        <v>16</v>
      </c>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tabSelected="1" topLeftCell="A3" zoomScale="70" zoomScaleNormal="70" workbookViewId="0">
      <selection activeCell="D11" sqref="D11"/>
    </sheetView>
  </sheetViews>
  <sheetFormatPr baseColWidth="10" defaultColWidth="11.42578125" defaultRowHeight="15.75" x14ac:dyDescent="0.25"/>
  <cols>
    <col min="1" max="1" width="30.42578125" style="48" customWidth="1"/>
    <col min="2" max="2" width="37.42578125" style="49" customWidth="1"/>
    <col min="3" max="6" width="30.7109375" style="49" customWidth="1"/>
    <col min="7" max="7" width="38.5703125" style="49" customWidth="1"/>
    <col min="8" max="8" width="33.140625" style="49" customWidth="1"/>
    <col min="9" max="9" width="35.140625" style="82" customWidth="1"/>
    <col min="10" max="10" width="30.7109375" style="82" customWidth="1"/>
    <col min="11" max="11" width="34.7109375" style="82" customWidth="1"/>
    <col min="12" max="14" width="30.7109375" style="82" customWidth="1"/>
    <col min="15" max="16384" width="11.42578125" style="1"/>
  </cols>
  <sheetData>
    <row r="1" spans="1:15" ht="25.5" customHeight="1" x14ac:dyDescent="0.25">
      <c r="A1" s="128" t="s">
        <v>139</v>
      </c>
      <c r="B1" s="126" t="s">
        <v>102</v>
      </c>
      <c r="C1" s="126" t="s">
        <v>103</v>
      </c>
      <c r="D1" s="126" t="s">
        <v>113</v>
      </c>
      <c r="E1" s="126" t="s">
        <v>51</v>
      </c>
      <c r="F1" s="126" t="s">
        <v>58</v>
      </c>
      <c r="G1" s="126" t="s">
        <v>60</v>
      </c>
      <c r="H1" s="126" t="s">
        <v>133</v>
      </c>
      <c r="I1" s="126" t="s">
        <v>112</v>
      </c>
      <c r="J1" s="126" t="s">
        <v>62</v>
      </c>
      <c r="K1" s="126" t="s">
        <v>111</v>
      </c>
      <c r="L1" s="126" t="s">
        <v>107</v>
      </c>
      <c r="M1" s="126" t="s">
        <v>108</v>
      </c>
      <c r="N1" s="126" t="s">
        <v>59</v>
      </c>
      <c r="O1" s="56"/>
    </row>
    <row r="2" spans="1:15" ht="89.45" customHeight="1" x14ac:dyDescent="0.25">
      <c r="A2" s="129"/>
      <c r="B2" s="127"/>
      <c r="C2" s="127"/>
      <c r="D2" s="127"/>
      <c r="E2" s="127"/>
      <c r="F2" s="127"/>
      <c r="G2" s="127"/>
      <c r="H2" s="127"/>
      <c r="I2" s="127"/>
      <c r="J2" s="127"/>
      <c r="K2" s="127"/>
      <c r="L2" s="127"/>
      <c r="M2" s="127"/>
      <c r="N2" s="127"/>
      <c r="O2" s="56"/>
    </row>
    <row r="3" spans="1:15" ht="62.25" customHeight="1" x14ac:dyDescent="0.25">
      <c r="A3" s="55" t="s">
        <v>104</v>
      </c>
      <c r="B3" s="44" t="s">
        <v>32</v>
      </c>
      <c r="C3" s="90"/>
      <c r="D3" s="90"/>
      <c r="E3" s="44">
        <v>1000</v>
      </c>
      <c r="F3" s="45" t="s">
        <v>33</v>
      </c>
      <c r="G3" s="45" t="s">
        <v>43</v>
      </c>
      <c r="H3" s="91"/>
      <c r="I3" s="95">
        <f>H3/1.2</f>
        <v>0</v>
      </c>
      <c r="J3" s="80">
        <v>12</v>
      </c>
      <c r="K3" s="80">
        <f>I3-J3</f>
        <v>-12</v>
      </c>
      <c r="L3" s="92"/>
      <c r="M3" s="80">
        <f>K3*(1+L3)</f>
        <v>-12</v>
      </c>
      <c r="N3" s="80">
        <f>E3*M3</f>
        <v>-12000</v>
      </c>
      <c r="O3" s="56"/>
    </row>
    <row r="4" spans="1:15" ht="51" customHeight="1" x14ac:dyDescent="0.25">
      <c r="A4" s="55" t="s">
        <v>105</v>
      </c>
      <c r="B4" s="44" t="s">
        <v>34</v>
      </c>
      <c r="C4" s="90"/>
      <c r="D4" s="90"/>
      <c r="E4" s="44">
        <v>1000</v>
      </c>
      <c r="F4" s="45" t="s">
        <v>33</v>
      </c>
      <c r="G4" s="45" t="s">
        <v>45</v>
      </c>
      <c r="H4" s="91"/>
      <c r="I4" s="95">
        <f t="shared" ref="I4:I12" si="0">H4/1.2</f>
        <v>0</v>
      </c>
      <c r="J4" s="80">
        <v>14</v>
      </c>
      <c r="K4" s="80">
        <f t="shared" ref="K4:K12" si="1">I4-J4</f>
        <v>-14</v>
      </c>
      <c r="L4" s="92"/>
      <c r="M4" s="80">
        <f t="shared" ref="M4:M11" si="2">K4*(1+L4)</f>
        <v>-14</v>
      </c>
      <c r="N4" s="80">
        <f t="shared" ref="N4:N12" si="3">E4*M4</f>
        <v>-14000</v>
      </c>
      <c r="O4" s="56"/>
    </row>
    <row r="5" spans="1:15" ht="63.75" customHeight="1" x14ac:dyDescent="0.25">
      <c r="A5" s="55" t="s">
        <v>106</v>
      </c>
      <c r="B5" s="44" t="s">
        <v>35</v>
      </c>
      <c r="C5" s="90"/>
      <c r="D5" s="90"/>
      <c r="E5" s="44">
        <v>1000</v>
      </c>
      <c r="F5" s="45" t="s">
        <v>33</v>
      </c>
      <c r="G5" s="45" t="s">
        <v>44</v>
      </c>
      <c r="H5" s="91"/>
      <c r="I5" s="95">
        <f t="shared" si="0"/>
        <v>0</v>
      </c>
      <c r="J5" s="80">
        <v>14</v>
      </c>
      <c r="K5" s="80">
        <f t="shared" si="1"/>
        <v>-14</v>
      </c>
      <c r="L5" s="92"/>
      <c r="M5" s="80">
        <f t="shared" si="2"/>
        <v>-14</v>
      </c>
      <c r="N5" s="80">
        <f t="shared" si="3"/>
        <v>-14000</v>
      </c>
      <c r="O5" s="56"/>
    </row>
    <row r="6" spans="1:15" ht="60.75" customHeight="1" x14ac:dyDescent="0.25">
      <c r="A6" s="55" t="s">
        <v>36</v>
      </c>
      <c r="B6" s="44" t="s">
        <v>37</v>
      </c>
      <c r="C6" s="90"/>
      <c r="D6" s="90"/>
      <c r="E6" s="44">
        <v>150</v>
      </c>
      <c r="F6" s="45" t="s">
        <v>33</v>
      </c>
      <c r="G6" s="45" t="s">
        <v>46</v>
      </c>
      <c r="H6" s="91"/>
      <c r="I6" s="95">
        <f t="shared" si="0"/>
        <v>0</v>
      </c>
      <c r="J6" s="80">
        <v>14</v>
      </c>
      <c r="K6" s="80">
        <f t="shared" si="1"/>
        <v>-14</v>
      </c>
      <c r="L6" s="92"/>
      <c r="M6" s="80">
        <f t="shared" si="2"/>
        <v>-14</v>
      </c>
      <c r="N6" s="80">
        <f t="shared" si="3"/>
        <v>-2100</v>
      </c>
      <c r="O6" s="56"/>
    </row>
    <row r="7" spans="1:15" ht="58.5" customHeight="1" x14ac:dyDescent="0.25">
      <c r="A7" s="55" t="s">
        <v>38</v>
      </c>
      <c r="B7" s="44" t="s">
        <v>39</v>
      </c>
      <c r="C7" s="90"/>
      <c r="D7" s="90"/>
      <c r="E7" s="44">
        <v>1000</v>
      </c>
      <c r="F7" s="45" t="s">
        <v>41</v>
      </c>
      <c r="G7" s="45" t="s">
        <v>47</v>
      </c>
      <c r="H7" s="91"/>
      <c r="I7" s="95">
        <f t="shared" si="0"/>
        <v>0</v>
      </c>
      <c r="J7" s="80">
        <v>12</v>
      </c>
      <c r="K7" s="80">
        <f t="shared" si="1"/>
        <v>-12</v>
      </c>
      <c r="L7" s="92"/>
      <c r="M7" s="80">
        <f t="shared" si="2"/>
        <v>-12</v>
      </c>
      <c r="N7" s="80">
        <f t="shared" si="3"/>
        <v>-12000</v>
      </c>
      <c r="O7" s="56"/>
    </row>
    <row r="8" spans="1:15" ht="60.75" customHeight="1" x14ac:dyDescent="0.25">
      <c r="A8" s="124" t="s">
        <v>127</v>
      </c>
      <c r="B8" s="44" t="s">
        <v>40</v>
      </c>
      <c r="C8" s="90"/>
      <c r="D8" s="90"/>
      <c r="E8" s="44">
        <v>100</v>
      </c>
      <c r="F8" s="89"/>
      <c r="G8" s="45" t="s">
        <v>48</v>
      </c>
      <c r="H8" s="91"/>
      <c r="I8" s="95">
        <f t="shared" si="0"/>
        <v>0</v>
      </c>
      <c r="J8" s="80">
        <v>0.5</v>
      </c>
      <c r="K8" s="80">
        <f t="shared" si="1"/>
        <v>-0.5</v>
      </c>
      <c r="L8" s="92"/>
      <c r="M8" s="80">
        <f t="shared" si="2"/>
        <v>-0.5</v>
      </c>
      <c r="N8" s="80">
        <f t="shared" si="3"/>
        <v>-50</v>
      </c>
      <c r="O8" s="56"/>
    </row>
    <row r="9" spans="1:15" ht="60.75" customHeight="1" x14ac:dyDescent="0.25">
      <c r="A9" s="125"/>
      <c r="B9" s="100" t="s">
        <v>137</v>
      </c>
      <c r="C9" s="90"/>
      <c r="D9" s="90"/>
      <c r="E9" s="44">
        <v>100</v>
      </c>
      <c r="F9" s="89"/>
      <c r="G9" s="45" t="s">
        <v>138</v>
      </c>
      <c r="H9" s="91"/>
      <c r="I9" s="95">
        <f t="shared" si="0"/>
        <v>0</v>
      </c>
      <c r="J9" s="80">
        <v>0.5</v>
      </c>
      <c r="K9" s="80">
        <f>I9-J9</f>
        <v>-0.5</v>
      </c>
      <c r="L9" s="92"/>
      <c r="M9" s="80">
        <f t="shared" si="2"/>
        <v>-0.5</v>
      </c>
      <c r="N9" s="80">
        <f t="shared" si="3"/>
        <v>-50</v>
      </c>
      <c r="O9" s="56"/>
    </row>
    <row r="10" spans="1:15" ht="60.75" customHeight="1" x14ac:dyDescent="0.25">
      <c r="A10" s="98" t="s">
        <v>128</v>
      </c>
      <c r="B10" s="100" t="s">
        <v>129</v>
      </c>
      <c r="C10" s="96"/>
      <c r="D10" s="96"/>
      <c r="E10" s="97">
        <v>10</v>
      </c>
      <c r="F10" s="89"/>
      <c r="G10" s="45" t="s">
        <v>130</v>
      </c>
      <c r="H10" s="91"/>
      <c r="I10" s="95">
        <f t="shared" si="0"/>
        <v>0</v>
      </c>
      <c r="J10" s="80">
        <v>0.5</v>
      </c>
      <c r="K10" s="80">
        <f t="shared" si="1"/>
        <v>-0.5</v>
      </c>
      <c r="L10" s="92"/>
      <c r="M10" s="80">
        <f t="shared" si="2"/>
        <v>-0.5</v>
      </c>
      <c r="N10" s="80">
        <f t="shared" si="3"/>
        <v>-5</v>
      </c>
      <c r="O10" s="56"/>
    </row>
    <row r="11" spans="1:15" ht="39.75" customHeight="1" x14ac:dyDescent="0.25">
      <c r="A11" s="124" t="s">
        <v>42</v>
      </c>
      <c r="B11" s="44" t="s">
        <v>140</v>
      </c>
      <c r="C11" s="90"/>
      <c r="D11" s="90"/>
      <c r="E11" s="44">
        <v>400</v>
      </c>
      <c r="F11" s="89"/>
      <c r="G11" s="44" t="s">
        <v>49</v>
      </c>
      <c r="H11" s="91"/>
      <c r="I11" s="95">
        <f t="shared" si="0"/>
        <v>0</v>
      </c>
      <c r="J11" s="101">
        <v>1</v>
      </c>
      <c r="K11" s="80">
        <f t="shared" si="1"/>
        <v>-1</v>
      </c>
      <c r="L11" s="92"/>
      <c r="M11" s="80">
        <f t="shared" si="2"/>
        <v>-1</v>
      </c>
      <c r="N11" s="80">
        <f t="shared" si="3"/>
        <v>-400</v>
      </c>
      <c r="O11" s="56"/>
    </row>
    <row r="12" spans="1:15" ht="39.75" customHeight="1" x14ac:dyDescent="0.25">
      <c r="A12" s="125"/>
      <c r="B12" s="44" t="s">
        <v>61</v>
      </c>
      <c r="C12" s="90"/>
      <c r="D12" s="90"/>
      <c r="E12" s="44">
        <v>200</v>
      </c>
      <c r="F12" s="89"/>
      <c r="G12" s="44" t="s">
        <v>50</v>
      </c>
      <c r="H12" s="91"/>
      <c r="I12" s="95">
        <f t="shared" si="0"/>
        <v>0</v>
      </c>
      <c r="J12" s="101">
        <v>1</v>
      </c>
      <c r="K12" s="80">
        <f t="shared" si="1"/>
        <v>-1</v>
      </c>
      <c r="L12" s="92"/>
      <c r="M12" s="80">
        <f>K12*(1+L12)</f>
        <v>-1</v>
      </c>
      <c r="N12" s="80">
        <f t="shared" si="3"/>
        <v>-200</v>
      </c>
      <c r="O12" s="56"/>
    </row>
    <row r="13" spans="1:15" ht="30" customHeight="1" x14ac:dyDescent="0.25">
      <c r="A13" s="46"/>
      <c r="B13" s="47"/>
      <c r="C13" s="47"/>
      <c r="D13" s="47"/>
      <c r="E13" s="47"/>
      <c r="F13" s="47"/>
      <c r="G13" s="47"/>
      <c r="H13" s="47"/>
      <c r="I13" s="81"/>
      <c r="J13" s="81"/>
      <c r="K13" s="81"/>
      <c r="L13" s="81"/>
      <c r="M13" s="87"/>
      <c r="N13" s="88">
        <f>SUM(N3:N12)</f>
        <v>-54805</v>
      </c>
      <c r="O13" s="56"/>
    </row>
    <row r="14" spans="1:15" x14ac:dyDescent="0.25">
      <c r="I14" s="85"/>
      <c r="L14" s="85"/>
      <c r="N14" s="81"/>
    </row>
    <row r="15" spans="1:15" ht="15.75" customHeight="1" x14ac:dyDescent="0.25">
      <c r="G15" s="83"/>
      <c r="H15" s="123" t="s">
        <v>134</v>
      </c>
      <c r="J15" s="84"/>
      <c r="K15" s="86"/>
      <c r="L15" s="123" t="s">
        <v>131</v>
      </c>
      <c r="M15" s="84"/>
    </row>
    <row r="16" spans="1:15" ht="15.75" customHeight="1" x14ac:dyDescent="0.25">
      <c r="G16" s="83"/>
      <c r="H16" s="123"/>
      <c r="J16" s="84"/>
      <c r="K16" s="86"/>
      <c r="L16" s="123"/>
      <c r="M16" s="84"/>
    </row>
    <row r="17" spans="7:13" ht="15.75" customHeight="1" x14ac:dyDescent="0.25">
      <c r="G17" s="83"/>
      <c r="H17" s="123"/>
      <c r="J17" s="84"/>
      <c r="K17" s="86"/>
      <c r="L17" s="123"/>
      <c r="M17" s="84"/>
    </row>
    <row r="18" spans="7:13" ht="42" customHeight="1" x14ac:dyDescent="0.25">
      <c r="G18" s="83"/>
      <c r="H18" s="123"/>
      <c r="J18" s="84"/>
      <c r="K18" s="86"/>
      <c r="L18" s="123"/>
      <c r="M18" s="84"/>
    </row>
    <row r="19" spans="7:13" ht="23.25" customHeight="1" x14ac:dyDescent="0.25">
      <c r="H19" s="123"/>
      <c r="I19" s="81"/>
      <c r="L19" s="81"/>
    </row>
    <row r="20" spans="7:13" ht="23.25" customHeight="1" x14ac:dyDescent="0.25">
      <c r="H20" s="123"/>
    </row>
    <row r="21" spans="7:13" x14ac:dyDescent="0.25">
      <c r="H21" s="47"/>
    </row>
  </sheetData>
  <sheetProtection algorithmName="SHA-512" hashValue="+2XDhpYf4T6J0+S3c6c6Y7NbrofdD5l455k6TjXfhui7B+0uC7FdY2xcbjzT7EKrMK2/hxyYZsN0vkIVDmDrSQ==" saltValue="KP0XdWlXD4i19WJq4alCsQ==" spinCount="100000" sheet="1" selectLockedCells="1"/>
  <mergeCells count="18">
    <mergeCell ref="M1:M2"/>
    <mergeCell ref="N1:N2"/>
    <mergeCell ref="A1:A2"/>
    <mergeCell ref="B1:B2"/>
    <mergeCell ref="F1:F2"/>
    <mergeCell ref="J1:J2"/>
    <mergeCell ref="K1:K2"/>
    <mergeCell ref="D1:D2"/>
    <mergeCell ref="L15:L18"/>
    <mergeCell ref="A11:A12"/>
    <mergeCell ref="C1:C2"/>
    <mergeCell ref="G1:G2"/>
    <mergeCell ref="E1:E2"/>
    <mergeCell ref="I1:I2"/>
    <mergeCell ref="L1:L2"/>
    <mergeCell ref="H1:H2"/>
    <mergeCell ref="H15:H20"/>
    <mergeCell ref="A8:A9"/>
  </mergeCell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zoomScale="67" zoomScaleNormal="90" workbookViewId="0">
      <selection activeCell="A13" sqref="A13:G13"/>
    </sheetView>
  </sheetViews>
  <sheetFormatPr baseColWidth="10" defaultColWidth="11.42578125" defaultRowHeight="15.75" x14ac:dyDescent="0.25"/>
  <cols>
    <col min="1" max="1" width="30.42578125" style="48" customWidth="1"/>
    <col min="2" max="2" width="33.7109375" style="49" customWidth="1"/>
    <col min="3" max="4" width="30.7109375" style="49" customWidth="1"/>
    <col min="5" max="7" width="30.7109375" style="82" customWidth="1"/>
    <col min="8" max="16384" width="11.42578125" style="1"/>
  </cols>
  <sheetData>
    <row r="1" spans="1:8" ht="25.5" customHeight="1" x14ac:dyDescent="0.25">
      <c r="A1" s="128" t="s">
        <v>114</v>
      </c>
      <c r="B1" s="126" t="s">
        <v>115</v>
      </c>
      <c r="C1" s="126" t="s">
        <v>116</v>
      </c>
      <c r="D1" s="126" t="s">
        <v>124</v>
      </c>
      <c r="E1" s="126" t="s">
        <v>125</v>
      </c>
      <c r="F1" s="126" t="s">
        <v>107</v>
      </c>
      <c r="G1" s="126" t="s">
        <v>108</v>
      </c>
      <c r="H1" s="56"/>
    </row>
    <row r="2" spans="1:8" ht="42.75" customHeight="1" x14ac:dyDescent="0.25">
      <c r="A2" s="129"/>
      <c r="B2" s="127"/>
      <c r="C2" s="127"/>
      <c r="D2" s="127"/>
      <c r="E2" s="127"/>
      <c r="F2" s="127"/>
      <c r="G2" s="127"/>
      <c r="H2" s="56"/>
    </row>
    <row r="3" spans="1:8" ht="62.25" customHeight="1" x14ac:dyDescent="0.25">
      <c r="A3" s="55" t="s">
        <v>104</v>
      </c>
      <c r="B3" s="90"/>
      <c r="C3" s="90" t="s">
        <v>117</v>
      </c>
      <c r="D3" s="91"/>
      <c r="E3" s="95">
        <f>D3/1.2</f>
        <v>0</v>
      </c>
      <c r="F3" s="92"/>
      <c r="G3" s="80">
        <f>E3*(1+F3)</f>
        <v>0</v>
      </c>
      <c r="H3" s="56"/>
    </row>
    <row r="4" spans="1:8" ht="48.75" customHeight="1" x14ac:dyDescent="0.25">
      <c r="A4" s="55" t="s">
        <v>104</v>
      </c>
      <c r="B4" s="90"/>
      <c r="C4" s="90" t="s">
        <v>118</v>
      </c>
      <c r="D4" s="91"/>
      <c r="E4" s="95">
        <f t="shared" ref="E4:E12" si="0">D4/1.2</f>
        <v>0</v>
      </c>
      <c r="F4" s="92"/>
      <c r="G4" s="80">
        <f t="shared" ref="G4:G12" si="1">E4*(1+F4)</f>
        <v>0</v>
      </c>
      <c r="H4" s="56"/>
    </row>
    <row r="5" spans="1:8" ht="45.75" customHeight="1" x14ac:dyDescent="0.25">
      <c r="A5" s="55" t="s">
        <v>104</v>
      </c>
      <c r="B5" s="90"/>
      <c r="C5" s="90" t="s">
        <v>119</v>
      </c>
      <c r="D5" s="91"/>
      <c r="E5" s="95">
        <f t="shared" si="0"/>
        <v>0</v>
      </c>
      <c r="F5" s="92"/>
      <c r="G5" s="80">
        <f t="shared" si="1"/>
        <v>0</v>
      </c>
      <c r="H5" s="56"/>
    </row>
    <row r="6" spans="1:8" ht="46.5" customHeight="1" x14ac:dyDescent="0.25">
      <c r="A6" s="55" t="s">
        <v>104</v>
      </c>
      <c r="B6" s="90"/>
      <c r="C6" s="90" t="s">
        <v>121</v>
      </c>
      <c r="D6" s="91"/>
      <c r="E6" s="95">
        <f t="shared" si="0"/>
        <v>0</v>
      </c>
      <c r="F6" s="92"/>
      <c r="G6" s="80">
        <f t="shared" si="1"/>
        <v>0</v>
      </c>
      <c r="H6" s="56"/>
    </row>
    <row r="7" spans="1:8" ht="51" customHeight="1" x14ac:dyDescent="0.25">
      <c r="A7" s="55" t="s">
        <v>122</v>
      </c>
      <c r="B7" s="90"/>
      <c r="C7" s="90" t="s">
        <v>123</v>
      </c>
      <c r="D7" s="91"/>
      <c r="E7" s="95">
        <f t="shared" si="0"/>
        <v>0</v>
      </c>
      <c r="F7" s="92"/>
      <c r="G7" s="80">
        <f t="shared" si="1"/>
        <v>0</v>
      </c>
      <c r="H7" s="56"/>
    </row>
    <row r="8" spans="1:8" ht="51" customHeight="1" x14ac:dyDescent="0.25">
      <c r="A8" s="55" t="s">
        <v>120</v>
      </c>
      <c r="B8" s="90"/>
      <c r="C8" s="90" t="s">
        <v>117</v>
      </c>
      <c r="D8" s="91"/>
      <c r="E8" s="95">
        <f t="shared" si="0"/>
        <v>0</v>
      </c>
      <c r="F8" s="92"/>
      <c r="G8" s="80">
        <f t="shared" si="1"/>
        <v>0</v>
      </c>
      <c r="H8" s="56"/>
    </row>
    <row r="9" spans="1:8" ht="51" customHeight="1" x14ac:dyDescent="0.25">
      <c r="A9" s="55" t="s">
        <v>120</v>
      </c>
      <c r="B9" s="90"/>
      <c r="C9" s="90" t="s">
        <v>118</v>
      </c>
      <c r="D9" s="91"/>
      <c r="E9" s="95">
        <f t="shared" si="0"/>
        <v>0</v>
      </c>
      <c r="F9" s="92"/>
      <c r="G9" s="80">
        <f t="shared" si="1"/>
        <v>0</v>
      </c>
      <c r="H9" s="56"/>
    </row>
    <row r="10" spans="1:8" ht="51" customHeight="1" x14ac:dyDescent="0.25">
      <c r="A10" s="55" t="s">
        <v>120</v>
      </c>
      <c r="B10" s="90"/>
      <c r="C10" s="90" t="s">
        <v>119</v>
      </c>
      <c r="D10" s="91"/>
      <c r="E10" s="95">
        <f t="shared" si="0"/>
        <v>0</v>
      </c>
      <c r="F10" s="92"/>
      <c r="G10" s="80">
        <f t="shared" si="1"/>
        <v>0</v>
      </c>
      <c r="H10" s="56"/>
    </row>
    <row r="11" spans="1:8" ht="51" customHeight="1" x14ac:dyDescent="0.25">
      <c r="A11" s="55" t="s">
        <v>120</v>
      </c>
      <c r="B11" s="90"/>
      <c r="C11" s="90" t="s">
        <v>121</v>
      </c>
      <c r="D11" s="91"/>
      <c r="E11" s="95">
        <f t="shared" si="0"/>
        <v>0</v>
      </c>
      <c r="F11" s="92"/>
      <c r="G11" s="80">
        <f t="shared" si="1"/>
        <v>0</v>
      </c>
      <c r="H11" s="56"/>
    </row>
    <row r="12" spans="1:8" ht="51" customHeight="1" x14ac:dyDescent="0.25">
      <c r="A12" s="55" t="s">
        <v>120</v>
      </c>
      <c r="B12" s="90"/>
      <c r="C12" s="90" t="s">
        <v>123</v>
      </c>
      <c r="D12" s="91"/>
      <c r="E12" s="95">
        <f t="shared" si="0"/>
        <v>0</v>
      </c>
      <c r="F12" s="92"/>
      <c r="G12" s="80">
        <f t="shared" si="1"/>
        <v>0</v>
      </c>
      <c r="H12" s="56"/>
    </row>
    <row r="13" spans="1:8" ht="63.75" customHeight="1" x14ac:dyDescent="0.25">
      <c r="A13" s="133" t="s">
        <v>126</v>
      </c>
      <c r="B13" s="134"/>
      <c r="C13" s="134"/>
      <c r="D13" s="134"/>
      <c r="E13" s="134"/>
      <c r="F13" s="134"/>
      <c r="G13" s="135"/>
      <c r="H13" s="56"/>
    </row>
    <row r="14" spans="1:8" ht="30" customHeight="1" x14ac:dyDescent="0.25">
      <c r="A14" s="46"/>
      <c r="B14" s="47"/>
      <c r="C14" s="47"/>
      <c r="D14" s="47"/>
      <c r="E14" s="81"/>
      <c r="F14" s="81"/>
      <c r="G14" s="87"/>
      <c r="H14" s="56"/>
    </row>
    <row r="15" spans="1:8" x14ac:dyDescent="0.25">
      <c r="E15" s="85"/>
      <c r="F15" s="85"/>
    </row>
    <row r="16" spans="1:8" x14ac:dyDescent="0.25">
      <c r="D16" s="130" t="s">
        <v>109</v>
      </c>
      <c r="F16" s="130" t="s">
        <v>110</v>
      </c>
      <c r="G16" s="84"/>
    </row>
    <row r="17" spans="4:7" x14ac:dyDescent="0.25">
      <c r="D17" s="131"/>
      <c r="F17" s="131"/>
      <c r="G17" s="84"/>
    </row>
    <row r="18" spans="4:7" x14ac:dyDescent="0.25">
      <c r="D18" s="131"/>
      <c r="F18" s="131"/>
      <c r="G18" s="84"/>
    </row>
    <row r="19" spans="4:7" x14ac:dyDescent="0.25">
      <c r="D19" s="132"/>
      <c r="F19" s="132"/>
      <c r="G19" s="84"/>
    </row>
    <row r="20" spans="4:7" x14ac:dyDescent="0.25">
      <c r="E20" s="81"/>
      <c r="F20" s="81"/>
    </row>
  </sheetData>
  <mergeCells count="10">
    <mergeCell ref="G1:G2"/>
    <mergeCell ref="D16:D19"/>
    <mergeCell ref="F16:F19"/>
    <mergeCell ref="A13:G13"/>
    <mergeCell ref="D1:D2"/>
    <mergeCell ref="E1:E2"/>
    <mergeCell ref="F1:F2"/>
    <mergeCell ref="A1:A2"/>
    <mergeCell ref="B1:B2"/>
    <mergeCell ref="C1:C2"/>
  </mergeCells>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topLeftCell="A13" zoomScale="120" zoomScaleNormal="120" workbookViewId="0">
      <selection activeCell="A21" sqref="A21"/>
    </sheetView>
  </sheetViews>
  <sheetFormatPr baseColWidth="10" defaultRowHeight="15" x14ac:dyDescent="0.25"/>
  <cols>
    <col min="1" max="1" width="75.5703125" customWidth="1"/>
    <col min="2" max="2" width="100.5703125" customWidth="1"/>
  </cols>
  <sheetData>
    <row r="1" spans="1:2" x14ac:dyDescent="0.25">
      <c r="A1" s="12"/>
      <c r="B1" s="12"/>
    </row>
    <row r="2" spans="1:2" x14ac:dyDescent="0.25">
      <c r="A2" s="13" t="s">
        <v>7</v>
      </c>
      <c r="B2" s="14"/>
    </row>
    <row r="3" spans="1:2" ht="25.5" customHeight="1" x14ac:dyDescent="0.25">
      <c r="A3" s="15" t="s">
        <v>8</v>
      </c>
      <c r="B3" s="15" t="s">
        <v>9</v>
      </c>
    </row>
    <row r="4" spans="1:2" s="16" customFormat="1" ht="33.75" customHeight="1" x14ac:dyDescent="0.25">
      <c r="A4" s="136" t="s">
        <v>10</v>
      </c>
      <c r="B4" s="137"/>
    </row>
    <row r="5" spans="1:2" ht="30" x14ac:dyDescent="0.25">
      <c r="A5" s="17" t="s">
        <v>54</v>
      </c>
      <c r="B5" s="18"/>
    </row>
    <row r="6" spans="1:2" ht="30" x14ac:dyDescent="0.25">
      <c r="A6" s="19" t="s">
        <v>94</v>
      </c>
      <c r="B6" s="20"/>
    </row>
    <row r="7" spans="1:2" ht="30" x14ac:dyDescent="0.25">
      <c r="A7" s="19" t="s">
        <v>93</v>
      </c>
      <c r="B7" s="20"/>
    </row>
    <row r="8" spans="1:2" ht="30" x14ac:dyDescent="0.25">
      <c r="A8" s="19" t="s">
        <v>11</v>
      </c>
      <c r="B8" s="20"/>
    </row>
    <row r="9" spans="1:2" ht="30" x14ac:dyDescent="0.25">
      <c r="A9" s="19" t="s">
        <v>55</v>
      </c>
      <c r="B9" s="20"/>
    </row>
    <row r="10" spans="1:2" ht="30" x14ac:dyDescent="0.25">
      <c r="A10" s="17" t="s">
        <v>92</v>
      </c>
      <c r="B10" s="18"/>
    </row>
    <row r="11" spans="1:2" ht="30" x14ac:dyDescent="0.25">
      <c r="A11" s="19" t="s">
        <v>95</v>
      </c>
      <c r="B11" s="20"/>
    </row>
    <row r="12" spans="1:2" x14ac:dyDescent="0.25">
      <c r="A12" s="19" t="s">
        <v>56</v>
      </c>
      <c r="B12" s="20"/>
    </row>
    <row r="13" spans="1:2" ht="30" x14ac:dyDescent="0.25">
      <c r="A13" s="19" t="s">
        <v>96</v>
      </c>
      <c r="B13" s="20"/>
    </row>
    <row r="14" spans="1:2" ht="30" x14ac:dyDescent="0.25">
      <c r="A14" s="99" t="s">
        <v>135</v>
      </c>
      <c r="B14" s="20"/>
    </row>
    <row r="15" spans="1:2" ht="30" x14ac:dyDescent="0.25">
      <c r="A15" s="17" t="s">
        <v>136</v>
      </c>
      <c r="B15" s="18"/>
    </row>
    <row r="16" spans="1:2" ht="30" x14ac:dyDescent="0.25">
      <c r="A16" s="19" t="s">
        <v>97</v>
      </c>
      <c r="B16" s="20"/>
    </row>
    <row r="17" spans="1:2" ht="30" x14ac:dyDescent="0.25">
      <c r="A17" s="19" t="s">
        <v>98</v>
      </c>
      <c r="B17" s="20"/>
    </row>
    <row r="18" spans="1:2" ht="30" x14ac:dyDescent="0.25">
      <c r="A18" s="19" t="s">
        <v>99</v>
      </c>
      <c r="B18" s="20"/>
    </row>
    <row r="19" spans="1:2" ht="30" x14ac:dyDescent="0.25">
      <c r="A19" s="19" t="s">
        <v>100</v>
      </c>
      <c r="B19" s="20"/>
    </row>
    <row r="20" spans="1:2" ht="30" x14ac:dyDescent="0.25">
      <c r="A20" s="19" t="s">
        <v>101</v>
      </c>
      <c r="B20" s="20"/>
    </row>
    <row r="21" spans="1:2" x14ac:dyDescent="0.25">
      <c r="A21" s="19" t="s">
        <v>132</v>
      </c>
      <c r="B21" s="20"/>
    </row>
  </sheetData>
  <mergeCells count="1">
    <mergeCell ref="A4:B4"/>
  </mergeCells>
  <dataValidations count="1">
    <dataValidation allowBlank="1" showInputMessage="1" showErrorMessage="1" sqref="B6:B9 A17:A18 A4:A9 B11:B14"/>
  </dataValidations>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0"/>
  <sheetViews>
    <sheetView topLeftCell="A49" zoomScale="88" zoomScaleNormal="88" workbookViewId="0">
      <selection activeCell="A11" sqref="A11"/>
    </sheetView>
  </sheetViews>
  <sheetFormatPr baseColWidth="10" defaultRowHeight="15" x14ac:dyDescent="0.25"/>
  <cols>
    <col min="1" max="1" width="82.42578125" style="11" customWidth="1"/>
    <col min="2" max="2" width="58.7109375" style="11" customWidth="1"/>
    <col min="3" max="3" width="183.28515625" customWidth="1"/>
  </cols>
  <sheetData>
    <row r="1" spans="1:3" ht="51.95" customHeight="1" thickBot="1" x14ac:dyDescent="0.3">
      <c r="A1" s="138" t="s">
        <v>0</v>
      </c>
      <c r="B1" s="139"/>
      <c r="C1" s="65"/>
    </row>
    <row r="2" spans="1:3" ht="38.25" customHeight="1" thickBot="1" x14ac:dyDescent="0.3">
      <c r="A2" s="52" t="s">
        <v>63</v>
      </c>
      <c r="B2" s="53"/>
      <c r="C2" s="66"/>
    </row>
    <row r="3" spans="1:3" ht="52.5" customHeight="1" x14ac:dyDescent="0.25">
      <c r="A3" s="2" t="s">
        <v>67</v>
      </c>
      <c r="B3" s="9" t="s">
        <v>1</v>
      </c>
      <c r="C3" s="63"/>
    </row>
    <row r="4" spans="1:3" ht="126" customHeight="1" x14ac:dyDescent="0.25">
      <c r="A4" s="60" t="s">
        <v>80</v>
      </c>
      <c r="B4" s="61" t="s">
        <v>1</v>
      </c>
      <c r="C4" s="63"/>
    </row>
    <row r="5" spans="1:3" ht="52.5" customHeight="1" x14ac:dyDescent="0.25">
      <c r="A5" s="8" t="s">
        <v>69</v>
      </c>
      <c r="B5" s="9" t="s">
        <v>1</v>
      </c>
      <c r="C5" s="63"/>
    </row>
    <row r="6" spans="1:3" ht="52.5" customHeight="1" x14ac:dyDescent="0.25">
      <c r="A6" s="8" t="s">
        <v>64</v>
      </c>
      <c r="B6" s="9" t="s">
        <v>1</v>
      </c>
      <c r="C6" s="63"/>
    </row>
    <row r="7" spans="1:3" ht="52.5" customHeight="1" x14ac:dyDescent="0.25">
      <c r="A7" s="8" t="s">
        <v>65</v>
      </c>
      <c r="B7" s="9" t="s">
        <v>1</v>
      </c>
      <c r="C7" s="63"/>
    </row>
    <row r="8" spans="1:3" ht="36.6" customHeight="1" x14ac:dyDescent="0.25">
      <c r="A8" s="93" t="s">
        <v>68</v>
      </c>
      <c r="B8" s="9" t="s">
        <v>1</v>
      </c>
      <c r="C8" s="63"/>
    </row>
    <row r="9" spans="1:3" ht="36.6" customHeight="1" x14ac:dyDescent="0.25">
      <c r="A9" s="93" t="s">
        <v>66</v>
      </c>
      <c r="B9" s="9" t="s">
        <v>1</v>
      </c>
      <c r="C9" s="67"/>
    </row>
    <row r="10" spans="1:3" ht="60.6" customHeight="1" x14ac:dyDescent="0.25">
      <c r="A10" s="93" t="s">
        <v>79</v>
      </c>
      <c r="B10" s="9" t="s">
        <v>1</v>
      </c>
      <c r="C10" s="67"/>
    </row>
    <row r="11" spans="1:3" ht="74.45" customHeight="1" x14ac:dyDescent="0.25">
      <c r="A11" s="94" t="s">
        <v>73</v>
      </c>
      <c r="B11" s="9" t="s">
        <v>1</v>
      </c>
      <c r="C11" s="67"/>
    </row>
    <row r="12" spans="1:3" ht="74.45" customHeight="1" thickBot="1" x14ac:dyDescent="0.3">
      <c r="A12" s="94" t="s">
        <v>74</v>
      </c>
      <c r="B12" s="9" t="s">
        <v>1</v>
      </c>
      <c r="C12" s="67"/>
    </row>
    <row r="13" spans="1:3" ht="31.5" customHeight="1" thickBot="1" x14ac:dyDescent="0.3">
      <c r="A13" s="5" t="s">
        <v>3</v>
      </c>
      <c r="B13" s="6"/>
      <c r="C13" s="68"/>
    </row>
    <row r="14" spans="1:3" ht="94.15" customHeight="1" x14ac:dyDescent="0.25">
      <c r="A14" s="2" t="s">
        <v>82</v>
      </c>
      <c r="B14" s="7" t="s">
        <v>70</v>
      </c>
      <c r="C14" s="63"/>
    </row>
    <row r="15" spans="1:3" ht="88.5" customHeight="1" thickBot="1" x14ac:dyDescent="0.3">
      <c r="A15" s="4" t="s">
        <v>81</v>
      </c>
      <c r="B15" s="10" t="s">
        <v>71</v>
      </c>
      <c r="C15" s="63"/>
    </row>
    <row r="16" spans="1:3" ht="37.5" customHeight="1" x14ac:dyDescent="0.25">
      <c r="A16" s="50" t="s">
        <v>4</v>
      </c>
      <c r="B16" s="51"/>
      <c r="C16" s="66"/>
    </row>
    <row r="17" spans="1:3" ht="26.25" customHeight="1" x14ac:dyDescent="0.25">
      <c r="A17" s="8" t="s">
        <v>6</v>
      </c>
      <c r="B17" s="9" t="s">
        <v>2</v>
      </c>
      <c r="C17" s="63"/>
    </row>
    <row r="18" spans="1:3" ht="60.75" customHeight="1" x14ac:dyDescent="0.25">
      <c r="A18" s="8" t="s">
        <v>83</v>
      </c>
      <c r="B18" s="9" t="s">
        <v>2</v>
      </c>
      <c r="C18" s="63"/>
    </row>
    <row r="19" spans="1:3" ht="60.75" customHeight="1" x14ac:dyDescent="0.25">
      <c r="A19" s="8" t="s">
        <v>87</v>
      </c>
      <c r="B19" s="9" t="s">
        <v>86</v>
      </c>
      <c r="C19" s="63"/>
    </row>
    <row r="20" spans="1:3" ht="51.75" customHeight="1" x14ac:dyDescent="0.25">
      <c r="A20" s="8" t="s">
        <v>72</v>
      </c>
      <c r="B20" s="9" t="s">
        <v>2</v>
      </c>
      <c r="C20" s="63"/>
    </row>
    <row r="21" spans="1:3" ht="74.25" customHeight="1" thickBot="1" x14ac:dyDescent="0.3">
      <c r="A21" s="59" t="s">
        <v>91</v>
      </c>
      <c r="B21" s="62" t="s">
        <v>75</v>
      </c>
      <c r="C21" s="69"/>
    </row>
    <row r="22" spans="1:3" ht="36" customHeight="1" thickBot="1" x14ac:dyDescent="0.3">
      <c r="A22" s="5" t="s">
        <v>5</v>
      </c>
      <c r="B22" s="6"/>
      <c r="C22" s="70"/>
    </row>
    <row r="23" spans="1:3" ht="36" customHeight="1" x14ac:dyDescent="0.25">
      <c r="A23" s="78" t="s">
        <v>53</v>
      </c>
      <c r="B23" s="54" t="s">
        <v>2</v>
      </c>
      <c r="C23" s="71"/>
    </row>
    <row r="24" spans="1:3" ht="50.1" customHeight="1" thickBot="1" x14ac:dyDescent="0.3">
      <c r="A24" s="79" t="s">
        <v>84</v>
      </c>
      <c r="B24" s="9" t="s">
        <v>52</v>
      </c>
      <c r="C24" s="63"/>
    </row>
    <row r="25" spans="1:3" ht="27.75" customHeight="1" thickBot="1" x14ac:dyDescent="0.3">
      <c r="A25" s="57" t="s">
        <v>76</v>
      </c>
      <c r="B25" s="58"/>
      <c r="C25" s="72"/>
    </row>
    <row r="26" spans="1:3" ht="54" customHeight="1" x14ac:dyDescent="0.25">
      <c r="A26" s="8" t="s">
        <v>90</v>
      </c>
      <c r="B26" s="64" t="s">
        <v>2</v>
      </c>
      <c r="C26" s="63"/>
    </row>
    <row r="27" spans="1:3" ht="42" customHeight="1" x14ac:dyDescent="0.25">
      <c r="A27" s="8" t="s">
        <v>89</v>
      </c>
      <c r="B27" s="64" t="s">
        <v>78</v>
      </c>
      <c r="C27" s="63"/>
    </row>
    <row r="28" spans="1:3" ht="66" customHeight="1" x14ac:dyDescent="0.25">
      <c r="A28" s="59" t="s">
        <v>88</v>
      </c>
      <c r="B28" s="64" t="s">
        <v>78</v>
      </c>
      <c r="C28" s="73"/>
    </row>
    <row r="29" spans="1:3" ht="34.15" customHeight="1" x14ac:dyDescent="0.25">
      <c r="A29" s="77" t="s">
        <v>77</v>
      </c>
      <c r="B29" s="75"/>
      <c r="C29" s="74"/>
    </row>
    <row r="30" spans="1:3" ht="54.6" customHeight="1" thickBot="1" x14ac:dyDescent="0.3">
      <c r="A30" s="4" t="s">
        <v>85</v>
      </c>
      <c r="B30" s="76" t="s">
        <v>78</v>
      </c>
      <c r="C30" s="43"/>
    </row>
  </sheetData>
  <mergeCells count="1">
    <mergeCell ref="A1:B1"/>
  </mergeCells>
  <pageMargins left="0.7" right="0.7" top="0.75" bottom="0.75" header="0.3" footer="0.3"/>
  <pageSetup paperSize="8"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Info Soumissionnaire</vt:lpstr>
      <vt:lpstr>Règles BPU</vt:lpstr>
      <vt:lpstr>BPU Terminaux</vt:lpstr>
      <vt:lpstr>Liste accessoires</vt:lpstr>
      <vt:lpstr>Critères techniques</vt:lpstr>
      <vt:lpstr>Critère RSE</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Ariane ROBERT</dc:creator>
  <cp:lastModifiedBy>SEDDIKI Emma</cp:lastModifiedBy>
  <cp:lastPrinted>2011-11-09T19:10:36Z</cp:lastPrinted>
  <dcterms:created xsi:type="dcterms:W3CDTF">2011-10-26T08:28:30Z</dcterms:created>
  <dcterms:modified xsi:type="dcterms:W3CDTF">2024-10-24T13:06:03Z</dcterms:modified>
</cp:coreProperties>
</file>