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https://sg.ged.intranet.justice.gouv.fr/alfresco/webdav/Sites SNum/SNum/06_P2M/02_ BAN/18. Projets en cours/2024_CASSIOPEE/"/>
    </mc:Choice>
  </mc:AlternateContent>
  <xr:revisionPtr revIDLastSave="0" documentId="8_{C362FDD6-0CB9-4F59-B798-080DD1FF4ACF}" xr6:coauthVersionLast="47" xr6:coauthVersionMax="47" xr10:uidLastSave="{00000000-0000-0000-0000-000000000000}"/>
  <bookViews>
    <workbookView xWindow="30" yWindow="730" windowWidth="19190" windowHeight="10200" activeTab="1" xr2:uid="{77A10ACC-91DA-4F8A-993D-DE59102E8342}"/>
  </bookViews>
  <sheets>
    <sheet name="1 - Consignes" sheetId="6" r:id="rId1"/>
    <sheet name="2 - BPU" sheetId="4" r:id="rId2"/>
    <sheet name="3 - DQE" sheetId="7" r:id="rId3"/>
    <sheet name="4 - Table des profils" sheetId="8" r:id="rId4"/>
  </sheets>
  <externalReferences>
    <externalReference r:id="rId5"/>
  </externalReferences>
  <definedNames>
    <definedName name="INDICE">'[1]Titre &amp; Consignes'!$B$12</definedName>
    <definedName name="REVISION">'[1]Titre &amp; Consignes'!$A$12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1" i="4" l="1"/>
  <c r="H81" i="7" s="1"/>
  <c r="J81" i="7" s="1"/>
  <c r="I80" i="4"/>
  <c r="H80" i="7" s="1"/>
  <c r="J80" i="7" s="1"/>
  <c r="I79" i="4"/>
  <c r="H79" i="7" s="1"/>
  <c r="J79" i="7" s="1"/>
  <c r="I78" i="4"/>
  <c r="H78" i="7" s="1"/>
  <c r="J78" i="7" s="1"/>
  <c r="I45" i="4"/>
  <c r="H45" i="7" s="1"/>
  <c r="J45" i="7" s="1"/>
  <c r="I46" i="4"/>
  <c r="H46" i="7" s="1"/>
  <c r="J46" i="7" s="1"/>
  <c r="H120" i="7"/>
  <c r="J120" i="7" s="1"/>
  <c r="H119" i="7"/>
  <c r="J119" i="7" s="1"/>
  <c r="I109" i="4"/>
  <c r="H109" i="7" s="1"/>
  <c r="J109" i="7" s="1"/>
  <c r="I113" i="4"/>
  <c r="H113" i="7" s="1"/>
  <c r="J113" i="7" s="1"/>
  <c r="I112" i="4"/>
  <c r="H112" i="7" s="1"/>
  <c r="J112" i="7" s="1"/>
  <c r="I111" i="4"/>
  <c r="H111" i="7" s="1"/>
  <c r="J111" i="7" s="1"/>
  <c r="I110" i="4"/>
  <c r="H110" i="7" s="1"/>
  <c r="J110" i="7" s="1"/>
  <c r="I108" i="4"/>
  <c r="H108" i="7" s="1"/>
  <c r="J108" i="7" s="1"/>
  <c r="I107" i="4"/>
  <c r="H107" i="7" s="1"/>
  <c r="J107" i="7" s="1"/>
  <c r="I106" i="4"/>
  <c r="H106" i="7" s="1"/>
  <c r="J106" i="7" s="1"/>
  <c r="I105" i="4"/>
  <c r="H105" i="7" s="1"/>
  <c r="J105" i="7" s="1"/>
  <c r="I104" i="4"/>
  <c r="H104" i="7" s="1"/>
  <c r="J104" i="7" s="1"/>
  <c r="I103" i="4"/>
  <c r="H103" i="7" s="1"/>
  <c r="J103" i="7" s="1"/>
  <c r="I102" i="4"/>
  <c r="H102" i="7" s="1"/>
  <c r="J102" i="7" s="1"/>
  <c r="I101" i="4"/>
  <c r="H101" i="7" s="1"/>
  <c r="J101" i="7" s="1"/>
  <c r="I100" i="4"/>
  <c r="H100" i="7" s="1"/>
  <c r="J100" i="7" s="1"/>
  <c r="I99" i="4"/>
  <c r="H99" i="7" s="1"/>
  <c r="J99" i="7" s="1"/>
  <c r="I98" i="4"/>
  <c r="H98" i="7" s="1"/>
  <c r="J98" i="7" s="1"/>
  <c r="I97" i="4"/>
  <c r="H97" i="7" s="1"/>
  <c r="J97" i="7" s="1"/>
  <c r="I96" i="4"/>
  <c r="H96" i="7" s="1"/>
  <c r="J96" i="7" s="1"/>
  <c r="I84" i="4"/>
  <c r="H84" i="7" s="1"/>
  <c r="J84" i="7" s="1"/>
  <c r="I90" i="4"/>
  <c r="H90" i="7" s="1"/>
  <c r="J90" i="7" s="1"/>
  <c r="I89" i="4"/>
  <c r="H89" i="7" s="1"/>
  <c r="J89" i="7" s="1"/>
  <c r="I88" i="4"/>
  <c r="H88" i="7" s="1"/>
  <c r="J88" i="7" s="1"/>
  <c r="I87" i="4"/>
  <c r="H87" i="7" s="1"/>
  <c r="J87" i="7" s="1"/>
  <c r="I71" i="4"/>
  <c r="H71" i="7" s="1"/>
  <c r="J71" i="7" s="1"/>
  <c r="I70" i="4"/>
  <c r="H70" i="7" s="1"/>
  <c r="J70" i="7" s="1"/>
  <c r="I69" i="4"/>
  <c r="H69" i="7" s="1"/>
  <c r="J69" i="7" s="1"/>
  <c r="I68" i="4"/>
  <c r="H68" i="7" s="1"/>
  <c r="J68" i="7" s="1"/>
  <c r="I67" i="4"/>
  <c r="H67" i="7" s="1"/>
  <c r="J67" i="7" s="1"/>
  <c r="I66" i="4"/>
  <c r="H66" i="7" s="1"/>
  <c r="J66" i="7" s="1"/>
  <c r="I65" i="4"/>
  <c r="H65" i="7" s="1"/>
  <c r="J65" i="7" s="1"/>
  <c r="I64" i="4"/>
  <c r="H64" i="7" s="1"/>
  <c r="J64" i="7" s="1"/>
  <c r="I63" i="4"/>
  <c r="H63" i="7" s="1"/>
  <c r="J63" i="7" s="1"/>
  <c r="I60" i="4"/>
  <c r="H60" i="7" s="1"/>
  <c r="J60" i="7" s="1"/>
  <c r="I59" i="4"/>
  <c r="H59" i="7" s="1"/>
  <c r="J59" i="7" s="1"/>
  <c r="I58" i="4"/>
  <c r="H58" i="7" s="1"/>
  <c r="J58" i="7" s="1"/>
  <c r="I57" i="4"/>
  <c r="H57" i="7" s="1"/>
  <c r="J57" i="7" s="1"/>
  <c r="I56" i="4"/>
  <c r="H56" i="7" s="1"/>
  <c r="J56" i="7" s="1"/>
  <c r="I55" i="4"/>
  <c r="H55" i="7" s="1"/>
  <c r="J55" i="7" s="1"/>
  <c r="I54" i="4"/>
  <c r="H54" i="7" s="1"/>
  <c r="J54" i="7" s="1"/>
  <c r="I53" i="4"/>
  <c r="H53" i="7" s="1"/>
  <c r="J53" i="7" s="1"/>
  <c r="I52" i="4"/>
  <c r="H52" i="7" s="1"/>
  <c r="J52" i="7" s="1"/>
  <c r="I51" i="4"/>
  <c r="H51" i="7" s="1"/>
  <c r="J51" i="7" s="1"/>
  <c r="I50" i="4"/>
  <c r="H50" i="7" s="1"/>
  <c r="J50" i="7" s="1"/>
  <c r="I49" i="4"/>
  <c r="H49" i="7" s="1"/>
  <c r="J49" i="7" s="1"/>
  <c r="I48" i="4"/>
  <c r="H48" i="7" s="1"/>
  <c r="J48" i="7" s="1"/>
  <c r="I47" i="4"/>
  <c r="H47" i="7" s="1"/>
  <c r="J47" i="7" s="1"/>
  <c r="I44" i="4"/>
  <c r="H44" i="7" s="1"/>
  <c r="I38" i="4"/>
  <c r="H38" i="7" s="1"/>
  <c r="J38" i="7" s="1"/>
  <c r="I37" i="4"/>
  <c r="H37" i="7" s="1"/>
  <c r="J37" i="7" s="1"/>
  <c r="I36" i="4"/>
  <c r="H36" i="7" s="1"/>
  <c r="J36" i="7" s="1"/>
  <c r="I35" i="4"/>
  <c r="H35" i="7" s="1"/>
  <c r="J35" i="7" s="1"/>
  <c r="I34" i="4"/>
  <c r="H34" i="7" s="1"/>
  <c r="J34" i="7" s="1"/>
  <c r="I33" i="4"/>
  <c r="H33" i="7" s="1"/>
  <c r="J33" i="7" s="1"/>
  <c r="I32" i="4"/>
  <c r="H32" i="7" s="1"/>
  <c r="J32" i="7" s="1"/>
  <c r="I31" i="4"/>
  <c r="H31" i="7" s="1"/>
  <c r="J31" i="7" s="1"/>
  <c r="I30" i="4"/>
  <c r="H30" i="7" s="1"/>
  <c r="J30" i="7" s="1"/>
  <c r="I20" i="4"/>
  <c r="J20" i="7" s="1"/>
  <c r="I19" i="4"/>
  <c r="H19" i="7" s="1"/>
  <c r="J19" i="7" s="1"/>
  <c r="I18" i="4"/>
  <c r="H18" i="7" s="1"/>
  <c r="J18" i="7" s="1"/>
  <c r="I17" i="4"/>
  <c r="H17" i="7" s="1"/>
  <c r="J17" i="7" s="1"/>
  <c r="I16" i="4"/>
  <c r="H16" i="7" s="1"/>
  <c r="J16" i="7" s="1"/>
  <c r="I15" i="4"/>
  <c r="H15" i="7" s="1"/>
  <c r="J15" i="7" s="1"/>
  <c r="I14" i="4"/>
  <c r="H14" i="7" s="1"/>
  <c r="J14" i="7" s="1"/>
  <c r="I13" i="4"/>
  <c r="H13" i="7" s="1"/>
  <c r="J13" i="7" s="1"/>
  <c r="I12" i="4"/>
  <c r="H12" i="7" s="1"/>
  <c r="J12" i="7" s="1"/>
  <c r="I11" i="4"/>
  <c r="H11" i="7" s="1"/>
  <c r="J11" i="7" s="1"/>
  <c r="I10" i="4"/>
  <c r="H10" i="7" s="1"/>
  <c r="J10" i="7" s="1"/>
  <c r="I9" i="4"/>
  <c r="H9" i="7" s="1"/>
  <c r="J9" i="7" s="1"/>
  <c r="I8" i="4"/>
  <c r="H8" i="7" s="1"/>
  <c r="J8" i="7" s="1"/>
  <c r="I7" i="4"/>
  <c r="H7" i="7" s="1"/>
  <c r="J7" i="7" s="1"/>
  <c r="J23" i="7" l="1"/>
  <c r="J24" i="7"/>
  <c r="J122" i="7"/>
  <c r="J44" i="7"/>
</calcChain>
</file>

<file path=xl/sharedStrings.xml><?xml version="1.0" encoding="utf-8"?>
<sst xmlns="http://schemas.openxmlformats.org/spreadsheetml/2006/main" count="627" uniqueCount="210">
  <si>
    <t>Code UO</t>
  </si>
  <si>
    <t xml:space="preserve">Description </t>
  </si>
  <si>
    <t>Niveau de Qualification</t>
  </si>
  <si>
    <t>Type de Prix</t>
  </si>
  <si>
    <t>Prix (€ HT)</t>
  </si>
  <si>
    <t>Prix (€ TTC)</t>
  </si>
  <si>
    <t>Simple</t>
  </si>
  <si>
    <t>Moyen</t>
  </si>
  <si>
    <t>UO1.1-INIT</t>
  </si>
  <si>
    <t>UO1.2-PEM</t>
  </si>
  <si>
    <t>UO2.1-ETU</t>
  </si>
  <si>
    <t>UO2.2-POC</t>
  </si>
  <si>
    <t>UO2.3-MAQ</t>
  </si>
  <si>
    <t>Support de niveau 3 et maintenance corrective</t>
  </si>
  <si>
    <t>Maintenance adaptative</t>
  </si>
  <si>
    <t>Cadrage de la phase de calibrage</t>
  </si>
  <si>
    <t>Travaux spéciaux</t>
  </si>
  <si>
    <t>Assistance à l’activités de scrum master</t>
  </si>
  <si>
    <t>Assistance à la définition du cycle de vie des US (DOR et DOD)</t>
  </si>
  <si>
    <t>Phase de Calibrage</t>
  </si>
  <si>
    <t>Type 1 - Prestations d’entrée</t>
  </si>
  <si>
    <t>Initialisation de l’accord-cadre</t>
  </si>
  <si>
    <t>Prise en mains d’un produit</t>
  </si>
  <si>
    <t>Type 2 - Prestations préalables à la réalisation</t>
  </si>
  <si>
    <t>Études complémentaires</t>
  </si>
  <si>
    <t>Réalisation d'une preuve de concept « POC » (Proof Of Concept) / « POV » (Proof Of Value)</t>
  </si>
  <si>
    <t>Réalisation d'une maquette dynamique</t>
  </si>
  <si>
    <t>Type 3 - Prestations de maintien en conditions opérationnelles</t>
  </si>
  <si>
    <t>Réalisation des améliorations mineures (AMI)</t>
  </si>
  <si>
    <t>Veille du maintien en condition de sécurité</t>
  </si>
  <si>
    <t>Mise à jour d’un composant applicatif</t>
  </si>
  <si>
    <t>Migration d’un composant applicatif</t>
  </si>
  <si>
    <t>Changement d’un système d’exploitation</t>
  </si>
  <si>
    <t>Type 4 : Prestations de réalisation</t>
  </si>
  <si>
    <t>Migration, reprise des données</t>
  </si>
  <si>
    <t>Développement en cycle en V</t>
  </si>
  <si>
    <t>Réalisation en cycle en V</t>
  </si>
  <si>
    <t>Développement en approche agile</t>
  </si>
  <si>
    <t>Enrichissement des US/Enablers</t>
  </si>
  <si>
    <t>Réalisation d’un incrément de la phase opérationnelle</t>
  </si>
  <si>
    <t>Type 5 - Prestations d’assistance Techniques</t>
  </si>
  <si>
    <t>Assistance à l’installation et l’exploitation d’une application</t>
  </si>
  <si>
    <t>Assistance aux tests de performance d’une application</t>
  </si>
  <si>
    <t>Rétro-documentation</t>
  </si>
  <si>
    <t>Assistance à l’étude de migration vers le cloud</t>
  </si>
  <si>
    <t>Assistance à la réalisation d’une étude d’architecture</t>
  </si>
  <si>
    <t>Assistance à la mise à disposition / exploitation de la plateforme de développement et d’intégration continue</t>
  </si>
  <si>
    <t>Assistance à la recette technique d’une release et à la préparation de l’installation</t>
  </si>
  <si>
    <t>Type 6 : Prestations de sortie</t>
  </si>
  <si>
    <t>Réversibilité en fin d’accord-cadre</t>
  </si>
  <si>
    <t>Forfait</t>
  </si>
  <si>
    <t>Mise en œuvre de l’environnement de tests de performance « iso-production » du titulaire</t>
  </si>
  <si>
    <t>Type</t>
  </si>
  <si>
    <t>Composant</t>
  </si>
  <si>
    <t>Environnement de test de performance « iso-production » pour une architecture de type "Machine virtuelle" (VM)</t>
  </si>
  <si>
    <t>Environnement de test de performance « iso-production » pour une architecture de type "Conteneur"</t>
  </si>
  <si>
    <t>Cœur de processeur virtuel</t>
  </si>
  <si>
    <t>Stockage</t>
  </si>
  <si>
    <t>Mémoire</t>
  </si>
  <si>
    <t>Rétention des sauvegardes</t>
  </si>
  <si>
    <t>Prix unitaire du cœur</t>
  </si>
  <si>
    <t>Prix unitaire du GB</t>
  </si>
  <si>
    <t>Connexion à l'environnement de tests de performance</t>
  </si>
  <si>
    <t>Prix BP = 100Mbps</t>
  </si>
  <si>
    <t>Prix BP = 10Mbps</t>
  </si>
  <si>
    <t>UO1.1.1-ENVPERF</t>
  </si>
  <si>
    <t>Base</t>
  </si>
  <si>
    <t>Prix unitaire de base</t>
  </si>
  <si>
    <t>Base SN3</t>
  </si>
  <si>
    <t>C1</t>
  </si>
  <si>
    <t>Coefficient</t>
  </si>
  <si>
    <t>Connaissance de l'application</t>
  </si>
  <si>
    <t>C2.1</t>
  </si>
  <si>
    <t>C2.2</t>
  </si>
  <si>
    <t>C2.3</t>
  </si>
  <si>
    <t>Forfait journalier</t>
  </si>
  <si>
    <t>Forfait Quotidien</t>
  </si>
  <si>
    <t>Forfait journalier par déplacement Province</t>
  </si>
  <si>
    <t>Forfait journalier par déplacement IDF</t>
  </si>
  <si>
    <t>Forfait astreinte nuit en jour ouvré</t>
  </si>
  <si>
    <t>Forfait astreinte journalière</t>
  </si>
  <si>
    <t>Forfait astreinte Weekend</t>
  </si>
  <si>
    <t>Forfait intervention d’astreinte journalière</t>
  </si>
  <si>
    <t>Forfait d’intervention d’astreinte weekend</t>
  </si>
  <si>
    <t>Forfait trimestriel</t>
  </si>
  <si>
    <t>Très élevée</t>
  </si>
  <si>
    <t>Elevée</t>
  </si>
  <si>
    <t>Forfait sur la base des tarifs journaliers moyens (TJM) renseignés dans la table des profils</t>
  </si>
  <si>
    <t>UO4.1_REP</t>
  </si>
  <si>
    <t>Forfait Unique par application / module</t>
  </si>
  <si>
    <t>UO4.5_ENRUS</t>
  </si>
  <si>
    <t>Forfait par Story Point</t>
  </si>
  <si>
    <t>Forfait par US/eUS</t>
  </si>
  <si>
    <t>Forfait journalier IDF</t>
  </si>
  <si>
    <t>Forfait journalier Province</t>
  </si>
  <si>
    <t>Ecosystème Cassiopée</t>
  </si>
  <si>
    <t>Nouveaux modules</t>
  </si>
  <si>
    <t>MINISTERE DE LA JUSTICE/SG/DNUM
ACTE D'ENGAGEMENT - ANNEXE FINANCIERE</t>
  </si>
  <si>
    <t>INSTRUCTIONS POUR LE RENSEIGNEMENT DE L'ANNEXE FINANCIERE</t>
  </si>
  <si>
    <t xml:space="preserve">Onglet 1 </t>
  </si>
  <si>
    <t xml:space="preserve">Instructions - Consignes générales </t>
  </si>
  <si>
    <t>Onglet 2</t>
  </si>
  <si>
    <t>Onglet 3</t>
  </si>
  <si>
    <t>DQE - Détail quantitatif estimé</t>
  </si>
  <si>
    <t>Type de prix</t>
  </si>
  <si>
    <t>Qtés</t>
  </si>
  <si>
    <t>MONTANT TOTAL DE L'OFFRE</t>
  </si>
  <si>
    <t>TOTAL (€ TTC)</t>
  </si>
  <si>
    <t>Prix unitaire d'un ticket pour une plage standard</t>
  </si>
  <si>
    <t>Prix unitaire d'un ticket pour une plage étendue</t>
  </si>
  <si>
    <t>UO3.1-SN3</t>
  </si>
  <si>
    <t>UO3.2-AMI</t>
  </si>
  <si>
    <t>UO3.4-FIAB</t>
  </si>
  <si>
    <t>UO3.3-SECU</t>
  </si>
  <si>
    <t>Forfait équipe socle plage standard</t>
  </si>
  <si>
    <t>Forfait équipe socle plage étendue</t>
  </si>
  <si>
    <t>Fiabilisation ou traitement des données</t>
  </si>
  <si>
    <t>UO4.2_REALV</t>
  </si>
  <si>
    <t>UO4.3_PHCAV</t>
  </si>
  <si>
    <t>UO4.4_CADRV</t>
  </si>
  <si>
    <t>UO4.6_REINC</t>
  </si>
  <si>
    <t>UO5.1_ASSINS</t>
  </si>
  <si>
    <t>UO5.2_ASSTEST</t>
  </si>
  <si>
    <t>UO5.3_ASSDOC</t>
  </si>
  <si>
    <t>UO5.4_ASSTS</t>
  </si>
  <si>
    <t>UO5.5_ASSMIG</t>
  </si>
  <si>
    <t>UO5.6_ASSARCH</t>
  </si>
  <si>
    <t>UO5.7_ASSCICD</t>
  </si>
  <si>
    <t>UO5.8_ASSMEP</t>
  </si>
  <si>
    <t>UO5.9_ASSSM</t>
  </si>
  <si>
    <t>UO5.10_ASSDOR</t>
  </si>
  <si>
    <t>UO6.1_REVERS</t>
  </si>
  <si>
    <t>UO3.5-COMP</t>
  </si>
  <si>
    <t>UO3.6-MIG</t>
  </si>
  <si>
    <t>UO3.7-OS</t>
  </si>
  <si>
    <t>Moyenne</t>
  </si>
  <si>
    <t>Complexe</t>
  </si>
  <si>
    <t xml:space="preserve">Uniquement l'ensemble des cellules "jaunes" sont à remplir  </t>
  </si>
  <si>
    <t>Famille de prestation</t>
  </si>
  <si>
    <t>Profils</t>
  </si>
  <si>
    <t>Niveau de qualification dans le poste</t>
  </si>
  <si>
    <t>Technologie JAVA (J2E)</t>
  </si>
  <si>
    <t>Technologie PHP</t>
  </si>
  <si>
    <t>Autres technologies (à préciser)</t>
  </si>
  <si>
    <t>TJM</t>
  </si>
  <si>
    <t>Direction de projet</t>
  </si>
  <si>
    <t>Directeur de projets</t>
  </si>
  <si>
    <r>
      <rPr>
        <vertAlign val="superscript"/>
        <sz val="8"/>
        <color indexed="8"/>
        <rFont val="Arial"/>
        <family val="2"/>
      </rPr>
      <t>(1)</t>
    </r>
    <r>
      <rPr>
        <sz val="8"/>
        <color indexed="8"/>
        <rFont val="Arial"/>
        <family val="2"/>
      </rPr>
      <t>2.1</t>
    </r>
  </si>
  <si>
    <t>Expert</t>
  </si>
  <si>
    <t>Entre 5 ans et 10 ans</t>
  </si>
  <si>
    <t>Expert sénior</t>
  </si>
  <si>
    <t>Supérieur à 10 ans</t>
  </si>
  <si>
    <t>Coordination et gestion de projet</t>
  </si>
  <si>
    <t>Chef de projet maitrise d’œuvre</t>
  </si>
  <si>
    <r>
      <rPr>
        <vertAlign val="superscript"/>
        <sz val="8"/>
        <color indexed="8"/>
        <rFont val="Arial"/>
        <family val="2"/>
      </rPr>
      <t>(1)</t>
    </r>
    <r>
      <rPr>
        <sz val="8"/>
        <color indexed="8"/>
        <rFont val="Arial"/>
        <family val="2"/>
      </rPr>
      <t>2.3</t>
    </r>
  </si>
  <si>
    <t>Confirmé</t>
  </si>
  <si>
    <t>Entre 2 ans et 5 ans</t>
  </si>
  <si>
    <t>Conception d’architecture Technique et Fonctionnelle</t>
  </si>
  <si>
    <t>Architecte technique</t>
  </si>
  <si>
    <r>
      <rPr>
        <vertAlign val="superscript"/>
        <sz val="8"/>
        <color indexed="8"/>
        <rFont val="Arial"/>
        <family val="2"/>
      </rPr>
      <t>(1)</t>
    </r>
    <r>
      <rPr>
        <sz val="8"/>
        <color indexed="8"/>
        <rFont val="Arial"/>
        <family val="2"/>
      </rPr>
      <t>4.9</t>
    </r>
  </si>
  <si>
    <t>Débutant</t>
  </si>
  <si>
    <t>Entre 6 mois et 2 ans</t>
  </si>
  <si>
    <t>Consultant en systèmes d’information</t>
  </si>
  <si>
    <r>
      <t xml:space="preserve">
</t>
    </r>
    <r>
      <rPr>
        <vertAlign val="superscript"/>
        <sz val="8"/>
        <color indexed="8"/>
        <rFont val="Arial"/>
        <family val="2"/>
      </rPr>
      <t>(1)</t>
    </r>
    <r>
      <rPr>
        <sz val="8"/>
        <color indexed="8"/>
        <rFont val="Arial"/>
        <family val="2"/>
      </rPr>
      <t>1.1</t>
    </r>
  </si>
  <si>
    <t>Urbaniste des systèmes d’information</t>
  </si>
  <si>
    <r>
      <rPr>
        <vertAlign val="superscript"/>
        <sz val="8"/>
        <color indexed="8"/>
        <rFont val="Arial"/>
        <family val="2"/>
      </rPr>
      <t>(1)</t>
    </r>
    <r>
      <rPr>
        <sz val="8"/>
        <color indexed="8"/>
        <rFont val="Arial"/>
        <family val="2"/>
      </rPr>
      <t>1.2</t>
    </r>
  </si>
  <si>
    <t>Sécurité</t>
  </si>
  <si>
    <t>Expert en cybersécurité</t>
  </si>
  <si>
    <r>
      <rPr>
        <vertAlign val="superscript"/>
        <sz val="8"/>
        <color indexed="8"/>
        <rFont val="Arial"/>
        <family val="2"/>
      </rPr>
      <t>(1)</t>
    </r>
    <r>
      <rPr>
        <sz val="8"/>
        <color indexed="8"/>
        <rFont val="Arial"/>
        <family val="2"/>
      </rPr>
      <t>6.1</t>
    </r>
  </si>
  <si>
    <t>Cycle de vie des applications</t>
  </si>
  <si>
    <t>Concepteur - développeur</t>
  </si>
  <si>
    <r>
      <rPr>
        <vertAlign val="superscript"/>
        <sz val="8"/>
        <color indexed="8"/>
        <rFont val="Arial"/>
        <family val="2"/>
      </rPr>
      <t>(1)</t>
    </r>
    <r>
      <rPr>
        <sz val="8"/>
        <color indexed="8"/>
        <rFont val="Arial"/>
        <family val="2"/>
      </rPr>
      <t>3.2</t>
    </r>
  </si>
  <si>
    <t>Testeur</t>
  </si>
  <si>
    <r>
      <rPr>
        <vertAlign val="superscript"/>
        <sz val="8"/>
        <color indexed="8"/>
        <rFont val="Arial"/>
        <family val="2"/>
      </rPr>
      <t>(1)</t>
    </r>
    <r>
      <rPr>
        <sz val="8"/>
        <color indexed="8"/>
        <rFont val="Arial"/>
        <family val="2"/>
      </rPr>
      <t>3.3</t>
    </r>
  </si>
  <si>
    <t>Intégrateur d’applications</t>
  </si>
  <si>
    <r>
      <rPr>
        <vertAlign val="superscript"/>
        <sz val="8"/>
        <color indexed="8"/>
        <rFont val="Arial"/>
        <family val="2"/>
      </rPr>
      <t>(1)</t>
    </r>
    <r>
      <rPr>
        <sz val="8"/>
        <color indexed="8"/>
        <rFont val="Arial"/>
        <family val="2"/>
      </rPr>
      <t>3.4</t>
    </r>
  </si>
  <si>
    <t>Paramétreur de progiciels</t>
  </si>
  <si>
    <r>
      <rPr>
        <vertAlign val="superscript"/>
        <sz val="8"/>
        <color indexed="8"/>
        <rFont val="Arial"/>
        <family val="2"/>
      </rPr>
      <t>(1)</t>
    </r>
    <r>
      <rPr>
        <sz val="8"/>
        <color indexed="8"/>
        <rFont val="Arial"/>
        <family val="2"/>
      </rPr>
      <t>3.5</t>
    </r>
  </si>
  <si>
    <t>Administrateur de bases de données</t>
  </si>
  <si>
    <r>
      <rPr>
        <vertAlign val="superscript"/>
        <sz val="8"/>
        <color indexed="8"/>
        <rFont val="Arial"/>
        <family val="2"/>
      </rPr>
      <t>(1)</t>
    </r>
    <r>
      <rPr>
        <sz val="8"/>
        <color indexed="8"/>
        <rFont val="Arial"/>
        <family val="2"/>
      </rPr>
      <t>4.5</t>
    </r>
  </si>
  <si>
    <t>Développement agile</t>
  </si>
  <si>
    <t>RTE</t>
  </si>
  <si>
    <t>Scrum Master</t>
  </si>
  <si>
    <t>Architecte de squad</t>
  </si>
  <si>
    <t>Business Analyst / Concepteur Fonctionnel</t>
  </si>
  <si>
    <r>
      <rPr>
        <vertAlign val="superscript"/>
        <sz val="8"/>
        <color indexed="8"/>
        <rFont val="Arial"/>
        <family val="2"/>
      </rPr>
      <t>(2)</t>
    </r>
    <r>
      <rPr>
        <sz val="8"/>
        <color indexed="8"/>
        <rFont val="Arial"/>
        <family val="2"/>
      </rPr>
      <t>Page 17</t>
    </r>
  </si>
  <si>
    <t>Analyste Technique / Concepteur Technique</t>
  </si>
  <si>
    <r>
      <rPr>
        <vertAlign val="superscript"/>
        <sz val="8"/>
        <color indexed="8"/>
        <rFont val="Arial"/>
        <family val="2"/>
      </rPr>
      <t>(2)</t>
    </r>
    <r>
      <rPr>
        <sz val="8"/>
        <color indexed="8"/>
        <rFont val="Arial"/>
        <family val="2"/>
      </rPr>
      <t>Page 18</t>
    </r>
  </si>
  <si>
    <t>Développeur</t>
  </si>
  <si>
    <r>
      <t xml:space="preserve">Cf. Concepteur - développeur Ref. </t>
    </r>
    <r>
      <rPr>
        <vertAlign val="superscript"/>
        <sz val="8"/>
        <color theme="1"/>
        <rFont val="Arial"/>
        <family val="2"/>
      </rPr>
      <t>(1)</t>
    </r>
    <r>
      <rPr>
        <sz val="8"/>
        <color theme="1"/>
        <rFont val="Arial"/>
        <family val="2"/>
      </rPr>
      <t>3.2</t>
    </r>
  </si>
  <si>
    <r>
      <t xml:space="preserve">Ref.
</t>
    </r>
    <r>
      <rPr>
        <b/>
        <vertAlign val="superscript"/>
        <sz val="8"/>
        <color indexed="8"/>
        <rFont val="Arial"/>
        <family val="2"/>
      </rPr>
      <t>(1)</t>
    </r>
    <r>
      <rPr>
        <b/>
        <sz val="8"/>
        <color indexed="8"/>
        <rFont val="Arial"/>
        <family val="2"/>
      </rPr>
      <t xml:space="preserve">CIGREF 2024
</t>
    </r>
    <r>
      <rPr>
        <b/>
        <vertAlign val="superscript"/>
        <sz val="8"/>
        <color indexed="8"/>
        <rFont val="Arial"/>
        <family val="2"/>
      </rPr>
      <t>(2)</t>
    </r>
    <r>
      <rPr>
        <b/>
        <sz val="8"/>
        <color indexed="8"/>
        <rFont val="Arial"/>
        <family val="2"/>
      </rPr>
      <t>Annexe 12 du CCTP</t>
    </r>
  </si>
  <si>
    <r>
      <rPr>
        <vertAlign val="superscript"/>
        <sz val="8"/>
        <color rgb="FF000000"/>
        <rFont val="Arial"/>
        <family val="2"/>
      </rPr>
      <t>(2)</t>
    </r>
    <r>
      <rPr>
        <sz val="8"/>
        <color indexed="8"/>
        <rFont val="Arial"/>
        <family val="2"/>
      </rPr>
      <t>Page 7</t>
    </r>
  </si>
  <si>
    <r>
      <rPr>
        <vertAlign val="superscript"/>
        <sz val="8"/>
        <color rgb="FF000000"/>
        <rFont val="Arial"/>
        <family val="2"/>
      </rPr>
      <t>(2)</t>
    </r>
    <r>
      <rPr>
        <sz val="8"/>
        <color indexed="8"/>
        <rFont val="Arial"/>
        <family val="2"/>
      </rPr>
      <t>Page 16</t>
    </r>
  </si>
  <si>
    <r>
      <rPr>
        <vertAlign val="superscript"/>
        <sz val="8"/>
        <color rgb="FF000000"/>
        <rFont val="Arial"/>
        <family val="2"/>
      </rPr>
      <t>(2)</t>
    </r>
    <r>
      <rPr>
        <sz val="8"/>
        <color indexed="8"/>
        <rFont val="Arial"/>
        <family val="2"/>
      </rPr>
      <t>Page 8</t>
    </r>
  </si>
  <si>
    <t>Dispositif existant</t>
  </si>
  <si>
    <t xml:space="preserve">Ecosystème Cassiopée </t>
  </si>
  <si>
    <t>Forfait journalier IDF (présentiel)</t>
  </si>
  <si>
    <t>Forfait journalier Province (présentiel)</t>
  </si>
  <si>
    <t>Forfait journalier (à distance)</t>
  </si>
  <si>
    <t>Unitaire (par module)</t>
  </si>
  <si>
    <t xml:space="preserve">Unitaire (par module) </t>
  </si>
  <si>
    <t>Coefficient (cf. CCTP)</t>
  </si>
  <si>
    <t>Table des profils Lot 2</t>
  </si>
  <si>
    <r>
      <t xml:space="preserve">1)  Le formalisme de ce fichier doit être respecté.  </t>
    </r>
    <r>
      <rPr>
        <b/>
        <u/>
        <sz val="10"/>
        <color rgb="FFFF0000"/>
        <rFont val="Marianne"/>
        <family val="3"/>
        <charset val="1"/>
      </rPr>
      <t>Aucune ligne ne doit être rajoutée ou supprimée à l'annexe financière</t>
    </r>
    <r>
      <rPr>
        <sz val="10"/>
        <color rgb="FF000000"/>
        <rFont val="Marianne"/>
        <family val="3"/>
        <charset val="1"/>
      </rPr>
      <t xml:space="preserve">.  
Le candidat doit uniquement compléter toutes les cellules de couleur </t>
    </r>
    <r>
      <rPr>
        <u/>
        <sz val="10"/>
        <color rgb="FF000000"/>
        <rFont val="Marianne"/>
        <family val="3"/>
        <charset val="1"/>
      </rPr>
      <t>JAUNE</t>
    </r>
    <r>
      <rPr>
        <sz val="10"/>
        <color rgb="FF000000"/>
        <rFont val="Marianne"/>
        <family val="3"/>
        <charset val="1"/>
      </rPr>
      <t xml:space="preserve"> dans les </t>
    </r>
    <r>
      <rPr>
        <b/>
        <sz val="10"/>
        <color rgb="FF000000"/>
        <rFont val="Marianne"/>
        <family val="3"/>
        <charset val="1"/>
      </rPr>
      <t>onglets "2 - BPU" et "4 - Table des profils".</t>
    </r>
    <r>
      <rPr>
        <sz val="10"/>
        <color rgb="FF000000"/>
        <rFont val="Marianne"/>
        <family val="3"/>
        <charset val="1"/>
      </rPr>
      <t xml:space="preserve">
Les prix proposés par le candidat doivent tenir compte du niveaux de complexité, des livrables et des délais de réalisation indiqués au CCTP du présent marché. 
2) Toutes les rubriques de l'annexe financière doivent être impérativement renseignées y compris si le prix est nul (renseigner expressément par «0» [zéro]).
3) </t>
    </r>
    <r>
      <rPr>
        <sz val="10"/>
        <rFont val="Marianne"/>
        <family val="3"/>
        <charset val="1"/>
      </rPr>
      <t>Les</t>
    </r>
    <r>
      <rPr>
        <sz val="10"/>
        <color rgb="FF000000"/>
        <rFont val="Marianne"/>
        <family val="3"/>
        <charset val="1"/>
      </rPr>
      <t xml:space="preserve"> formules et calculs automatiques sont prévus pour faciliter le renseignement du document. Toutefois, le candidat doit s'assurer de l'exactitude des montants indiqués.</t>
    </r>
    <r>
      <rPr>
        <i/>
        <sz val="10"/>
        <color rgb="FF000000"/>
        <rFont val="Marianne"/>
      </rPr>
      <t xml:space="preserve"> Il lui appartient de signaler explicitement toute éventuelle erreur matérielle</t>
    </r>
    <r>
      <rPr>
        <sz val="10"/>
        <color rgb="FF000000"/>
        <rFont val="Marianne"/>
        <family val="3"/>
        <charset val="1"/>
      </rPr>
      <t xml:space="preserve">. 
4) L'annexe financière est insérée dans l'offre du candidat au format tableur.
</t>
    </r>
    <r>
      <rPr>
        <b/>
        <sz val="10"/>
        <color rgb="FF000000"/>
        <rFont val="Marianne"/>
        <family val="3"/>
        <charset val="1"/>
      </rPr>
      <t xml:space="preserve">EN CAS DE NON REMPLISSAGE D'UNE CASE OBLIGATOIRE, L'OFFRE DU CANDIDAT POURRA ETRE CONSIDEREE IRREGULIERE ET REJETEE. </t>
    </r>
  </si>
  <si>
    <t>Onglet 4</t>
  </si>
  <si>
    <t>BPU</t>
  </si>
  <si>
    <t>Table des profils</t>
  </si>
  <si>
    <r>
      <t xml:space="preserve">Accord-cadre relatif aux services de management de l’écosystème applicatif Cassiopée et d'accompagnement pour la gestion de projets et programmes informatiques du Domaine Pénal
</t>
    </r>
    <r>
      <rPr>
        <i/>
        <sz val="9"/>
        <rFont val="Marianne"/>
      </rPr>
      <t>"Lot 2 : Accord-cadre relatif au développement et au maintien en condition opérationnelle (MCO) des outils informatiques composant l’écosystème applicatif Cassiopée (MOE)"</t>
    </r>
  </si>
  <si>
    <r>
      <rPr>
        <b/>
        <sz val="14"/>
        <color theme="1"/>
        <rFont val="Marianne"/>
      </rPr>
      <t>Accord-cadre relatif aux services de management de l’écosystème applicatif Cassiopée et d'accompagnement pour la gestion de projets et programmes informatiques du Domaine Pénal</t>
    </r>
    <r>
      <rPr>
        <sz val="11"/>
        <color theme="1"/>
        <rFont val="Marianne"/>
      </rPr>
      <t xml:space="preserve">
"</t>
    </r>
    <r>
      <rPr>
        <i/>
        <sz val="11"/>
        <color theme="1"/>
        <rFont val="Marianne"/>
      </rPr>
      <t>Lot 2 : Accord-cadre relatif au développement et au maintien en condition opérationnelle (MCO) des outils informatiques composant l’écosystème applicatif Cassiopée (MOE)</t>
    </r>
    <r>
      <rPr>
        <sz val="11"/>
        <color theme="1"/>
        <rFont val="Marianne"/>
      </rPr>
      <t>"
Annexe à l'acte d'engagement - Bordereau des Prix Unitaire (BPU)</t>
    </r>
  </si>
  <si>
    <r>
      <rPr>
        <b/>
        <sz val="14"/>
        <color theme="1"/>
        <rFont val="Marianne"/>
      </rPr>
      <t>Accord-cadre relatif aux services de management de l’écosystème applicatif Cassiopée et d'accompagnement pour la gestion de projets et programmes informatiques du Domaine Pénal</t>
    </r>
    <r>
      <rPr>
        <sz val="11"/>
        <color theme="1"/>
        <rFont val="Marianne"/>
      </rPr>
      <t xml:space="preserve">
"</t>
    </r>
    <r>
      <rPr>
        <i/>
        <sz val="11"/>
        <color theme="1"/>
        <rFont val="Marianne"/>
      </rPr>
      <t>Lot 2 : Accord-cadre relatif au développement et au maintien en condition opérationnelle (MCO) des outils informatiques composant l’écosystème applicatif Cassiopée (MOE)</t>
    </r>
    <r>
      <rPr>
        <sz val="11"/>
        <color theme="1"/>
        <rFont val="Marianne"/>
      </rPr>
      <t>"
Détail quantitatif estimé (DQE)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</si>
</sst>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33" x14ac:knownFonts="1">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b/>
      <sz val="14"/>
      <color theme="7" tint="0.39997558519241921"/>
      <name val="Calibri"/>
      <family val="2"/>
      <scheme val="minor"/>
    </font>
    <font>
      <sz val="11"/>
      <color theme="1"/>
      <name val="Calibri"/>
      <family val="2"/>
      <scheme val="minor"/>
    </font>
    <font>
      <i/>
      <sz val="11"/>
      <color rgb="FF7F7F7F"/>
      <name val="Calibri"/>
      <family val="2"/>
      <scheme val="minor"/>
    </font>
    <font>
      <b/>
      <sz val="12"/>
      <color rgb="FF000000"/>
      <name val="Marianne"/>
      <family val="3"/>
      <charset val="1"/>
    </font>
    <font>
      <b/>
      <sz val="12"/>
      <name val="Marianne"/>
      <family val="3"/>
      <charset val="1"/>
    </font>
    <font>
      <i/>
      <sz val="9"/>
      <name val="Marianne"/>
    </font>
    <font>
      <b/>
      <sz val="10"/>
      <color rgb="FF000000"/>
      <name val="Marianne"/>
      <family val="3"/>
      <charset val="1"/>
    </font>
    <font>
      <sz val="10"/>
      <color rgb="FF000000"/>
      <name val="Marianne"/>
      <family val="3"/>
      <charset val="1"/>
    </font>
    <font>
      <b/>
      <u/>
      <sz val="10"/>
      <color rgb="FFFF0000"/>
      <name val="Marianne"/>
      <family val="3"/>
      <charset val="1"/>
    </font>
    <font>
      <u/>
      <sz val="10"/>
      <color rgb="FF000000"/>
      <name val="Marianne"/>
      <family val="3"/>
      <charset val="1"/>
    </font>
    <font>
      <sz val="10"/>
      <name val="Marianne"/>
      <family val="3"/>
      <charset val="1"/>
    </font>
    <font>
      <i/>
      <sz val="10"/>
      <color rgb="FF000000"/>
      <name val="Marianne"/>
    </font>
    <font>
      <sz val="11"/>
      <color theme="1"/>
      <name val="Marianne"/>
    </font>
    <font>
      <b/>
      <sz val="14"/>
      <color theme="1"/>
      <name val="Marianne"/>
    </font>
    <font>
      <i/>
      <sz val="11"/>
      <color theme="1"/>
      <name val="Marianne"/>
    </font>
    <font>
      <b/>
      <sz val="12"/>
      <color theme="7" tint="0.39997558519241921"/>
      <name val="Calibri"/>
      <family val="2"/>
      <scheme val="minor"/>
    </font>
    <font>
      <b/>
      <sz val="14"/>
      <color indexed="8"/>
      <name val="Times New Roman"/>
      <family val="1"/>
    </font>
    <font>
      <b/>
      <sz val="14"/>
      <color theme="0"/>
      <name val="Arial"/>
      <family val="2"/>
    </font>
    <font>
      <sz val="8"/>
      <name val="Arial Black"/>
      <family val="2"/>
    </font>
    <font>
      <sz val="12"/>
      <color theme="1"/>
      <name val="Calibri"/>
      <family val="2"/>
      <scheme val="minor"/>
    </font>
    <font>
      <b/>
      <sz val="20"/>
      <color theme="1"/>
      <name val="Calibri"/>
      <family val="2"/>
      <scheme val="minor"/>
    </font>
    <font>
      <b/>
      <sz val="8"/>
      <color indexed="8"/>
      <name val="Arial"/>
      <family val="2"/>
    </font>
    <font>
      <b/>
      <vertAlign val="superscript"/>
      <sz val="8"/>
      <color indexed="8"/>
      <name val="Arial"/>
      <family val="2"/>
    </font>
    <font>
      <sz val="8"/>
      <color indexed="8"/>
      <name val="Arial"/>
      <family val="2"/>
    </font>
    <font>
      <vertAlign val="superscript"/>
      <sz val="8"/>
      <color indexed="8"/>
      <name val="Arial"/>
      <family val="2"/>
    </font>
    <font>
      <sz val="8"/>
      <color theme="1"/>
      <name val="Arial"/>
      <family val="2"/>
    </font>
    <font>
      <vertAlign val="superscript"/>
      <sz val="8"/>
      <color theme="1"/>
      <name val="Arial"/>
      <family val="2"/>
    </font>
    <font>
      <sz val="11"/>
      <color indexed="8"/>
      <name val="Times New Roman"/>
      <family val="1"/>
    </font>
    <font>
      <vertAlign val="superscript"/>
      <sz val="8"/>
      <color rgb="FF000000"/>
      <name val="Arial"/>
      <family val="2"/>
    </font>
  </fonts>
  <fills count="14">
    <fill>
      <patternFill patternType="none"/>
    </fill>
    <fill>
      <patternFill patternType="gray125"/>
    </fill>
    <fill>
      <patternFill patternType="solid">
        <fgColor theme="4" tint="0.39997558519241921"/>
        <bgColor indexed="64"/>
      </patternFill>
    </fill>
    <fill>
      <patternFill patternType="solid">
        <fgColor theme="4"/>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FFFF99"/>
        <bgColor indexed="64"/>
      </patternFill>
    </fill>
    <fill>
      <patternFill patternType="solid">
        <fgColor rgb="FFD0CECE"/>
        <bgColor indexed="64"/>
      </patternFill>
    </fill>
    <fill>
      <patternFill patternType="solid">
        <fgColor rgb="FFD9E1F2"/>
        <bgColor indexed="64"/>
      </patternFill>
    </fill>
    <fill>
      <patternFill patternType="solid">
        <fgColor theme="1" tint="0.249977111117893"/>
        <bgColor indexed="64"/>
      </patternFill>
    </fill>
    <fill>
      <patternFill patternType="solid">
        <fgColor theme="0" tint="-4.9989318521683403E-2"/>
        <bgColor indexed="64"/>
      </patternFill>
    </fill>
    <fill>
      <patternFill patternType="solid">
        <fgColor rgb="FFFFFF00"/>
        <bgColor indexed="64"/>
      </patternFill>
    </fill>
    <fill>
      <patternFill patternType="solid">
        <fgColor indexed="22"/>
        <bgColor indexed="64"/>
      </patternFill>
    </fill>
    <fill>
      <patternFill patternType="solid">
        <fgColor theme="0" tint="-0.249977111117893"/>
        <bgColor indexed="64"/>
      </patternFill>
    </fill>
  </fills>
  <borders count="101">
    <border>
      <left/>
      <right/>
      <top/>
      <bottom/>
      <diagonal/>
    </border>
    <border>
      <left style="thick">
        <color theme="9" tint="-0.24994659260841701"/>
      </left>
      <right/>
      <top style="thick">
        <color theme="9" tint="-0.24994659260841701"/>
      </top>
      <bottom style="thick">
        <color theme="9" tint="-0.24994659260841701"/>
      </bottom>
      <diagonal/>
    </border>
    <border>
      <left/>
      <right/>
      <top style="thick">
        <color theme="9" tint="-0.24994659260841701"/>
      </top>
      <bottom style="thick">
        <color theme="9" tint="-0.24994659260841701"/>
      </bottom>
      <diagonal/>
    </border>
    <border>
      <left/>
      <right style="thick">
        <color theme="9" tint="-0.24994659260841701"/>
      </right>
      <top style="thick">
        <color theme="9" tint="-0.24994659260841701"/>
      </top>
      <bottom style="thick">
        <color theme="9" tint="-0.24994659260841701"/>
      </bottom>
      <diagonal/>
    </border>
    <border>
      <left style="thick">
        <color theme="9" tint="-0.24994659260841701"/>
      </left>
      <right style="thin">
        <color theme="9" tint="-0.24994659260841701"/>
      </right>
      <top style="thick">
        <color theme="9" tint="-0.24994659260841701"/>
      </top>
      <bottom/>
      <diagonal/>
    </border>
    <border>
      <left style="thin">
        <color theme="9" tint="-0.24994659260841701"/>
      </left>
      <right style="thin">
        <color theme="9" tint="-0.24994659260841701"/>
      </right>
      <top style="thick">
        <color theme="9" tint="-0.24994659260841701"/>
      </top>
      <bottom/>
      <diagonal/>
    </border>
    <border>
      <left style="thin">
        <color theme="9" tint="-0.24994659260841701"/>
      </left>
      <right style="thick">
        <color theme="9" tint="-0.24994659260841701"/>
      </right>
      <top style="thick">
        <color theme="9" tint="-0.24994659260841701"/>
      </top>
      <bottom/>
      <diagonal/>
    </border>
    <border>
      <left style="thick">
        <color theme="9" tint="-0.24994659260841701"/>
      </left>
      <right style="thin">
        <color theme="9" tint="-0.24994659260841701"/>
      </right>
      <top/>
      <bottom/>
      <diagonal/>
    </border>
    <border>
      <left style="thin">
        <color theme="9" tint="-0.24994659260841701"/>
      </left>
      <right style="thin">
        <color theme="9" tint="-0.24994659260841701"/>
      </right>
      <top/>
      <bottom/>
      <diagonal/>
    </border>
    <border>
      <left style="thin">
        <color theme="9" tint="-0.24994659260841701"/>
      </left>
      <right style="thick">
        <color theme="9" tint="-0.24994659260841701"/>
      </right>
      <top/>
      <bottom/>
      <diagonal/>
    </border>
    <border>
      <left style="thick">
        <color theme="9" tint="-0.24994659260841701"/>
      </left>
      <right style="thin">
        <color theme="9" tint="-0.24994659260841701"/>
      </right>
      <top/>
      <bottom style="thick">
        <color theme="9" tint="-0.24994659260841701"/>
      </bottom>
      <diagonal/>
    </border>
    <border>
      <left style="thin">
        <color theme="9" tint="-0.24994659260841701"/>
      </left>
      <right style="thin">
        <color theme="9" tint="-0.24994659260841701"/>
      </right>
      <top/>
      <bottom style="thick">
        <color theme="9" tint="-0.24994659260841701"/>
      </bottom>
      <diagonal/>
    </border>
    <border>
      <left style="thin">
        <color theme="9" tint="-0.24994659260841701"/>
      </left>
      <right style="thick">
        <color theme="9" tint="-0.24994659260841701"/>
      </right>
      <top/>
      <bottom style="thick">
        <color theme="9" tint="-0.24994659260841701"/>
      </bottom>
      <diagonal/>
    </border>
    <border>
      <left style="thin">
        <color theme="9" tint="-0.24994659260841701"/>
      </left>
      <right style="thick">
        <color theme="9" tint="-0.24994659260841701"/>
      </right>
      <top style="thin">
        <color theme="9" tint="-0.24994659260841701"/>
      </top>
      <bottom style="thin">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style="thin">
        <color theme="9" tint="-0.24994659260841701"/>
      </left>
      <right/>
      <top style="thick">
        <color theme="9" tint="-0.24994659260841701"/>
      </top>
      <bottom/>
      <diagonal/>
    </border>
    <border>
      <left/>
      <right/>
      <top/>
      <bottom style="thick">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ck">
        <color theme="9" tint="-0.24994659260841701"/>
      </right>
      <top style="thick">
        <color theme="9" tint="-0.24994659260841701"/>
      </top>
      <bottom style="thick">
        <color theme="9" tint="-0.249977111117893"/>
      </bottom>
      <diagonal/>
    </border>
    <border>
      <left style="thin">
        <color theme="9" tint="-0.24994659260841701"/>
      </left>
      <right style="thin">
        <color theme="9" tint="-0.24994659260841701"/>
      </right>
      <top style="thick">
        <color theme="9" tint="-0.24994659260841701"/>
      </top>
      <bottom style="thick">
        <color theme="9" tint="-0.249977111117893"/>
      </bottom>
      <diagonal/>
    </border>
    <border>
      <left style="thin">
        <color theme="9" tint="-0.24994659260841701"/>
      </left>
      <right style="thin">
        <color theme="9" tint="-0.24994659260841701"/>
      </right>
      <top style="thick">
        <color theme="9" tint="-0.249977111117893"/>
      </top>
      <bottom style="thick">
        <color theme="9" tint="-0.24994659260841701"/>
      </bottom>
      <diagonal/>
    </border>
    <border>
      <left style="thick">
        <color theme="9" tint="-0.24994659260841701"/>
      </left>
      <right style="thin">
        <color theme="9" tint="-0.24994659260841701"/>
      </right>
      <top style="thick">
        <color theme="9" tint="-0.249977111117893"/>
      </top>
      <bottom style="thick">
        <color theme="9" tint="-0.24994659260841701"/>
      </bottom>
      <diagonal/>
    </border>
    <border>
      <left style="thin">
        <color theme="9" tint="-0.24994659260841701"/>
      </left>
      <right style="thick">
        <color theme="9" tint="-0.249977111117893"/>
      </right>
      <top style="thick">
        <color theme="9" tint="-0.24994659260841701"/>
      </top>
      <bottom/>
      <diagonal/>
    </border>
    <border>
      <left style="thin">
        <color theme="9" tint="-0.24994659260841701"/>
      </left>
      <right style="thick">
        <color theme="9" tint="-0.249977111117893"/>
      </right>
      <top style="thin">
        <color theme="9" tint="-0.24994659260841701"/>
      </top>
      <bottom style="thin">
        <color theme="9" tint="-0.24994659260841701"/>
      </bottom>
      <diagonal/>
    </border>
    <border>
      <left style="thin">
        <color theme="9" tint="-0.24994659260841701"/>
      </left>
      <right style="thick">
        <color theme="9" tint="-0.249977111117893"/>
      </right>
      <top/>
      <bottom style="thick">
        <color theme="9" tint="-0.24994659260841701"/>
      </bottom>
      <diagonal/>
    </border>
    <border>
      <left style="thick">
        <color theme="9" tint="-0.24994659260841701"/>
      </left>
      <right style="thin">
        <color theme="9" tint="-0.24994659260841701"/>
      </right>
      <top style="thick">
        <color theme="9" tint="-0.24994659260841701"/>
      </top>
      <bottom style="thick">
        <color theme="9" tint="-0.249977111117893"/>
      </bottom>
      <diagonal/>
    </border>
    <border>
      <left style="thin">
        <color theme="9" tint="-0.24994659260841701"/>
      </left>
      <right style="thick">
        <color theme="9" tint="-0.249977111117893"/>
      </right>
      <top style="thick">
        <color theme="9" tint="-0.24994659260841701"/>
      </top>
      <bottom style="thick">
        <color theme="9" tint="-0.249977111117893"/>
      </bottom>
      <diagonal/>
    </border>
    <border>
      <left style="thin">
        <color theme="9" tint="-0.24994659260841701"/>
      </left>
      <right style="thin">
        <color theme="9" tint="-0.24994659260841701"/>
      </right>
      <top/>
      <bottom style="thick">
        <color theme="9" tint="-0.249977111117893"/>
      </bottom>
      <diagonal/>
    </border>
    <border>
      <left style="thick">
        <color theme="9" tint="-0.24994659260841701"/>
      </left>
      <right style="thin">
        <color theme="9" tint="-0.24994659260841701"/>
      </right>
      <top/>
      <bottom style="thick">
        <color theme="9" tint="-0.249977111117893"/>
      </bottom>
      <diagonal/>
    </border>
    <border>
      <left style="thin">
        <color theme="9" tint="-0.24994659260841701"/>
      </left>
      <right style="thin">
        <color theme="9" tint="-0.24994659260841701"/>
      </right>
      <top style="thin">
        <color theme="9" tint="-0.24994659260841701"/>
      </top>
      <bottom style="thick">
        <color theme="9" tint="-0.249977111117893"/>
      </bottom>
      <diagonal/>
    </border>
    <border>
      <left style="thin">
        <color theme="9" tint="-0.24994659260841701"/>
      </left>
      <right style="thick">
        <color theme="9" tint="-0.24994659260841701"/>
      </right>
      <top style="thin">
        <color theme="9" tint="-0.24994659260841701"/>
      </top>
      <bottom style="thick">
        <color theme="9" tint="-0.249977111117893"/>
      </bottom>
      <diagonal/>
    </border>
    <border>
      <left style="thin">
        <color theme="9" tint="-0.24994659260841701"/>
      </left>
      <right/>
      <top/>
      <bottom style="thick">
        <color theme="9" tint="-0.24994659260841701"/>
      </bottom>
      <diagonal/>
    </border>
    <border>
      <left style="thin">
        <color theme="9" tint="-0.24994659260841701"/>
      </left>
      <right/>
      <top style="thick">
        <color theme="9" tint="-0.24994659260841701"/>
      </top>
      <bottom style="thick">
        <color theme="9" tint="-0.249977111117893"/>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ck">
        <color theme="9" tint="-0.249977111117893"/>
      </left>
      <right/>
      <top style="thick">
        <color theme="9" tint="-0.249977111117893"/>
      </top>
      <bottom style="thick">
        <color theme="9" tint="-0.249977111117893"/>
      </bottom>
      <diagonal/>
    </border>
    <border>
      <left/>
      <right/>
      <top style="thick">
        <color theme="9" tint="-0.249977111117893"/>
      </top>
      <bottom style="thick">
        <color theme="9" tint="-0.249977111117893"/>
      </bottom>
      <diagonal/>
    </border>
    <border>
      <left/>
      <right style="thick">
        <color theme="9" tint="-0.249977111117893"/>
      </right>
      <top style="thick">
        <color theme="9" tint="-0.249977111117893"/>
      </top>
      <bottom style="thick">
        <color theme="9" tint="-0.249977111117893"/>
      </bottom>
      <diagonal/>
    </border>
    <border>
      <left/>
      <right style="thin">
        <color theme="9" tint="-0.24994659260841701"/>
      </right>
      <top/>
      <bottom/>
      <diagonal/>
    </border>
    <border>
      <left/>
      <right style="thin">
        <color theme="9" tint="-0.24994659260841701"/>
      </right>
      <top style="thick">
        <color theme="9" tint="-0.24994659260841701"/>
      </top>
      <bottom/>
      <diagonal/>
    </border>
    <border>
      <left/>
      <right style="thin">
        <color theme="9" tint="-0.24994659260841701"/>
      </right>
      <top/>
      <bottom style="thick">
        <color theme="9" tint="-0.24994659260841701"/>
      </bottom>
      <diagonal/>
    </border>
    <border>
      <left/>
      <right style="thin">
        <color theme="9" tint="-0.24994659260841701"/>
      </right>
      <top/>
      <bottom style="thick">
        <color theme="9" tint="-0.249977111117893"/>
      </bottom>
      <diagonal/>
    </border>
    <border>
      <left style="thick">
        <color theme="9" tint="-0.249977111117893"/>
      </left>
      <right style="thick">
        <color theme="9" tint="-0.249977111117893"/>
      </right>
      <top style="thick">
        <color theme="9" tint="-0.249977111117893"/>
      </top>
      <bottom style="thick">
        <color theme="9" tint="-0.249977111117893"/>
      </bottom>
      <diagonal/>
    </border>
    <border>
      <left style="medium">
        <color theme="9" tint="-0.249977111117893"/>
      </left>
      <right/>
      <top style="medium">
        <color theme="9" tint="-0.249977111117893"/>
      </top>
      <bottom style="medium">
        <color theme="9" tint="-0.249977111117893"/>
      </bottom>
      <diagonal/>
    </border>
    <border>
      <left/>
      <right/>
      <top style="medium">
        <color theme="9" tint="-0.249977111117893"/>
      </top>
      <bottom style="medium">
        <color theme="9" tint="-0.249977111117893"/>
      </bottom>
      <diagonal/>
    </border>
    <border>
      <left/>
      <right style="medium">
        <color theme="9" tint="-0.249977111117893"/>
      </right>
      <top style="medium">
        <color theme="9" tint="-0.249977111117893"/>
      </top>
      <bottom style="medium">
        <color theme="9" tint="-0.249977111117893"/>
      </bottom>
      <diagonal/>
    </border>
    <border>
      <left style="thin">
        <color theme="9" tint="-0.24994659260841701"/>
      </left>
      <right/>
      <top/>
      <bottom/>
      <diagonal/>
    </border>
    <border>
      <left/>
      <right style="thin">
        <color theme="9" tint="-0.24994659260841701"/>
      </right>
      <top style="thin">
        <color theme="9" tint="-0.24994659260841701"/>
      </top>
      <bottom style="thin">
        <color theme="9" tint="-0.24994659260841701"/>
      </bottom>
      <diagonal/>
    </border>
    <border>
      <left style="thick">
        <color theme="9" tint="-0.24994659260841701"/>
      </left>
      <right/>
      <top/>
      <bottom style="thick">
        <color theme="9" tint="-0.24994659260841701"/>
      </bottom>
      <diagonal/>
    </border>
    <border>
      <left/>
      <right/>
      <top/>
      <bottom style="medium">
        <color theme="9" tint="-0.249977111117893"/>
      </bottom>
      <diagonal/>
    </border>
    <border>
      <left/>
      <right style="medium">
        <color theme="9" tint="-0.249977111117893"/>
      </right>
      <top/>
      <bottom style="medium">
        <color theme="9" tint="-0.249977111117893"/>
      </bottom>
      <diagonal/>
    </border>
    <border>
      <left style="thin">
        <color theme="9" tint="-0.24994659260841701"/>
      </left>
      <right style="medium">
        <color theme="9" tint="-0.249977111117893"/>
      </right>
      <top style="thick">
        <color theme="9" tint="-0.24994659260841701"/>
      </top>
      <bottom/>
      <diagonal/>
    </border>
    <border>
      <left style="thin">
        <color theme="9" tint="-0.24994659260841701"/>
      </left>
      <right style="medium">
        <color theme="9" tint="-0.249977111117893"/>
      </right>
      <top style="thin">
        <color theme="9" tint="-0.24994659260841701"/>
      </top>
      <bottom style="thin">
        <color theme="9" tint="-0.24994659260841701"/>
      </bottom>
      <diagonal/>
    </border>
    <border>
      <left style="thin">
        <color theme="9" tint="-0.24994659260841701"/>
      </left>
      <right style="medium">
        <color theme="9" tint="-0.249977111117893"/>
      </right>
      <top/>
      <bottom style="thick">
        <color theme="9" tint="-0.24994659260841701"/>
      </bottom>
      <diagonal/>
    </border>
    <border>
      <left/>
      <right/>
      <top/>
      <bottom style="thick">
        <color theme="9" tint="-0.249977111117893"/>
      </bottom>
      <diagonal/>
    </border>
    <border>
      <left/>
      <right/>
      <top style="thick">
        <color theme="9" tint="-0.24994659260841701"/>
      </top>
      <bottom style="medium">
        <color theme="9" tint="-0.249977111117893"/>
      </bottom>
      <diagonal/>
    </border>
    <border>
      <left/>
      <right style="thin">
        <color theme="9" tint="-0.24994659260841701"/>
      </right>
      <top style="thick">
        <color theme="9" tint="-0.24994659260841701"/>
      </top>
      <bottom style="medium">
        <color theme="9" tint="-0.249977111117893"/>
      </bottom>
      <diagonal/>
    </border>
    <border>
      <left/>
      <right/>
      <top style="thick">
        <color theme="9" tint="-0.24994659260841701"/>
      </top>
      <bottom/>
      <diagonal/>
    </border>
    <border>
      <left style="thin">
        <color theme="9" tint="-0.24994659260841701"/>
      </left>
      <right style="medium">
        <color theme="9" tint="-0.249977111117893"/>
      </right>
      <top/>
      <bottom style="thick">
        <color theme="9" tint="-0.249977111117893"/>
      </bottom>
      <diagonal/>
    </border>
    <border>
      <left/>
      <right/>
      <top style="thick">
        <color theme="9" tint="-0.24994659260841701"/>
      </top>
      <bottom style="thick">
        <color theme="9" tint="-0.249977111117893"/>
      </bottom>
      <diagonal/>
    </border>
    <border>
      <left/>
      <right style="medium">
        <color theme="9" tint="-0.249977111117893"/>
      </right>
      <top/>
      <bottom style="thick">
        <color theme="9" tint="-0.24994659260841701"/>
      </bottom>
      <diagonal/>
    </border>
    <border>
      <left style="thick">
        <color theme="9" tint="-0.249977111117893"/>
      </left>
      <right style="thin">
        <color theme="9" tint="-0.249977111117893"/>
      </right>
      <top style="thick">
        <color theme="9" tint="-0.249977111117893"/>
      </top>
      <bottom style="thick">
        <color theme="9" tint="-0.249977111117893"/>
      </bottom>
      <diagonal/>
    </border>
    <border>
      <left/>
      <right style="thin">
        <color theme="9" tint="-0.24994659260841701"/>
      </right>
      <top/>
      <bottom style="thin">
        <color theme="9" tint="-0.24994659260841701"/>
      </bottom>
      <diagonal/>
    </border>
    <border>
      <left style="thin">
        <color theme="9" tint="-0.24994659260841701"/>
      </left>
      <right/>
      <top/>
      <bottom style="thick">
        <color theme="9" tint="-0.249977111117893"/>
      </bottom>
      <diagonal/>
    </border>
    <border>
      <left style="thin">
        <color theme="9" tint="-0.24994659260841701"/>
      </left>
      <right/>
      <top style="thick">
        <color theme="9" tint="-0.249977111117893"/>
      </top>
      <bottom/>
      <diagonal/>
    </border>
    <border>
      <left/>
      <right/>
      <top style="thick">
        <color theme="9" tint="-0.249977111117893"/>
      </top>
      <bottom/>
      <diagonal/>
    </border>
    <border>
      <left/>
      <right style="thin">
        <color theme="9" tint="-0.24994659260841701"/>
      </right>
      <top style="thick">
        <color theme="9" tint="-0.249977111117893"/>
      </top>
      <bottom/>
      <diagonal/>
    </border>
    <border>
      <left/>
      <right style="thin">
        <color theme="9" tint="-0.249977111117893"/>
      </right>
      <top style="thick">
        <color theme="9" tint="-0.249977111117893"/>
      </top>
      <bottom/>
      <diagonal/>
    </border>
    <border>
      <left/>
      <right style="thin">
        <color theme="9" tint="-0.249977111117893"/>
      </right>
      <top/>
      <bottom/>
      <diagonal/>
    </border>
    <border>
      <left/>
      <right style="thin">
        <color theme="9" tint="-0.249977111117893"/>
      </right>
      <top/>
      <bottom style="medium">
        <color theme="9" tint="-0.249977111117893"/>
      </bottom>
      <diagonal/>
    </border>
    <border>
      <left style="thin">
        <color theme="9" tint="-0.249977111117893"/>
      </left>
      <right style="thin">
        <color theme="9" tint="-0.24994659260841701"/>
      </right>
      <top style="thin">
        <color theme="9" tint="-0.24994659260841701"/>
      </top>
      <bottom style="thick">
        <color theme="9" tint="-0.249977111117893"/>
      </bottom>
      <diagonal/>
    </border>
    <border>
      <left style="thick">
        <color theme="9" tint="-0.24994659260841701"/>
      </left>
      <right style="thin">
        <color theme="9" tint="-0.249977111117893"/>
      </right>
      <top style="thick">
        <color theme="9" tint="-0.24994659260841701"/>
      </top>
      <bottom style="thick">
        <color theme="9" tint="-0.24994659260841701"/>
      </bottom>
      <diagonal/>
    </border>
    <border>
      <left style="thick">
        <color theme="9" tint="-0.24994659260841701"/>
      </left>
      <right style="thin">
        <color theme="9" tint="-0.249977111117893"/>
      </right>
      <top style="thick">
        <color theme="9" tint="-0.24994659260841701"/>
      </top>
      <bottom/>
      <diagonal/>
    </border>
    <border>
      <left style="thick">
        <color theme="9" tint="-0.24994659260841701"/>
      </left>
      <right style="thin">
        <color theme="9" tint="-0.249977111117893"/>
      </right>
      <top/>
      <bottom/>
      <diagonal/>
    </border>
    <border>
      <left style="thick">
        <color theme="9" tint="-0.24994659260841701"/>
      </left>
      <right style="thin">
        <color theme="9" tint="-0.249977111117893"/>
      </right>
      <top/>
      <bottom style="thick">
        <color theme="9" tint="-0.24994659260841701"/>
      </bottom>
      <diagonal/>
    </border>
    <border>
      <left style="thin">
        <color theme="9" tint="-0.24994659260841701"/>
      </left>
      <right style="thin">
        <color theme="9" tint="-0.24994659260841701"/>
      </right>
      <top style="thick">
        <color theme="9" tint="-0.249977111117893"/>
      </top>
      <bottom/>
      <diagonal/>
    </border>
    <border>
      <left style="thin">
        <color theme="9" tint="-0.24994659260841701"/>
      </left>
      <right/>
      <top style="thick">
        <color theme="9" tint="-0.249977111117893"/>
      </top>
      <bottom style="thick">
        <color theme="9" tint="-0.249977111117893"/>
      </bottom>
      <diagonal/>
    </border>
    <border>
      <left/>
      <right style="thin">
        <color theme="9" tint="-0.24994659260841701"/>
      </right>
      <top style="thick">
        <color theme="9" tint="-0.249977111117893"/>
      </top>
      <bottom style="thick">
        <color theme="9" tint="-0.249977111117893"/>
      </bottom>
      <diagonal/>
    </border>
    <border>
      <left style="thin">
        <color theme="9" tint="-0.24994659260841701"/>
      </left>
      <right/>
      <top style="thin">
        <color theme="9" tint="-0.24994659260841701"/>
      </top>
      <bottom style="thin">
        <color theme="9" tint="-0.24994659260841701"/>
      </bottom>
      <diagonal/>
    </border>
    <border>
      <left style="thin">
        <color theme="9" tint="-0.24994659260841701"/>
      </left>
      <right/>
      <top style="thin">
        <color theme="9" tint="-0.24994659260841701"/>
      </top>
      <bottom style="thick">
        <color theme="9" tint="-0.249977111117893"/>
      </bottom>
      <diagonal/>
    </border>
    <border>
      <left style="thin">
        <color theme="9" tint="-0.249977111117893"/>
      </left>
      <right style="thick">
        <color theme="9" tint="-0.24994659260841701"/>
      </right>
      <top style="thick">
        <color theme="9" tint="-0.24994659260841701"/>
      </top>
      <bottom style="thick">
        <color theme="9" tint="-0.24994659260841701"/>
      </bottom>
      <diagonal/>
    </border>
    <border>
      <left style="thin">
        <color theme="9" tint="-0.249977111117893"/>
      </left>
      <right/>
      <top style="thick">
        <color theme="9" tint="-0.24994659260841701"/>
      </top>
      <bottom style="thick">
        <color theme="9" tint="-0.24994659260841701"/>
      </bottom>
      <diagonal/>
    </border>
    <border>
      <left style="thin">
        <color theme="9" tint="-0.24994659260841701"/>
      </left>
      <right/>
      <top style="thick">
        <color theme="9" tint="-0.24994659260841701"/>
      </top>
      <bottom style="thick">
        <color theme="9" tint="-0.24994659260841701"/>
      </bottom>
      <diagonal/>
    </border>
    <border>
      <left/>
      <right style="thin">
        <color theme="9" tint="-0.24994659260841701"/>
      </right>
      <top style="thick">
        <color theme="9" tint="-0.24994659260841701"/>
      </top>
      <bottom style="thick">
        <color theme="9" tint="-0.24994659260841701"/>
      </bottom>
      <diagonal/>
    </border>
    <border>
      <left style="thin">
        <color theme="9" tint="-0.24994659260841701"/>
      </left>
      <right style="thin">
        <color theme="9" tint="-0.24994659260841701"/>
      </right>
      <top style="thick">
        <color theme="9" tint="-0.249977111117893"/>
      </top>
      <bottom style="thin">
        <color theme="9" tint="-0.24994659260841701"/>
      </bottom>
      <diagonal/>
    </border>
    <border>
      <left style="thin">
        <color theme="9" tint="-0.24994659260841701"/>
      </left>
      <right style="thick">
        <color theme="9" tint="-0.24994659260841701"/>
      </right>
      <top/>
      <bottom style="thin">
        <color theme="9" tint="-0.24994659260841701"/>
      </bottom>
      <diagonal/>
    </border>
    <border>
      <left style="thin">
        <color theme="9" tint="-0.24994659260841701"/>
      </left>
      <right style="thin">
        <color theme="9" tint="-0.249977111117893"/>
      </right>
      <top style="thick">
        <color theme="9" tint="-0.24994659260841701"/>
      </top>
      <bottom style="thick">
        <color theme="9" tint="-0.249977111117893"/>
      </bottom>
      <diagonal/>
    </border>
    <border>
      <left style="thin">
        <color theme="9" tint="-0.24994659260841701"/>
      </left>
      <right style="thick">
        <color theme="9" tint="-0.24994659260841701"/>
      </right>
      <top style="thick">
        <color theme="9" tint="-0.249977111117893"/>
      </top>
      <bottom style="thin">
        <color theme="9" tint="-0.24994659260841701"/>
      </bottom>
      <diagonal/>
    </border>
    <border>
      <left style="thick">
        <color theme="9" tint="-0.24994659260841701"/>
      </left>
      <right/>
      <top style="thick">
        <color theme="9" tint="-0.24994659260841701"/>
      </top>
      <bottom/>
      <diagonal/>
    </border>
    <border>
      <left style="thick">
        <color theme="9" tint="-0.24994659260841701"/>
      </left>
      <right/>
      <top/>
      <bottom/>
      <diagonal/>
    </border>
    <border>
      <left style="thin">
        <color theme="9" tint="-0.24994659260841701"/>
      </left>
      <right style="thick">
        <color theme="9" tint="-0.24994659260841701"/>
      </right>
      <top style="thin">
        <color theme="9" tint="-0.24994659260841701"/>
      </top>
      <bottom/>
      <diagonal/>
    </border>
    <border>
      <left/>
      <right/>
      <top style="thin">
        <color indexed="64"/>
      </top>
      <bottom style="thin">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indexed="64"/>
      </left>
      <right/>
      <top style="medium">
        <color rgb="FFFF0000"/>
      </top>
      <bottom style="thin">
        <color indexed="64"/>
      </bottom>
      <diagonal/>
    </border>
    <border>
      <left/>
      <right/>
      <top style="medium">
        <color rgb="FFFF0000"/>
      </top>
      <bottom style="thin">
        <color indexed="64"/>
      </bottom>
      <diagonal/>
    </border>
  </borders>
  <cellStyleXfs count="4">
    <xf numFmtId="0" fontId="0" fillId="0" borderId="0"/>
    <xf numFmtId="44" fontId="5" fillId="0" borderId="0" applyFont="0" applyFill="0" applyBorder="0" applyAlignment="0" applyProtection="0"/>
    <xf numFmtId="0" fontId="5" fillId="0" borderId="0"/>
    <xf numFmtId="0" fontId="6" fillId="0" borderId="0" applyNumberFormat="0" applyFill="0" applyBorder="0" applyAlignment="0" applyProtection="0"/>
  </cellStyleXfs>
  <cellXfs count="283">
    <xf numFmtId="0" fontId="0" fillId="0" borderId="0" xfId="0"/>
    <xf numFmtId="0" fontId="0" fillId="0" borderId="0" xfId="0" applyAlignment="1">
      <alignment vertical="center"/>
    </xf>
    <xf numFmtId="0" fontId="0" fillId="0" borderId="0" xfId="0" applyAlignment="1">
      <alignment horizontal="center" vertical="center"/>
    </xf>
    <xf numFmtId="0" fontId="2" fillId="2" borderId="5"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5" xfId="0" applyFont="1" applyFill="1" applyBorder="1" applyAlignment="1">
      <alignment horizontal="center" vertical="center"/>
    </xf>
    <xf numFmtId="0" fontId="0" fillId="4" borderId="5" xfId="0" applyFill="1" applyBorder="1" applyAlignment="1">
      <alignment horizontal="center" vertical="center"/>
    </xf>
    <xf numFmtId="0" fontId="0" fillId="4" borderId="8" xfId="0" applyFill="1" applyBorder="1" applyAlignment="1">
      <alignment horizontal="center" vertical="center"/>
    </xf>
    <xf numFmtId="0" fontId="0" fillId="4" borderId="11" xfId="0" applyFill="1" applyBorder="1" applyAlignment="1">
      <alignment horizontal="center" vertical="center"/>
    </xf>
    <xf numFmtId="0" fontId="1" fillId="2" borderId="7"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4" xfId="0" applyFont="1" applyFill="1" applyBorder="1" applyAlignment="1">
      <alignment horizontal="center" vertical="center"/>
    </xf>
    <xf numFmtId="0" fontId="0" fillId="4" borderId="14" xfId="0" applyFill="1" applyBorder="1" applyAlignment="1">
      <alignment horizontal="center" vertical="center"/>
    </xf>
    <xf numFmtId="0" fontId="0" fillId="4" borderId="5" xfId="0" applyFill="1" applyBorder="1" applyAlignment="1">
      <alignment horizontal="center" vertical="center"/>
    </xf>
    <xf numFmtId="0" fontId="0" fillId="4" borderId="11" xfId="0" applyFill="1" applyBorder="1" applyAlignment="1">
      <alignment horizontal="center" vertical="center"/>
    </xf>
    <xf numFmtId="0" fontId="1" fillId="2" borderId="4"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1" fillId="0" borderId="36" xfId="0" applyFont="1" applyBorder="1" applyAlignment="1">
      <alignment horizontal="center" vertical="center"/>
    </xf>
    <xf numFmtId="0" fontId="11" fillId="0" borderId="37" xfId="0" applyFont="1" applyBorder="1" applyAlignment="1">
      <alignment horizontal="center" vertical="center"/>
    </xf>
    <xf numFmtId="0" fontId="2" fillId="2" borderId="43" xfId="0" applyFont="1" applyFill="1" applyBorder="1" applyAlignment="1">
      <alignment horizontal="center" vertical="center"/>
    </xf>
    <xf numFmtId="0" fontId="0" fillId="5" borderId="5" xfId="0" applyFill="1" applyBorder="1" applyAlignment="1">
      <alignment horizontal="center" vertical="center"/>
    </xf>
    <xf numFmtId="0" fontId="0" fillId="5" borderId="14" xfId="0" applyFill="1" applyBorder="1" applyAlignment="1">
      <alignment horizontal="center" vertical="center"/>
    </xf>
    <xf numFmtId="0" fontId="3" fillId="4" borderId="5" xfId="0" applyFont="1" applyFill="1" applyBorder="1" applyAlignment="1">
      <alignment horizontal="center" vertical="center"/>
    </xf>
    <xf numFmtId="0" fontId="3" fillId="5" borderId="5" xfId="0" applyFont="1" applyFill="1" applyBorder="1" applyAlignment="1">
      <alignment horizontal="center" vertical="center"/>
    </xf>
    <xf numFmtId="0" fontId="3" fillId="4" borderId="14" xfId="0" applyFont="1" applyFill="1" applyBorder="1" applyAlignment="1">
      <alignment horizontal="center" vertical="center"/>
    </xf>
    <xf numFmtId="0" fontId="3" fillId="4" borderId="11" xfId="0" applyFont="1" applyFill="1" applyBorder="1" applyAlignment="1">
      <alignment horizontal="center" vertical="center"/>
    </xf>
    <xf numFmtId="0" fontId="0" fillId="4" borderId="11" xfId="0" applyFill="1" applyBorder="1" applyAlignment="1">
      <alignment horizontal="center" vertical="center" wrapText="1"/>
    </xf>
    <xf numFmtId="0" fontId="0" fillId="0" borderId="0" xfId="0" applyAlignment="1">
      <alignment vertical="center" wrapText="1"/>
    </xf>
    <xf numFmtId="0" fontId="0" fillId="0" borderId="0" xfId="0" applyFill="1" applyAlignment="1">
      <alignment vertical="center"/>
    </xf>
    <xf numFmtId="0" fontId="0" fillId="4" borderId="20" xfId="0" applyFill="1" applyBorder="1" applyAlignment="1">
      <alignment horizontal="center" vertical="center"/>
    </xf>
    <xf numFmtId="0" fontId="0" fillId="4" borderId="21" xfId="0" applyFill="1" applyBorder="1" applyAlignment="1">
      <alignment horizontal="center" vertical="center" wrapText="1"/>
    </xf>
    <xf numFmtId="0" fontId="0" fillId="5" borderId="5" xfId="0" applyFill="1" applyBorder="1" applyAlignment="1">
      <alignment horizontal="center" vertical="center" wrapText="1"/>
    </xf>
    <xf numFmtId="0" fontId="0" fillId="4" borderId="5" xfId="0" applyFill="1" applyBorder="1" applyAlignment="1">
      <alignment horizontal="center" vertical="center" wrapText="1"/>
    </xf>
    <xf numFmtId="0" fontId="0" fillId="5" borderId="20" xfId="0" applyFill="1" applyBorder="1" applyAlignment="1">
      <alignment horizontal="center" vertical="center"/>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0" fillId="5" borderId="51" xfId="0" applyFill="1" applyBorder="1" applyAlignment="1">
      <alignment horizontal="center" vertical="center"/>
    </xf>
    <xf numFmtId="0" fontId="0" fillId="4" borderId="43" xfId="0" applyFill="1" applyBorder="1" applyAlignment="1">
      <alignment horizontal="center" vertical="center"/>
    </xf>
    <xf numFmtId="0" fontId="0" fillId="4" borderId="51" xfId="0" applyFill="1" applyBorder="1" applyAlignment="1">
      <alignment horizontal="center" vertical="center"/>
    </xf>
    <xf numFmtId="0" fontId="0" fillId="4" borderId="44" xfId="0" applyFill="1" applyBorder="1" applyAlignment="1">
      <alignment horizontal="center" vertical="center"/>
    </xf>
    <xf numFmtId="0" fontId="0" fillId="4" borderId="28" xfId="0" applyFill="1" applyBorder="1" applyAlignment="1">
      <alignment horizontal="center" vertical="center"/>
    </xf>
    <xf numFmtId="0" fontId="2" fillId="2" borderId="16" xfId="0" applyFont="1" applyFill="1" applyBorder="1" applyAlignment="1">
      <alignment horizontal="center" vertical="center"/>
    </xf>
    <xf numFmtId="0" fontId="1" fillId="0" borderId="58" xfId="0" applyFont="1" applyBorder="1" applyAlignment="1">
      <alignment vertical="center"/>
    </xf>
    <xf numFmtId="0" fontId="0" fillId="0" borderId="58" xfId="0" applyBorder="1" applyAlignment="1">
      <alignment vertical="center" wrapText="1"/>
    </xf>
    <xf numFmtId="0" fontId="0" fillId="0" borderId="58" xfId="0" applyBorder="1" applyAlignment="1">
      <alignment horizontal="center" vertical="center"/>
    </xf>
    <xf numFmtId="0" fontId="0" fillId="5" borderId="5" xfId="0" applyFill="1" applyBorder="1" applyAlignment="1">
      <alignment vertical="center"/>
    </xf>
    <xf numFmtId="0" fontId="0" fillId="5" borderId="66" xfId="0" applyFill="1" applyBorder="1" applyAlignment="1">
      <alignment horizontal="center" vertical="center"/>
    </xf>
    <xf numFmtId="0" fontId="0" fillId="4" borderId="74" xfId="0" applyFill="1" applyBorder="1" applyAlignment="1">
      <alignment horizontal="center" vertical="center"/>
    </xf>
    <xf numFmtId="0" fontId="1" fillId="2" borderId="65" xfId="0" applyFont="1" applyFill="1" applyBorder="1" applyAlignment="1">
      <alignment horizontal="center" vertical="center"/>
    </xf>
    <xf numFmtId="0" fontId="2" fillId="2" borderId="65" xfId="0" applyFont="1" applyFill="1" applyBorder="1" applyAlignment="1">
      <alignment horizontal="center" vertical="center"/>
    </xf>
    <xf numFmtId="0" fontId="1" fillId="2" borderId="75" xfId="0" applyFont="1" applyFill="1" applyBorder="1" applyAlignment="1">
      <alignment horizontal="center" vertical="center"/>
    </xf>
    <xf numFmtId="0" fontId="2" fillId="2" borderId="75" xfId="0" applyFont="1" applyFill="1" applyBorder="1" applyAlignment="1">
      <alignment horizontal="center" vertical="center"/>
    </xf>
    <xf numFmtId="0" fontId="0" fillId="4" borderId="18" xfId="0" applyFill="1" applyBorder="1" applyAlignment="1">
      <alignment horizontal="center" vertical="center" wrapText="1"/>
    </xf>
    <xf numFmtId="0" fontId="0" fillId="5" borderId="28" xfId="0" applyFill="1" applyBorder="1" applyAlignment="1">
      <alignment horizontal="center" vertical="center"/>
    </xf>
    <xf numFmtId="0" fontId="2" fillId="2" borderId="81" xfId="0" applyFont="1" applyFill="1" applyBorder="1" applyAlignment="1">
      <alignment horizontal="center" vertical="center"/>
    </xf>
    <xf numFmtId="0" fontId="0" fillId="0" borderId="0" xfId="0" applyAlignment="1">
      <alignment horizontal="center" vertical="center"/>
    </xf>
    <xf numFmtId="0" fontId="0" fillId="0" borderId="69" xfId="0" applyBorder="1" applyAlignment="1">
      <alignment vertical="center"/>
    </xf>
    <xf numFmtId="0" fontId="0" fillId="0" borderId="69" xfId="0" applyBorder="1" applyAlignment="1">
      <alignment horizontal="center" vertical="center"/>
    </xf>
    <xf numFmtId="0" fontId="0" fillId="0" borderId="69" xfId="0" applyFill="1" applyBorder="1" applyAlignment="1">
      <alignment vertical="center"/>
    </xf>
    <xf numFmtId="0" fontId="0" fillId="4" borderId="15" xfId="0" applyFill="1" applyBorder="1" applyAlignment="1">
      <alignment horizontal="center" vertical="center"/>
    </xf>
    <xf numFmtId="0" fontId="0" fillId="4" borderId="82" xfId="0" applyFill="1" applyBorder="1" applyAlignment="1">
      <alignment horizontal="center" vertical="center"/>
    </xf>
    <xf numFmtId="0" fontId="0" fillId="4" borderId="32" xfId="0" applyFill="1" applyBorder="1" applyAlignment="1">
      <alignment horizontal="center" vertical="center"/>
    </xf>
    <xf numFmtId="0" fontId="0" fillId="4" borderId="67" xfId="0" applyFill="1" applyBorder="1" applyAlignment="1">
      <alignment horizontal="center" vertical="center"/>
    </xf>
    <xf numFmtId="0" fontId="0" fillId="4" borderId="50" xfId="0" applyFill="1" applyBorder="1" applyAlignment="1">
      <alignment horizontal="center" vertical="center"/>
    </xf>
    <xf numFmtId="0" fontId="0" fillId="4" borderId="33" xfId="0" applyFill="1" applyBorder="1" applyAlignment="1">
      <alignment horizontal="center" vertical="center"/>
    </xf>
    <xf numFmtId="0" fontId="0" fillId="4" borderId="83" xfId="0" applyFill="1" applyBorder="1" applyAlignment="1">
      <alignment horizontal="center" vertical="center"/>
    </xf>
    <xf numFmtId="0" fontId="2" fillId="2" borderId="85" xfId="0" applyFont="1" applyFill="1" applyBorder="1" applyAlignment="1">
      <alignment horizontal="center" vertical="center"/>
    </xf>
    <xf numFmtId="44" fontId="0" fillId="0" borderId="0" xfId="0" applyNumberFormat="1" applyAlignment="1">
      <alignment horizontal="center" vertical="center"/>
    </xf>
    <xf numFmtId="44" fontId="2" fillId="2" borderId="15" xfId="0" applyNumberFormat="1" applyFont="1" applyFill="1" applyBorder="1" applyAlignment="1">
      <alignment horizontal="center" vertical="center"/>
    </xf>
    <xf numFmtId="44" fontId="0" fillId="4" borderId="5" xfId="1" applyNumberFormat="1" applyFont="1" applyFill="1" applyBorder="1" applyAlignment="1">
      <alignment horizontal="center" vertical="center"/>
    </xf>
    <xf numFmtId="44" fontId="0" fillId="4" borderId="14" xfId="1" applyNumberFormat="1" applyFont="1" applyFill="1" applyBorder="1" applyAlignment="1">
      <alignment horizontal="center" vertical="center"/>
    </xf>
    <xf numFmtId="44" fontId="3" fillId="4" borderId="5" xfId="1" applyNumberFormat="1" applyFont="1" applyFill="1" applyBorder="1" applyAlignment="1">
      <alignment horizontal="center" vertical="center"/>
    </xf>
    <xf numFmtId="44" fontId="0" fillId="0" borderId="58" xfId="0" applyNumberFormat="1" applyBorder="1" applyAlignment="1">
      <alignment horizontal="center" vertical="center"/>
    </xf>
    <xf numFmtId="44" fontId="2" fillId="2" borderId="16" xfId="0" applyNumberFormat="1" applyFont="1" applyFill="1" applyBorder="1" applyAlignment="1">
      <alignment horizontal="center" vertical="center"/>
    </xf>
    <xf numFmtId="44" fontId="0" fillId="4" borderId="5" xfId="0" applyNumberFormat="1" applyFill="1" applyBorder="1" applyAlignment="1">
      <alignment horizontal="center" vertical="center"/>
    </xf>
    <xf numFmtId="44" fontId="0" fillId="4" borderId="14" xfId="0" applyNumberFormat="1" applyFill="1" applyBorder="1" applyAlignment="1">
      <alignment horizontal="center" vertical="center"/>
    </xf>
    <xf numFmtId="44" fontId="0" fillId="4" borderId="11" xfId="0" applyNumberFormat="1" applyFill="1" applyBorder="1" applyAlignment="1">
      <alignment horizontal="center" vertical="center"/>
    </xf>
    <xf numFmtId="44" fontId="0" fillId="4" borderId="28" xfId="0" applyNumberFormat="1" applyFill="1" applyBorder="1" applyAlignment="1">
      <alignment horizontal="center" vertical="center"/>
    </xf>
    <xf numFmtId="44" fontId="2" fillId="2" borderId="5" xfId="0" applyNumberFormat="1" applyFont="1" applyFill="1" applyBorder="1" applyAlignment="1">
      <alignment horizontal="center" vertical="center"/>
    </xf>
    <xf numFmtId="44" fontId="0" fillId="4" borderId="8" xfId="0" applyNumberFormat="1" applyFill="1" applyBorder="1" applyAlignment="1">
      <alignment horizontal="center" vertical="center"/>
    </xf>
    <xf numFmtId="44" fontId="2" fillId="2" borderId="2" xfId="0" applyNumberFormat="1" applyFont="1" applyFill="1" applyBorder="1" applyAlignment="1">
      <alignment horizontal="center" vertical="center"/>
    </xf>
    <xf numFmtId="44" fontId="0" fillId="4" borderId="20" xfId="0" applyNumberFormat="1" applyFill="1" applyBorder="1" applyAlignment="1">
      <alignment horizontal="center" vertical="center"/>
    </xf>
    <xf numFmtId="44" fontId="4" fillId="0" borderId="2" xfId="0" applyNumberFormat="1" applyFont="1" applyFill="1" applyBorder="1" applyAlignment="1">
      <alignment horizontal="center" vertical="center" wrapText="1"/>
    </xf>
    <xf numFmtId="44" fontId="0" fillId="4" borderId="30" xfId="0" applyNumberFormat="1" applyFill="1" applyBorder="1" applyAlignment="1">
      <alignment horizontal="center" vertical="center"/>
    </xf>
    <xf numFmtId="44" fontId="2" fillId="2" borderId="84" xfId="0" applyNumberFormat="1" applyFont="1" applyFill="1" applyBorder="1" applyAlignment="1">
      <alignment horizontal="center" vertical="center"/>
    </xf>
    <xf numFmtId="44" fontId="0" fillId="4" borderId="6" xfId="1" applyNumberFormat="1" applyFont="1" applyFill="1" applyBorder="1" applyAlignment="1">
      <alignment horizontal="center" vertical="center"/>
    </xf>
    <xf numFmtId="44" fontId="0" fillId="4" borderId="13" xfId="1" applyNumberFormat="1" applyFont="1" applyFill="1" applyBorder="1" applyAlignment="1">
      <alignment horizontal="center" vertical="center"/>
    </xf>
    <xf numFmtId="44" fontId="3" fillId="4" borderId="6" xfId="1" applyNumberFormat="1" applyFont="1" applyFill="1" applyBorder="1" applyAlignment="1">
      <alignment horizontal="center" vertical="center"/>
    </xf>
    <xf numFmtId="44" fontId="3" fillId="4" borderId="13" xfId="1" applyNumberFormat="1" applyFont="1" applyFill="1" applyBorder="1" applyAlignment="1">
      <alignment horizontal="center" vertical="center"/>
    </xf>
    <xf numFmtId="44" fontId="3" fillId="4" borderId="12" xfId="1" applyNumberFormat="1" applyFont="1" applyFill="1" applyBorder="1" applyAlignment="1">
      <alignment horizontal="center" vertical="center"/>
    </xf>
    <xf numFmtId="44" fontId="2" fillId="2" borderId="64" xfId="0" applyNumberFormat="1" applyFont="1" applyFill="1" applyBorder="1" applyAlignment="1">
      <alignment horizontal="center" vertical="center"/>
    </xf>
    <xf numFmtId="44" fontId="0" fillId="4" borderId="55" xfId="0" applyNumberFormat="1" applyFill="1" applyBorder="1" applyAlignment="1">
      <alignment horizontal="center" vertical="center"/>
    </xf>
    <xf numFmtId="44" fontId="0" fillId="4" borderId="56" xfId="0" applyNumberFormat="1" applyFill="1" applyBorder="1" applyAlignment="1">
      <alignment horizontal="center" vertical="center"/>
    </xf>
    <xf numFmtId="44" fontId="0" fillId="4" borderId="57" xfId="0" applyNumberFormat="1" applyFill="1" applyBorder="1" applyAlignment="1">
      <alignment horizontal="center" vertical="center"/>
    </xf>
    <xf numFmtId="44" fontId="0" fillId="4" borderId="62" xfId="0" applyNumberFormat="1" applyFill="1" applyBorder="1" applyAlignment="1">
      <alignment horizontal="center" vertical="center"/>
    </xf>
    <xf numFmtId="44" fontId="2" fillId="2" borderId="6" xfId="0" applyNumberFormat="1" applyFont="1" applyFill="1" applyBorder="1" applyAlignment="1">
      <alignment horizontal="center" vertical="center"/>
    </xf>
    <xf numFmtId="44" fontId="0" fillId="4" borderId="6" xfId="0" applyNumberFormat="1" applyFill="1" applyBorder="1" applyAlignment="1">
      <alignment horizontal="center" vertical="center"/>
    </xf>
    <xf numFmtId="44" fontId="0" fillId="4" borderId="13" xfId="0" applyNumberFormat="1" applyFill="1" applyBorder="1" applyAlignment="1">
      <alignment horizontal="center" vertical="center"/>
    </xf>
    <xf numFmtId="44" fontId="0" fillId="4" borderId="12" xfId="0" applyNumberFormat="1" applyFill="1" applyBorder="1" applyAlignment="1">
      <alignment horizontal="center" vertical="center"/>
    </xf>
    <xf numFmtId="44" fontId="0" fillId="4" borderId="9" xfId="0" applyNumberFormat="1" applyFill="1" applyBorder="1" applyAlignment="1">
      <alignment horizontal="center" vertical="center"/>
    </xf>
    <xf numFmtId="44" fontId="2" fillId="2" borderId="3" xfId="0" applyNumberFormat="1" applyFont="1" applyFill="1" applyBorder="1" applyAlignment="1">
      <alignment horizontal="center" vertical="center"/>
    </xf>
    <xf numFmtId="44" fontId="0" fillId="4" borderId="19" xfId="0" applyNumberFormat="1" applyFill="1" applyBorder="1" applyAlignment="1">
      <alignment horizontal="center" vertical="center"/>
    </xf>
    <xf numFmtId="44" fontId="0" fillId="4" borderId="23" xfId="0" applyNumberFormat="1" applyFill="1" applyBorder="1" applyAlignment="1">
      <alignment horizontal="center" vertical="center"/>
    </xf>
    <xf numFmtId="44" fontId="0" fillId="4" borderId="24" xfId="0" applyNumberFormat="1" applyFill="1" applyBorder="1" applyAlignment="1">
      <alignment horizontal="center" vertical="center"/>
    </xf>
    <xf numFmtId="44" fontId="0" fillId="4" borderId="25" xfId="0" applyNumberFormat="1" applyFill="1" applyBorder="1" applyAlignment="1">
      <alignment horizontal="center" vertical="center"/>
    </xf>
    <xf numFmtId="44" fontId="0" fillId="4" borderId="27" xfId="0" applyNumberFormat="1" applyFill="1" applyBorder="1" applyAlignment="1">
      <alignment horizontal="center" vertical="center"/>
    </xf>
    <xf numFmtId="44" fontId="0" fillId="4" borderId="31" xfId="0" applyNumberFormat="1" applyFill="1" applyBorder="1" applyAlignment="1">
      <alignment horizontal="center" vertical="center"/>
    </xf>
    <xf numFmtId="44" fontId="0" fillId="6" borderId="5" xfId="1" applyNumberFormat="1" applyFont="1" applyFill="1" applyBorder="1" applyAlignment="1">
      <alignment horizontal="center" vertical="center"/>
    </xf>
    <xf numFmtId="44" fontId="0" fillId="6" borderId="14" xfId="1" applyNumberFormat="1" applyFont="1" applyFill="1" applyBorder="1" applyAlignment="1">
      <alignment horizontal="center" vertical="center"/>
    </xf>
    <xf numFmtId="44" fontId="3" fillId="6" borderId="5" xfId="1" applyNumberFormat="1" applyFont="1" applyFill="1" applyBorder="1" applyAlignment="1">
      <alignment horizontal="center" vertical="center"/>
    </xf>
    <xf numFmtId="44" fontId="0" fillId="6" borderId="5" xfId="0" applyNumberFormat="1" applyFill="1" applyBorder="1" applyAlignment="1">
      <alignment horizontal="center" vertical="center"/>
    </xf>
    <xf numFmtId="44" fontId="0" fillId="6" borderId="14" xfId="0" applyNumberFormat="1" applyFill="1" applyBorder="1" applyAlignment="1">
      <alignment horizontal="center" vertical="center"/>
    </xf>
    <xf numFmtId="44" fontId="0" fillId="6" borderId="11" xfId="0" applyNumberFormat="1" applyFill="1" applyBorder="1" applyAlignment="1">
      <alignment horizontal="center" vertical="center"/>
    </xf>
    <xf numFmtId="44" fontId="0" fillId="6" borderId="28" xfId="0" applyNumberFormat="1" applyFill="1" applyBorder="1" applyAlignment="1">
      <alignment horizontal="center" vertical="center"/>
    </xf>
    <xf numFmtId="44" fontId="0" fillId="6" borderId="8" xfId="0" applyNumberFormat="1" applyFill="1" applyBorder="1" applyAlignment="1">
      <alignment horizontal="center" vertical="center"/>
    </xf>
    <xf numFmtId="44" fontId="0" fillId="6" borderId="20" xfId="0" applyNumberFormat="1" applyFill="1" applyBorder="1" applyAlignment="1">
      <alignment horizontal="center" vertical="center"/>
    </xf>
    <xf numFmtId="44" fontId="0" fillId="6" borderId="30" xfId="0" applyNumberFormat="1" applyFill="1" applyBorder="1" applyAlignment="1">
      <alignment horizontal="center" vertical="center"/>
    </xf>
    <xf numFmtId="0" fontId="0" fillId="4" borderId="15" xfId="1" applyNumberFormat="1" applyFont="1" applyFill="1" applyBorder="1" applyAlignment="1">
      <alignment horizontal="center" vertical="center"/>
    </xf>
    <xf numFmtId="0" fontId="0" fillId="4" borderId="82" xfId="1" applyNumberFormat="1" applyFont="1" applyFill="1" applyBorder="1" applyAlignment="1">
      <alignment horizontal="center" vertical="center"/>
    </xf>
    <xf numFmtId="0" fontId="19" fillId="3" borderId="0" xfId="0" applyFont="1" applyFill="1" applyBorder="1" applyAlignment="1">
      <alignment horizontal="right" vertical="center" wrapText="1"/>
    </xf>
    <xf numFmtId="0" fontId="4" fillId="3" borderId="0" xfId="0" applyFont="1" applyFill="1" applyBorder="1" applyAlignment="1">
      <alignment horizontal="right" vertical="center"/>
    </xf>
    <xf numFmtId="44" fontId="4" fillId="3" borderId="0" xfId="0" applyNumberFormat="1" applyFont="1" applyFill="1" applyBorder="1" applyAlignment="1">
      <alignment vertical="center" wrapText="1"/>
    </xf>
    <xf numFmtId="0" fontId="0" fillId="5" borderId="86" xfId="0" applyFill="1" applyBorder="1" applyAlignment="1">
      <alignment vertical="center"/>
    </xf>
    <xf numFmtId="0" fontId="0" fillId="0" borderId="69" xfId="0" applyBorder="1" applyAlignment="1">
      <alignment vertical="center" wrapText="1"/>
    </xf>
    <xf numFmtId="0" fontId="2" fillId="2" borderId="86" xfId="0" applyFont="1" applyFill="1" applyBorder="1" applyAlignment="1">
      <alignment horizontal="center" vertical="center"/>
    </xf>
    <xf numFmtId="0" fontId="0" fillId="7" borderId="66" xfId="0" applyFill="1" applyBorder="1" applyAlignment="1">
      <alignment horizontal="center" vertical="center"/>
    </xf>
    <xf numFmtId="0" fontId="0" fillId="8" borderId="5" xfId="0" applyFill="1" applyBorder="1" applyAlignment="1">
      <alignment horizontal="center" vertical="center"/>
    </xf>
    <xf numFmtId="0" fontId="3" fillId="8" borderId="14" xfId="0" applyFont="1" applyFill="1" applyBorder="1" applyAlignment="1">
      <alignment horizontal="center" vertical="center" wrapText="1"/>
    </xf>
    <xf numFmtId="0" fontId="3" fillId="8" borderId="30" xfId="0" applyFont="1" applyFill="1" applyBorder="1" applyAlignment="1">
      <alignment horizontal="center" vertical="center" wrapText="1"/>
    </xf>
    <xf numFmtId="0" fontId="3" fillId="8" borderId="18" xfId="0" applyFont="1" applyFill="1" applyBorder="1" applyAlignment="1">
      <alignment horizontal="center" vertical="center" wrapText="1"/>
    </xf>
    <xf numFmtId="0" fontId="2" fillId="2" borderId="20" xfId="0" applyFont="1" applyFill="1" applyBorder="1" applyAlignment="1">
      <alignment horizontal="center" vertical="center"/>
    </xf>
    <xf numFmtId="44" fontId="0" fillId="6" borderId="88" xfId="0" applyNumberFormat="1" applyFill="1" applyBorder="1" applyAlignment="1">
      <alignment horizontal="center" vertical="center"/>
    </xf>
    <xf numFmtId="44" fontId="0" fillId="4" borderId="89" xfId="0" applyNumberFormat="1" applyFill="1" applyBorder="1" applyAlignment="1">
      <alignment horizontal="center" vertical="center"/>
    </xf>
    <xf numFmtId="44" fontId="2" fillId="2" borderId="19" xfId="0" applyNumberFormat="1" applyFont="1" applyFill="1" applyBorder="1" applyAlignment="1">
      <alignment horizontal="center" vertical="center"/>
    </xf>
    <xf numFmtId="44" fontId="0" fillId="6" borderId="18" xfId="0" applyNumberFormat="1" applyFill="1" applyBorder="1" applyAlignment="1">
      <alignment horizontal="center" vertical="center"/>
    </xf>
    <xf numFmtId="44" fontId="0" fillId="4" borderId="18" xfId="0" applyNumberFormat="1" applyFill="1" applyBorder="1" applyAlignment="1">
      <alignment horizontal="center" vertical="center"/>
    </xf>
    <xf numFmtId="44" fontId="2" fillId="2" borderId="90" xfId="0" applyNumberFormat="1" applyFont="1" applyFill="1" applyBorder="1" applyAlignment="1">
      <alignment horizontal="center" vertical="center"/>
    </xf>
    <xf numFmtId="44" fontId="0" fillId="4" borderId="91" xfId="0" applyNumberFormat="1" applyFill="1" applyBorder="1" applyAlignment="1">
      <alignment horizontal="center" vertical="center"/>
    </xf>
    <xf numFmtId="0" fontId="1" fillId="2" borderId="52"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2" borderId="26" xfId="0" applyFont="1" applyFill="1" applyBorder="1" applyAlignment="1">
      <alignment horizontal="center" vertical="center" wrapText="1"/>
    </xf>
    <xf numFmtId="164" fontId="3" fillId="4" borderId="14" xfId="1" applyNumberFormat="1" applyFont="1" applyFill="1" applyBorder="1" applyAlignment="1">
      <alignment horizontal="center" vertical="center"/>
    </xf>
    <xf numFmtId="164" fontId="3" fillId="4" borderId="11" xfId="1" applyNumberFormat="1" applyFont="1" applyFill="1" applyBorder="1" applyAlignment="1">
      <alignment horizontal="center" vertical="center"/>
    </xf>
    <xf numFmtId="1" fontId="3" fillId="4" borderId="14" xfId="1" applyNumberFormat="1" applyFont="1" applyFill="1" applyBorder="1" applyAlignment="1">
      <alignment horizontal="center" vertical="center"/>
    </xf>
    <xf numFmtId="44" fontId="0" fillId="4" borderId="94" xfId="1" applyNumberFormat="1" applyFont="1" applyFill="1" applyBorder="1" applyAlignment="1">
      <alignment horizontal="center" vertical="center"/>
    </xf>
    <xf numFmtId="44" fontId="0" fillId="0" borderId="69" xfId="0" applyNumberFormat="1" applyBorder="1" applyAlignment="1">
      <alignment horizontal="center" vertical="center"/>
    </xf>
    <xf numFmtId="0" fontId="20" fillId="0" borderId="0" xfId="2" applyFont="1" applyAlignment="1">
      <alignment vertical="center"/>
    </xf>
    <xf numFmtId="0" fontId="22" fillId="10" borderId="95" xfId="2" applyFont="1" applyFill="1" applyBorder="1" applyAlignment="1">
      <alignment horizontal="center" vertical="center" wrapText="1"/>
    </xf>
    <xf numFmtId="0" fontId="23" fillId="0" borderId="0" xfId="2" applyFont="1"/>
    <xf numFmtId="0" fontId="5" fillId="0" borderId="0" xfId="2"/>
    <xf numFmtId="0" fontId="22" fillId="10" borderId="99" xfId="2" applyFont="1" applyFill="1" applyBorder="1" applyAlignment="1">
      <alignment horizontal="center" vertical="center" wrapText="1"/>
    </xf>
    <xf numFmtId="0" fontId="22" fillId="10" borderId="100" xfId="2" applyFont="1" applyFill="1" applyBorder="1" applyAlignment="1">
      <alignment horizontal="center" vertical="center" wrapText="1"/>
    </xf>
    <xf numFmtId="0" fontId="25" fillId="12" borderId="35" xfId="2" applyFont="1" applyFill="1" applyBorder="1" applyAlignment="1">
      <alignment horizontal="center" vertical="center" wrapText="1"/>
    </xf>
    <xf numFmtId="0" fontId="27" fillId="0" borderId="35" xfId="2" applyFont="1" applyBorder="1" applyAlignment="1">
      <alignment vertical="center" wrapText="1"/>
    </xf>
    <xf numFmtId="44" fontId="29" fillId="11" borderId="35" xfId="2" applyNumberFormat="1" applyFont="1" applyFill="1" applyBorder="1" applyAlignment="1" applyProtection="1">
      <alignment horizontal="right" vertical="center" wrapText="1"/>
      <protection locked="0"/>
    </xf>
    <xf numFmtId="44" fontId="5" fillId="0" borderId="0" xfId="2" applyNumberFormat="1"/>
    <xf numFmtId="0" fontId="29" fillId="0" borderId="35" xfId="2" applyFont="1" applyBorder="1" applyAlignment="1">
      <alignment horizontal="left"/>
    </xf>
    <xf numFmtId="0" fontId="5" fillId="0" borderId="0" xfId="2" applyAlignment="1">
      <alignment horizontal="left"/>
    </xf>
    <xf numFmtId="0" fontId="31" fillId="0" borderId="0" xfId="2" applyFont="1" applyAlignment="1">
      <alignment vertical="center"/>
    </xf>
    <xf numFmtId="44" fontId="3" fillId="13" borderId="14" xfId="1" applyNumberFormat="1" applyFont="1" applyFill="1" applyBorder="1" applyAlignment="1">
      <alignment horizontal="center" vertical="center"/>
    </xf>
    <xf numFmtId="44" fontId="3" fillId="13" borderId="11" xfId="1" applyNumberFormat="1" applyFont="1" applyFill="1" applyBorder="1" applyAlignment="1">
      <alignment horizontal="center" vertical="center"/>
    </xf>
    <xf numFmtId="0" fontId="3" fillId="4" borderId="30" xfId="0" applyFont="1" applyFill="1" applyBorder="1" applyAlignment="1">
      <alignment horizontal="center" vertical="center"/>
    </xf>
    <xf numFmtId="0" fontId="11" fillId="0" borderId="35" xfId="0" applyFont="1" applyBorder="1" applyAlignment="1">
      <alignment horizontal="center" vertical="center" wrapText="1"/>
    </xf>
    <xf numFmtId="0" fontId="7" fillId="0" borderId="34" xfId="0" applyFont="1" applyBorder="1" applyAlignment="1">
      <alignment horizontal="center" vertical="center" wrapText="1"/>
    </xf>
    <xf numFmtId="0" fontId="8" fillId="0" borderId="35" xfId="3" applyFont="1" applyBorder="1" applyAlignment="1">
      <alignment horizontal="center" vertical="center" wrapText="1"/>
    </xf>
    <xf numFmtId="0" fontId="10" fillId="0" borderId="35" xfId="0" applyFont="1" applyBorder="1" applyAlignment="1">
      <alignment horizontal="center" vertical="center"/>
    </xf>
    <xf numFmtId="0" fontId="11" fillId="0" borderId="35" xfId="0" applyFont="1" applyBorder="1" applyAlignment="1">
      <alignment horizontal="left" vertical="center"/>
    </xf>
    <xf numFmtId="0" fontId="11" fillId="0" borderId="38" xfId="0" applyFont="1" applyBorder="1" applyAlignment="1">
      <alignment horizontal="left" vertical="center"/>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0" fillId="4" borderId="5" xfId="0" applyFill="1" applyBorder="1" applyAlignment="1">
      <alignment horizontal="center" vertical="center"/>
    </xf>
    <xf numFmtId="0" fontId="0" fillId="4" borderId="8" xfId="0" applyFill="1" applyBorder="1" applyAlignment="1">
      <alignment horizontal="center" vertical="center"/>
    </xf>
    <xf numFmtId="0" fontId="0" fillId="4" borderId="11" xfId="0" applyFill="1" applyBorder="1" applyAlignment="1">
      <alignment horizontal="center" vertical="center"/>
    </xf>
    <xf numFmtId="0" fontId="1" fillId="2" borderId="76" xfId="0" applyFont="1" applyFill="1" applyBorder="1" applyAlignment="1">
      <alignment horizontal="center" vertical="center"/>
    </xf>
    <xf numFmtId="0" fontId="1" fillId="2" borderId="77" xfId="0" applyFont="1" applyFill="1" applyBorder="1" applyAlignment="1">
      <alignment horizontal="center" vertical="center"/>
    </xf>
    <xf numFmtId="0" fontId="1" fillId="2" borderId="78" xfId="0" applyFont="1" applyFill="1" applyBorder="1" applyAlignment="1">
      <alignment horizontal="center" vertical="center"/>
    </xf>
    <xf numFmtId="0" fontId="1" fillId="4" borderId="69" xfId="0" applyFont="1" applyFill="1" applyBorder="1" applyAlignment="1">
      <alignment horizontal="left" vertical="center" wrapText="1"/>
    </xf>
    <xf numFmtId="0" fontId="1" fillId="4" borderId="71" xfId="0" applyFont="1" applyFill="1" applyBorder="1" applyAlignment="1">
      <alignment horizontal="left" vertical="center" wrapText="1"/>
    </xf>
    <xf numFmtId="0" fontId="1" fillId="4" borderId="0" xfId="0" applyFont="1" applyFill="1" applyBorder="1" applyAlignment="1">
      <alignment horizontal="left" vertical="center" wrapText="1"/>
    </xf>
    <xf numFmtId="0" fontId="1" fillId="4" borderId="72" xfId="0" applyFont="1" applyFill="1" applyBorder="1" applyAlignment="1">
      <alignment horizontal="left" vertical="center" wrapText="1"/>
    </xf>
    <xf numFmtId="0" fontId="1" fillId="4" borderId="53" xfId="0" applyFont="1" applyFill="1" applyBorder="1" applyAlignment="1">
      <alignment horizontal="left" vertical="center" wrapText="1"/>
    </xf>
    <xf numFmtId="0" fontId="1" fillId="4" borderId="73" xfId="0" applyFont="1" applyFill="1" applyBorder="1" applyAlignment="1">
      <alignment horizontal="left" vertical="center" wrapText="1"/>
    </xf>
    <xf numFmtId="0" fontId="1" fillId="4" borderId="46" xfId="0" applyFont="1" applyFill="1" applyBorder="1" applyAlignment="1">
      <alignment horizontal="left" vertical="center" wrapText="1"/>
    </xf>
    <xf numFmtId="0" fontId="1" fillId="4" borderId="39" xfId="0" applyFont="1" applyFill="1" applyBorder="1" applyAlignment="1">
      <alignment horizontal="left" vertical="center" wrapText="1"/>
    </xf>
    <xf numFmtId="0" fontId="2" fillId="2" borderId="40" xfId="0" applyFont="1" applyFill="1" applyBorder="1" applyAlignment="1">
      <alignment horizontal="center" vertical="center" wrapText="1"/>
    </xf>
    <xf numFmtId="0" fontId="1" fillId="4" borderId="68" xfId="0" applyFont="1" applyFill="1" applyBorder="1" applyAlignment="1">
      <alignment horizontal="left" vertical="center" wrapText="1"/>
    </xf>
    <xf numFmtId="0" fontId="1" fillId="4" borderId="70" xfId="0" applyFont="1" applyFill="1" applyBorder="1" applyAlignment="1">
      <alignment horizontal="left" vertical="center" wrapText="1"/>
    </xf>
    <xf numFmtId="0" fontId="4" fillId="3" borderId="47" xfId="0" applyFont="1" applyFill="1" applyBorder="1" applyAlignment="1">
      <alignment horizontal="center" vertical="center" wrapText="1"/>
    </xf>
    <xf numFmtId="0" fontId="4" fillId="3" borderId="48" xfId="0" applyFont="1" applyFill="1" applyBorder="1" applyAlignment="1">
      <alignment horizontal="center" vertical="center" wrapText="1"/>
    </xf>
    <xf numFmtId="0" fontId="4" fillId="3" borderId="49" xfId="0" applyFont="1" applyFill="1" applyBorder="1" applyAlignment="1">
      <alignment horizontal="center" vertical="center" wrapText="1"/>
    </xf>
    <xf numFmtId="0" fontId="2" fillId="2" borderId="39" xfId="0" applyFont="1" applyFill="1" applyBorder="1" applyAlignment="1">
      <alignment horizontal="left" vertical="center"/>
    </xf>
    <xf numFmtId="0" fontId="2" fillId="2" borderId="40" xfId="0" applyFont="1" applyFill="1" applyBorder="1" applyAlignment="1">
      <alignment horizontal="left" vertical="center"/>
    </xf>
    <xf numFmtId="0" fontId="2" fillId="2" borderId="41" xfId="0" applyFont="1" applyFill="1" applyBorder="1" applyAlignment="1">
      <alignment horizontal="left" vertical="center"/>
    </xf>
    <xf numFmtId="0" fontId="1" fillId="2" borderId="92" xfId="0" applyFont="1" applyFill="1" applyBorder="1" applyAlignment="1">
      <alignment horizontal="center" vertical="center"/>
    </xf>
    <xf numFmtId="0" fontId="1" fillId="2" borderId="93" xfId="0" applyFont="1" applyFill="1" applyBorder="1" applyAlignment="1">
      <alignment horizontal="center" vertical="center"/>
    </xf>
    <xf numFmtId="0" fontId="1" fillId="2" borderId="52" xfId="0" applyFont="1" applyFill="1" applyBorder="1" applyAlignment="1">
      <alignment horizontal="center" vertical="center"/>
    </xf>
    <xf numFmtId="0" fontId="16" fillId="0" borderId="47" xfId="0" applyFont="1" applyBorder="1" applyAlignment="1">
      <alignment horizontal="center" vertical="center" wrapText="1"/>
    </xf>
    <xf numFmtId="0" fontId="16" fillId="0" borderId="48" xfId="0" applyFont="1" applyBorder="1" applyAlignment="1">
      <alignment horizontal="center" vertical="center" wrapText="1"/>
    </xf>
    <xf numFmtId="0" fontId="16" fillId="0" borderId="49" xfId="0" applyFont="1" applyBorder="1" applyAlignment="1">
      <alignment horizontal="center" vertical="center" wrapText="1"/>
    </xf>
    <xf numFmtId="0" fontId="1" fillId="4" borderId="61" xfId="0" applyFont="1" applyFill="1" applyBorder="1" applyAlignment="1">
      <alignment horizontal="left" vertical="center" wrapText="1"/>
    </xf>
    <xf numFmtId="0" fontId="1" fillId="4" borderId="43" xfId="0" applyFont="1" applyFill="1" applyBorder="1" applyAlignment="1">
      <alignment horizontal="left" vertical="center" wrapText="1"/>
    </xf>
    <xf numFmtId="0" fontId="1" fillId="4" borderId="42" xfId="0" applyFont="1" applyFill="1" applyBorder="1" applyAlignment="1">
      <alignment horizontal="left" vertical="center" wrapText="1"/>
    </xf>
    <xf numFmtId="0" fontId="1" fillId="4" borderId="58" xfId="0" applyFont="1" applyFill="1" applyBorder="1" applyAlignment="1">
      <alignment horizontal="left" vertical="center" wrapText="1"/>
    </xf>
    <xf numFmtId="0" fontId="1" fillId="4" borderId="45" xfId="0" applyFont="1" applyFill="1" applyBorder="1" applyAlignment="1">
      <alignment horizontal="left" vertical="center" wrapText="1"/>
    </xf>
    <xf numFmtId="0" fontId="1" fillId="4" borderId="85" xfId="0" applyFont="1" applyFill="1" applyBorder="1" applyAlignment="1">
      <alignment horizontal="left" vertical="center" wrapText="1"/>
    </xf>
    <xf numFmtId="0" fontId="1" fillId="4" borderId="2" xfId="0" applyFont="1" applyFill="1" applyBorder="1" applyAlignment="1">
      <alignment horizontal="left" vertical="center" wrapText="1"/>
    </xf>
    <xf numFmtId="0" fontId="1" fillId="4" borderId="87" xfId="0" applyFont="1" applyFill="1" applyBorder="1" applyAlignment="1">
      <alignment horizontal="left" vertical="center" wrapText="1"/>
    </xf>
    <xf numFmtId="0" fontId="1" fillId="4" borderId="16" xfId="0" applyFont="1" applyFill="1" applyBorder="1" applyAlignment="1">
      <alignment horizontal="left" vertical="center" wrapText="1"/>
    </xf>
    <xf numFmtId="0" fontId="1" fillId="4" borderId="44" xfId="0" applyFont="1" applyFill="1" applyBorder="1" applyAlignment="1">
      <alignment horizontal="left" vertical="center" wrapText="1"/>
    </xf>
    <xf numFmtId="0" fontId="2" fillId="2" borderId="53"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4" fillId="3" borderId="47" xfId="0" applyFont="1" applyFill="1" applyBorder="1" applyAlignment="1">
      <alignment horizontal="center" vertical="center"/>
    </xf>
    <xf numFmtId="0" fontId="4" fillId="3" borderId="48" xfId="0" applyFont="1" applyFill="1" applyBorder="1" applyAlignment="1">
      <alignment horizontal="center" vertical="center"/>
    </xf>
    <xf numFmtId="0" fontId="4" fillId="3" borderId="49" xfId="0" applyFont="1" applyFill="1" applyBorder="1" applyAlignment="1">
      <alignment horizontal="center" vertical="center"/>
    </xf>
    <xf numFmtId="0" fontId="2" fillId="2" borderId="81" xfId="0" applyFont="1" applyFill="1" applyBorder="1" applyAlignment="1">
      <alignment horizontal="center" vertical="center" wrapText="1"/>
    </xf>
    <xf numFmtId="0" fontId="0" fillId="4" borderId="28" xfId="0" applyFill="1" applyBorder="1" applyAlignment="1">
      <alignment horizontal="center" vertical="center"/>
    </xf>
    <xf numFmtId="0" fontId="0" fillId="4" borderId="5" xfId="0" applyFill="1" applyBorder="1" applyAlignment="1">
      <alignment horizontal="left" vertical="center" wrapText="1"/>
    </xf>
    <xf numFmtId="0" fontId="0" fillId="4" borderId="8" xfId="0" applyFill="1" applyBorder="1" applyAlignment="1">
      <alignment horizontal="left" vertical="center" wrapText="1"/>
    </xf>
    <xf numFmtId="0" fontId="0" fillId="4" borderId="11" xfId="0" applyFill="1" applyBorder="1" applyAlignment="1">
      <alignment horizontal="left" vertical="center" wrapText="1"/>
    </xf>
    <xf numFmtId="0" fontId="2" fillId="2" borderId="4"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10" xfId="0" applyFont="1" applyFill="1" applyBorder="1" applyAlignment="1">
      <alignment horizontal="center" vertical="center"/>
    </xf>
    <xf numFmtId="0" fontId="3" fillId="4" borderId="1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1" fillId="2" borderId="65" xfId="0" applyFont="1" applyFill="1" applyBorder="1" applyAlignment="1">
      <alignment horizontal="center" vertical="center"/>
    </xf>
    <xf numFmtId="0" fontId="0" fillId="0" borderId="0" xfId="0" applyAlignment="1">
      <alignment horizontal="center" vertical="center"/>
    </xf>
    <xf numFmtId="0" fontId="1" fillId="4" borderId="67" xfId="0" applyFont="1" applyFill="1" applyBorder="1" applyAlignment="1">
      <alignment horizontal="left" vertical="center" wrapText="1"/>
    </xf>
    <xf numFmtId="0" fontId="1" fillId="4" borderId="80" xfId="0" applyFont="1" applyFill="1" applyBorder="1" applyAlignment="1">
      <alignment horizontal="left" vertical="center" wrapText="1"/>
    </xf>
    <xf numFmtId="0" fontId="1" fillId="4" borderId="40" xfId="0" applyFont="1" applyFill="1" applyBorder="1" applyAlignment="1">
      <alignment horizontal="left" vertical="center" wrapText="1"/>
    </xf>
    <xf numFmtId="0" fontId="1" fillId="4" borderId="81" xfId="0" applyFont="1" applyFill="1" applyBorder="1" applyAlignment="1">
      <alignment horizontal="left" vertical="center" wrapText="1"/>
    </xf>
    <xf numFmtId="0" fontId="1" fillId="4" borderId="50" xfId="0" applyFont="1" applyFill="1" applyBorder="1" applyAlignment="1">
      <alignment horizontal="left" vertical="center" wrapText="1"/>
    </xf>
    <xf numFmtId="0" fontId="2" fillId="2" borderId="63" xfId="0" applyFont="1" applyFill="1" applyBorder="1" applyAlignment="1">
      <alignment horizontal="center" vertical="center" wrapText="1"/>
    </xf>
    <xf numFmtId="0" fontId="1" fillId="2" borderId="29" xfId="0" applyFont="1" applyFill="1" applyBorder="1" applyAlignment="1">
      <alignment horizontal="center" vertical="center" wrapText="1"/>
    </xf>
    <xf numFmtId="0" fontId="0" fillId="4" borderId="17" xfId="0" applyFill="1" applyBorder="1" applyAlignment="1">
      <alignment horizontal="center" vertical="center" wrapText="1"/>
    </xf>
    <xf numFmtId="0" fontId="0" fillId="4" borderId="11" xfId="0" applyFill="1" applyBorder="1" applyAlignment="1">
      <alignment horizontal="center" vertical="center" wrapText="1"/>
    </xf>
    <xf numFmtId="0" fontId="2" fillId="4" borderId="50" xfId="0" applyFont="1" applyFill="1" applyBorder="1" applyAlignment="1">
      <alignment horizontal="left" vertical="center" wrapText="1"/>
    </xf>
    <xf numFmtId="0" fontId="2" fillId="4" borderId="42" xfId="0" applyFont="1" applyFill="1" applyBorder="1" applyAlignment="1">
      <alignment horizontal="left" vertical="center" wrapText="1"/>
    </xf>
    <xf numFmtId="0" fontId="0" fillId="5" borderId="5" xfId="0" applyFill="1" applyBorder="1" applyAlignment="1">
      <alignment horizontal="center" vertical="center"/>
    </xf>
    <xf numFmtId="0" fontId="0" fillId="5" borderId="8" xfId="0" applyFill="1" applyBorder="1" applyAlignment="1">
      <alignment horizontal="center" vertical="center"/>
    </xf>
    <xf numFmtId="0" fontId="0" fillId="5" borderId="11" xfId="0" applyFill="1" applyBorder="1" applyAlignment="1">
      <alignment horizontal="center" vertical="center"/>
    </xf>
    <xf numFmtId="0" fontId="0" fillId="7" borderId="5" xfId="0" applyFill="1" applyBorder="1" applyAlignment="1">
      <alignment horizontal="center" vertical="center"/>
    </xf>
    <xf numFmtId="0" fontId="0" fillId="7" borderId="8" xfId="0" applyFill="1" applyBorder="1" applyAlignment="1">
      <alignment horizontal="center" vertical="center"/>
    </xf>
    <xf numFmtId="0" fontId="0" fillId="7" borderId="28" xfId="0" applyFill="1" applyBorder="1" applyAlignment="1">
      <alignment horizontal="center" vertical="center"/>
    </xf>
    <xf numFmtId="0" fontId="1" fillId="4" borderId="41" xfId="0" applyFont="1" applyFill="1" applyBorder="1" applyAlignment="1">
      <alignment horizontal="left" vertical="center" wrapText="1"/>
    </xf>
    <xf numFmtId="0" fontId="1" fillId="4" borderId="65" xfId="0" applyFont="1" applyFill="1" applyBorder="1" applyAlignment="1">
      <alignment horizontal="left" vertical="center" wrapText="1"/>
    </xf>
    <xf numFmtId="0" fontId="2" fillId="2" borderId="41"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46" xfId="0" applyFont="1" applyFill="1" applyBorder="1" applyAlignment="1">
      <alignment horizontal="left" vertical="center"/>
    </xf>
    <xf numFmtId="0" fontId="1" fillId="2" borderId="4"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10" xfId="0" applyFont="1" applyFill="1" applyBorder="1" applyAlignment="1">
      <alignment horizontal="center" vertical="center"/>
    </xf>
    <xf numFmtId="0" fontId="0" fillId="4" borderId="79" xfId="0" applyFill="1" applyBorder="1" applyAlignment="1">
      <alignment horizontal="center" vertical="center"/>
    </xf>
    <xf numFmtId="0" fontId="3" fillId="4" borderId="5" xfId="1" applyNumberFormat="1" applyFont="1" applyFill="1" applyBorder="1" applyAlignment="1">
      <alignment horizontal="center" vertical="center"/>
    </xf>
    <xf numFmtId="0" fontId="3" fillId="4" borderId="8" xfId="1" applyNumberFormat="1" applyFont="1" applyFill="1" applyBorder="1" applyAlignment="1">
      <alignment horizontal="center" vertical="center"/>
    </xf>
    <xf numFmtId="0" fontId="3" fillId="4" borderId="11" xfId="1" applyNumberFormat="1" applyFont="1" applyFill="1" applyBorder="1" applyAlignment="1">
      <alignment horizontal="center" vertical="center"/>
    </xf>
    <xf numFmtId="44" fontId="3" fillId="4" borderId="6" xfId="1" applyNumberFormat="1" applyFont="1" applyFill="1" applyBorder="1" applyAlignment="1">
      <alignment horizontal="center" vertical="center"/>
    </xf>
    <xf numFmtId="44" fontId="3" fillId="4" borderId="9" xfId="1" applyNumberFormat="1" applyFont="1" applyFill="1" applyBorder="1" applyAlignment="1">
      <alignment horizontal="center" vertical="center"/>
    </xf>
    <xf numFmtId="44" fontId="3" fillId="4" borderId="89" xfId="1" applyNumberFormat="1" applyFont="1" applyFill="1" applyBorder="1" applyAlignment="1">
      <alignment horizontal="center" vertical="center"/>
    </xf>
    <xf numFmtId="0" fontId="3" fillId="4" borderId="17"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2" fillId="2" borderId="40" xfId="0" applyFont="1" applyFill="1" applyBorder="1" applyAlignment="1">
      <alignment horizontal="left" vertical="center" wrapText="1"/>
    </xf>
    <xf numFmtId="0" fontId="1" fillId="4" borderId="59" xfId="0" applyFont="1" applyFill="1" applyBorder="1" applyAlignment="1">
      <alignment horizontal="left" vertical="center" wrapText="1"/>
    </xf>
    <xf numFmtId="0" fontId="1" fillId="4" borderId="60" xfId="0" applyFont="1" applyFill="1" applyBorder="1" applyAlignment="1">
      <alignment horizontal="left" vertical="center" wrapText="1"/>
    </xf>
    <xf numFmtId="0" fontId="1" fillId="4" borderId="68" xfId="0" applyFont="1" applyFill="1" applyBorder="1" applyAlignment="1">
      <alignment horizontal="left" vertical="center"/>
    </xf>
    <xf numFmtId="0" fontId="1" fillId="4" borderId="70" xfId="0" applyFont="1" applyFill="1" applyBorder="1" applyAlignment="1">
      <alignment horizontal="left" vertical="center"/>
    </xf>
    <xf numFmtId="0" fontId="1" fillId="4" borderId="50" xfId="0" applyFont="1" applyFill="1" applyBorder="1" applyAlignment="1">
      <alignment horizontal="left" vertical="center"/>
    </xf>
    <xf numFmtId="0" fontId="1" fillId="4" borderId="42" xfId="0" applyFont="1" applyFill="1" applyBorder="1" applyAlignment="1">
      <alignment horizontal="left" vertical="center"/>
    </xf>
    <xf numFmtId="0" fontId="1" fillId="4" borderId="67" xfId="0" applyFont="1" applyFill="1" applyBorder="1" applyAlignment="1">
      <alignment horizontal="left" vertical="center"/>
    </xf>
    <xf numFmtId="0" fontId="1" fillId="4" borderId="45" xfId="0" applyFont="1" applyFill="1" applyBorder="1" applyAlignment="1">
      <alignment horizontal="left" vertical="center"/>
    </xf>
    <xf numFmtId="0" fontId="27" fillId="0" borderId="35" xfId="2" applyFont="1" applyBorder="1" applyAlignment="1">
      <alignment horizontal="center" vertical="center" wrapText="1"/>
    </xf>
    <xf numFmtId="0" fontId="27" fillId="0" borderId="35" xfId="2" applyFont="1" applyBorder="1" applyAlignment="1">
      <alignment horizontal="left" vertical="center" wrapText="1"/>
    </xf>
    <xf numFmtId="0" fontId="27" fillId="0" borderId="35" xfId="2" applyFont="1" applyBorder="1" applyAlignment="1">
      <alignment vertical="center" wrapText="1"/>
    </xf>
    <xf numFmtId="0" fontId="29" fillId="13" borderId="35" xfId="2" applyFont="1" applyFill="1" applyBorder="1" applyAlignment="1">
      <alignment horizontal="center"/>
    </xf>
    <xf numFmtId="0" fontId="21" fillId="9" borderId="35" xfId="2" applyFont="1" applyFill="1" applyBorder="1" applyAlignment="1">
      <alignment horizontal="center" vertical="center"/>
    </xf>
    <xf numFmtId="0" fontId="24" fillId="11" borderId="96" xfId="2" applyFont="1" applyFill="1" applyBorder="1" applyAlignment="1">
      <alignment horizontal="center" vertical="center" wrapText="1"/>
    </xf>
    <xf numFmtId="0" fontId="24" fillId="11" borderId="97" xfId="2" applyFont="1" applyFill="1" applyBorder="1" applyAlignment="1">
      <alignment horizontal="center" vertical="center" wrapText="1"/>
    </xf>
    <xf numFmtId="0" fontId="24" fillId="11" borderId="98" xfId="2" applyFont="1" applyFill="1" applyBorder="1" applyAlignment="1">
      <alignment horizontal="center" vertical="center" wrapText="1"/>
    </xf>
    <xf numFmtId="0" fontId="25" fillId="12" borderId="35" xfId="2" applyFont="1" applyFill="1" applyBorder="1" applyAlignment="1">
      <alignment horizontal="center" vertical="center" wrapText="1"/>
    </xf>
  </cellXfs>
  <cellStyles count="4">
    <cellStyle name="Monétaire" xfId="1" builtinId="4"/>
    <cellStyle name="Normal" xfId="0" builtinId="0"/>
    <cellStyle name="Normal 2" xfId="2" xr:uid="{F3504196-DCA2-4918-8E01-5A28E673B267}"/>
    <cellStyle name="Texte explicatif" xfId="3" builtinId="53"/>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9E1F2"/>
      <color rgb="FFD0CECE"/>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88700</xdr:colOff>
      <xdr:row>1</xdr:row>
      <xdr:rowOff>70740</xdr:rowOff>
    </xdr:from>
    <xdr:to>
      <xdr:col>2</xdr:col>
      <xdr:colOff>144780</xdr:colOff>
      <xdr:row>1</xdr:row>
      <xdr:rowOff>863600</xdr:rowOff>
    </xdr:to>
    <xdr:pic>
      <xdr:nvPicPr>
        <xdr:cNvPr id="3" name="Image 2">
          <a:extLst>
            <a:ext uri="{FF2B5EF4-FFF2-40B4-BE49-F238E27FC236}">
              <a16:creationId xmlns:a16="http://schemas.microsoft.com/office/drawing/2014/main" id="{30828393-E3F1-4AD1-9F0C-FD9F8EC0DAE9}"/>
            </a:ext>
          </a:extLst>
        </xdr:cNvPr>
        <xdr:cNvPicPr/>
      </xdr:nvPicPr>
      <xdr:blipFill>
        <a:blip xmlns:r="http://schemas.openxmlformats.org/officeDocument/2006/relationships" r:embed="rId1"/>
        <a:srcRect l="6885" t="8759" b="6561"/>
        <a:stretch/>
      </xdr:blipFill>
      <xdr:spPr>
        <a:xfrm>
          <a:off x="820220" y="253620"/>
          <a:ext cx="773630" cy="785240"/>
        </a:xfrm>
        <a:prstGeom prst="rect">
          <a:avLst/>
        </a:prstGeom>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assiop&#233;e/Contrat/Inetum_Sopra%20Steria-MJDOMAINE%20PENAL-%20BPU_DQE_LOT%201%20-%20revision%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re &amp; Consignes"/>
      <sheetName val="BPU Lot 1"/>
      <sheetName val="Table des profils Lot 1"/>
      <sheetName val="DQE lot 1"/>
    </sheetNames>
    <sheetDataSet>
      <sheetData sheetId="0">
        <row r="12">
          <cell r="A12" t="str">
            <v>Révision du 13/12/2023</v>
          </cell>
          <cell r="B12">
            <v>1.0170892018779343</v>
          </cell>
        </row>
      </sheetData>
      <sheetData sheetId="1"/>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F68792-C734-49F8-8AC6-D007D758011E}">
  <dimension ref="B2:K32"/>
  <sheetViews>
    <sheetView topLeftCell="A12" zoomScale="90" zoomScaleNormal="90" workbookViewId="0">
      <selection activeCell="O2" sqref="O2"/>
    </sheetView>
  </sheetViews>
  <sheetFormatPr baseColWidth="10" defaultColWidth="9.1796875" defaultRowHeight="14.5" x14ac:dyDescent="0.35"/>
  <cols>
    <col min="1" max="1025" width="10.453125" customWidth="1"/>
  </cols>
  <sheetData>
    <row r="2" spans="2:11" ht="73" customHeight="1" x14ac:dyDescent="0.35">
      <c r="B2" s="165" t="s">
        <v>97</v>
      </c>
      <c r="C2" s="165"/>
      <c r="D2" s="165"/>
      <c r="E2" s="165"/>
      <c r="F2" s="165"/>
      <c r="G2" s="165"/>
      <c r="H2" s="165"/>
      <c r="I2" s="165"/>
      <c r="J2" s="165"/>
      <c r="K2" s="165"/>
    </row>
    <row r="3" spans="2:11" ht="96" customHeight="1" x14ac:dyDescent="0.35">
      <c r="B3" s="166" t="s">
        <v>207</v>
      </c>
      <c r="C3" s="166"/>
      <c r="D3" s="166"/>
      <c r="E3" s="166"/>
      <c r="F3" s="166"/>
      <c r="G3" s="166"/>
      <c r="H3" s="166"/>
      <c r="I3" s="166"/>
      <c r="J3" s="166"/>
      <c r="K3" s="166"/>
    </row>
    <row r="4" spans="2:11" ht="16" x14ac:dyDescent="0.35">
      <c r="B4" s="167" t="s">
        <v>98</v>
      </c>
      <c r="C4" s="167"/>
      <c r="D4" s="167"/>
      <c r="E4" s="167"/>
      <c r="F4" s="167"/>
      <c r="G4" s="167"/>
      <c r="H4" s="167"/>
      <c r="I4" s="167"/>
      <c r="J4" s="167"/>
      <c r="K4" s="167"/>
    </row>
    <row r="5" spans="2:11" ht="16" x14ac:dyDescent="0.35">
      <c r="B5" s="19" t="s">
        <v>99</v>
      </c>
      <c r="C5" s="168" t="s">
        <v>100</v>
      </c>
      <c r="D5" s="168"/>
      <c r="E5" s="168"/>
      <c r="F5" s="168"/>
      <c r="G5" s="168"/>
      <c r="H5" s="168"/>
      <c r="I5" s="168"/>
      <c r="J5" s="168"/>
      <c r="K5" s="168"/>
    </row>
    <row r="6" spans="2:11" ht="16" x14ac:dyDescent="0.35">
      <c r="B6" s="19" t="s">
        <v>101</v>
      </c>
      <c r="C6" s="168" t="s">
        <v>205</v>
      </c>
      <c r="D6" s="168"/>
      <c r="E6" s="168"/>
      <c r="F6" s="168"/>
      <c r="G6" s="168"/>
      <c r="H6" s="168"/>
      <c r="I6" s="168"/>
      <c r="J6" s="168"/>
      <c r="K6" s="168"/>
    </row>
    <row r="7" spans="2:11" ht="16" x14ac:dyDescent="0.35">
      <c r="B7" s="20" t="s">
        <v>102</v>
      </c>
      <c r="C7" s="169" t="s">
        <v>103</v>
      </c>
      <c r="D7" s="169"/>
      <c r="E7" s="169"/>
      <c r="F7" s="169"/>
      <c r="G7" s="169"/>
      <c r="H7" s="169"/>
      <c r="I7" s="169"/>
      <c r="J7" s="169"/>
      <c r="K7" s="169"/>
    </row>
    <row r="8" spans="2:11" ht="16" x14ac:dyDescent="0.35">
      <c r="B8" s="20" t="s">
        <v>204</v>
      </c>
      <c r="C8" s="169" t="s">
        <v>206</v>
      </c>
      <c r="D8" s="169"/>
      <c r="E8" s="169"/>
      <c r="F8" s="169"/>
      <c r="G8" s="169"/>
      <c r="H8" s="169"/>
      <c r="I8" s="169"/>
      <c r="J8" s="169"/>
      <c r="K8" s="169"/>
    </row>
    <row r="9" spans="2:11" ht="14.5" customHeight="1" x14ac:dyDescent="0.35">
      <c r="B9" s="164" t="s">
        <v>203</v>
      </c>
      <c r="C9" s="164"/>
      <c r="D9" s="164"/>
      <c r="E9" s="164"/>
      <c r="F9" s="164"/>
      <c r="G9" s="164"/>
      <c r="H9" s="164"/>
      <c r="I9" s="164"/>
      <c r="J9" s="164"/>
      <c r="K9" s="164"/>
    </row>
    <row r="10" spans="2:11" x14ac:dyDescent="0.35">
      <c r="B10" s="164"/>
      <c r="C10" s="164"/>
      <c r="D10" s="164"/>
      <c r="E10" s="164"/>
      <c r="F10" s="164"/>
      <c r="G10" s="164"/>
      <c r="H10" s="164"/>
      <c r="I10" s="164"/>
      <c r="J10" s="164"/>
      <c r="K10" s="164"/>
    </row>
    <row r="11" spans="2:11" x14ac:dyDescent="0.35">
      <c r="B11" s="164"/>
      <c r="C11" s="164"/>
      <c r="D11" s="164"/>
      <c r="E11" s="164"/>
      <c r="F11" s="164"/>
      <c r="G11" s="164"/>
      <c r="H11" s="164"/>
      <c r="I11" s="164"/>
      <c r="J11" s="164"/>
      <c r="K11" s="164"/>
    </row>
    <row r="12" spans="2:11" x14ac:dyDescent="0.35">
      <c r="B12" s="164"/>
      <c r="C12" s="164"/>
      <c r="D12" s="164"/>
      <c r="E12" s="164"/>
      <c r="F12" s="164"/>
      <c r="G12" s="164"/>
      <c r="H12" s="164"/>
      <c r="I12" s="164"/>
      <c r="J12" s="164"/>
      <c r="K12" s="164"/>
    </row>
    <row r="13" spans="2:11" x14ac:dyDescent="0.35">
      <c r="B13" s="164"/>
      <c r="C13" s="164"/>
      <c r="D13" s="164"/>
      <c r="E13" s="164"/>
      <c r="F13" s="164"/>
      <c r="G13" s="164"/>
      <c r="H13" s="164"/>
      <c r="I13" s="164"/>
      <c r="J13" s="164"/>
      <c r="K13" s="164"/>
    </row>
    <row r="14" spans="2:11" x14ac:dyDescent="0.35">
      <c r="B14" s="164"/>
      <c r="C14" s="164"/>
      <c r="D14" s="164"/>
      <c r="E14" s="164"/>
      <c r="F14" s="164"/>
      <c r="G14" s="164"/>
      <c r="H14" s="164"/>
      <c r="I14" s="164"/>
      <c r="J14" s="164"/>
      <c r="K14" s="164"/>
    </row>
    <row r="15" spans="2:11" x14ac:dyDescent="0.35">
      <c r="B15" s="164"/>
      <c r="C15" s="164"/>
      <c r="D15" s="164"/>
      <c r="E15" s="164"/>
      <c r="F15" s="164"/>
      <c r="G15" s="164"/>
      <c r="H15" s="164"/>
      <c r="I15" s="164"/>
      <c r="J15" s="164"/>
      <c r="K15" s="164"/>
    </row>
    <row r="16" spans="2:11" x14ac:dyDescent="0.35">
      <c r="B16" s="164"/>
      <c r="C16" s="164"/>
      <c r="D16" s="164"/>
      <c r="E16" s="164"/>
      <c r="F16" s="164"/>
      <c r="G16" s="164"/>
      <c r="H16" s="164"/>
      <c r="I16" s="164"/>
      <c r="J16" s="164"/>
      <c r="K16" s="164"/>
    </row>
    <row r="17" spans="2:11" x14ac:dyDescent="0.35">
      <c r="B17" s="164"/>
      <c r="C17" s="164"/>
      <c r="D17" s="164"/>
      <c r="E17" s="164"/>
      <c r="F17" s="164"/>
      <c r="G17" s="164"/>
      <c r="H17" s="164"/>
      <c r="I17" s="164"/>
      <c r="J17" s="164"/>
      <c r="K17" s="164"/>
    </row>
    <row r="18" spans="2:11" x14ac:dyDescent="0.35">
      <c r="B18" s="164"/>
      <c r="C18" s="164"/>
      <c r="D18" s="164"/>
      <c r="E18" s="164"/>
      <c r="F18" s="164"/>
      <c r="G18" s="164"/>
      <c r="H18" s="164"/>
      <c r="I18" s="164"/>
      <c r="J18" s="164"/>
      <c r="K18" s="164"/>
    </row>
    <row r="19" spans="2:11" x14ac:dyDescent="0.35">
      <c r="B19" s="164"/>
      <c r="C19" s="164"/>
      <c r="D19" s="164"/>
      <c r="E19" s="164"/>
      <c r="F19" s="164"/>
      <c r="G19" s="164"/>
      <c r="H19" s="164"/>
      <c r="I19" s="164"/>
      <c r="J19" s="164"/>
      <c r="K19" s="164"/>
    </row>
    <row r="20" spans="2:11" x14ac:dyDescent="0.35">
      <c r="B20" s="164"/>
      <c r="C20" s="164"/>
      <c r="D20" s="164"/>
      <c r="E20" s="164"/>
      <c r="F20" s="164"/>
      <c r="G20" s="164"/>
      <c r="H20" s="164"/>
      <c r="I20" s="164"/>
      <c r="J20" s="164"/>
      <c r="K20" s="164"/>
    </row>
    <row r="21" spans="2:11" x14ac:dyDescent="0.35">
      <c r="B21" s="164"/>
      <c r="C21" s="164"/>
      <c r="D21" s="164"/>
      <c r="E21" s="164"/>
      <c r="F21" s="164"/>
      <c r="G21" s="164"/>
      <c r="H21" s="164"/>
      <c r="I21" s="164"/>
      <c r="J21" s="164"/>
      <c r="K21" s="164"/>
    </row>
    <row r="22" spans="2:11" x14ac:dyDescent="0.35">
      <c r="B22" s="164"/>
      <c r="C22" s="164"/>
      <c r="D22" s="164"/>
      <c r="E22" s="164"/>
      <c r="F22" s="164"/>
      <c r="G22" s="164"/>
      <c r="H22" s="164"/>
      <c r="I22" s="164"/>
      <c r="J22" s="164"/>
      <c r="K22" s="164"/>
    </row>
    <row r="23" spans="2:11" x14ac:dyDescent="0.35">
      <c r="B23" s="164"/>
      <c r="C23" s="164"/>
      <c r="D23" s="164"/>
      <c r="E23" s="164"/>
      <c r="F23" s="164"/>
      <c r="G23" s="164"/>
      <c r="H23" s="164"/>
      <c r="I23" s="164"/>
      <c r="J23" s="164"/>
      <c r="K23" s="164"/>
    </row>
    <row r="24" spans="2:11" x14ac:dyDescent="0.35">
      <c r="B24" s="164"/>
      <c r="C24" s="164"/>
      <c r="D24" s="164"/>
      <c r="E24" s="164"/>
      <c r="F24" s="164"/>
      <c r="G24" s="164"/>
      <c r="H24" s="164"/>
      <c r="I24" s="164"/>
      <c r="J24" s="164"/>
      <c r="K24" s="164"/>
    </row>
    <row r="25" spans="2:11" x14ac:dyDescent="0.35">
      <c r="B25" s="164"/>
      <c r="C25" s="164"/>
      <c r="D25" s="164"/>
      <c r="E25" s="164"/>
      <c r="F25" s="164"/>
      <c r="G25" s="164"/>
      <c r="H25" s="164"/>
      <c r="I25" s="164"/>
      <c r="J25" s="164"/>
      <c r="K25" s="164"/>
    </row>
    <row r="26" spans="2:11" x14ac:dyDescent="0.35">
      <c r="B26" s="164"/>
      <c r="C26" s="164"/>
      <c r="D26" s="164"/>
      <c r="E26" s="164"/>
      <c r="F26" s="164"/>
      <c r="G26" s="164"/>
      <c r="H26" s="164"/>
      <c r="I26" s="164"/>
      <c r="J26" s="164"/>
      <c r="K26" s="164"/>
    </row>
    <row r="27" spans="2:11" x14ac:dyDescent="0.35">
      <c r="B27" s="164"/>
      <c r="C27" s="164"/>
      <c r="D27" s="164"/>
      <c r="E27" s="164"/>
      <c r="F27" s="164"/>
      <c r="G27" s="164"/>
      <c r="H27" s="164"/>
      <c r="I27" s="164"/>
      <c r="J27" s="164"/>
      <c r="K27" s="164"/>
    </row>
    <row r="28" spans="2:11" x14ac:dyDescent="0.35">
      <c r="B28" s="164"/>
      <c r="C28" s="164"/>
      <c r="D28" s="164"/>
      <c r="E28" s="164"/>
      <c r="F28" s="164"/>
      <c r="G28" s="164"/>
      <c r="H28" s="164"/>
      <c r="I28" s="164"/>
      <c r="J28" s="164"/>
      <c r="K28" s="164"/>
    </row>
    <row r="29" spans="2:11" x14ac:dyDescent="0.35">
      <c r="B29" s="164"/>
      <c r="C29" s="164"/>
      <c r="D29" s="164"/>
      <c r="E29" s="164"/>
      <c r="F29" s="164"/>
      <c r="G29" s="164"/>
      <c r="H29" s="164"/>
      <c r="I29" s="164"/>
      <c r="J29" s="164"/>
      <c r="K29" s="164"/>
    </row>
    <row r="30" spans="2:11" x14ac:dyDescent="0.35">
      <c r="B30" s="164"/>
      <c r="C30" s="164"/>
      <c r="D30" s="164"/>
      <c r="E30" s="164"/>
      <c r="F30" s="164"/>
      <c r="G30" s="164"/>
      <c r="H30" s="164"/>
      <c r="I30" s="164"/>
      <c r="J30" s="164"/>
      <c r="K30" s="164"/>
    </row>
    <row r="31" spans="2:11" x14ac:dyDescent="0.35">
      <c r="B31" s="164"/>
      <c r="C31" s="164"/>
      <c r="D31" s="164"/>
      <c r="E31" s="164"/>
      <c r="F31" s="164"/>
      <c r="G31" s="164"/>
      <c r="H31" s="164"/>
      <c r="I31" s="164"/>
      <c r="J31" s="164"/>
      <c r="K31" s="164"/>
    </row>
    <row r="32" spans="2:11" x14ac:dyDescent="0.35">
      <c r="B32" s="164"/>
      <c r="C32" s="164"/>
      <c r="D32" s="164"/>
      <c r="E32" s="164"/>
      <c r="F32" s="164"/>
      <c r="G32" s="164"/>
      <c r="H32" s="164"/>
      <c r="I32" s="164"/>
      <c r="J32" s="164"/>
      <c r="K32" s="164"/>
    </row>
  </sheetData>
  <mergeCells count="8">
    <mergeCell ref="B9:K32"/>
    <mergeCell ref="B2:K2"/>
    <mergeCell ref="B3:K3"/>
    <mergeCell ref="B4:K4"/>
    <mergeCell ref="C5:K5"/>
    <mergeCell ref="C6:K6"/>
    <mergeCell ref="C8:K8"/>
    <mergeCell ref="C7:K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6C970-00D0-408E-9996-F724DFEF28CF}">
  <dimension ref="B1:O121"/>
  <sheetViews>
    <sheetView tabSelected="1" topLeftCell="B45" zoomScale="70" zoomScaleNormal="70" workbookViewId="0">
      <selection activeCell="F56" sqref="F56"/>
    </sheetView>
  </sheetViews>
  <sheetFormatPr baseColWidth="10" defaultColWidth="10.81640625" defaultRowHeight="14.5" x14ac:dyDescent="0.35"/>
  <cols>
    <col min="1" max="1" width="10.81640625" style="1"/>
    <col min="2" max="2" width="14.54296875" style="1" customWidth="1"/>
    <col min="3" max="3" width="53" style="29" customWidth="1"/>
    <col min="4" max="4" width="25.54296875" style="2" customWidth="1"/>
    <col min="5" max="5" width="33" style="2" customWidth="1"/>
    <col min="6" max="6" width="37" style="2" customWidth="1"/>
    <col min="7" max="7" width="38" style="2" customWidth="1"/>
    <col min="8" max="8" width="20.81640625" style="69" customWidth="1"/>
    <col min="9" max="9" width="20.7265625" style="69" customWidth="1"/>
    <col min="10" max="10" width="16.1796875" style="2" customWidth="1"/>
    <col min="11" max="11" width="16.7265625" style="2" customWidth="1"/>
    <col min="12" max="12" width="15.54296875" style="2" customWidth="1"/>
    <col min="13" max="13" width="17.1796875" style="2" customWidth="1"/>
    <col min="14" max="16384" width="10.81640625" style="1"/>
  </cols>
  <sheetData>
    <row r="1" spans="2:13" ht="15" thickBot="1" x14ac:dyDescent="0.4"/>
    <row r="2" spans="2:13" ht="104.5" customHeight="1" thickBot="1" x14ac:dyDescent="0.4">
      <c r="B2" s="199" t="s">
        <v>208</v>
      </c>
      <c r="C2" s="200"/>
      <c r="D2" s="200"/>
      <c r="E2" s="200"/>
      <c r="F2" s="200"/>
      <c r="G2" s="200"/>
      <c r="H2" s="200"/>
      <c r="I2" s="201"/>
      <c r="J2" s="1"/>
      <c r="K2" s="1"/>
      <c r="L2" s="1"/>
      <c r="M2" s="1"/>
    </row>
    <row r="3" spans="2:13" ht="15" thickBot="1" x14ac:dyDescent="0.4"/>
    <row r="4" spans="2:13" ht="32.5" customHeight="1" thickBot="1" x14ac:dyDescent="0.4">
      <c r="B4" s="214" t="s">
        <v>20</v>
      </c>
      <c r="C4" s="215"/>
      <c r="D4" s="215"/>
      <c r="E4" s="215"/>
      <c r="F4" s="215"/>
      <c r="G4" s="215"/>
      <c r="H4" s="215"/>
      <c r="I4" s="216"/>
      <c r="J4" s="1"/>
      <c r="K4" s="1"/>
      <c r="L4" s="1"/>
      <c r="M4" s="1"/>
    </row>
    <row r="5" spans="2:13" ht="15" thickBot="1" x14ac:dyDescent="0.4"/>
    <row r="6" spans="2:13" s="2" customFormat="1" ht="15.5" thickTop="1" thickBot="1" x14ac:dyDescent="0.4">
      <c r="B6" s="10" t="s">
        <v>0</v>
      </c>
      <c r="C6" s="187" t="s">
        <v>1</v>
      </c>
      <c r="D6" s="217"/>
      <c r="E6" s="3" t="s">
        <v>52</v>
      </c>
      <c r="F6" s="126" t="s">
        <v>53</v>
      </c>
      <c r="G6" s="5" t="s">
        <v>104</v>
      </c>
      <c r="H6" s="80" t="s">
        <v>4</v>
      </c>
      <c r="I6" s="97" t="s">
        <v>5</v>
      </c>
    </row>
    <row r="7" spans="2:13" ht="21" customHeight="1" thickTop="1" thickBot="1" x14ac:dyDescent="0.4">
      <c r="B7" s="9" t="s">
        <v>8</v>
      </c>
      <c r="C7" s="231" t="s">
        <v>21</v>
      </c>
      <c r="D7" s="233"/>
      <c r="E7" s="22"/>
      <c r="F7" s="124"/>
      <c r="G7" s="6" t="s">
        <v>50</v>
      </c>
      <c r="H7" s="109"/>
      <c r="I7" s="87">
        <f>H7*1.2</f>
        <v>0</v>
      </c>
      <c r="M7" s="1"/>
    </row>
    <row r="8" spans="2:13" ht="18" customHeight="1" thickTop="1" x14ac:dyDescent="0.35">
      <c r="B8" s="170" t="s">
        <v>65</v>
      </c>
      <c r="C8" s="188" t="s">
        <v>51</v>
      </c>
      <c r="D8" s="189"/>
      <c r="E8" s="219" t="s">
        <v>54</v>
      </c>
      <c r="F8" s="6" t="s">
        <v>56</v>
      </c>
      <c r="G8" s="6" t="s">
        <v>60</v>
      </c>
      <c r="H8" s="109"/>
      <c r="I8" s="87">
        <f t="shared" ref="I8:I20" si="0">H8*1.2</f>
        <v>0</v>
      </c>
      <c r="M8" s="1"/>
    </row>
    <row r="9" spans="2:13" ht="18" customHeight="1" x14ac:dyDescent="0.35">
      <c r="B9" s="171"/>
      <c r="C9" s="234"/>
      <c r="D9" s="204"/>
      <c r="E9" s="220"/>
      <c r="F9" s="12" t="s">
        <v>58</v>
      </c>
      <c r="G9" s="12" t="s">
        <v>61</v>
      </c>
      <c r="H9" s="110"/>
      <c r="I9" s="88">
        <f t="shared" si="0"/>
        <v>0</v>
      </c>
      <c r="M9" s="1"/>
    </row>
    <row r="10" spans="2:13" ht="18" customHeight="1" x14ac:dyDescent="0.35">
      <c r="B10" s="171"/>
      <c r="C10" s="234"/>
      <c r="D10" s="204"/>
      <c r="E10" s="220"/>
      <c r="F10" s="12" t="s">
        <v>57</v>
      </c>
      <c r="G10" s="12" t="s">
        <v>61</v>
      </c>
      <c r="H10" s="110"/>
      <c r="I10" s="88">
        <f t="shared" si="0"/>
        <v>0</v>
      </c>
      <c r="M10" s="1"/>
    </row>
    <row r="11" spans="2:13" ht="18" customHeight="1" x14ac:dyDescent="0.35">
      <c r="B11" s="171"/>
      <c r="C11" s="234"/>
      <c r="D11" s="204"/>
      <c r="E11" s="220"/>
      <c r="F11" s="12" t="s">
        <v>59</v>
      </c>
      <c r="G11" s="12" t="s">
        <v>61</v>
      </c>
      <c r="H11" s="110"/>
      <c r="I11" s="88">
        <f t="shared" si="0"/>
        <v>0</v>
      </c>
      <c r="M11" s="1"/>
    </row>
    <row r="12" spans="2:13" ht="18" customHeight="1" x14ac:dyDescent="0.35">
      <c r="B12" s="171"/>
      <c r="C12" s="234"/>
      <c r="D12" s="204"/>
      <c r="E12" s="220"/>
      <c r="F12" s="237" t="s">
        <v>62</v>
      </c>
      <c r="G12" s="12" t="s">
        <v>64</v>
      </c>
      <c r="H12" s="110"/>
      <c r="I12" s="88">
        <f t="shared" si="0"/>
        <v>0</v>
      </c>
      <c r="M12" s="1"/>
    </row>
    <row r="13" spans="2:13" ht="18" customHeight="1" thickBot="1" x14ac:dyDescent="0.4">
      <c r="B13" s="171"/>
      <c r="C13" s="234"/>
      <c r="D13" s="204"/>
      <c r="E13" s="221"/>
      <c r="F13" s="238"/>
      <c r="G13" s="12" t="s">
        <v>63</v>
      </c>
      <c r="H13" s="110"/>
      <c r="I13" s="88">
        <f t="shared" si="0"/>
        <v>0</v>
      </c>
      <c r="M13" s="1"/>
    </row>
    <row r="14" spans="2:13" ht="18" customHeight="1" thickTop="1" x14ac:dyDescent="0.35">
      <c r="B14" s="171"/>
      <c r="C14" s="234"/>
      <c r="D14" s="204"/>
      <c r="E14" s="219" t="s">
        <v>55</v>
      </c>
      <c r="F14" s="6" t="s">
        <v>56</v>
      </c>
      <c r="G14" s="6" t="s">
        <v>60</v>
      </c>
      <c r="H14" s="109"/>
      <c r="I14" s="87">
        <f t="shared" si="0"/>
        <v>0</v>
      </c>
      <c r="M14" s="1"/>
    </row>
    <row r="15" spans="2:13" ht="18" customHeight="1" x14ac:dyDescent="0.35">
      <c r="B15" s="171"/>
      <c r="C15" s="234"/>
      <c r="D15" s="204"/>
      <c r="E15" s="220"/>
      <c r="F15" s="12" t="s">
        <v>58</v>
      </c>
      <c r="G15" s="12" t="s">
        <v>61</v>
      </c>
      <c r="H15" s="110"/>
      <c r="I15" s="88">
        <f t="shared" si="0"/>
        <v>0</v>
      </c>
      <c r="M15" s="1"/>
    </row>
    <row r="16" spans="2:13" ht="18" customHeight="1" x14ac:dyDescent="0.35">
      <c r="B16" s="171"/>
      <c r="C16" s="234"/>
      <c r="D16" s="204"/>
      <c r="E16" s="220"/>
      <c r="F16" s="12" t="s">
        <v>57</v>
      </c>
      <c r="G16" s="12" t="s">
        <v>61</v>
      </c>
      <c r="H16" s="110"/>
      <c r="I16" s="88">
        <f t="shared" si="0"/>
        <v>0</v>
      </c>
      <c r="M16" s="1"/>
    </row>
    <row r="17" spans="2:13" ht="18" customHeight="1" x14ac:dyDescent="0.35">
      <c r="B17" s="171"/>
      <c r="C17" s="234"/>
      <c r="D17" s="204"/>
      <c r="E17" s="220"/>
      <c r="F17" s="12" t="s">
        <v>59</v>
      </c>
      <c r="G17" s="12" t="s">
        <v>61</v>
      </c>
      <c r="H17" s="110"/>
      <c r="I17" s="88">
        <f t="shared" si="0"/>
        <v>0</v>
      </c>
      <c r="M17" s="1"/>
    </row>
    <row r="18" spans="2:13" ht="18" customHeight="1" x14ac:dyDescent="0.35">
      <c r="B18" s="171"/>
      <c r="C18" s="234"/>
      <c r="D18" s="204"/>
      <c r="E18" s="220"/>
      <c r="F18" s="237" t="s">
        <v>62</v>
      </c>
      <c r="G18" s="12" t="s">
        <v>64</v>
      </c>
      <c r="H18" s="110"/>
      <c r="I18" s="88">
        <f t="shared" si="0"/>
        <v>0</v>
      </c>
      <c r="M18" s="1"/>
    </row>
    <row r="19" spans="2:13" ht="18.649999999999999" customHeight="1" thickBot="1" x14ac:dyDescent="0.4">
      <c r="B19" s="172"/>
      <c r="C19" s="230"/>
      <c r="D19" s="206"/>
      <c r="E19" s="221"/>
      <c r="F19" s="238"/>
      <c r="G19" s="12" t="s">
        <v>63</v>
      </c>
      <c r="H19" s="110"/>
      <c r="I19" s="88">
        <f t="shared" si="0"/>
        <v>0</v>
      </c>
      <c r="M19" s="1"/>
    </row>
    <row r="20" spans="2:13" ht="18.649999999999999" customHeight="1" thickTop="1" x14ac:dyDescent="0.35">
      <c r="B20" s="222" t="s">
        <v>9</v>
      </c>
      <c r="C20" s="239" t="s">
        <v>22</v>
      </c>
      <c r="D20" s="240"/>
      <c r="E20" s="24" t="s">
        <v>68</v>
      </c>
      <c r="F20" s="25"/>
      <c r="G20" s="6" t="s">
        <v>67</v>
      </c>
      <c r="H20" s="111"/>
      <c r="I20" s="89">
        <f t="shared" si="0"/>
        <v>0</v>
      </c>
      <c r="M20" s="1"/>
    </row>
    <row r="21" spans="2:13" ht="18" customHeight="1" x14ac:dyDescent="0.35">
      <c r="B21" s="223"/>
      <c r="C21" s="239"/>
      <c r="D21" s="240"/>
      <c r="E21" s="26" t="s">
        <v>194</v>
      </c>
      <c r="F21" s="26" t="s">
        <v>69</v>
      </c>
      <c r="G21" s="12" t="s">
        <v>201</v>
      </c>
      <c r="H21" s="161"/>
      <c r="I21" s="90"/>
      <c r="M21" s="1"/>
    </row>
    <row r="22" spans="2:13" ht="21.65" customHeight="1" x14ac:dyDescent="0.35">
      <c r="B22" s="223"/>
      <c r="C22" s="239"/>
      <c r="D22" s="240"/>
      <c r="E22" s="225" t="s">
        <v>71</v>
      </c>
      <c r="F22" s="26" t="s">
        <v>72</v>
      </c>
      <c r="G22" s="12" t="s">
        <v>201</v>
      </c>
      <c r="H22" s="161"/>
      <c r="I22" s="90"/>
      <c r="M22" s="1"/>
    </row>
    <row r="23" spans="2:13" ht="18.649999999999999" customHeight="1" x14ac:dyDescent="0.35">
      <c r="B23" s="223"/>
      <c r="C23" s="239"/>
      <c r="D23" s="240"/>
      <c r="E23" s="226"/>
      <c r="F23" s="26" t="s">
        <v>73</v>
      </c>
      <c r="G23" s="12" t="s">
        <v>201</v>
      </c>
      <c r="H23" s="161"/>
      <c r="I23" s="90"/>
      <c r="M23" s="1"/>
    </row>
    <row r="24" spans="2:13" ht="18.649999999999999" customHeight="1" thickBot="1" x14ac:dyDescent="0.4">
      <c r="B24" s="224"/>
      <c r="C24" s="239"/>
      <c r="D24" s="240"/>
      <c r="E24" s="227"/>
      <c r="F24" s="27" t="s">
        <v>74</v>
      </c>
      <c r="G24" s="12" t="s">
        <v>201</v>
      </c>
      <c r="H24" s="162"/>
      <c r="I24" s="91"/>
      <c r="M24" s="1"/>
    </row>
    <row r="25" spans="2:13" ht="15" thickTop="1" x14ac:dyDescent="0.35">
      <c r="C25" s="125"/>
      <c r="D25" s="59"/>
    </row>
    <row r="26" spans="2:13" ht="15" thickBot="1" x14ac:dyDescent="0.4"/>
    <row r="27" spans="2:13" ht="33" customHeight="1" thickBot="1" x14ac:dyDescent="0.4">
      <c r="B27" s="190" t="s">
        <v>23</v>
      </c>
      <c r="C27" s="191"/>
      <c r="D27" s="191"/>
      <c r="E27" s="191"/>
      <c r="F27" s="191"/>
      <c r="G27" s="191"/>
      <c r="H27" s="191"/>
      <c r="I27" s="192"/>
      <c r="J27" s="1"/>
      <c r="K27" s="1"/>
      <c r="M27" s="1"/>
    </row>
    <row r="28" spans="2:13" ht="15" thickBot="1" x14ac:dyDescent="0.4">
      <c r="B28" s="44"/>
      <c r="C28" s="45"/>
      <c r="D28" s="46"/>
      <c r="E28" s="46"/>
      <c r="F28" s="46"/>
      <c r="G28" s="46"/>
      <c r="H28" s="74"/>
      <c r="I28" s="74"/>
      <c r="J28" s="1"/>
    </row>
    <row r="29" spans="2:13" s="2" customFormat="1" ht="15.5" thickTop="1" thickBot="1" x14ac:dyDescent="0.4">
      <c r="B29" s="51" t="s">
        <v>0</v>
      </c>
      <c r="C29" s="212" t="s">
        <v>1</v>
      </c>
      <c r="D29" s="212"/>
      <c r="E29" s="213"/>
      <c r="F29" s="43" t="s">
        <v>2</v>
      </c>
      <c r="G29" s="43" t="s">
        <v>3</v>
      </c>
      <c r="H29" s="75" t="s">
        <v>4</v>
      </c>
      <c r="I29" s="92" t="s">
        <v>5</v>
      </c>
    </row>
    <row r="30" spans="2:13" ht="19" customHeight="1" thickTop="1" thickBot="1" x14ac:dyDescent="0.4">
      <c r="B30" s="228" t="s">
        <v>10</v>
      </c>
      <c r="C30" s="202" t="s">
        <v>24</v>
      </c>
      <c r="D30" s="202"/>
      <c r="E30" s="203"/>
      <c r="F30" s="39" t="s">
        <v>6</v>
      </c>
      <c r="G30" s="173" t="s">
        <v>50</v>
      </c>
      <c r="H30" s="112"/>
      <c r="I30" s="93">
        <f t="shared" ref="I30:I38" si="1">H30*1.2</f>
        <v>0</v>
      </c>
      <c r="J30" s="1"/>
      <c r="K30" s="1"/>
      <c r="M30" s="1"/>
    </row>
    <row r="31" spans="2:13" ht="19" customHeight="1" thickTop="1" thickBot="1" x14ac:dyDescent="0.4">
      <c r="B31" s="228"/>
      <c r="C31" s="181"/>
      <c r="D31" s="181"/>
      <c r="E31" s="204"/>
      <c r="F31" s="40" t="s">
        <v>7</v>
      </c>
      <c r="G31" s="174"/>
      <c r="H31" s="113"/>
      <c r="I31" s="94">
        <f t="shared" si="1"/>
        <v>0</v>
      </c>
      <c r="J31" s="1"/>
      <c r="K31" s="1"/>
      <c r="M31" s="1"/>
    </row>
    <row r="32" spans="2:13" ht="19" customHeight="1" thickTop="1" thickBot="1" x14ac:dyDescent="0.4">
      <c r="B32" s="228"/>
      <c r="C32" s="181"/>
      <c r="D32" s="181"/>
      <c r="E32" s="204"/>
      <c r="F32" s="40" t="s">
        <v>86</v>
      </c>
      <c r="G32" s="174"/>
      <c r="H32" s="113"/>
      <c r="I32" s="94">
        <f t="shared" si="1"/>
        <v>0</v>
      </c>
      <c r="J32" s="1"/>
      <c r="K32" s="1"/>
      <c r="L32" s="1"/>
      <c r="M32" s="1"/>
    </row>
    <row r="33" spans="2:13" ht="19" customHeight="1" thickTop="1" thickBot="1" x14ac:dyDescent="0.4">
      <c r="B33" s="228"/>
      <c r="C33" s="210"/>
      <c r="D33" s="210"/>
      <c r="E33" s="211"/>
      <c r="F33" s="41" t="s">
        <v>85</v>
      </c>
      <c r="G33" s="175"/>
      <c r="H33" s="114"/>
      <c r="I33" s="95">
        <f t="shared" si="1"/>
        <v>0</v>
      </c>
      <c r="J33" s="1"/>
      <c r="K33" s="1"/>
      <c r="L33" s="1"/>
      <c r="M33" s="1"/>
    </row>
    <row r="34" spans="2:13" ht="19" customHeight="1" thickTop="1" thickBot="1" x14ac:dyDescent="0.4">
      <c r="B34" s="50" t="s">
        <v>11</v>
      </c>
      <c r="C34" s="207" t="s">
        <v>25</v>
      </c>
      <c r="D34" s="208"/>
      <c r="E34" s="209"/>
      <c r="F34" s="38"/>
      <c r="G34" s="12" t="s">
        <v>76</v>
      </c>
      <c r="H34" s="113"/>
      <c r="I34" s="94">
        <f t="shared" si="1"/>
        <v>0</v>
      </c>
      <c r="J34" s="1"/>
      <c r="K34" s="1"/>
      <c r="L34" s="1"/>
      <c r="M34" s="1"/>
    </row>
    <row r="35" spans="2:13" ht="19" customHeight="1" thickTop="1" thickBot="1" x14ac:dyDescent="0.4">
      <c r="B35" s="228" t="s">
        <v>12</v>
      </c>
      <c r="C35" s="202" t="s">
        <v>26</v>
      </c>
      <c r="D35" s="202"/>
      <c r="E35" s="203"/>
      <c r="F35" s="39" t="s">
        <v>66</v>
      </c>
      <c r="G35" s="173" t="s">
        <v>50</v>
      </c>
      <c r="H35" s="112"/>
      <c r="I35" s="93">
        <f t="shared" si="1"/>
        <v>0</v>
      </c>
      <c r="J35" s="1"/>
      <c r="K35" s="1"/>
      <c r="L35" s="1"/>
      <c r="M35" s="1"/>
    </row>
    <row r="36" spans="2:13" ht="19" customHeight="1" thickTop="1" thickBot="1" x14ac:dyDescent="0.4">
      <c r="B36" s="228"/>
      <c r="C36" s="181"/>
      <c r="D36" s="181"/>
      <c r="E36" s="204"/>
      <c r="F36" s="40" t="s">
        <v>6</v>
      </c>
      <c r="G36" s="174"/>
      <c r="H36" s="113"/>
      <c r="I36" s="94">
        <f t="shared" si="1"/>
        <v>0</v>
      </c>
      <c r="J36" s="1"/>
      <c r="K36" s="1"/>
      <c r="L36" s="1"/>
      <c r="M36" s="1"/>
    </row>
    <row r="37" spans="2:13" ht="19" customHeight="1" thickTop="1" thickBot="1" x14ac:dyDescent="0.4">
      <c r="B37" s="228"/>
      <c r="C37" s="181"/>
      <c r="D37" s="181"/>
      <c r="E37" s="204"/>
      <c r="F37" s="40" t="s">
        <v>7</v>
      </c>
      <c r="G37" s="174"/>
      <c r="H37" s="113"/>
      <c r="I37" s="94">
        <f t="shared" si="1"/>
        <v>0</v>
      </c>
      <c r="J37" s="1"/>
      <c r="K37" s="1"/>
      <c r="L37" s="1"/>
      <c r="M37" s="1"/>
    </row>
    <row r="38" spans="2:13" ht="19" customHeight="1" thickTop="1" thickBot="1" x14ac:dyDescent="0.4">
      <c r="B38" s="228"/>
      <c r="C38" s="205"/>
      <c r="D38" s="205"/>
      <c r="E38" s="206"/>
      <c r="F38" s="42" t="s">
        <v>86</v>
      </c>
      <c r="G38" s="218"/>
      <c r="H38" s="115"/>
      <c r="I38" s="96">
        <f t="shared" si="1"/>
        <v>0</v>
      </c>
      <c r="J38" s="1"/>
      <c r="K38" s="1"/>
      <c r="L38" s="1"/>
      <c r="M38" s="1"/>
    </row>
    <row r="39" spans="2:13" ht="15" thickTop="1" x14ac:dyDescent="0.35">
      <c r="D39" s="1"/>
    </row>
    <row r="40" spans="2:13" ht="15" thickBot="1" x14ac:dyDescent="0.4">
      <c r="D40" s="1"/>
    </row>
    <row r="41" spans="2:13" ht="33" customHeight="1" thickBot="1" x14ac:dyDescent="0.4">
      <c r="B41" s="190" t="s">
        <v>27</v>
      </c>
      <c r="C41" s="191"/>
      <c r="D41" s="191"/>
      <c r="E41" s="191"/>
      <c r="F41" s="191"/>
      <c r="G41" s="191"/>
      <c r="H41" s="191"/>
      <c r="I41" s="192"/>
      <c r="J41" s="1"/>
      <c r="K41" s="1"/>
      <c r="L41" s="1"/>
      <c r="M41" s="1"/>
    </row>
    <row r="42" spans="2:13" ht="15" thickBot="1" x14ac:dyDescent="0.4">
      <c r="D42" s="1"/>
      <c r="J42" s="1"/>
    </row>
    <row r="43" spans="2:13" s="2" customFormat="1" ht="15.5" thickTop="1" thickBot="1" x14ac:dyDescent="0.4">
      <c r="B43" s="53" t="s">
        <v>0</v>
      </c>
      <c r="C43" s="249" t="s">
        <v>1</v>
      </c>
      <c r="D43" s="250"/>
      <c r="E43" s="250"/>
      <c r="F43" s="21" t="s">
        <v>2</v>
      </c>
      <c r="G43" s="132" t="s">
        <v>3</v>
      </c>
      <c r="H43" s="80" t="s">
        <v>4</v>
      </c>
      <c r="I43" s="135" t="s">
        <v>5</v>
      </c>
    </row>
    <row r="44" spans="2:13" ht="33" customHeight="1" thickTop="1" x14ac:dyDescent="0.35">
      <c r="B44" s="176" t="s">
        <v>110</v>
      </c>
      <c r="C44" s="181" t="s">
        <v>13</v>
      </c>
      <c r="D44" s="181"/>
      <c r="E44" s="204"/>
      <c r="F44" s="244"/>
      <c r="G44" s="131" t="s">
        <v>114</v>
      </c>
      <c r="H44" s="133"/>
      <c r="I44" s="134">
        <f t="shared" ref="I44:I60" si="2">H44*1.2</f>
        <v>0</v>
      </c>
      <c r="J44" s="1"/>
      <c r="K44" s="1"/>
      <c r="L44" s="1"/>
      <c r="M44" s="1"/>
    </row>
    <row r="45" spans="2:13" ht="33" customHeight="1" x14ac:dyDescent="0.35">
      <c r="B45" s="177"/>
      <c r="C45" s="181"/>
      <c r="D45" s="181"/>
      <c r="E45" s="204"/>
      <c r="F45" s="245"/>
      <c r="G45" s="131" t="s">
        <v>115</v>
      </c>
      <c r="H45" s="136"/>
      <c r="I45" s="134">
        <f t="shared" si="2"/>
        <v>0</v>
      </c>
      <c r="J45" s="1"/>
      <c r="K45" s="1"/>
      <c r="L45" s="1"/>
      <c r="M45" s="1"/>
    </row>
    <row r="46" spans="2:13" ht="33" customHeight="1" x14ac:dyDescent="0.35">
      <c r="B46" s="177"/>
      <c r="C46" s="181"/>
      <c r="D46" s="181"/>
      <c r="E46" s="204"/>
      <c r="F46" s="245"/>
      <c r="G46" s="129" t="s">
        <v>108</v>
      </c>
      <c r="H46" s="113"/>
      <c r="I46" s="99">
        <f t="shared" si="2"/>
        <v>0</v>
      </c>
      <c r="J46" s="1"/>
      <c r="K46" s="1"/>
      <c r="L46" s="1"/>
      <c r="M46" s="1"/>
    </row>
    <row r="47" spans="2:13" ht="31" customHeight="1" x14ac:dyDescent="0.35">
      <c r="B47" s="177"/>
      <c r="C47" s="181"/>
      <c r="D47" s="181"/>
      <c r="E47" s="204"/>
      <c r="F47" s="245"/>
      <c r="G47" s="129" t="s">
        <v>109</v>
      </c>
      <c r="H47" s="113"/>
      <c r="I47" s="99">
        <f t="shared" si="2"/>
        <v>0</v>
      </c>
      <c r="J47" s="1"/>
      <c r="K47" s="1"/>
      <c r="L47" s="1"/>
      <c r="M47" s="1"/>
    </row>
    <row r="48" spans="2:13" ht="30" customHeight="1" x14ac:dyDescent="0.35">
      <c r="B48" s="177"/>
      <c r="C48" s="181"/>
      <c r="D48" s="181"/>
      <c r="E48" s="204"/>
      <c r="F48" s="245"/>
      <c r="G48" s="129" t="s">
        <v>77</v>
      </c>
      <c r="H48" s="113"/>
      <c r="I48" s="99">
        <f t="shared" si="2"/>
        <v>0</v>
      </c>
      <c r="J48" s="1"/>
      <c r="K48" s="1"/>
      <c r="L48" s="1"/>
      <c r="M48" s="1"/>
    </row>
    <row r="49" spans="2:13" ht="30" customHeight="1" x14ac:dyDescent="0.35">
      <c r="B49" s="177"/>
      <c r="C49" s="181"/>
      <c r="D49" s="181"/>
      <c r="E49" s="204"/>
      <c r="F49" s="245"/>
      <c r="G49" s="129" t="s">
        <v>78</v>
      </c>
      <c r="H49" s="113"/>
      <c r="I49" s="99">
        <f t="shared" si="2"/>
        <v>0</v>
      </c>
      <c r="J49" s="1"/>
      <c r="K49" s="1"/>
      <c r="L49" s="1"/>
      <c r="M49" s="1"/>
    </row>
    <row r="50" spans="2:13" ht="31.5" customHeight="1" x14ac:dyDescent="0.35">
      <c r="B50" s="177"/>
      <c r="C50" s="181"/>
      <c r="D50" s="181"/>
      <c r="E50" s="204"/>
      <c r="F50" s="245"/>
      <c r="G50" s="129" t="s">
        <v>79</v>
      </c>
      <c r="H50" s="113"/>
      <c r="I50" s="99">
        <f t="shared" si="2"/>
        <v>0</v>
      </c>
      <c r="J50" s="1"/>
      <c r="K50" s="1"/>
      <c r="L50" s="1"/>
      <c r="M50" s="1"/>
    </row>
    <row r="51" spans="2:13" ht="21.65" customHeight="1" x14ac:dyDescent="0.35">
      <c r="B51" s="177"/>
      <c r="C51" s="181"/>
      <c r="D51" s="181"/>
      <c r="E51" s="204"/>
      <c r="F51" s="245"/>
      <c r="G51" s="129" t="s">
        <v>80</v>
      </c>
      <c r="H51" s="113"/>
      <c r="I51" s="99">
        <f t="shared" si="2"/>
        <v>0</v>
      </c>
      <c r="J51" s="1"/>
      <c r="K51" s="1"/>
      <c r="L51" s="1"/>
      <c r="M51" s="1"/>
    </row>
    <row r="52" spans="2:13" ht="21.65" customHeight="1" x14ac:dyDescent="0.35">
      <c r="B52" s="177"/>
      <c r="C52" s="181"/>
      <c r="D52" s="181"/>
      <c r="E52" s="204"/>
      <c r="F52" s="245"/>
      <c r="G52" s="129" t="s">
        <v>81</v>
      </c>
      <c r="H52" s="113"/>
      <c r="I52" s="99">
        <f t="shared" si="2"/>
        <v>0</v>
      </c>
      <c r="J52" s="1"/>
      <c r="K52" s="1"/>
      <c r="L52" s="1"/>
      <c r="M52" s="1"/>
    </row>
    <row r="53" spans="2:13" ht="33.65" customHeight="1" x14ac:dyDescent="0.35">
      <c r="B53" s="177"/>
      <c r="C53" s="181"/>
      <c r="D53" s="181"/>
      <c r="E53" s="204"/>
      <c r="F53" s="245"/>
      <c r="G53" s="129" t="s">
        <v>82</v>
      </c>
      <c r="H53" s="113"/>
      <c r="I53" s="99">
        <f t="shared" si="2"/>
        <v>0</v>
      </c>
      <c r="J53" s="1"/>
      <c r="K53" s="1"/>
      <c r="L53" s="1"/>
      <c r="M53" s="1"/>
    </row>
    <row r="54" spans="2:13" ht="32.5" customHeight="1" thickBot="1" x14ac:dyDescent="0.4">
      <c r="B54" s="178"/>
      <c r="C54" s="181"/>
      <c r="D54" s="181"/>
      <c r="E54" s="204"/>
      <c r="F54" s="246"/>
      <c r="G54" s="130" t="s">
        <v>83</v>
      </c>
      <c r="H54" s="113"/>
      <c r="I54" s="99">
        <f t="shared" si="2"/>
        <v>0</v>
      </c>
      <c r="J54" s="1"/>
      <c r="K54" s="1"/>
      <c r="L54" s="1"/>
      <c r="M54" s="1"/>
    </row>
    <row r="55" spans="2:13" ht="21.65" customHeight="1" thickTop="1" thickBot="1" x14ac:dyDescent="0.4">
      <c r="B55" s="52" t="s">
        <v>111</v>
      </c>
      <c r="C55" s="247" t="s">
        <v>28</v>
      </c>
      <c r="D55" s="185"/>
      <c r="E55" s="248"/>
      <c r="F55" s="127"/>
      <c r="G55" s="6" t="s">
        <v>75</v>
      </c>
      <c r="H55" s="112"/>
      <c r="I55" s="98">
        <f t="shared" si="2"/>
        <v>0</v>
      </c>
      <c r="J55" s="1"/>
      <c r="K55" s="1"/>
      <c r="L55" s="1"/>
      <c r="M55" s="1"/>
    </row>
    <row r="56" spans="2:13" ht="36" customHeight="1" thickTop="1" thickBot="1" x14ac:dyDescent="0.4">
      <c r="B56" s="17" t="s">
        <v>113</v>
      </c>
      <c r="C56" s="234" t="s">
        <v>29</v>
      </c>
      <c r="D56" s="181"/>
      <c r="E56" s="204"/>
      <c r="F56" s="47"/>
      <c r="G56" s="128" t="s">
        <v>84</v>
      </c>
      <c r="H56" s="112"/>
      <c r="I56" s="98">
        <f t="shared" si="2"/>
        <v>0</v>
      </c>
      <c r="J56" s="1"/>
      <c r="K56" s="1"/>
      <c r="L56" s="1"/>
      <c r="M56" s="1"/>
    </row>
    <row r="57" spans="2:13" ht="21.65" customHeight="1" thickTop="1" x14ac:dyDescent="0.35">
      <c r="B57" s="176" t="s">
        <v>112</v>
      </c>
      <c r="C57" s="202" t="s">
        <v>116</v>
      </c>
      <c r="D57" s="202"/>
      <c r="E57" s="203"/>
      <c r="F57" s="6" t="s">
        <v>6</v>
      </c>
      <c r="G57" s="173" t="s">
        <v>50</v>
      </c>
      <c r="H57" s="112"/>
      <c r="I57" s="98">
        <f t="shared" si="2"/>
        <v>0</v>
      </c>
      <c r="J57" s="1"/>
      <c r="K57" s="1"/>
      <c r="L57" s="1"/>
      <c r="M57" s="1"/>
    </row>
    <row r="58" spans="2:13" ht="21.65" customHeight="1" x14ac:dyDescent="0.35">
      <c r="B58" s="177"/>
      <c r="C58" s="181"/>
      <c r="D58" s="181"/>
      <c r="E58" s="204"/>
      <c r="F58" s="12" t="s">
        <v>7</v>
      </c>
      <c r="G58" s="174"/>
      <c r="H58" s="113"/>
      <c r="I58" s="99">
        <f t="shared" si="2"/>
        <v>0</v>
      </c>
      <c r="J58" s="1"/>
      <c r="K58" s="1"/>
      <c r="L58" s="1"/>
      <c r="M58" s="1"/>
    </row>
    <row r="59" spans="2:13" ht="21.65" customHeight="1" x14ac:dyDescent="0.35">
      <c r="B59" s="177"/>
      <c r="C59" s="181"/>
      <c r="D59" s="181"/>
      <c r="E59" s="204"/>
      <c r="F59" s="12" t="s">
        <v>86</v>
      </c>
      <c r="G59" s="174"/>
      <c r="H59" s="113"/>
      <c r="I59" s="99">
        <f t="shared" si="2"/>
        <v>0</v>
      </c>
      <c r="J59" s="1"/>
      <c r="K59" s="1"/>
      <c r="L59" s="1"/>
      <c r="M59" s="1"/>
    </row>
    <row r="60" spans="2:13" ht="21.65" customHeight="1" thickBot="1" x14ac:dyDescent="0.4">
      <c r="B60" s="178"/>
      <c r="C60" s="205"/>
      <c r="D60" s="205"/>
      <c r="E60" s="206"/>
      <c r="F60" s="8" t="s">
        <v>85</v>
      </c>
      <c r="G60" s="175"/>
      <c r="H60" s="114"/>
      <c r="I60" s="100">
        <f t="shared" si="2"/>
        <v>0</v>
      </c>
      <c r="J60" s="1"/>
      <c r="K60" s="1"/>
      <c r="L60" s="1"/>
      <c r="M60" s="1"/>
    </row>
    <row r="61" spans="2:13" ht="15.5" thickTop="1" thickBot="1" x14ac:dyDescent="0.4">
      <c r="D61" s="1"/>
      <c r="K61" s="1"/>
      <c r="L61" s="1"/>
      <c r="M61" s="1"/>
    </row>
    <row r="62" spans="2:13" s="30" customFormat="1" ht="20.5" customHeight="1" thickTop="1" thickBot="1" x14ac:dyDescent="0.4">
      <c r="B62" s="251" t="s">
        <v>14</v>
      </c>
      <c r="C62" s="251"/>
      <c r="D62" s="251"/>
      <c r="E62" s="251"/>
      <c r="F62" s="251"/>
      <c r="G62" s="251"/>
      <c r="H62" s="251"/>
      <c r="I62" s="251"/>
    </row>
    <row r="63" spans="2:13" ht="21" customHeight="1" thickTop="1" x14ac:dyDescent="0.35">
      <c r="B63" s="253" t="s">
        <v>132</v>
      </c>
      <c r="C63" s="234" t="s">
        <v>30</v>
      </c>
      <c r="D63" s="181"/>
      <c r="E63" s="204"/>
      <c r="F63" s="7" t="s">
        <v>6</v>
      </c>
      <c r="G63" s="255" t="s">
        <v>50</v>
      </c>
      <c r="H63" s="116"/>
      <c r="I63" s="101">
        <f t="shared" ref="I63:I71" si="3">H63*1.2</f>
        <v>0</v>
      </c>
      <c r="J63" s="1"/>
      <c r="K63" s="1"/>
      <c r="L63" s="1"/>
      <c r="M63" s="1"/>
    </row>
    <row r="64" spans="2:13" ht="21" customHeight="1" x14ac:dyDescent="0.35">
      <c r="B64" s="253"/>
      <c r="C64" s="234"/>
      <c r="D64" s="181"/>
      <c r="E64" s="204"/>
      <c r="F64" s="12" t="s">
        <v>7</v>
      </c>
      <c r="G64" s="174"/>
      <c r="H64" s="113"/>
      <c r="I64" s="99">
        <f t="shared" si="3"/>
        <v>0</v>
      </c>
      <c r="J64" s="1"/>
      <c r="K64" s="1"/>
      <c r="L64" s="1"/>
      <c r="M64" s="1"/>
    </row>
    <row r="65" spans="2:13" ht="21" customHeight="1" thickBot="1" x14ac:dyDescent="0.4">
      <c r="B65" s="254"/>
      <c r="C65" s="230"/>
      <c r="D65" s="205"/>
      <c r="E65" s="206"/>
      <c r="F65" s="12" t="s">
        <v>86</v>
      </c>
      <c r="G65" s="175"/>
      <c r="H65" s="114"/>
      <c r="I65" s="100">
        <f t="shared" si="3"/>
        <v>0</v>
      </c>
      <c r="J65" s="1"/>
      <c r="K65" s="1"/>
      <c r="L65" s="1"/>
      <c r="M65" s="1"/>
    </row>
    <row r="66" spans="2:13" ht="21" customHeight="1" thickTop="1" x14ac:dyDescent="0.35">
      <c r="B66" s="252" t="s">
        <v>133</v>
      </c>
      <c r="C66" s="188" t="s">
        <v>31</v>
      </c>
      <c r="D66" s="179"/>
      <c r="E66" s="189"/>
      <c r="F66" s="6" t="s">
        <v>6</v>
      </c>
      <c r="G66" s="173" t="s">
        <v>50</v>
      </c>
      <c r="H66" s="112"/>
      <c r="I66" s="98">
        <f t="shared" si="3"/>
        <v>0</v>
      </c>
      <c r="J66" s="1"/>
      <c r="K66" s="1"/>
      <c r="L66" s="1"/>
      <c r="M66" s="1"/>
    </row>
    <row r="67" spans="2:13" ht="21" customHeight="1" x14ac:dyDescent="0.35">
      <c r="B67" s="253"/>
      <c r="C67" s="234"/>
      <c r="D67" s="181"/>
      <c r="E67" s="204"/>
      <c r="F67" s="12" t="s">
        <v>7</v>
      </c>
      <c r="G67" s="174"/>
      <c r="H67" s="113"/>
      <c r="I67" s="99">
        <f t="shared" si="3"/>
        <v>0</v>
      </c>
      <c r="J67" s="1"/>
      <c r="K67" s="1"/>
      <c r="L67" s="1"/>
      <c r="M67" s="1"/>
    </row>
    <row r="68" spans="2:13" ht="21" customHeight="1" thickBot="1" x14ac:dyDescent="0.4">
      <c r="B68" s="254"/>
      <c r="C68" s="230"/>
      <c r="D68" s="205"/>
      <c r="E68" s="206"/>
      <c r="F68" s="12" t="s">
        <v>86</v>
      </c>
      <c r="G68" s="175"/>
      <c r="H68" s="114"/>
      <c r="I68" s="100">
        <f t="shared" si="3"/>
        <v>0</v>
      </c>
      <c r="J68" s="1"/>
      <c r="K68" s="1"/>
      <c r="L68" s="1"/>
      <c r="M68" s="1"/>
    </row>
    <row r="69" spans="2:13" ht="21" customHeight="1" thickTop="1" x14ac:dyDescent="0.35">
      <c r="B69" s="176" t="s">
        <v>134</v>
      </c>
      <c r="C69" s="179" t="s">
        <v>32</v>
      </c>
      <c r="D69" s="179"/>
      <c r="E69" s="180"/>
      <c r="F69" s="39" t="s">
        <v>6</v>
      </c>
      <c r="G69" s="173" t="s">
        <v>50</v>
      </c>
      <c r="H69" s="112"/>
      <c r="I69" s="98">
        <f t="shared" si="3"/>
        <v>0</v>
      </c>
      <c r="J69" s="1"/>
      <c r="K69" s="1"/>
      <c r="L69" s="1"/>
      <c r="M69" s="1"/>
    </row>
    <row r="70" spans="2:13" ht="21" customHeight="1" x14ac:dyDescent="0.35">
      <c r="B70" s="177"/>
      <c r="C70" s="181"/>
      <c r="D70" s="181"/>
      <c r="E70" s="182"/>
      <c r="F70" s="40" t="s">
        <v>7</v>
      </c>
      <c r="G70" s="174"/>
      <c r="H70" s="113"/>
      <c r="I70" s="99">
        <f t="shared" si="3"/>
        <v>0</v>
      </c>
      <c r="J70" s="1"/>
      <c r="K70" s="1"/>
      <c r="L70" s="1"/>
      <c r="M70" s="1"/>
    </row>
    <row r="71" spans="2:13" ht="21" customHeight="1" thickBot="1" x14ac:dyDescent="0.4">
      <c r="B71" s="178"/>
      <c r="C71" s="183"/>
      <c r="D71" s="183"/>
      <c r="E71" s="184"/>
      <c r="F71" s="49" t="s">
        <v>86</v>
      </c>
      <c r="G71" s="175"/>
      <c r="H71" s="114"/>
      <c r="I71" s="100">
        <f t="shared" si="3"/>
        <v>0</v>
      </c>
      <c r="J71" s="1"/>
      <c r="K71" s="1"/>
      <c r="L71" s="1"/>
      <c r="M71" s="1"/>
    </row>
    <row r="72" spans="2:13" ht="15" thickTop="1" x14ac:dyDescent="0.35">
      <c r="D72" s="1"/>
    </row>
    <row r="73" spans="2:13" ht="15" thickBot="1" x14ac:dyDescent="0.4">
      <c r="D73" s="1"/>
    </row>
    <row r="74" spans="2:13" ht="36" customHeight="1" thickBot="1" x14ac:dyDescent="0.4">
      <c r="B74" s="190" t="s">
        <v>33</v>
      </c>
      <c r="C74" s="191"/>
      <c r="D74" s="191"/>
      <c r="E74" s="191"/>
      <c r="F74" s="191"/>
      <c r="G74" s="191"/>
      <c r="H74" s="191"/>
      <c r="I74" s="192"/>
      <c r="J74" s="1"/>
      <c r="K74" s="1"/>
      <c r="L74" s="1"/>
      <c r="M74" s="1"/>
    </row>
    <row r="75" spans="2:13" ht="15" thickBot="1" x14ac:dyDescent="0.4">
      <c r="D75" s="1"/>
    </row>
    <row r="76" spans="2:13" s="30" customFormat="1" ht="20.5" customHeight="1" thickTop="1" thickBot="1" x14ac:dyDescent="0.4">
      <c r="B76" s="251" t="s">
        <v>34</v>
      </c>
      <c r="C76" s="251"/>
      <c r="D76" s="251"/>
      <c r="E76" s="251"/>
      <c r="F76" s="251"/>
      <c r="G76" s="251"/>
      <c r="H76" s="251"/>
      <c r="I76" s="251"/>
      <c r="J76" s="1"/>
    </row>
    <row r="77" spans="2:13" s="2" customFormat="1" ht="22.5" customHeight="1" thickTop="1" thickBot="1" x14ac:dyDescent="0.4">
      <c r="B77" s="10" t="s">
        <v>0</v>
      </c>
      <c r="C77" s="187" t="s">
        <v>1</v>
      </c>
      <c r="D77" s="187"/>
      <c r="E77" s="187"/>
      <c r="F77" s="56" t="s">
        <v>2</v>
      </c>
      <c r="G77" s="4" t="s">
        <v>3</v>
      </c>
      <c r="H77" s="82" t="s">
        <v>4</v>
      </c>
      <c r="I77" s="102" t="s">
        <v>5</v>
      </c>
      <c r="J77" s="1"/>
    </row>
    <row r="78" spans="2:13" s="57" customFormat="1" ht="22.5" customHeight="1" thickTop="1" x14ac:dyDescent="0.35">
      <c r="B78" s="196" t="s">
        <v>88</v>
      </c>
      <c r="C78" s="179" t="s">
        <v>34</v>
      </c>
      <c r="D78" s="179"/>
      <c r="E78" s="179"/>
      <c r="F78" s="13" t="s">
        <v>6</v>
      </c>
      <c r="G78" s="173" t="s">
        <v>50</v>
      </c>
      <c r="H78" s="112"/>
      <c r="I78" s="98">
        <f t="shared" ref="I78:I81" si="4">H78*1.2</f>
        <v>0</v>
      </c>
      <c r="J78" s="1"/>
    </row>
    <row r="79" spans="2:13" s="57" customFormat="1" ht="22.5" customHeight="1" x14ac:dyDescent="0.35">
      <c r="B79" s="197"/>
      <c r="C79" s="181"/>
      <c r="D79" s="181"/>
      <c r="E79" s="181"/>
      <c r="F79" s="12" t="s">
        <v>7</v>
      </c>
      <c r="G79" s="174"/>
      <c r="H79" s="113"/>
      <c r="I79" s="99">
        <f t="shared" si="4"/>
        <v>0</v>
      </c>
      <c r="J79" s="1"/>
    </row>
    <row r="80" spans="2:13" s="57" customFormat="1" ht="22.5" customHeight="1" x14ac:dyDescent="0.35">
      <c r="B80" s="197"/>
      <c r="C80" s="181"/>
      <c r="D80" s="181"/>
      <c r="E80" s="181"/>
      <c r="F80" s="12" t="s">
        <v>86</v>
      </c>
      <c r="G80" s="174"/>
      <c r="H80" s="113"/>
      <c r="I80" s="99">
        <f t="shared" si="4"/>
        <v>0</v>
      </c>
      <c r="J80" s="1"/>
    </row>
    <row r="81" spans="2:13" ht="28.5" customHeight="1" thickBot="1" x14ac:dyDescent="0.4">
      <c r="B81" s="198"/>
      <c r="C81" s="205"/>
      <c r="D81" s="205"/>
      <c r="E81" s="205"/>
      <c r="F81" s="14" t="s">
        <v>85</v>
      </c>
      <c r="G81" s="175"/>
      <c r="H81" s="114"/>
      <c r="I81" s="100">
        <f t="shared" si="4"/>
        <v>0</v>
      </c>
      <c r="J81" s="1"/>
      <c r="K81" s="1"/>
      <c r="L81" s="1"/>
      <c r="M81" s="1"/>
    </row>
    <row r="82" spans="2:13" ht="15.5" thickTop="1" thickBot="1" x14ac:dyDescent="0.4">
      <c r="D82" s="1"/>
      <c r="F82" s="1"/>
      <c r="K82" s="1"/>
      <c r="L82" s="1"/>
      <c r="M82" s="1"/>
    </row>
    <row r="83" spans="2:13" s="30" customFormat="1" ht="20.5" customHeight="1" thickTop="1" thickBot="1" x14ac:dyDescent="0.4">
      <c r="B83" s="193" t="s">
        <v>35</v>
      </c>
      <c r="C83" s="194"/>
      <c r="D83" s="194"/>
      <c r="E83" s="194"/>
      <c r="F83" s="194"/>
      <c r="G83" s="194"/>
      <c r="H83" s="194"/>
      <c r="I83" s="195"/>
    </row>
    <row r="84" spans="2:13" ht="68.5" customHeight="1" thickTop="1" thickBot="1" x14ac:dyDescent="0.4">
      <c r="B84" s="140" t="s">
        <v>117</v>
      </c>
      <c r="C84" s="185" t="s">
        <v>36</v>
      </c>
      <c r="D84" s="185"/>
      <c r="E84" s="186"/>
      <c r="F84" s="55"/>
      <c r="G84" s="28" t="s">
        <v>87</v>
      </c>
      <c r="H84" s="114"/>
      <c r="I84" s="100">
        <f t="shared" ref="I84" si="5">H84*1.2</f>
        <v>0</v>
      </c>
      <c r="J84" s="1"/>
      <c r="K84" s="1"/>
      <c r="L84" s="1"/>
      <c r="M84" s="1"/>
    </row>
    <row r="85" spans="2:13" ht="15.5" thickTop="1" thickBot="1" x14ac:dyDescent="0.4">
      <c r="D85" s="1"/>
      <c r="F85" s="1"/>
      <c r="K85" s="1"/>
      <c r="L85" s="1"/>
      <c r="M85" s="1"/>
    </row>
    <row r="86" spans="2:13" s="30" customFormat="1" ht="20.5" customHeight="1" thickTop="1" thickBot="1" x14ac:dyDescent="0.4">
      <c r="B86" s="193" t="s">
        <v>37</v>
      </c>
      <c r="C86" s="194"/>
      <c r="D86" s="194"/>
      <c r="E86" s="194"/>
      <c r="F86" s="194"/>
      <c r="G86" s="194"/>
      <c r="H86" s="194"/>
      <c r="I86" s="195"/>
    </row>
    <row r="87" spans="2:13" ht="39" customHeight="1" thickTop="1" thickBot="1" x14ac:dyDescent="0.4">
      <c r="B87" s="18" t="s">
        <v>118</v>
      </c>
      <c r="C87" s="231" t="s">
        <v>15</v>
      </c>
      <c r="D87" s="232"/>
      <c r="E87" s="233"/>
      <c r="F87" s="55"/>
      <c r="G87" s="54" t="s">
        <v>89</v>
      </c>
      <c r="H87" s="114"/>
      <c r="I87" s="100">
        <f t="shared" ref="I87:I90" si="6">H87*1.2</f>
        <v>0</v>
      </c>
      <c r="J87" s="1"/>
      <c r="K87" s="1"/>
      <c r="L87" s="1"/>
      <c r="M87" s="1"/>
    </row>
    <row r="88" spans="2:13" ht="39" customHeight="1" thickTop="1" thickBot="1" x14ac:dyDescent="0.4">
      <c r="B88" s="17" t="s">
        <v>119</v>
      </c>
      <c r="C88" s="231" t="s">
        <v>19</v>
      </c>
      <c r="D88" s="232"/>
      <c r="E88" s="233"/>
      <c r="F88" s="55"/>
      <c r="G88" s="6" t="s">
        <v>91</v>
      </c>
      <c r="H88" s="112"/>
      <c r="I88" s="98">
        <f t="shared" si="6"/>
        <v>0</v>
      </c>
      <c r="J88" s="1"/>
      <c r="K88" s="1"/>
      <c r="L88" s="1"/>
      <c r="M88" s="1"/>
    </row>
    <row r="89" spans="2:13" ht="39" customHeight="1" thickTop="1" thickBot="1" x14ac:dyDescent="0.4">
      <c r="B89" s="17" t="s">
        <v>90</v>
      </c>
      <c r="C89" s="231" t="s">
        <v>38</v>
      </c>
      <c r="D89" s="232"/>
      <c r="E89" s="233"/>
      <c r="F89" s="55"/>
      <c r="G89" s="6" t="s">
        <v>92</v>
      </c>
      <c r="H89" s="117"/>
      <c r="I89" s="103">
        <f t="shared" si="6"/>
        <v>0</v>
      </c>
      <c r="J89" s="1"/>
      <c r="K89" s="1"/>
      <c r="L89" s="1"/>
      <c r="M89" s="1"/>
    </row>
    <row r="90" spans="2:13" ht="39" customHeight="1" thickTop="1" thickBot="1" x14ac:dyDescent="0.4">
      <c r="B90" s="141" t="s">
        <v>120</v>
      </c>
      <c r="C90" s="230" t="s">
        <v>39</v>
      </c>
      <c r="D90" s="205"/>
      <c r="E90" s="206"/>
      <c r="F90" s="55"/>
      <c r="G90" s="32" t="s">
        <v>91</v>
      </c>
      <c r="H90" s="114"/>
      <c r="I90" s="100">
        <f t="shared" si="6"/>
        <v>0</v>
      </c>
      <c r="J90" s="1"/>
      <c r="K90" s="1"/>
      <c r="L90" s="229"/>
      <c r="M90" s="1"/>
    </row>
    <row r="91" spans="2:13" ht="15" thickTop="1" x14ac:dyDescent="0.35">
      <c r="D91" s="1"/>
      <c r="L91" s="229"/>
    </row>
    <row r="92" spans="2:13" ht="15" thickBot="1" x14ac:dyDescent="0.4">
      <c r="D92" s="1"/>
    </row>
    <row r="93" spans="2:13" ht="33" customHeight="1" thickBot="1" x14ac:dyDescent="0.4">
      <c r="B93" s="190" t="s">
        <v>40</v>
      </c>
      <c r="C93" s="191"/>
      <c r="D93" s="191"/>
      <c r="E93" s="191"/>
      <c r="F93" s="191"/>
      <c r="G93" s="191"/>
      <c r="H93" s="191"/>
      <c r="I93" s="192"/>
      <c r="J93" s="1"/>
      <c r="K93" s="1"/>
      <c r="L93" s="1"/>
      <c r="M93" s="1"/>
    </row>
    <row r="94" spans="2:13" ht="15" thickBot="1" x14ac:dyDescent="0.4">
      <c r="D94" s="1"/>
      <c r="J94" s="1"/>
    </row>
    <row r="95" spans="2:13" s="2" customFormat="1" ht="15.5" thickTop="1" thickBot="1" x14ac:dyDescent="0.4">
      <c r="B95" s="11" t="s">
        <v>0</v>
      </c>
      <c r="C95" s="187" t="s">
        <v>1</v>
      </c>
      <c r="D95" s="187"/>
      <c r="E95" s="187"/>
      <c r="F95" s="4" t="s">
        <v>2</v>
      </c>
      <c r="G95" s="4" t="s">
        <v>3</v>
      </c>
      <c r="H95" s="82" t="s">
        <v>4</v>
      </c>
      <c r="I95" s="102" t="s">
        <v>5</v>
      </c>
    </row>
    <row r="96" spans="2:13" ht="22" customHeight="1" thickTop="1" x14ac:dyDescent="0.35">
      <c r="B96" s="170" t="s">
        <v>121</v>
      </c>
      <c r="C96" s="234" t="s">
        <v>41</v>
      </c>
      <c r="D96" s="181"/>
      <c r="E96" s="204"/>
      <c r="F96" s="241"/>
      <c r="G96" s="6" t="s">
        <v>196</v>
      </c>
      <c r="H96" s="112"/>
      <c r="I96" s="104">
        <f t="shared" ref="I96:I113" si="7">H96*1.2</f>
        <v>0</v>
      </c>
      <c r="J96" s="1"/>
      <c r="K96" s="1"/>
      <c r="L96" s="1"/>
      <c r="M96" s="1"/>
    </row>
    <row r="97" spans="2:13" ht="22" customHeight="1" x14ac:dyDescent="0.35">
      <c r="B97" s="171"/>
      <c r="C97" s="234"/>
      <c r="D97" s="181"/>
      <c r="E97" s="204"/>
      <c r="F97" s="242"/>
      <c r="G97" s="12" t="s">
        <v>197</v>
      </c>
      <c r="H97" s="113"/>
      <c r="I97" s="105">
        <f t="shared" si="7"/>
        <v>0</v>
      </c>
      <c r="J97" s="1"/>
      <c r="K97" s="1"/>
      <c r="L97" s="1"/>
      <c r="M97" s="1"/>
    </row>
    <row r="98" spans="2:13" ht="22" customHeight="1" thickBot="1" x14ac:dyDescent="0.4">
      <c r="B98" s="172"/>
      <c r="C98" s="234"/>
      <c r="D98" s="181"/>
      <c r="E98" s="204"/>
      <c r="F98" s="243"/>
      <c r="G98" s="27" t="s">
        <v>198</v>
      </c>
      <c r="H98" s="114"/>
      <c r="I98" s="106">
        <f t="shared" si="7"/>
        <v>0</v>
      </c>
      <c r="J98" s="1"/>
      <c r="K98" s="1"/>
      <c r="L98" s="1"/>
      <c r="M98" s="1"/>
    </row>
    <row r="99" spans="2:13" ht="30.5" customHeight="1" thickTop="1" thickBot="1" x14ac:dyDescent="0.4">
      <c r="B99" s="17" t="s">
        <v>122</v>
      </c>
      <c r="C99" s="188" t="s">
        <v>42</v>
      </c>
      <c r="D99" s="179"/>
      <c r="E99" s="189"/>
      <c r="F99" s="23"/>
      <c r="G99" s="12" t="s">
        <v>50</v>
      </c>
      <c r="H99" s="112"/>
      <c r="I99" s="104">
        <f t="shared" si="7"/>
        <v>0</v>
      </c>
      <c r="J99" s="1"/>
      <c r="K99" s="1"/>
      <c r="L99" s="1"/>
      <c r="M99" s="1"/>
    </row>
    <row r="100" spans="2:13" ht="44.5" thickTop="1" thickBot="1" x14ac:dyDescent="0.4">
      <c r="B100" s="17" t="s">
        <v>123</v>
      </c>
      <c r="C100" s="231" t="s">
        <v>43</v>
      </c>
      <c r="D100" s="232"/>
      <c r="E100" s="233"/>
      <c r="F100" s="33"/>
      <c r="G100" s="34" t="s">
        <v>87</v>
      </c>
      <c r="H100" s="112"/>
      <c r="I100" s="104">
        <f t="shared" si="7"/>
        <v>0</v>
      </c>
      <c r="J100" s="1"/>
      <c r="K100" s="1"/>
      <c r="L100" s="1"/>
      <c r="M100" s="1"/>
    </row>
    <row r="101" spans="2:13" ht="44.5" thickTop="1" thickBot="1" x14ac:dyDescent="0.4">
      <c r="B101" s="17" t="s">
        <v>124</v>
      </c>
      <c r="C101" s="231" t="s">
        <v>16</v>
      </c>
      <c r="D101" s="232"/>
      <c r="E101" s="233"/>
      <c r="F101" s="33"/>
      <c r="G101" s="34" t="s">
        <v>87</v>
      </c>
      <c r="H101" s="112"/>
      <c r="I101" s="104">
        <f t="shared" si="7"/>
        <v>0</v>
      </c>
      <c r="J101" s="1"/>
      <c r="K101" s="1"/>
      <c r="L101" s="1"/>
      <c r="M101" s="1"/>
    </row>
    <row r="102" spans="2:13" ht="21" customHeight="1" thickTop="1" x14ac:dyDescent="0.35">
      <c r="B102" s="170" t="s">
        <v>125</v>
      </c>
      <c r="C102" s="234" t="s">
        <v>44</v>
      </c>
      <c r="D102" s="181"/>
      <c r="E102" s="204"/>
      <c r="F102" s="6" t="s">
        <v>6</v>
      </c>
      <c r="G102" s="173" t="s">
        <v>50</v>
      </c>
      <c r="H102" s="112"/>
      <c r="I102" s="98">
        <f t="shared" si="7"/>
        <v>0</v>
      </c>
      <c r="J102" s="1"/>
      <c r="K102" s="1"/>
      <c r="L102" s="1"/>
      <c r="M102" s="1"/>
    </row>
    <row r="103" spans="2:13" ht="21" customHeight="1" x14ac:dyDescent="0.35">
      <c r="B103" s="171"/>
      <c r="C103" s="234"/>
      <c r="D103" s="181"/>
      <c r="E103" s="204"/>
      <c r="F103" s="12" t="s">
        <v>7</v>
      </c>
      <c r="G103" s="174"/>
      <c r="H103" s="113"/>
      <c r="I103" s="99">
        <f t="shared" si="7"/>
        <v>0</v>
      </c>
      <c r="J103" s="1"/>
      <c r="K103" s="1"/>
      <c r="L103" s="1"/>
      <c r="M103" s="1"/>
    </row>
    <row r="104" spans="2:13" ht="21" customHeight="1" thickBot="1" x14ac:dyDescent="0.4">
      <c r="B104" s="172"/>
      <c r="C104" s="234"/>
      <c r="D104" s="181"/>
      <c r="E104" s="204"/>
      <c r="F104" s="8" t="s">
        <v>86</v>
      </c>
      <c r="G104" s="175"/>
      <c r="H104" s="114"/>
      <c r="I104" s="100">
        <f t="shared" si="7"/>
        <v>0</v>
      </c>
      <c r="J104" s="1"/>
      <c r="K104" s="1"/>
      <c r="L104" s="1"/>
      <c r="M104" s="1"/>
    </row>
    <row r="105" spans="2:13" ht="21" customHeight="1" thickTop="1" x14ac:dyDescent="0.35">
      <c r="B105" s="170" t="s">
        <v>126</v>
      </c>
      <c r="C105" s="188" t="s">
        <v>45</v>
      </c>
      <c r="D105" s="179"/>
      <c r="E105" s="189"/>
      <c r="F105" s="6" t="s">
        <v>6</v>
      </c>
      <c r="G105" s="173" t="s">
        <v>50</v>
      </c>
      <c r="H105" s="112"/>
      <c r="I105" s="98">
        <f t="shared" si="7"/>
        <v>0</v>
      </c>
      <c r="J105" s="1"/>
      <c r="K105" s="1"/>
      <c r="L105" s="1"/>
      <c r="M105" s="1"/>
    </row>
    <row r="106" spans="2:13" ht="21" customHeight="1" x14ac:dyDescent="0.35">
      <c r="B106" s="171"/>
      <c r="C106" s="234"/>
      <c r="D106" s="181"/>
      <c r="E106" s="204"/>
      <c r="F106" s="12" t="s">
        <v>7</v>
      </c>
      <c r="G106" s="174"/>
      <c r="H106" s="113"/>
      <c r="I106" s="99">
        <f t="shared" si="7"/>
        <v>0</v>
      </c>
      <c r="J106" s="1"/>
      <c r="K106" s="1"/>
      <c r="L106" s="1"/>
      <c r="M106" s="1"/>
    </row>
    <row r="107" spans="2:13" ht="21" customHeight="1" thickBot="1" x14ac:dyDescent="0.4">
      <c r="B107" s="172"/>
      <c r="C107" s="230"/>
      <c r="D107" s="205"/>
      <c r="E107" s="206"/>
      <c r="F107" s="8" t="s">
        <v>86</v>
      </c>
      <c r="G107" s="175"/>
      <c r="H107" s="114"/>
      <c r="I107" s="100">
        <f t="shared" si="7"/>
        <v>0</v>
      </c>
      <c r="J107" s="1"/>
      <c r="K107" s="1"/>
      <c r="L107" s="1"/>
      <c r="M107" s="1"/>
    </row>
    <row r="108" spans="2:13" ht="44.5" thickTop="1" thickBot="1" x14ac:dyDescent="0.4">
      <c r="B108" s="17" t="s">
        <v>127</v>
      </c>
      <c r="C108" s="231" t="s">
        <v>46</v>
      </c>
      <c r="D108" s="232"/>
      <c r="E108" s="233"/>
      <c r="F108" s="22"/>
      <c r="G108" s="34" t="s">
        <v>87</v>
      </c>
      <c r="H108" s="112"/>
      <c r="I108" s="104">
        <f t="shared" si="7"/>
        <v>0</v>
      </c>
      <c r="J108" s="1"/>
      <c r="K108" s="1"/>
      <c r="L108" s="1"/>
      <c r="M108" s="1"/>
    </row>
    <row r="109" spans="2:13" ht="30" customHeight="1" thickTop="1" thickBot="1" x14ac:dyDescent="0.4">
      <c r="B109" s="17" t="s">
        <v>128</v>
      </c>
      <c r="C109" s="231" t="s">
        <v>47</v>
      </c>
      <c r="D109" s="232"/>
      <c r="E109" s="233"/>
      <c r="F109" s="22"/>
      <c r="G109" s="6" t="s">
        <v>91</v>
      </c>
      <c r="H109" s="112"/>
      <c r="I109" s="104">
        <f>H109*1.2</f>
        <v>0</v>
      </c>
      <c r="J109" s="1"/>
      <c r="K109" s="1"/>
      <c r="L109" s="1"/>
      <c r="M109" s="1"/>
    </row>
    <row r="110" spans="2:13" ht="23.15" customHeight="1" thickTop="1" x14ac:dyDescent="0.35">
      <c r="B110" s="170" t="s">
        <v>129</v>
      </c>
      <c r="C110" s="234" t="s">
        <v>17</v>
      </c>
      <c r="D110" s="181"/>
      <c r="E110" s="204"/>
      <c r="F110" s="6" t="s">
        <v>6</v>
      </c>
      <c r="G110" s="173" t="s">
        <v>50</v>
      </c>
      <c r="H110" s="112"/>
      <c r="I110" s="98">
        <f t="shared" si="7"/>
        <v>0</v>
      </c>
      <c r="J110" s="1"/>
      <c r="K110" s="1"/>
      <c r="L110" s="1"/>
      <c r="M110" s="1"/>
    </row>
    <row r="111" spans="2:13" ht="23.15" customHeight="1" x14ac:dyDescent="0.35">
      <c r="B111" s="171"/>
      <c r="C111" s="234"/>
      <c r="D111" s="181"/>
      <c r="E111" s="204"/>
      <c r="F111" s="12" t="s">
        <v>7</v>
      </c>
      <c r="G111" s="174"/>
      <c r="H111" s="113"/>
      <c r="I111" s="99">
        <f t="shared" si="7"/>
        <v>0</v>
      </c>
      <c r="J111" s="1"/>
      <c r="K111" s="1"/>
      <c r="L111" s="1"/>
      <c r="M111" s="1"/>
    </row>
    <row r="112" spans="2:13" ht="23.15" customHeight="1" thickBot="1" x14ac:dyDescent="0.4">
      <c r="B112" s="172"/>
      <c r="C112" s="234"/>
      <c r="D112" s="181"/>
      <c r="E112" s="204"/>
      <c r="F112" s="8" t="s">
        <v>86</v>
      </c>
      <c r="G112" s="175"/>
      <c r="H112" s="114"/>
      <c r="I112" s="100">
        <f t="shared" si="7"/>
        <v>0</v>
      </c>
      <c r="J112" s="1"/>
      <c r="K112" s="1"/>
      <c r="L112" s="1"/>
      <c r="M112" s="1"/>
    </row>
    <row r="113" spans="2:15" ht="30" thickTop="1" thickBot="1" x14ac:dyDescent="0.4">
      <c r="B113" s="142" t="s">
        <v>130</v>
      </c>
      <c r="C113" s="231" t="s">
        <v>18</v>
      </c>
      <c r="D113" s="232"/>
      <c r="E113" s="233"/>
      <c r="F113" s="35"/>
      <c r="G113" s="31" t="s">
        <v>50</v>
      </c>
      <c r="H113" s="117"/>
      <c r="I113" s="107">
        <f t="shared" si="7"/>
        <v>0</v>
      </c>
      <c r="J113" s="1"/>
      <c r="K113" s="1"/>
      <c r="L113" s="1"/>
      <c r="M113" s="1"/>
    </row>
    <row r="114" spans="2:15" ht="15" thickTop="1" x14ac:dyDescent="0.35">
      <c r="D114" s="58"/>
      <c r="E114" s="59"/>
    </row>
    <row r="115" spans="2:15" ht="15" thickBot="1" x14ac:dyDescent="0.4">
      <c r="D115" s="1"/>
    </row>
    <row r="116" spans="2:15" ht="36" customHeight="1" thickBot="1" x14ac:dyDescent="0.4">
      <c r="B116" s="190" t="s">
        <v>48</v>
      </c>
      <c r="C116" s="191"/>
      <c r="D116" s="191"/>
      <c r="E116" s="191"/>
      <c r="F116" s="191"/>
      <c r="G116" s="191"/>
      <c r="H116" s="191"/>
      <c r="I116" s="192"/>
      <c r="J116" s="1"/>
      <c r="K116" s="1"/>
      <c r="L116" s="1"/>
      <c r="M116" s="1"/>
    </row>
    <row r="117" spans="2:15" s="30" customFormat="1" ht="19.5" thickTop="1" thickBot="1" x14ac:dyDescent="0.4">
      <c r="C117" s="36"/>
      <c r="D117" s="60"/>
      <c r="E117" s="37"/>
      <c r="F117" s="37"/>
      <c r="G117" s="37"/>
      <c r="H117" s="84"/>
      <c r="I117" s="84"/>
      <c r="K117" s="1"/>
      <c r="L117" s="1"/>
      <c r="M117" s="1"/>
    </row>
    <row r="118" spans="2:15" s="2" customFormat="1" ht="36.65" customHeight="1" thickTop="1" thickBot="1" x14ac:dyDescent="0.4">
      <c r="B118" s="10" t="s">
        <v>0</v>
      </c>
      <c r="C118" s="235" t="s">
        <v>1</v>
      </c>
      <c r="D118" s="235"/>
      <c r="E118" s="235"/>
      <c r="F118" s="4" t="s">
        <v>2</v>
      </c>
      <c r="G118" s="4" t="s">
        <v>3</v>
      </c>
      <c r="H118" s="82" t="s">
        <v>4</v>
      </c>
      <c r="I118" s="102" t="s">
        <v>5</v>
      </c>
      <c r="K118" s="1"/>
      <c r="L118" s="1"/>
      <c r="M118" s="1"/>
      <c r="N118" s="1"/>
      <c r="O118" s="1"/>
    </row>
    <row r="119" spans="2:15" ht="26.5" customHeight="1" thickTop="1" x14ac:dyDescent="0.35">
      <c r="B119" s="170" t="s">
        <v>131</v>
      </c>
      <c r="C119" s="234" t="s">
        <v>49</v>
      </c>
      <c r="D119" s="181"/>
      <c r="E119" s="204"/>
      <c r="F119" s="24" t="s">
        <v>195</v>
      </c>
      <c r="G119" s="24" t="s">
        <v>50</v>
      </c>
      <c r="H119" s="112"/>
      <c r="I119" s="98">
        <v>0</v>
      </c>
      <c r="J119" s="1"/>
      <c r="K119" s="1"/>
      <c r="L119" s="1"/>
      <c r="M119" s="1"/>
    </row>
    <row r="120" spans="2:15" ht="24.65" customHeight="1" thickBot="1" x14ac:dyDescent="0.4">
      <c r="B120" s="236"/>
      <c r="C120" s="230"/>
      <c r="D120" s="205"/>
      <c r="E120" s="206"/>
      <c r="F120" s="163" t="s">
        <v>96</v>
      </c>
      <c r="G120" s="163" t="s">
        <v>200</v>
      </c>
      <c r="H120" s="118"/>
      <c r="I120" s="108">
        <v>0</v>
      </c>
      <c r="J120" s="1"/>
      <c r="K120" s="1"/>
      <c r="L120" s="1"/>
      <c r="M120" s="1"/>
    </row>
    <row r="121" spans="2:15" ht="15" thickTop="1" x14ac:dyDescent="0.35">
      <c r="E121" s="59"/>
    </row>
  </sheetData>
  <mergeCells count="80">
    <mergeCell ref="B35:B38"/>
    <mergeCell ref="B44:B54"/>
    <mergeCell ref="B41:I41"/>
    <mergeCell ref="B63:B65"/>
    <mergeCell ref="G63:G65"/>
    <mergeCell ref="G57:G60"/>
    <mergeCell ref="B57:B60"/>
    <mergeCell ref="F96:F98"/>
    <mergeCell ref="F44:F54"/>
    <mergeCell ref="C55:E55"/>
    <mergeCell ref="C43:E43"/>
    <mergeCell ref="C44:E54"/>
    <mergeCell ref="C57:E60"/>
    <mergeCell ref="C56:E56"/>
    <mergeCell ref="B62:I62"/>
    <mergeCell ref="B74:I74"/>
    <mergeCell ref="B76:I76"/>
    <mergeCell ref="C63:E65"/>
    <mergeCell ref="C78:E81"/>
    <mergeCell ref="B66:B68"/>
    <mergeCell ref="G66:G68"/>
    <mergeCell ref="C66:E68"/>
    <mergeCell ref="F12:F13"/>
    <mergeCell ref="F18:F19"/>
    <mergeCell ref="C7:D7"/>
    <mergeCell ref="C20:D24"/>
    <mergeCell ref="C8:D19"/>
    <mergeCell ref="C119:E120"/>
    <mergeCell ref="C118:E118"/>
    <mergeCell ref="B116:I116"/>
    <mergeCell ref="C95:E95"/>
    <mergeCell ref="C96:E98"/>
    <mergeCell ref="C113:E113"/>
    <mergeCell ref="C109:E109"/>
    <mergeCell ref="C110:E112"/>
    <mergeCell ref="C108:E108"/>
    <mergeCell ref="C105:E107"/>
    <mergeCell ref="C101:E101"/>
    <mergeCell ref="C102:E104"/>
    <mergeCell ref="C100:E100"/>
    <mergeCell ref="B110:B112"/>
    <mergeCell ref="G110:G112"/>
    <mergeCell ref="B119:B120"/>
    <mergeCell ref="L90:L91"/>
    <mergeCell ref="C90:E90"/>
    <mergeCell ref="C89:E89"/>
    <mergeCell ref="C88:E88"/>
    <mergeCell ref="C87:E87"/>
    <mergeCell ref="B2:I2"/>
    <mergeCell ref="C35:E38"/>
    <mergeCell ref="C34:E34"/>
    <mergeCell ref="C30:E33"/>
    <mergeCell ref="C29:E29"/>
    <mergeCell ref="B4:I4"/>
    <mergeCell ref="C6:D6"/>
    <mergeCell ref="G30:G33"/>
    <mergeCell ref="G35:G38"/>
    <mergeCell ref="B27:I27"/>
    <mergeCell ref="B8:B19"/>
    <mergeCell ref="E8:E13"/>
    <mergeCell ref="E14:E19"/>
    <mergeCell ref="B20:B24"/>
    <mergeCell ref="E22:E24"/>
    <mergeCell ref="B30:B33"/>
    <mergeCell ref="B105:B107"/>
    <mergeCell ref="G105:G107"/>
    <mergeCell ref="B69:B71"/>
    <mergeCell ref="G69:G71"/>
    <mergeCell ref="C69:E71"/>
    <mergeCell ref="C84:E84"/>
    <mergeCell ref="C77:E77"/>
    <mergeCell ref="C99:E99"/>
    <mergeCell ref="B102:B104"/>
    <mergeCell ref="G102:G104"/>
    <mergeCell ref="G78:G81"/>
    <mergeCell ref="B96:B98"/>
    <mergeCell ref="B93:I93"/>
    <mergeCell ref="B86:I86"/>
    <mergeCell ref="B83:I83"/>
    <mergeCell ref="B78:B81"/>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2B1F3-FA3B-4703-8BF1-982596FA0E46}">
  <dimension ref="B1:P122"/>
  <sheetViews>
    <sheetView zoomScale="85" zoomScaleNormal="85" workbookViewId="0">
      <selection activeCell="B2" sqref="B2:J2"/>
    </sheetView>
  </sheetViews>
  <sheetFormatPr baseColWidth="10" defaultColWidth="10.81640625" defaultRowHeight="14.5" x14ac:dyDescent="0.35"/>
  <cols>
    <col min="1" max="1" width="10.81640625" style="1"/>
    <col min="2" max="2" width="14.54296875" style="1" customWidth="1"/>
    <col min="3" max="3" width="53" style="29" customWidth="1"/>
    <col min="4" max="4" width="25.54296875" style="2" customWidth="1"/>
    <col min="5" max="6" width="33" style="2" customWidth="1"/>
    <col min="7" max="7" width="34.453125" style="2" customWidth="1"/>
    <col min="8" max="8" width="20.81640625" style="69" customWidth="1"/>
    <col min="9" max="9" width="11.26953125" style="2" customWidth="1"/>
    <col min="10" max="10" width="20.7265625" style="69" customWidth="1"/>
    <col min="11" max="11" width="21.453125" style="2" bestFit="1" customWidth="1"/>
    <col min="12" max="12" width="16.7265625" style="2" customWidth="1"/>
    <col min="13" max="13" width="15.54296875" style="2" customWidth="1"/>
    <col min="14" max="14" width="17.1796875" style="2" customWidth="1"/>
    <col min="15" max="16384" width="10.81640625" style="1"/>
  </cols>
  <sheetData>
    <row r="1" spans="2:14" ht="15" thickBot="1" x14ac:dyDescent="0.4"/>
    <row r="2" spans="2:14" ht="104.5" customHeight="1" thickBot="1" x14ac:dyDescent="0.4">
      <c r="B2" s="199" t="s">
        <v>209</v>
      </c>
      <c r="C2" s="200"/>
      <c r="D2" s="200"/>
      <c r="E2" s="200"/>
      <c r="F2" s="200"/>
      <c r="G2" s="200"/>
      <c r="H2" s="200"/>
      <c r="I2" s="200"/>
      <c r="J2" s="201"/>
      <c r="K2" s="1"/>
      <c r="L2" s="1"/>
      <c r="M2" s="1"/>
      <c r="N2" s="1"/>
    </row>
    <row r="3" spans="2:14" ht="15" thickBot="1" x14ac:dyDescent="0.4"/>
    <row r="4" spans="2:14" ht="32.5" customHeight="1" thickBot="1" x14ac:dyDescent="0.4">
      <c r="B4" s="214" t="s">
        <v>20</v>
      </c>
      <c r="C4" s="215"/>
      <c r="D4" s="215"/>
      <c r="E4" s="215"/>
      <c r="F4" s="215"/>
      <c r="G4" s="215"/>
      <c r="H4" s="215"/>
      <c r="I4" s="215"/>
      <c r="J4" s="216"/>
      <c r="K4" s="1"/>
      <c r="L4" s="1"/>
      <c r="M4" s="1"/>
      <c r="N4" s="1"/>
    </row>
    <row r="5" spans="2:14" ht="15" thickBot="1" x14ac:dyDescent="0.4"/>
    <row r="6" spans="2:14" s="2" customFormat="1" ht="15.5" thickTop="1" thickBot="1" x14ac:dyDescent="0.4">
      <c r="B6" s="10" t="s">
        <v>0</v>
      </c>
      <c r="C6" s="187" t="s">
        <v>1</v>
      </c>
      <c r="D6" s="217"/>
      <c r="E6" s="3" t="s">
        <v>52</v>
      </c>
      <c r="F6" s="126" t="s">
        <v>53</v>
      </c>
      <c r="G6" s="5" t="s">
        <v>104</v>
      </c>
      <c r="H6" s="70" t="s">
        <v>5</v>
      </c>
      <c r="I6" s="68" t="s">
        <v>105</v>
      </c>
      <c r="J6" s="86" t="s">
        <v>107</v>
      </c>
    </row>
    <row r="7" spans="2:14" ht="21" customHeight="1" thickTop="1" thickBot="1" x14ac:dyDescent="0.4">
      <c r="B7" s="16" t="s">
        <v>8</v>
      </c>
      <c r="C7" s="231" t="s">
        <v>21</v>
      </c>
      <c r="D7" s="233"/>
      <c r="E7" s="22"/>
      <c r="F7" s="124"/>
      <c r="G7" s="6" t="s">
        <v>50</v>
      </c>
      <c r="H7" s="71">
        <f>'2 - BPU'!I7</f>
        <v>0</v>
      </c>
      <c r="I7" s="119">
        <v>1</v>
      </c>
      <c r="J7" s="87">
        <f>H7*I7</f>
        <v>0</v>
      </c>
      <c r="N7" s="1"/>
    </row>
    <row r="8" spans="2:14" ht="15" customHeight="1" thickTop="1" x14ac:dyDescent="0.35">
      <c r="B8" s="170" t="s">
        <v>65</v>
      </c>
      <c r="C8" s="268" t="s">
        <v>51</v>
      </c>
      <c r="D8" s="269"/>
      <c r="E8" s="219" t="s">
        <v>54</v>
      </c>
      <c r="F8" s="6" t="s">
        <v>56</v>
      </c>
      <c r="G8" s="6" t="s">
        <v>60</v>
      </c>
      <c r="H8" s="71">
        <f>'2 - BPU'!I8</f>
        <v>0</v>
      </c>
      <c r="I8" s="119">
        <v>8</v>
      </c>
      <c r="J8" s="87">
        <f>H8*I8</f>
        <v>0</v>
      </c>
      <c r="N8" s="1"/>
    </row>
    <row r="9" spans="2:14" x14ac:dyDescent="0.35">
      <c r="B9" s="171"/>
      <c r="C9" s="270"/>
      <c r="D9" s="271"/>
      <c r="E9" s="220"/>
      <c r="F9" s="12" t="s">
        <v>58</v>
      </c>
      <c r="G9" s="12" t="s">
        <v>61</v>
      </c>
      <c r="H9" s="72">
        <f>'2 - BPU'!I9</f>
        <v>0</v>
      </c>
      <c r="I9" s="120">
        <v>32</v>
      </c>
      <c r="J9" s="88">
        <f>H9*I9</f>
        <v>0</v>
      </c>
      <c r="N9" s="1"/>
    </row>
    <row r="10" spans="2:14" x14ac:dyDescent="0.35">
      <c r="B10" s="171"/>
      <c r="C10" s="270"/>
      <c r="D10" s="271"/>
      <c r="E10" s="220"/>
      <c r="F10" s="12" t="s">
        <v>57</v>
      </c>
      <c r="G10" s="12" t="s">
        <v>61</v>
      </c>
      <c r="H10" s="72">
        <f>'2 - BPU'!I10</f>
        <v>0</v>
      </c>
      <c r="I10" s="120">
        <v>2000</v>
      </c>
      <c r="J10" s="88">
        <f t="shared" ref="J10:J12" si="0">H10*I10</f>
        <v>0</v>
      </c>
      <c r="N10" s="1"/>
    </row>
    <row r="11" spans="2:14" x14ac:dyDescent="0.35">
      <c r="B11" s="171"/>
      <c r="C11" s="270"/>
      <c r="D11" s="271"/>
      <c r="E11" s="220"/>
      <c r="F11" s="12" t="s">
        <v>59</v>
      </c>
      <c r="G11" s="12" t="s">
        <v>61</v>
      </c>
      <c r="H11" s="72">
        <f>'2 - BPU'!I11</f>
        <v>0</v>
      </c>
      <c r="I11" s="120">
        <v>2000</v>
      </c>
      <c r="J11" s="88">
        <f t="shared" si="0"/>
        <v>0</v>
      </c>
      <c r="N11" s="1"/>
    </row>
    <row r="12" spans="2:14" ht="14.5" customHeight="1" x14ac:dyDescent="0.35">
      <c r="B12" s="171"/>
      <c r="C12" s="270"/>
      <c r="D12" s="271"/>
      <c r="E12" s="220"/>
      <c r="F12" s="237" t="s">
        <v>62</v>
      </c>
      <c r="G12" s="12" t="s">
        <v>64</v>
      </c>
      <c r="H12" s="72">
        <f>'2 - BPU'!I12</f>
        <v>0</v>
      </c>
      <c r="I12" s="120">
        <v>1</v>
      </c>
      <c r="J12" s="88">
        <f t="shared" si="0"/>
        <v>0</v>
      </c>
      <c r="N12" s="1"/>
    </row>
    <row r="13" spans="2:14" ht="15" thickBot="1" x14ac:dyDescent="0.4">
      <c r="B13" s="171"/>
      <c r="C13" s="270"/>
      <c r="D13" s="271"/>
      <c r="E13" s="221"/>
      <c r="F13" s="238"/>
      <c r="G13" s="12" t="s">
        <v>63</v>
      </c>
      <c r="H13" s="72">
        <f>'2 - BPU'!I13</f>
        <v>0</v>
      </c>
      <c r="I13" s="120">
        <v>1</v>
      </c>
      <c r="J13" s="88">
        <f>H13*I13</f>
        <v>0</v>
      </c>
      <c r="N13" s="1"/>
    </row>
    <row r="14" spans="2:14" ht="15" customHeight="1" thickTop="1" x14ac:dyDescent="0.35">
      <c r="B14" s="171"/>
      <c r="C14" s="270"/>
      <c r="D14" s="271"/>
      <c r="E14" s="219" t="s">
        <v>55</v>
      </c>
      <c r="F14" s="6" t="s">
        <v>56</v>
      </c>
      <c r="G14" s="6" t="s">
        <v>60</v>
      </c>
      <c r="H14" s="71">
        <f>'2 - BPU'!I14</f>
        <v>0</v>
      </c>
      <c r="I14" s="119">
        <v>8</v>
      </c>
      <c r="J14" s="87">
        <f>H14*I14</f>
        <v>0</v>
      </c>
      <c r="N14" s="1"/>
    </row>
    <row r="15" spans="2:14" x14ac:dyDescent="0.35">
      <c r="B15" s="171"/>
      <c r="C15" s="270"/>
      <c r="D15" s="271"/>
      <c r="E15" s="220"/>
      <c r="F15" s="12" t="s">
        <v>58</v>
      </c>
      <c r="G15" s="12" t="s">
        <v>61</v>
      </c>
      <c r="H15" s="72">
        <f>'2 - BPU'!I15</f>
        <v>0</v>
      </c>
      <c r="I15" s="120">
        <v>32</v>
      </c>
      <c r="J15" s="88">
        <f>H15*I15</f>
        <v>0</v>
      </c>
      <c r="N15" s="1"/>
    </row>
    <row r="16" spans="2:14" x14ac:dyDescent="0.35">
      <c r="B16" s="171"/>
      <c r="C16" s="270"/>
      <c r="D16" s="271"/>
      <c r="E16" s="220"/>
      <c r="F16" s="12" t="s">
        <v>57</v>
      </c>
      <c r="G16" s="12" t="s">
        <v>61</v>
      </c>
      <c r="H16" s="72">
        <f>'2 - BPU'!I16</f>
        <v>0</v>
      </c>
      <c r="I16" s="120">
        <v>2000</v>
      </c>
      <c r="J16" s="88">
        <f t="shared" ref="J16:J18" si="1">H16*I16</f>
        <v>0</v>
      </c>
      <c r="N16" s="1"/>
    </row>
    <row r="17" spans="2:14" x14ac:dyDescent="0.35">
      <c r="B17" s="171"/>
      <c r="C17" s="270"/>
      <c r="D17" s="271"/>
      <c r="E17" s="220"/>
      <c r="F17" s="12" t="s">
        <v>59</v>
      </c>
      <c r="G17" s="12" t="s">
        <v>61</v>
      </c>
      <c r="H17" s="72">
        <f>'2 - BPU'!I17</f>
        <v>0</v>
      </c>
      <c r="I17" s="120">
        <v>2000</v>
      </c>
      <c r="J17" s="88">
        <f t="shared" si="1"/>
        <v>0</v>
      </c>
      <c r="N17" s="1"/>
    </row>
    <row r="18" spans="2:14" ht="14.5" customHeight="1" x14ac:dyDescent="0.35">
      <c r="B18" s="171"/>
      <c r="C18" s="270"/>
      <c r="D18" s="271"/>
      <c r="E18" s="220"/>
      <c r="F18" s="237" t="s">
        <v>62</v>
      </c>
      <c r="G18" s="12" t="s">
        <v>64</v>
      </c>
      <c r="H18" s="72">
        <f>'2 - BPU'!I18</f>
        <v>0</v>
      </c>
      <c r="I18" s="120">
        <v>1</v>
      </c>
      <c r="J18" s="88">
        <f t="shared" si="1"/>
        <v>0</v>
      </c>
      <c r="N18" s="1"/>
    </row>
    <row r="19" spans="2:14" ht="15.75" customHeight="1" thickBot="1" x14ac:dyDescent="0.4">
      <c r="B19" s="172"/>
      <c r="C19" s="272"/>
      <c r="D19" s="273"/>
      <c r="E19" s="221"/>
      <c r="F19" s="238"/>
      <c r="G19" s="12" t="s">
        <v>63</v>
      </c>
      <c r="H19" s="72">
        <f>'2 - BPU'!I19</f>
        <v>0</v>
      </c>
      <c r="I19" s="120">
        <v>1</v>
      </c>
      <c r="J19" s="88">
        <f>H19*I19</f>
        <v>0</v>
      </c>
      <c r="N19" s="1"/>
    </row>
    <row r="20" spans="2:14" ht="15" thickTop="1" x14ac:dyDescent="0.35">
      <c r="B20" s="222" t="s">
        <v>9</v>
      </c>
      <c r="C20" s="239" t="s">
        <v>22</v>
      </c>
      <c r="D20" s="240"/>
      <c r="E20" s="24" t="s">
        <v>68</v>
      </c>
      <c r="F20" s="25"/>
      <c r="G20" s="6" t="s">
        <v>67</v>
      </c>
      <c r="H20" s="73"/>
      <c r="I20" s="256">
        <v>3</v>
      </c>
      <c r="J20" s="259">
        <f>H20*I20*H22*H21</f>
        <v>0</v>
      </c>
      <c r="N20" s="1"/>
    </row>
    <row r="21" spans="2:14" x14ac:dyDescent="0.35">
      <c r="B21" s="223"/>
      <c r="C21" s="239"/>
      <c r="D21" s="240"/>
      <c r="E21" s="26" t="s">
        <v>194</v>
      </c>
      <c r="F21" s="26" t="s">
        <v>69</v>
      </c>
      <c r="G21" s="12" t="s">
        <v>70</v>
      </c>
      <c r="H21" s="145">
        <v>4</v>
      </c>
      <c r="I21" s="257"/>
      <c r="J21" s="260"/>
      <c r="N21" s="1"/>
    </row>
    <row r="22" spans="2:14" x14ac:dyDescent="0.35">
      <c r="B22" s="223"/>
      <c r="C22" s="239"/>
      <c r="D22" s="240"/>
      <c r="E22" s="262" t="s">
        <v>71</v>
      </c>
      <c r="F22" s="26" t="s">
        <v>72</v>
      </c>
      <c r="G22" s="12" t="s">
        <v>70</v>
      </c>
      <c r="H22" s="145">
        <v>1</v>
      </c>
      <c r="I22" s="257"/>
      <c r="J22" s="261"/>
      <c r="N22" s="1"/>
    </row>
    <row r="23" spans="2:14" x14ac:dyDescent="0.35">
      <c r="B23" s="223"/>
      <c r="C23" s="239"/>
      <c r="D23" s="240"/>
      <c r="E23" s="263"/>
      <c r="F23" s="26" t="s">
        <v>73</v>
      </c>
      <c r="G23" s="12" t="s">
        <v>70</v>
      </c>
      <c r="H23" s="143">
        <v>1.4</v>
      </c>
      <c r="I23" s="257"/>
      <c r="J23" s="88">
        <f>H20*H21*H23*I20</f>
        <v>0</v>
      </c>
      <c r="N23" s="1"/>
    </row>
    <row r="24" spans="2:14" ht="15" thickBot="1" x14ac:dyDescent="0.4">
      <c r="B24" s="224"/>
      <c r="C24" s="239"/>
      <c r="D24" s="240"/>
      <c r="E24" s="264"/>
      <c r="F24" s="27" t="s">
        <v>74</v>
      </c>
      <c r="G24" s="8" t="s">
        <v>70</v>
      </c>
      <c r="H24" s="144">
        <v>1.6</v>
      </c>
      <c r="I24" s="258"/>
      <c r="J24" s="146">
        <f>H20*H21*H24*I20</f>
        <v>0</v>
      </c>
      <c r="N24" s="1"/>
    </row>
    <row r="25" spans="2:14" ht="15" thickTop="1" x14ac:dyDescent="0.35">
      <c r="C25" s="125"/>
      <c r="D25" s="59"/>
      <c r="J25" s="147"/>
    </row>
    <row r="26" spans="2:14" ht="15" thickBot="1" x14ac:dyDescent="0.4"/>
    <row r="27" spans="2:14" ht="33" customHeight="1" thickBot="1" x14ac:dyDescent="0.4">
      <c r="B27" s="190" t="s">
        <v>23</v>
      </c>
      <c r="C27" s="191"/>
      <c r="D27" s="191"/>
      <c r="E27" s="191"/>
      <c r="F27" s="191"/>
      <c r="G27" s="191"/>
      <c r="H27" s="191"/>
      <c r="I27" s="191"/>
      <c r="J27" s="192"/>
      <c r="K27" s="1"/>
      <c r="L27" s="1"/>
      <c r="M27" s="1"/>
      <c r="N27" s="1"/>
    </row>
    <row r="28" spans="2:14" ht="15" thickBot="1" x14ac:dyDescent="0.4">
      <c r="B28" s="44"/>
      <c r="C28" s="45"/>
      <c r="D28" s="46"/>
      <c r="E28" s="46"/>
      <c r="F28" s="46"/>
      <c r="G28" s="46"/>
      <c r="H28" s="74"/>
      <c r="I28" s="46"/>
      <c r="J28" s="74"/>
      <c r="K28" s="1"/>
    </row>
    <row r="29" spans="2:14" s="2" customFormat="1" ht="15.5" thickTop="1" thickBot="1" x14ac:dyDescent="0.4">
      <c r="B29" s="51" t="s">
        <v>0</v>
      </c>
      <c r="C29" s="212" t="s">
        <v>1</v>
      </c>
      <c r="D29" s="212"/>
      <c r="E29" s="213"/>
      <c r="F29" s="43" t="s">
        <v>2</v>
      </c>
      <c r="G29" s="43" t="s">
        <v>3</v>
      </c>
      <c r="H29" s="75" t="s">
        <v>4</v>
      </c>
      <c r="I29" s="68" t="s">
        <v>105</v>
      </c>
      <c r="J29" s="92" t="s">
        <v>5</v>
      </c>
    </row>
    <row r="30" spans="2:14" ht="15.5" thickTop="1" thickBot="1" x14ac:dyDescent="0.4">
      <c r="B30" s="228" t="s">
        <v>10</v>
      </c>
      <c r="C30" s="202" t="s">
        <v>24</v>
      </c>
      <c r="D30" s="202"/>
      <c r="E30" s="203"/>
      <c r="F30" s="39" t="s">
        <v>6</v>
      </c>
      <c r="G30" s="173" t="s">
        <v>50</v>
      </c>
      <c r="H30" s="76">
        <f>'2 - BPU'!I30</f>
        <v>0</v>
      </c>
      <c r="I30" s="61">
        <v>12</v>
      </c>
      <c r="J30" s="93">
        <f t="shared" ref="J30:J38" si="2">H30*I30</f>
        <v>0</v>
      </c>
      <c r="K30" s="1"/>
      <c r="L30" s="1"/>
      <c r="M30" s="1"/>
      <c r="N30" s="1"/>
    </row>
    <row r="31" spans="2:14" ht="15.5" thickTop="1" thickBot="1" x14ac:dyDescent="0.4">
      <c r="B31" s="228"/>
      <c r="C31" s="181"/>
      <c r="D31" s="181"/>
      <c r="E31" s="204"/>
      <c r="F31" s="40" t="s">
        <v>7</v>
      </c>
      <c r="G31" s="174"/>
      <c r="H31" s="77">
        <f>'2 - BPU'!I31</f>
        <v>0</v>
      </c>
      <c r="I31" s="62">
        <v>6</v>
      </c>
      <c r="J31" s="94">
        <f t="shared" si="2"/>
        <v>0</v>
      </c>
      <c r="K31" s="1"/>
      <c r="L31" s="1"/>
      <c r="M31" s="1"/>
      <c r="N31" s="1"/>
    </row>
    <row r="32" spans="2:14" ht="15.5" thickTop="1" thickBot="1" x14ac:dyDescent="0.4">
      <c r="B32" s="228"/>
      <c r="C32" s="181"/>
      <c r="D32" s="181"/>
      <c r="E32" s="204"/>
      <c r="F32" s="40" t="s">
        <v>86</v>
      </c>
      <c r="G32" s="174"/>
      <c r="H32" s="77">
        <f>'2 - BPU'!I32</f>
        <v>0</v>
      </c>
      <c r="I32" s="62">
        <v>3</v>
      </c>
      <c r="J32" s="94">
        <f t="shared" si="2"/>
        <v>0</v>
      </c>
      <c r="K32" s="1"/>
      <c r="L32" s="1"/>
      <c r="M32" s="1"/>
      <c r="N32" s="1"/>
    </row>
    <row r="33" spans="2:14" ht="15.5" thickTop="1" thickBot="1" x14ac:dyDescent="0.4">
      <c r="B33" s="228"/>
      <c r="C33" s="210"/>
      <c r="D33" s="210"/>
      <c r="E33" s="211"/>
      <c r="F33" s="41" t="s">
        <v>85</v>
      </c>
      <c r="G33" s="175"/>
      <c r="H33" s="78">
        <f>'2 - BPU'!I33</f>
        <v>0</v>
      </c>
      <c r="I33" s="63">
        <v>3</v>
      </c>
      <c r="J33" s="95">
        <f>H33*I33</f>
        <v>0</v>
      </c>
      <c r="K33" s="1"/>
      <c r="L33" s="1"/>
      <c r="M33" s="1"/>
      <c r="N33" s="1"/>
    </row>
    <row r="34" spans="2:14" ht="30" customHeight="1" thickTop="1" thickBot="1" x14ac:dyDescent="0.4">
      <c r="B34" s="50" t="s">
        <v>11</v>
      </c>
      <c r="C34" s="266" t="s">
        <v>25</v>
      </c>
      <c r="D34" s="266"/>
      <c r="E34" s="267"/>
      <c r="F34" s="38"/>
      <c r="G34" s="12" t="s">
        <v>76</v>
      </c>
      <c r="H34" s="77">
        <f>'2 - BPU'!I34</f>
        <v>0</v>
      </c>
      <c r="I34" s="62">
        <v>80</v>
      </c>
      <c r="J34" s="94">
        <f t="shared" si="2"/>
        <v>0</v>
      </c>
      <c r="K34" s="1"/>
      <c r="L34" s="1"/>
      <c r="M34" s="1"/>
      <c r="N34" s="1"/>
    </row>
    <row r="35" spans="2:14" ht="15.5" thickTop="1" thickBot="1" x14ac:dyDescent="0.4">
      <c r="B35" s="228" t="s">
        <v>12</v>
      </c>
      <c r="C35" s="202" t="s">
        <v>26</v>
      </c>
      <c r="D35" s="202"/>
      <c r="E35" s="203"/>
      <c r="F35" s="39" t="s">
        <v>66</v>
      </c>
      <c r="G35" s="173" t="s">
        <v>50</v>
      </c>
      <c r="H35" s="76">
        <f>'2 - BPU'!I35</f>
        <v>0</v>
      </c>
      <c r="I35" s="61">
        <v>9</v>
      </c>
      <c r="J35" s="93">
        <f t="shared" si="2"/>
        <v>0</v>
      </c>
      <c r="K35" s="1"/>
      <c r="L35" s="1"/>
      <c r="M35" s="1"/>
      <c r="N35" s="1"/>
    </row>
    <row r="36" spans="2:14" ht="15.5" thickTop="1" thickBot="1" x14ac:dyDescent="0.4">
      <c r="B36" s="228"/>
      <c r="C36" s="181"/>
      <c r="D36" s="181"/>
      <c r="E36" s="204"/>
      <c r="F36" s="40" t="s">
        <v>6</v>
      </c>
      <c r="G36" s="174"/>
      <c r="H36" s="77">
        <f>'2 - BPU'!I36</f>
        <v>0</v>
      </c>
      <c r="I36" s="62">
        <v>18</v>
      </c>
      <c r="J36" s="94">
        <f t="shared" si="2"/>
        <v>0</v>
      </c>
      <c r="K36" s="1"/>
      <c r="L36" s="1"/>
      <c r="M36" s="1"/>
      <c r="N36" s="1"/>
    </row>
    <row r="37" spans="2:14" ht="15.5" thickTop="1" thickBot="1" x14ac:dyDescent="0.4">
      <c r="B37" s="228"/>
      <c r="C37" s="181"/>
      <c r="D37" s="181"/>
      <c r="E37" s="204"/>
      <c r="F37" s="40" t="s">
        <v>7</v>
      </c>
      <c r="G37" s="174"/>
      <c r="H37" s="77">
        <f>'2 - BPU'!I37</f>
        <v>0</v>
      </c>
      <c r="I37" s="62">
        <v>6</v>
      </c>
      <c r="J37" s="94">
        <f>H37*I37</f>
        <v>0</v>
      </c>
      <c r="K37" s="1"/>
      <c r="L37" s="1"/>
      <c r="M37" s="1"/>
      <c r="N37" s="1"/>
    </row>
    <row r="38" spans="2:14" ht="15.5" thickTop="1" thickBot="1" x14ac:dyDescent="0.4">
      <c r="B38" s="228"/>
      <c r="C38" s="205"/>
      <c r="D38" s="205"/>
      <c r="E38" s="206"/>
      <c r="F38" s="42" t="s">
        <v>86</v>
      </c>
      <c r="G38" s="218"/>
      <c r="H38" s="79">
        <f>'2 - BPU'!I38</f>
        <v>0</v>
      </c>
      <c r="I38" s="64">
        <v>3</v>
      </c>
      <c r="J38" s="96">
        <f t="shared" si="2"/>
        <v>0</v>
      </c>
      <c r="K38" s="1"/>
      <c r="L38" s="1"/>
      <c r="M38" s="1"/>
      <c r="N38" s="1"/>
    </row>
    <row r="39" spans="2:14" ht="15" thickTop="1" x14ac:dyDescent="0.35">
      <c r="D39" s="1"/>
    </row>
    <row r="40" spans="2:14" ht="15" thickBot="1" x14ac:dyDescent="0.4">
      <c r="D40" s="1"/>
    </row>
    <row r="41" spans="2:14" ht="33" customHeight="1" thickBot="1" x14ac:dyDescent="0.4">
      <c r="B41" s="190" t="s">
        <v>27</v>
      </c>
      <c r="C41" s="191"/>
      <c r="D41" s="191"/>
      <c r="E41" s="191"/>
      <c r="F41" s="191"/>
      <c r="G41" s="191"/>
      <c r="H41" s="191"/>
      <c r="I41" s="191"/>
      <c r="J41" s="192"/>
      <c r="K41" s="1"/>
      <c r="L41" s="1"/>
      <c r="M41" s="1"/>
      <c r="N41" s="1"/>
    </row>
    <row r="42" spans="2:14" ht="15" thickBot="1" x14ac:dyDescent="0.4">
      <c r="D42" s="1"/>
      <c r="K42" s="1"/>
    </row>
    <row r="43" spans="2:14" s="2" customFormat="1" ht="15.5" thickTop="1" thickBot="1" x14ac:dyDescent="0.4">
      <c r="B43" s="53" t="s">
        <v>0</v>
      </c>
      <c r="C43" s="249" t="s">
        <v>1</v>
      </c>
      <c r="D43" s="250"/>
      <c r="E43" s="250"/>
      <c r="F43" s="21" t="s">
        <v>2</v>
      </c>
      <c r="G43" s="132" t="s">
        <v>3</v>
      </c>
      <c r="H43" s="138" t="s">
        <v>4</v>
      </c>
      <c r="I43" s="68" t="s">
        <v>105</v>
      </c>
      <c r="J43" s="97" t="s">
        <v>5</v>
      </c>
    </row>
    <row r="44" spans="2:14" ht="15" thickTop="1" x14ac:dyDescent="0.35">
      <c r="B44" s="176" t="s">
        <v>110</v>
      </c>
      <c r="C44" s="181" t="s">
        <v>13</v>
      </c>
      <c r="D44" s="181"/>
      <c r="E44" s="204"/>
      <c r="F44" s="244"/>
      <c r="G44" s="131" t="s">
        <v>114</v>
      </c>
      <c r="H44" s="137">
        <f>'2 - BPU'!I44</f>
        <v>0</v>
      </c>
      <c r="I44" s="62">
        <v>12</v>
      </c>
      <c r="J44" s="139">
        <f t="shared" ref="J44:J60" si="3">H44*I44</f>
        <v>0</v>
      </c>
      <c r="K44" s="1"/>
      <c r="L44" s="1"/>
      <c r="M44" s="1"/>
      <c r="N44" s="1"/>
    </row>
    <row r="45" spans="2:14" x14ac:dyDescent="0.35">
      <c r="B45" s="177"/>
      <c r="C45" s="181"/>
      <c r="D45" s="181"/>
      <c r="E45" s="204"/>
      <c r="F45" s="245"/>
      <c r="G45" s="131" t="s">
        <v>115</v>
      </c>
      <c r="H45" s="137">
        <f>'2 - BPU'!I45</f>
        <v>0</v>
      </c>
      <c r="I45" s="62">
        <v>4</v>
      </c>
      <c r="J45" s="99">
        <f t="shared" ref="J45" si="4">H45*I45</f>
        <v>0</v>
      </c>
      <c r="K45" s="1"/>
      <c r="L45" s="1"/>
      <c r="M45" s="1"/>
      <c r="N45" s="1"/>
    </row>
    <row r="46" spans="2:14" ht="29" x14ac:dyDescent="0.35">
      <c r="B46" s="177"/>
      <c r="C46" s="181"/>
      <c r="D46" s="181"/>
      <c r="E46" s="204"/>
      <c r="F46" s="245"/>
      <c r="G46" s="131" t="s">
        <v>108</v>
      </c>
      <c r="H46" s="137">
        <f>'2 - BPU'!I46</f>
        <v>0</v>
      </c>
      <c r="I46" s="62">
        <v>1600</v>
      </c>
      <c r="J46" s="99">
        <f t="shared" ref="J46" si="5">H46*I46</f>
        <v>0</v>
      </c>
      <c r="K46" s="1"/>
      <c r="L46" s="1"/>
      <c r="M46" s="1"/>
      <c r="N46" s="1"/>
    </row>
    <row r="47" spans="2:14" ht="29" x14ac:dyDescent="0.35">
      <c r="B47" s="177"/>
      <c r="C47" s="181"/>
      <c r="D47" s="181"/>
      <c r="E47" s="204"/>
      <c r="F47" s="245"/>
      <c r="G47" s="129" t="s">
        <v>109</v>
      </c>
      <c r="H47" s="77">
        <f>'2 - BPU'!I47</f>
        <v>0</v>
      </c>
      <c r="I47" s="62">
        <v>200</v>
      </c>
      <c r="J47" s="99">
        <f t="shared" si="3"/>
        <v>0</v>
      </c>
      <c r="K47" s="1"/>
      <c r="L47" s="1"/>
      <c r="M47" s="1"/>
      <c r="N47" s="1"/>
    </row>
    <row r="48" spans="2:14" ht="29" x14ac:dyDescent="0.35">
      <c r="B48" s="177"/>
      <c r="C48" s="181"/>
      <c r="D48" s="181"/>
      <c r="E48" s="204"/>
      <c r="F48" s="245"/>
      <c r="G48" s="129" t="s">
        <v>77</v>
      </c>
      <c r="H48" s="77">
        <f>'2 - BPU'!I48</f>
        <v>0</v>
      </c>
      <c r="I48" s="62">
        <v>4</v>
      </c>
      <c r="J48" s="99">
        <f t="shared" si="3"/>
        <v>0</v>
      </c>
      <c r="K48" s="1"/>
      <c r="L48" s="1"/>
      <c r="M48" s="1"/>
      <c r="N48" s="1"/>
    </row>
    <row r="49" spans="2:14" x14ac:dyDescent="0.35">
      <c r="B49" s="177"/>
      <c r="C49" s="181"/>
      <c r="D49" s="181"/>
      <c r="E49" s="204"/>
      <c r="F49" s="245"/>
      <c r="G49" s="129" t="s">
        <v>78</v>
      </c>
      <c r="H49" s="77">
        <f>'2 - BPU'!I49</f>
        <v>0</v>
      </c>
      <c r="I49" s="62">
        <v>4</v>
      </c>
      <c r="J49" s="99">
        <f t="shared" si="3"/>
        <v>0</v>
      </c>
      <c r="K49" s="1"/>
      <c r="L49" s="1"/>
      <c r="M49" s="1"/>
      <c r="N49" s="1"/>
    </row>
    <row r="50" spans="2:14" x14ac:dyDescent="0.35">
      <c r="B50" s="177"/>
      <c r="C50" s="181"/>
      <c r="D50" s="181"/>
      <c r="E50" s="204"/>
      <c r="F50" s="245"/>
      <c r="G50" s="129" t="s">
        <v>79</v>
      </c>
      <c r="H50" s="77">
        <f>'2 - BPU'!I50</f>
        <v>0</v>
      </c>
      <c r="I50" s="62">
        <v>16</v>
      </c>
      <c r="J50" s="99">
        <f t="shared" si="3"/>
        <v>0</v>
      </c>
      <c r="K50" s="1"/>
      <c r="L50" s="1"/>
      <c r="M50" s="1"/>
      <c r="N50" s="1"/>
    </row>
    <row r="51" spans="2:14" ht="33.75" customHeight="1" x14ac:dyDescent="0.35">
      <c r="B51" s="177"/>
      <c r="C51" s="181"/>
      <c r="D51" s="181"/>
      <c r="E51" s="204"/>
      <c r="F51" s="245"/>
      <c r="G51" s="129" t="s">
        <v>80</v>
      </c>
      <c r="H51" s="77">
        <f>'2 - BPU'!I51</f>
        <v>0</v>
      </c>
      <c r="I51" s="62">
        <v>10</v>
      </c>
      <c r="J51" s="99">
        <f t="shared" si="3"/>
        <v>0</v>
      </c>
      <c r="K51" s="1"/>
      <c r="L51" s="1"/>
      <c r="M51" s="1"/>
      <c r="N51" s="1"/>
    </row>
    <row r="52" spans="2:14" x14ac:dyDescent="0.35">
      <c r="B52" s="177"/>
      <c r="C52" s="181"/>
      <c r="D52" s="181"/>
      <c r="E52" s="204"/>
      <c r="F52" s="245"/>
      <c r="G52" s="129" t="s">
        <v>81</v>
      </c>
      <c r="H52" s="77">
        <f>'2 - BPU'!I52</f>
        <v>0</v>
      </c>
      <c r="I52" s="62">
        <v>10</v>
      </c>
      <c r="J52" s="99">
        <f t="shared" si="3"/>
        <v>0</v>
      </c>
      <c r="K52" s="1"/>
      <c r="L52" s="1"/>
      <c r="M52" s="1"/>
      <c r="N52" s="1"/>
    </row>
    <row r="53" spans="2:14" ht="29" x14ac:dyDescent="0.35">
      <c r="B53" s="177"/>
      <c r="C53" s="181"/>
      <c r="D53" s="181"/>
      <c r="E53" s="204"/>
      <c r="F53" s="245"/>
      <c r="G53" s="129" t="s">
        <v>82</v>
      </c>
      <c r="H53" s="77">
        <f>'2 - BPU'!I53</f>
        <v>0</v>
      </c>
      <c r="I53" s="62">
        <v>40</v>
      </c>
      <c r="J53" s="99">
        <f t="shared" si="3"/>
        <v>0</v>
      </c>
      <c r="K53" s="1"/>
      <c r="L53" s="1"/>
      <c r="M53" s="1"/>
      <c r="N53" s="1"/>
    </row>
    <row r="54" spans="2:14" ht="29.5" thickBot="1" x14ac:dyDescent="0.4">
      <c r="B54" s="178"/>
      <c r="C54" s="181"/>
      <c r="D54" s="181"/>
      <c r="E54" s="204"/>
      <c r="F54" s="246"/>
      <c r="G54" s="130" t="s">
        <v>83</v>
      </c>
      <c r="H54" s="77">
        <f>'2 - BPU'!I54</f>
        <v>0</v>
      </c>
      <c r="I54" s="62">
        <v>20</v>
      </c>
      <c r="J54" s="99">
        <f t="shared" si="3"/>
        <v>0</v>
      </c>
      <c r="K54" s="1"/>
      <c r="L54" s="1"/>
      <c r="M54" s="1"/>
      <c r="N54" s="1"/>
    </row>
    <row r="55" spans="2:14" ht="22" customHeight="1" thickTop="1" thickBot="1" x14ac:dyDescent="0.4">
      <c r="B55" s="52" t="s">
        <v>111</v>
      </c>
      <c r="C55" s="247" t="s">
        <v>28</v>
      </c>
      <c r="D55" s="185"/>
      <c r="E55" s="248"/>
      <c r="F55" s="48"/>
      <c r="G55" s="6" t="s">
        <v>75</v>
      </c>
      <c r="H55" s="76">
        <f>'2 - BPU'!I55</f>
        <v>0</v>
      </c>
      <c r="I55" s="61">
        <v>40</v>
      </c>
      <c r="J55" s="98">
        <f t="shared" si="3"/>
        <v>0</v>
      </c>
      <c r="K55" s="1"/>
      <c r="L55" s="1"/>
      <c r="M55" s="1"/>
      <c r="N55" s="1"/>
    </row>
    <row r="56" spans="2:14" ht="15.5" thickTop="1" thickBot="1" x14ac:dyDescent="0.4">
      <c r="B56" s="15" t="s">
        <v>113</v>
      </c>
      <c r="C56" s="234" t="s">
        <v>29</v>
      </c>
      <c r="D56" s="181"/>
      <c r="E56" s="204"/>
      <c r="F56" s="47"/>
      <c r="G56" s="13" t="s">
        <v>84</v>
      </c>
      <c r="H56" s="76">
        <f>'2 - BPU'!I56</f>
        <v>0</v>
      </c>
      <c r="I56" s="61">
        <v>8</v>
      </c>
      <c r="J56" s="98">
        <f t="shared" si="3"/>
        <v>0</v>
      </c>
      <c r="K56" s="1"/>
      <c r="L56" s="1"/>
      <c r="M56" s="1"/>
      <c r="N56" s="1"/>
    </row>
    <row r="57" spans="2:14" ht="15" thickTop="1" x14ac:dyDescent="0.35">
      <c r="B57" s="176" t="s">
        <v>112</v>
      </c>
      <c r="C57" s="202" t="s">
        <v>116</v>
      </c>
      <c r="D57" s="202"/>
      <c r="E57" s="203"/>
      <c r="F57" s="6" t="s">
        <v>6</v>
      </c>
      <c r="G57" s="173" t="s">
        <v>50</v>
      </c>
      <c r="H57" s="76">
        <f>'2 - BPU'!I57</f>
        <v>0</v>
      </c>
      <c r="I57" s="61">
        <v>1</v>
      </c>
      <c r="J57" s="98">
        <f t="shared" si="3"/>
        <v>0</v>
      </c>
      <c r="K57" s="1"/>
      <c r="L57" s="1"/>
      <c r="M57" s="1"/>
      <c r="N57" s="1"/>
    </row>
    <row r="58" spans="2:14" x14ac:dyDescent="0.35">
      <c r="B58" s="177"/>
      <c r="C58" s="181"/>
      <c r="D58" s="181"/>
      <c r="E58" s="204"/>
      <c r="F58" s="12" t="s">
        <v>7</v>
      </c>
      <c r="G58" s="174"/>
      <c r="H58" s="77">
        <f>'2 - BPU'!I58</f>
        <v>0</v>
      </c>
      <c r="I58" s="62">
        <v>2</v>
      </c>
      <c r="J58" s="99">
        <f t="shared" si="3"/>
        <v>0</v>
      </c>
      <c r="K58" s="1"/>
      <c r="L58" s="1"/>
      <c r="M58" s="1"/>
      <c r="N58" s="1"/>
    </row>
    <row r="59" spans="2:14" x14ac:dyDescent="0.35">
      <c r="B59" s="177"/>
      <c r="C59" s="181"/>
      <c r="D59" s="181"/>
      <c r="E59" s="204"/>
      <c r="F59" s="12" t="s">
        <v>86</v>
      </c>
      <c r="G59" s="174"/>
      <c r="H59" s="77">
        <f>'2 - BPU'!I59</f>
        <v>0</v>
      </c>
      <c r="I59" s="62">
        <v>1</v>
      </c>
      <c r="J59" s="99">
        <f t="shared" si="3"/>
        <v>0</v>
      </c>
      <c r="K59" s="1"/>
      <c r="L59" s="1"/>
      <c r="M59" s="1"/>
      <c r="N59" s="1"/>
    </row>
    <row r="60" spans="2:14" ht="15" thickBot="1" x14ac:dyDescent="0.4">
      <c r="B60" s="178"/>
      <c r="C60" s="205"/>
      <c r="D60" s="205"/>
      <c r="E60" s="206"/>
      <c r="F60" s="8" t="s">
        <v>85</v>
      </c>
      <c r="G60" s="175"/>
      <c r="H60" s="78">
        <f>'2 - BPU'!I60</f>
        <v>0</v>
      </c>
      <c r="I60" s="63">
        <v>2</v>
      </c>
      <c r="J60" s="100">
        <f t="shared" si="3"/>
        <v>0</v>
      </c>
      <c r="K60" s="1"/>
      <c r="L60" s="1"/>
      <c r="M60" s="1"/>
      <c r="N60" s="1"/>
    </row>
    <row r="61" spans="2:14" ht="15.5" thickTop="1" thickBot="1" x14ac:dyDescent="0.4">
      <c r="D61" s="1"/>
      <c r="L61" s="1"/>
      <c r="M61" s="1"/>
      <c r="N61" s="1"/>
    </row>
    <row r="62" spans="2:14" s="30" customFormat="1" ht="20.5" customHeight="1" thickTop="1" thickBot="1" x14ac:dyDescent="0.4">
      <c r="B62" s="251" t="s">
        <v>14</v>
      </c>
      <c r="C62" s="251"/>
      <c r="D62" s="251"/>
      <c r="E62" s="251"/>
      <c r="F62" s="251"/>
      <c r="G62" s="251"/>
      <c r="H62" s="251"/>
      <c r="I62" s="251"/>
      <c r="J62" s="251"/>
    </row>
    <row r="63" spans="2:14" ht="15" thickTop="1" x14ac:dyDescent="0.35">
      <c r="B63" s="253" t="s">
        <v>132</v>
      </c>
      <c r="C63" s="234" t="s">
        <v>30</v>
      </c>
      <c r="D63" s="181"/>
      <c r="E63" s="204"/>
      <c r="F63" s="7" t="s">
        <v>6</v>
      </c>
      <c r="G63" s="255" t="s">
        <v>50</v>
      </c>
      <c r="H63" s="81">
        <f>'2 - BPU'!I63</f>
        <v>0</v>
      </c>
      <c r="I63" s="65">
        <v>8</v>
      </c>
      <c r="J63" s="101">
        <f t="shared" ref="J63:J71" si="6">H63*I63</f>
        <v>0</v>
      </c>
      <c r="K63" s="1"/>
      <c r="L63" s="1"/>
      <c r="M63" s="1"/>
      <c r="N63" s="1"/>
    </row>
    <row r="64" spans="2:14" x14ac:dyDescent="0.35">
      <c r="B64" s="253"/>
      <c r="C64" s="234"/>
      <c r="D64" s="181"/>
      <c r="E64" s="204"/>
      <c r="F64" s="12" t="s">
        <v>7</v>
      </c>
      <c r="G64" s="174"/>
      <c r="H64" s="77">
        <f>'2 - BPU'!I64</f>
        <v>0</v>
      </c>
      <c r="I64" s="62">
        <v>4</v>
      </c>
      <c r="J64" s="99">
        <f t="shared" si="6"/>
        <v>0</v>
      </c>
      <c r="K64" s="1"/>
      <c r="L64" s="1"/>
      <c r="M64" s="1"/>
      <c r="N64" s="1"/>
    </row>
    <row r="65" spans="2:14" ht="15" thickBot="1" x14ac:dyDescent="0.4">
      <c r="B65" s="254"/>
      <c r="C65" s="230"/>
      <c r="D65" s="205"/>
      <c r="E65" s="206"/>
      <c r="F65" s="12" t="s">
        <v>86</v>
      </c>
      <c r="G65" s="175"/>
      <c r="H65" s="78">
        <f>'2 - BPU'!I65</f>
        <v>0</v>
      </c>
      <c r="I65" s="63">
        <v>3</v>
      </c>
      <c r="J65" s="100">
        <f t="shared" si="6"/>
        <v>0</v>
      </c>
      <c r="K65" s="1"/>
      <c r="L65" s="1"/>
      <c r="M65" s="1"/>
      <c r="N65" s="1"/>
    </row>
    <row r="66" spans="2:14" ht="15" thickTop="1" x14ac:dyDescent="0.35">
      <c r="B66" s="252" t="s">
        <v>133</v>
      </c>
      <c r="C66" s="188" t="s">
        <v>31</v>
      </c>
      <c r="D66" s="179"/>
      <c r="E66" s="189"/>
      <c r="F66" s="6" t="s">
        <v>6</v>
      </c>
      <c r="G66" s="173" t="s">
        <v>50</v>
      </c>
      <c r="H66" s="76">
        <f>'2 - BPU'!I66</f>
        <v>0</v>
      </c>
      <c r="I66" s="61">
        <v>3</v>
      </c>
      <c r="J66" s="98">
        <f t="shared" si="6"/>
        <v>0</v>
      </c>
      <c r="K66" s="1"/>
      <c r="L66" s="1"/>
      <c r="M66" s="1"/>
      <c r="N66" s="1"/>
    </row>
    <row r="67" spans="2:14" x14ac:dyDescent="0.35">
      <c r="B67" s="253"/>
      <c r="C67" s="234"/>
      <c r="D67" s="181"/>
      <c r="E67" s="204"/>
      <c r="F67" s="12" t="s">
        <v>7</v>
      </c>
      <c r="G67" s="174"/>
      <c r="H67" s="77">
        <f>'2 - BPU'!I67</f>
        <v>0</v>
      </c>
      <c r="I67" s="62">
        <v>2</v>
      </c>
      <c r="J67" s="99">
        <f t="shared" si="6"/>
        <v>0</v>
      </c>
      <c r="K67" s="1"/>
      <c r="L67" s="1"/>
      <c r="M67" s="1"/>
      <c r="N67" s="1"/>
    </row>
    <row r="68" spans="2:14" ht="15" thickBot="1" x14ac:dyDescent="0.4">
      <c r="B68" s="254"/>
      <c r="C68" s="230"/>
      <c r="D68" s="205"/>
      <c r="E68" s="206"/>
      <c r="F68" s="12" t="s">
        <v>86</v>
      </c>
      <c r="G68" s="175"/>
      <c r="H68" s="78">
        <f>'2 - BPU'!I68</f>
        <v>0</v>
      </c>
      <c r="I68" s="63">
        <v>2</v>
      </c>
      <c r="J68" s="100">
        <f t="shared" si="6"/>
        <v>0</v>
      </c>
      <c r="K68" s="1"/>
      <c r="L68" s="1"/>
      <c r="M68" s="1"/>
      <c r="N68" s="1"/>
    </row>
    <row r="69" spans="2:14" ht="15" thickTop="1" x14ac:dyDescent="0.35">
      <c r="B69" s="176" t="s">
        <v>134</v>
      </c>
      <c r="C69" s="179" t="s">
        <v>32</v>
      </c>
      <c r="D69" s="179"/>
      <c r="E69" s="180"/>
      <c r="F69" s="39" t="s">
        <v>6</v>
      </c>
      <c r="G69" s="173" t="s">
        <v>50</v>
      </c>
      <c r="H69" s="76">
        <f>'2 - BPU'!I69</f>
        <v>0</v>
      </c>
      <c r="I69" s="61">
        <v>2</v>
      </c>
      <c r="J69" s="98">
        <f t="shared" si="6"/>
        <v>0</v>
      </c>
      <c r="K69" s="1"/>
      <c r="L69" s="1"/>
      <c r="M69" s="1"/>
      <c r="N69" s="1"/>
    </row>
    <row r="70" spans="2:14" x14ac:dyDescent="0.35">
      <c r="B70" s="177"/>
      <c r="C70" s="181"/>
      <c r="D70" s="181"/>
      <c r="E70" s="182"/>
      <c r="F70" s="40" t="s">
        <v>7</v>
      </c>
      <c r="G70" s="174"/>
      <c r="H70" s="77">
        <f>'2 - BPU'!I70</f>
        <v>0</v>
      </c>
      <c r="I70" s="62">
        <v>2</v>
      </c>
      <c r="J70" s="99">
        <f t="shared" si="6"/>
        <v>0</v>
      </c>
      <c r="K70" s="1"/>
      <c r="L70" s="1"/>
      <c r="M70" s="1"/>
      <c r="N70" s="1"/>
    </row>
    <row r="71" spans="2:14" ht="15" thickBot="1" x14ac:dyDescent="0.4">
      <c r="B71" s="178"/>
      <c r="C71" s="183"/>
      <c r="D71" s="183"/>
      <c r="E71" s="184"/>
      <c r="F71" s="49" t="s">
        <v>86</v>
      </c>
      <c r="G71" s="175"/>
      <c r="H71" s="78">
        <f>'2 - BPU'!I71</f>
        <v>0</v>
      </c>
      <c r="I71" s="63">
        <v>1</v>
      </c>
      <c r="J71" s="100">
        <f t="shared" si="6"/>
        <v>0</v>
      </c>
      <c r="K71" s="1"/>
      <c r="L71" s="1"/>
      <c r="M71" s="1"/>
      <c r="N71" s="1"/>
    </row>
    <row r="72" spans="2:14" ht="15" thickTop="1" x14ac:dyDescent="0.35">
      <c r="D72" s="1"/>
    </row>
    <row r="73" spans="2:14" ht="15" thickBot="1" x14ac:dyDescent="0.4">
      <c r="D73" s="1"/>
    </row>
    <row r="74" spans="2:14" ht="36" customHeight="1" thickBot="1" x14ac:dyDescent="0.4">
      <c r="B74" s="190" t="s">
        <v>33</v>
      </c>
      <c r="C74" s="191"/>
      <c r="D74" s="191"/>
      <c r="E74" s="191"/>
      <c r="F74" s="191"/>
      <c r="G74" s="191"/>
      <c r="H74" s="191"/>
      <c r="I74" s="191"/>
      <c r="J74" s="192"/>
      <c r="K74" s="1"/>
      <c r="L74" s="1"/>
      <c r="M74" s="1"/>
      <c r="N74" s="1"/>
    </row>
    <row r="75" spans="2:14" ht="15" thickBot="1" x14ac:dyDescent="0.4">
      <c r="D75" s="1"/>
    </row>
    <row r="76" spans="2:14" s="30" customFormat="1" ht="20.5" customHeight="1" thickTop="1" thickBot="1" x14ac:dyDescent="0.4">
      <c r="B76" s="251" t="s">
        <v>34</v>
      </c>
      <c r="C76" s="251"/>
      <c r="D76" s="251"/>
      <c r="E76" s="251"/>
      <c r="F76" s="251"/>
      <c r="G76" s="251"/>
      <c r="H76" s="251"/>
      <c r="I76" s="251"/>
      <c r="J76" s="251"/>
      <c r="K76" s="1"/>
    </row>
    <row r="77" spans="2:14" s="2" customFormat="1" ht="22.5" customHeight="1" thickTop="1" thickBot="1" x14ac:dyDescent="0.4">
      <c r="B77" s="10" t="s">
        <v>0</v>
      </c>
      <c r="C77" s="265" t="s">
        <v>1</v>
      </c>
      <c r="D77" s="265"/>
      <c r="E77" s="265"/>
      <c r="F77" s="56" t="s">
        <v>2</v>
      </c>
      <c r="G77" s="4" t="s">
        <v>3</v>
      </c>
      <c r="H77" s="82" t="s">
        <v>4</v>
      </c>
      <c r="I77" s="68" t="s">
        <v>105</v>
      </c>
      <c r="J77" s="102" t="s">
        <v>5</v>
      </c>
      <c r="K77" s="1"/>
    </row>
    <row r="78" spans="2:14" s="57" customFormat="1" ht="22.5" customHeight="1" thickTop="1" x14ac:dyDescent="0.35">
      <c r="B78" s="196" t="s">
        <v>88</v>
      </c>
      <c r="C78" s="179" t="s">
        <v>34</v>
      </c>
      <c r="D78" s="179"/>
      <c r="E78" s="179"/>
      <c r="F78" s="13" t="s">
        <v>6</v>
      </c>
      <c r="G78" s="173" t="s">
        <v>50</v>
      </c>
      <c r="H78" s="76">
        <f>'2 - BPU'!I78</f>
        <v>0</v>
      </c>
      <c r="I78" s="61">
        <v>3</v>
      </c>
      <c r="J78" s="98">
        <f>H78*I78</f>
        <v>0</v>
      </c>
    </row>
    <row r="79" spans="2:14" s="57" customFormat="1" ht="22.5" customHeight="1" x14ac:dyDescent="0.35">
      <c r="B79" s="197"/>
      <c r="C79" s="181"/>
      <c r="D79" s="181"/>
      <c r="E79" s="181"/>
      <c r="F79" s="12" t="s">
        <v>7</v>
      </c>
      <c r="G79" s="174"/>
      <c r="H79" s="77">
        <f>'2 - BPU'!I79</f>
        <v>0</v>
      </c>
      <c r="I79" s="62">
        <v>2</v>
      </c>
      <c r="J79" s="99">
        <f t="shared" ref="J79:J81" si="7">H79*I79</f>
        <v>0</v>
      </c>
    </row>
    <row r="80" spans="2:14" s="57" customFormat="1" ht="22.5" customHeight="1" x14ac:dyDescent="0.35">
      <c r="B80" s="197"/>
      <c r="C80" s="181"/>
      <c r="D80" s="181"/>
      <c r="E80" s="181"/>
      <c r="F80" s="12" t="s">
        <v>86</v>
      </c>
      <c r="G80" s="174"/>
      <c r="H80" s="77">
        <f>'2 - BPU'!I80</f>
        <v>0</v>
      </c>
      <c r="I80" s="62">
        <v>2</v>
      </c>
      <c r="J80" s="99">
        <f t="shared" si="7"/>
        <v>0</v>
      </c>
    </row>
    <row r="81" spans="2:14" ht="28.5" customHeight="1" thickBot="1" x14ac:dyDescent="0.4">
      <c r="B81" s="198"/>
      <c r="C81" s="205"/>
      <c r="D81" s="205"/>
      <c r="E81" s="205"/>
      <c r="F81" s="14" t="s">
        <v>85</v>
      </c>
      <c r="G81" s="175"/>
      <c r="H81" s="78">
        <f>'2 - BPU'!I81</f>
        <v>0</v>
      </c>
      <c r="I81" s="63">
        <v>4</v>
      </c>
      <c r="J81" s="100">
        <f t="shared" si="7"/>
        <v>0</v>
      </c>
      <c r="K81" s="1"/>
      <c r="L81" s="1"/>
      <c r="M81" s="1"/>
      <c r="N81" s="1"/>
    </row>
    <row r="82" spans="2:14" ht="15.5" thickTop="1" thickBot="1" x14ac:dyDescent="0.4">
      <c r="D82" s="1"/>
      <c r="F82" s="1"/>
      <c r="L82" s="1"/>
      <c r="M82" s="1"/>
      <c r="N82" s="1"/>
    </row>
    <row r="83" spans="2:14" s="30" customFormat="1" ht="20.5" customHeight="1" thickTop="1" thickBot="1" x14ac:dyDescent="0.4">
      <c r="B83" s="193" t="s">
        <v>35</v>
      </c>
      <c r="C83" s="194"/>
      <c r="D83" s="194"/>
      <c r="E83" s="194"/>
      <c r="F83" s="194"/>
      <c r="G83" s="194"/>
      <c r="H83" s="194"/>
      <c r="I83" s="194"/>
      <c r="J83" s="195"/>
    </row>
    <row r="84" spans="2:14" ht="44.5" thickTop="1" thickBot="1" x14ac:dyDescent="0.4">
      <c r="B84" s="140" t="s">
        <v>117</v>
      </c>
      <c r="C84" s="185" t="s">
        <v>36</v>
      </c>
      <c r="D84" s="185"/>
      <c r="E84" s="186"/>
      <c r="F84" s="55"/>
      <c r="G84" s="28" t="s">
        <v>87</v>
      </c>
      <c r="H84" s="78">
        <f>'2 - BPU'!I84</f>
        <v>0</v>
      </c>
      <c r="I84" s="63">
        <v>800</v>
      </c>
      <c r="J84" s="100">
        <f>H84*I84</f>
        <v>0</v>
      </c>
      <c r="K84" s="1"/>
      <c r="L84" s="1"/>
      <c r="M84" s="1"/>
      <c r="N84" s="1"/>
    </row>
    <row r="85" spans="2:14" ht="15.5" thickTop="1" thickBot="1" x14ac:dyDescent="0.4">
      <c r="D85" s="1"/>
      <c r="F85" s="1"/>
      <c r="L85" s="1"/>
      <c r="M85" s="1"/>
      <c r="N85" s="1"/>
    </row>
    <row r="86" spans="2:14" s="30" customFormat="1" ht="20.5" customHeight="1" thickTop="1" thickBot="1" x14ac:dyDescent="0.4">
      <c r="B86" s="193" t="s">
        <v>37</v>
      </c>
      <c r="C86" s="194"/>
      <c r="D86" s="194"/>
      <c r="E86" s="194"/>
      <c r="F86" s="194"/>
      <c r="G86" s="194"/>
      <c r="H86" s="194"/>
      <c r="I86" s="194"/>
      <c r="J86" s="195"/>
    </row>
    <row r="87" spans="2:14" ht="32.15" customHeight="1" thickTop="1" thickBot="1" x14ac:dyDescent="0.4">
      <c r="B87" s="18" t="s">
        <v>118</v>
      </c>
      <c r="C87" s="231" t="s">
        <v>15</v>
      </c>
      <c r="D87" s="232"/>
      <c r="E87" s="233"/>
      <c r="F87" s="55"/>
      <c r="G87" s="54" t="s">
        <v>89</v>
      </c>
      <c r="H87" s="78">
        <f>'2 - BPU'!I87</f>
        <v>0</v>
      </c>
      <c r="I87" s="63">
        <v>4</v>
      </c>
      <c r="J87" s="100">
        <f t="shared" ref="J87:J90" si="8">H87*I87</f>
        <v>0</v>
      </c>
      <c r="K87" s="1"/>
      <c r="L87" s="1"/>
      <c r="M87" s="1"/>
      <c r="N87" s="1"/>
    </row>
    <row r="88" spans="2:14" ht="22" customHeight="1" thickTop="1" thickBot="1" x14ac:dyDescent="0.4">
      <c r="B88" s="17" t="s">
        <v>119</v>
      </c>
      <c r="C88" s="231" t="s">
        <v>19</v>
      </c>
      <c r="D88" s="232"/>
      <c r="E88" s="233"/>
      <c r="F88" s="55"/>
      <c r="G88" s="6" t="s">
        <v>91</v>
      </c>
      <c r="H88" s="76">
        <f>'2 - BPU'!I88</f>
        <v>0</v>
      </c>
      <c r="I88" s="61">
        <v>550</v>
      </c>
      <c r="J88" s="98">
        <f t="shared" si="8"/>
        <v>0</v>
      </c>
      <c r="K88" s="1"/>
      <c r="L88" s="1"/>
      <c r="M88" s="1"/>
      <c r="N88" s="1"/>
    </row>
    <row r="89" spans="2:14" ht="21.65" customHeight="1" thickTop="1" thickBot="1" x14ac:dyDescent="0.4">
      <c r="B89" s="17" t="s">
        <v>90</v>
      </c>
      <c r="C89" s="231" t="s">
        <v>38</v>
      </c>
      <c r="D89" s="232"/>
      <c r="E89" s="233"/>
      <c r="F89" s="55"/>
      <c r="G89" s="6" t="s">
        <v>92</v>
      </c>
      <c r="H89" s="83">
        <f>'2 - BPU'!I89</f>
        <v>0</v>
      </c>
      <c r="I89" s="66">
        <v>640</v>
      </c>
      <c r="J89" s="103">
        <f t="shared" si="8"/>
        <v>0</v>
      </c>
      <c r="K89" s="1"/>
      <c r="L89" s="1"/>
      <c r="M89" s="1"/>
      <c r="N89" s="1"/>
    </row>
    <row r="90" spans="2:14" ht="23.5" customHeight="1" thickTop="1" thickBot="1" x14ac:dyDescent="0.4">
      <c r="B90" s="141" t="s">
        <v>120</v>
      </c>
      <c r="C90" s="230" t="s">
        <v>39</v>
      </c>
      <c r="D90" s="205"/>
      <c r="E90" s="206"/>
      <c r="F90" s="55"/>
      <c r="G90" s="32" t="s">
        <v>91</v>
      </c>
      <c r="H90" s="78">
        <f>'2 - BPU'!I90</f>
        <v>0</v>
      </c>
      <c r="I90" s="63">
        <v>8000</v>
      </c>
      <c r="J90" s="100">
        <f t="shared" si="8"/>
        <v>0</v>
      </c>
      <c r="K90" s="1"/>
      <c r="L90" s="1"/>
      <c r="M90" s="229"/>
      <c r="N90" s="1"/>
    </row>
    <row r="91" spans="2:14" ht="15" thickTop="1" x14ac:dyDescent="0.35">
      <c r="D91" s="1"/>
      <c r="M91" s="229"/>
    </row>
    <row r="92" spans="2:14" ht="15" thickBot="1" x14ac:dyDescent="0.4">
      <c r="D92" s="1"/>
    </row>
    <row r="93" spans="2:14" ht="33" customHeight="1" thickBot="1" x14ac:dyDescent="0.4">
      <c r="B93" s="190" t="s">
        <v>40</v>
      </c>
      <c r="C93" s="191"/>
      <c r="D93" s="191"/>
      <c r="E93" s="191"/>
      <c r="F93" s="191"/>
      <c r="G93" s="191"/>
      <c r="H93" s="191"/>
      <c r="I93" s="191"/>
      <c r="J93" s="192"/>
      <c r="K93" s="1"/>
      <c r="L93" s="1"/>
      <c r="M93" s="1"/>
      <c r="N93" s="1"/>
    </row>
    <row r="94" spans="2:14" ht="15" thickBot="1" x14ac:dyDescent="0.4">
      <c r="D94" s="1"/>
      <c r="K94" s="1"/>
    </row>
    <row r="95" spans="2:14" s="2" customFormat="1" ht="15.5" thickTop="1" thickBot="1" x14ac:dyDescent="0.4">
      <c r="B95" s="11" t="s">
        <v>0</v>
      </c>
      <c r="C95" s="187" t="s">
        <v>1</v>
      </c>
      <c r="D95" s="187"/>
      <c r="E95" s="187"/>
      <c r="F95" s="4" t="s">
        <v>2</v>
      </c>
      <c r="G95" s="4" t="s">
        <v>3</v>
      </c>
      <c r="H95" s="82" t="s">
        <v>4</v>
      </c>
      <c r="I95" s="68" t="s">
        <v>105</v>
      </c>
      <c r="J95" s="102" t="s">
        <v>5</v>
      </c>
    </row>
    <row r="96" spans="2:14" ht="15" thickTop="1" x14ac:dyDescent="0.35">
      <c r="B96" s="170" t="s">
        <v>121</v>
      </c>
      <c r="C96" s="234" t="s">
        <v>41</v>
      </c>
      <c r="D96" s="181"/>
      <c r="E96" s="204"/>
      <c r="F96" s="241"/>
      <c r="G96" s="6" t="s">
        <v>93</v>
      </c>
      <c r="H96" s="76">
        <f>'2 - BPU'!I96</f>
        <v>0</v>
      </c>
      <c r="I96" s="61">
        <v>300</v>
      </c>
      <c r="J96" s="104">
        <f t="shared" ref="J96:J112" si="9">H96*I96</f>
        <v>0</v>
      </c>
      <c r="K96" s="1"/>
      <c r="L96" s="1"/>
      <c r="M96" s="1"/>
      <c r="N96" s="1"/>
    </row>
    <row r="97" spans="2:14" x14ac:dyDescent="0.35">
      <c r="B97" s="171"/>
      <c r="C97" s="234"/>
      <c r="D97" s="181"/>
      <c r="E97" s="204"/>
      <c r="F97" s="242"/>
      <c r="G97" s="12" t="s">
        <v>94</v>
      </c>
      <c r="H97" s="77">
        <f>'2 - BPU'!I97</f>
        <v>0</v>
      </c>
      <c r="I97" s="62">
        <v>300</v>
      </c>
      <c r="J97" s="105">
        <f t="shared" si="9"/>
        <v>0</v>
      </c>
      <c r="K97" s="1"/>
      <c r="L97" s="1"/>
      <c r="M97" s="1"/>
      <c r="N97" s="1"/>
    </row>
    <row r="98" spans="2:14" ht="15" thickBot="1" x14ac:dyDescent="0.4">
      <c r="B98" s="172"/>
      <c r="C98" s="234"/>
      <c r="D98" s="181"/>
      <c r="E98" s="204"/>
      <c r="F98" s="243"/>
      <c r="G98" s="27" t="s">
        <v>198</v>
      </c>
      <c r="H98" s="78">
        <f>'2 - BPU'!I98</f>
        <v>0</v>
      </c>
      <c r="I98" s="63">
        <v>200</v>
      </c>
      <c r="J98" s="106">
        <f t="shared" si="9"/>
        <v>0</v>
      </c>
      <c r="K98" s="1"/>
      <c r="L98" s="1"/>
      <c r="M98" s="1"/>
      <c r="N98" s="1"/>
    </row>
    <row r="99" spans="2:14" ht="23.5" customHeight="1" thickTop="1" thickBot="1" x14ac:dyDescent="0.4">
      <c r="B99" s="17" t="s">
        <v>122</v>
      </c>
      <c r="C99" s="188" t="s">
        <v>42</v>
      </c>
      <c r="D99" s="179"/>
      <c r="E99" s="189"/>
      <c r="F99" s="23"/>
      <c r="G99" s="12" t="s">
        <v>50</v>
      </c>
      <c r="H99" s="76">
        <f>'2 - BPU'!I99</f>
        <v>0</v>
      </c>
      <c r="I99" s="61">
        <v>16</v>
      </c>
      <c r="J99" s="104">
        <f>H99*I99</f>
        <v>0</v>
      </c>
      <c r="K99" s="1"/>
      <c r="L99" s="1"/>
      <c r="M99" s="1"/>
      <c r="N99" s="1"/>
    </row>
    <row r="100" spans="2:14" ht="44.5" thickTop="1" thickBot="1" x14ac:dyDescent="0.4">
      <c r="B100" s="17" t="s">
        <v>123</v>
      </c>
      <c r="C100" s="231" t="s">
        <v>43</v>
      </c>
      <c r="D100" s="232"/>
      <c r="E100" s="233"/>
      <c r="F100" s="33"/>
      <c r="G100" s="34" t="s">
        <v>87</v>
      </c>
      <c r="H100" s="76">
        <f>'2 - BPU'!I100</f>
        <v>0</v>
      </c>
      <c r="I100" s="61">
        <v>45</v>
      </c>
      <c r="J100" s="104">
        <f t="shared" si="9"/>
        <v>0</v>
      </c>
      <c r="K100" s="1"/>
      <c r="L100" s="1"/>
      <c r="M100" s="1"/>
      <c r="N100" s="1"/>
    </row>
    <row r="101" spans="2:14" ht="44.5" thickTop="1" thickBot="1" x14ac:dyDescent="0.4">
      <c r="B101" s="17" t="s">
        <v>124</v>
      </c>
      <c r="C101" s="231" t="s">
        <v>16</v>
      </c>
      <c r="D101" s="232"/>
      <c r="E101" s="233"/>
      <c r="F101" s="33"/>
      <c r="G101" s="34" t="s">
        <v>87</v>
      </c>
      <c r="H101" s="76">
        <f>'2 - BPU'!I101</f>
        <v>0</v>
      </c>
      <c r="I101" s="61">
        <v>100</v>
      </c>
      <c r="J101" s="104">
        <f t="shared" si="9"/>
        <v>0</v>
      </c>
      <c r="K101" s="1"/>
      <c r="L101" s="1"/>
      <c r="M101" s="1"/>
      <c r="N101" s="1"/>
    </row>
    <row r="102" spans="2:14" ht="15" thickTop="1" x14ac:dyDescent="0.35">
      <c r="B102" s="170" t="s">
        <v>125</v>
      </c>
      <c r="C102" s="234" t="s">
        <v>44</v>
      </c>
      <c r="D102" s="181"/>
      <c r="E102" s="204"/>
      <c r="F102" s="6" t="s">
        <v>6</v>
      </c>
      <c r="G102" s="173" t="s">
        <v>50</v>
      </c>
      <c r="H102" s="76">
        <f>'2 - BPU'!I102</f>
        <v>0</v>
      </c>
      <c r="I102" s="61">
        <v>3</v>
      </c>
      <c r="J102" s="98">
        <f t="shared" si="9"/>
        <v>0</v>
      </c>
      <c r="K102" s="1"/>
      <c r="L102" s="1"/>
      <c r="M102" s="1"/>
      <c r="N102" s="1"/>
    </row>
    <row r="103" spans="2:14" x14ac:dyDescent="0.35">
      <c r="B103" s="171"/>
      <c r="C103" s="234"/>
      <c r="D103" s="181"/>
      <c r="E103" s="204"/>
      <c r="F103" s="12" t="s">
        <v>7</v>
      </c>
      <c r="G103" s="174"/>
      <c r="H103" s="77">
        <f>'2 - BPU'!I103</f>
        <v>0</v>
      </c>
      <c r="I103" s="62">
        <v>2</v>
      </c>
      <c r="J103" s="99">
        <f t="shared" si="9"/>
        <v>0</v>
      </c>
      <c r="K103" s="1"/>
      <c r="L103" s="1"/>
      <c r="M103" s="1"/>
      <c r="N103" s="1"/>
    </row>
    <row r="104" spans="2:14" ht="15" thickBot="1" x14ac:dyDescent="0.4">
      <c r="B104" s="172"/>
      <c r="C104" s="234"/>
      <c r="D104" s="181"/>
      <c r="E104" s="204"/>
      <c r="F104" s="8" t="s">
        <v>86</v>
      </c>
      <c r="G104" s="175"/>
      <c r="H104" s="78">
        <f>'2 - BPU'!I104</f>
        <v>0</v>
      </c>
      <c r="I104" s="63">
        <v>1</v>
      </c>
      <c r="J104" s="100">
        <f t="shared" si="9"/>
        <v>0</v>
      </c>
      <c r="K104" s="1"/>
      <c r="L104" s="1"/>
      <c r="M104" s="1"/>
      <c r="N104" s="1"/>
    </row>
    <row r="105" spans="2:14" ht="15" thickTop="1" x14ac:dyDescent="0.35">
      <c r="B105" s="170" t="s">
        <v>126</v>
      </c>
      <c r="C105" s="188" t="s">
        <v>45</v>
      </c>
      <c r="D105" s="179"/>
      <c r="E105" s="189"/>
      <c r="F105" s="6" t="s">
        <v>6</v>
      </c>
      <c r="G105" s="173" t="s">
        <v>50</v>
      </c>
      <c r="H105" s="76">
        <f>'2 - BPU'!I105</f>
        <v>0</v>
      </c>
      <c r="I105" s="61">
        <v>16</v>
      </c>
      <c r="J105" s="98">
        <f>H105*I105</f>
        <v>0</v>
      </c>
      <c r="K105" s="1"/>
      <c r="L105" s="1"/>
      <c r="M105" s="1"/>
      <c r="N105" s="1"/>
    </row>
    <row r="106" spans="2:14" ht="15.75" customHeight="1" x14ac:dyDescent="0.35">
      <c r="B106" s="171"/>
      <c r="C106" s="234"/>
      <c r="D106" s="181"/>
      <c r="E106" s="204"/>
      <c r="F106" s="12" t="s">
        <v>7</v>
      </c>
      <c r="G106" s="174"/>
      <c r="H106" s="77">
        <f>'2 - BPU'!I106</f>
        <v>0</v>
      </c>
      <c r="I106" s="62">
        <v>8</v>
      </c>
      <c r="J106" s="99">
        <f t="shared" si="9"/>
        <v>0</v>
      </c>
      <c r="K106" s="1"/>
      <c r="L106" s="1"/>
      <c r="M106" s="1"/>
      <c r="N106" s="1"/>
    </row>
    <row r="107" spans="2:14" ht="15" thickBot="1" x14ac:dyDescent="0.4">
      <c r="B107" s="172"/>
      <c r="C107" s="230"/>
      <c r="D107" s="205"/>
      <c r="E107" s="206"/>
      <c r="F107" s="8" t="s">
        <v>86</v>
      </c>
      <c r="G107" s="175"/>
      <c r="H107" s="78">
        <f>'2 - BPU'!I107</f>
        <v>0</v>
      </c>
      <c r="I107" s="63">
        <v>4</v>
      </c>
      <c r="J107" s="100">
        <f t="shared" si="9"/>
        <v>0</v>
      </c>
      <c r="K107" s="1"/>
      <c r="L107" s="1"/>
      <c r="M107" s="1"/>
      <c r="N107" s="1"/>
    </row>
    <row r="108" spans="2:14" ht="44.5" thickTop="1" thickBot="1" x14ac:dyDescent="0.4">
      <c r="B108" s="17" t="s">
        <v>127</v>
      </c>
      <c r="C108" s="231" t="s">
        <v>46</v>
      </c>
      <c r="D108" s="232"/>
      <c r="E108" s="233"/>
      <c r="F108" s="22"/>
      <c r="G108" s="34" t="s">
        <v>87</v>
      </c>
      <c r="H108" s="76">
        <f>'2 - BPU'!I108</f>
        <v>0</v>
      </c>
      <c r="I108" s="61">
        <v>200</v>
      </c>
      <c r="J108" s="104">
        <f t="shared" si="9"/>
        <v>0</v>
      </c>
      <c r="K108" s="1"/>
      <c r="L108" s="1"/>
      <c r="M108" s="1"/>
      <c r="N108" s="1"/>
    </row>
    <row r="109" spans="2:14" ht="30" customHeight="1" thickTop="1" thickBot="1" x14ac:dyDescent="0.4">
      <c r="B109" s="17" t="s">
        <v>128</v>
      </c>
      <c r="C109" s="231" t="s">
        <v>47</v>
      </c>
      <c r="D109" s="232"/>
      <c r="E109" s="233"/>
      <c r="F109" s="22"/>
      <c r="G109" s="6" t="s">
        <v>91</v>
      </c>
      <c r="H109" s="76">
        <f>'2 - BPU'!I109</f>
        <v>0</v>
      </c>
      <c r="I109" s="61">
        <v>8000</v>
      </c>
      <c r="J109" s="104">
        <f t="shared" si="9"/>
        <v>0</v>
      </c>
      <c r="K109" s="1"/>
      <c r="L109" s="1"/>
      <c r="M109" s="1"/>
      <c r="N109" s="1"/>
    </row>
    <row r="110" spans="2:14" ht="15" thickTop="1" x14ac:dyDescent="0.35">
      <c r="B110" s="170" t="s">
        <v>129</v>
      </c>
      <c r="C110" s="234" t="s">
        <v>17</v>
      </c>
      <c r="D110" s="181"/>
      <c r="E110" s="204"/>
      <c r="F110" s="6" t="s">
        <v>6</v>
      </c>
      <c r="G110" s="173" t="s">
        <v>50</v>
      </c>
      <c r="H110" s="76">
        <f>'2 - BPU'!I110</f>
        <v>0</v>
      </c>
      <c r="I110" s="61">
        <v>32</v>
      </c>
      <c r="J110" s="98">
        <f t="shared" si="9"/>
        <v>0</v>
      </c>
      <c r="K110" s="1"/>
      <c r="L110" s="1"/>
      <c r="M110" s="1"/>
      <c r="N110" s="1"/>
    </row>
    <row r="111" spans="2:14" x14ac:dyDescent="0.35">
      <c r="B111" s="171"/>
      <c r="C111" s="234"/>
      <c r="D111" s="181"/>
      <c r="E111" s="204"/>
      <c r="F111" s="12" t="s">
        <v>135</v>
      </c>
      <c r="G111" s="174"/>
      <c r="H111" s="77">
        <f>'2 - BPU'!I111</f>
        <v>0</v>
      </c>
      <c r="I111" s="62">
        <v>64</v>
      </c>
      <c r="J111" s="99">
        <f>H111*I111</f>
        <v>0</v>
      </c>
      <c r="K111" s="1"/>
      <c r="L111" s="1"/>
      <c r="M111" s="1"/>
      <c r="N111" s="1"/>
    </row>
    <row r="112" spans="2:14" ht="15" thickBot="1" x14ac:dyDescent="0.4">
      <c r="B112" s="172"/>
      <c r="C112" s="234"/>
      <c r="D112" s="181"/>
      <c r="E112" s="204"/>
      <c r="F112" s="8" t="s">
        <v>136</v>
      </c>
      <c r="G112" s="175"/>
      <c r="H112" s="78">
        <f>'2 - BPU'!I112</f>
        <v>0</v>
      </c>
      <c r="I112" s="63">
        <v>32</v>
      </c>
      <c r="J112" s="100">
        <f t="shared" si="9"/>
        <v>0</v>
      </c>
      <c r="K112" s="1"/>
      <c r="L112" s="1"/>
      <c r="M112" s="1"/>
      <c r="N112" s="1"/>
    </row>
    <row r="113" spans="2:16" ht="30" thickTop="1" thickBot="1" x14ac:dyDescent="0.4">
      <c r="B113" s="142" t="s">
        <v>130</v>
      </c>
      <c r="C113" s="231" t="s">
        <v>18</v>
      </c>
      <c r="D113" s="232"/>
      <c r="E113" s="233"/>
      <c r="F113" s="35"/>
      <c r="G113" s="31" t="s">
        <v>50</v>
      </c>
      <c r="H113" s="83">
        <f>'2 - BPU'!I113</f>
        <v>0</v>
      </c>
      <c r="I113" s="66">
        <v>1</v>
      </c>
      <c r="J113" s="107">
        <f>H113*I113</f>
        <v>0</v>
      </c>
      <c r="K113" s="1"/>
      <c r="L113" s="1"/>
      <c r="M113" s="1"/>
      <c r="N113" s="1"/>
    </row>
    <row r="114" spans="2:16" ht="15" thickTop="1" x14ac:dyDescent="0.35">
      <c r="D114" s="58"/>
      <c r="E114" s="59"/>
    </row>
    <row r="115" spans="2:16" ht="15" thickBot="1" x14ac:dyDescent="0.4">
      <c r="D115" s="1"/>
    </row>
    <row r="116" spans="2:16" ht="36" customHeight="1" thickBot="1" x14ac:dyDescent="0.4">
      <c r="B116" s="190" t="s">
        <v>48</v>
      </c>
      <c r="C116" s="191"/>
      <c r="D116" s="191"/>
      <c r="E116" s="191"/>
      <c r="F116" s="191"/>
      <c r="G116" s="191"/>
      <c r="H116" s="191"/>
      <c r="I116" s="191"/>
      <c r="J116" s="192"/>
      <c r="K116" s="1"/>
      <c r="L116" s="1"/>
      <c r="M116" s="1"/>
      <c r="N116" s="1"/>
    </row>
    <row r="117" spans="2:16" s="30" customFormat="1" ht="19.5" thickTop="1" thickBot="1" x14ac:dyDescent="0.4">
      <c r="C117" s="36"/>
      <c r="D117" s="60"/>
      <c r="E117" s="37"/>
      <c r="F117" s="37"/>
      <c r="G117" s="37"/>
      <c r="H117" s="84"/>
      <c r="I117" s="37"/>
      <c r="J117" s="84"/>
      <c r="L117" s="1"/>
      <c r="M117" s="1"/>
      <c r="N117" s="1"/>
    </row>
    <row r="118" spans="2:16" s="2" customFormat="1" ht="36.65" customHeight="1" thickTop="1" thickBot="1" x14ac:dyDescent="0.4">
      <c r="B118" s="10" t="s">
        <v>0</v>
      </c>
      <c r="C118" s="235" t="s">
        <v>1</v>
      </c>
      <c r="D118" s="235"/>
      <c r="E118" s="235"/>
      <c r="F118" s="4" t="s">
        <v>2</v>
      </c>
      <c r="G118" s="4" t="s">
        <v>3</v>
      </c>
      <c r="H118" s="82" t="s">
        <v>4</v>
      </c>
      <c r="I118" s="68" t="s">
        <v>105</v>
      </c>
      <c r="J118" s="102" t="s">
        <v>5</v>
      </c>
      <c r="L118" s="1"/>
      <c r="M118" s="1"/>
      <c r="N118" s="1"/>
      <c r="O118" s="1"/>
      <c r="P118" s="1"/>
    </row>
    <row r="119" spans="2:16" ht="30" customHeight="1" thickTop="1" x14ac:dyDescent="0.35">
      <c r="B119" s="170" t="s">
        <v>131</v>
      </c>
      <c r="C119" s="234" t="s">
        <v>49</v>
      </c>
      <c r="D119" s="181"/>
      <c r="E119" s="204"/>
      <c r="F119" s="24" t="s">
        <v>95</v>
      </c>
      <c r="G119" s="24" t="s">
        <v>50</v>
      </c>
      <c r="H119" s="76">
        <f>'2 - BPU'!I119</f>
        <v>0</v>
      </c>
      <c r="I119" s="61">
        <v>1</v>
      </c>
      <c r="J119" s="98">
        <f>H119*I119</f>
        <v>0</v>
      </c>
      <c r="K119" s="1"/>
      <c r="L119" s="1"/>
      <c r="M119" s="1"/>
      <c r="N119" s="1"/>
    </row>
    <row r="120" spans="2:16" ht="25.5" customHeight="1" thickBot="1" x14ac:dyDescent="0.4">
      <c r="B120" s="236"/>
      <c r="C120" s="230"/>
      <c r="D120" s="205"/>
      <c r="E120" s="206"/>
      <c r="F120" s="163" t="s">
        <v>96</v>
      </c>
      <c r="G120" s="163" t="s">
        <v>199</v>
      </c>
      <c r="H120" s="85">
        <f>'2 - BPU'!I120</f>
        <v>0</v>
      </c>
      <c r="I120" s="67">
        <v>3</v>
      </c>
      <c r="J120" s="108">
        <f>H120*I120</f>
        <v>0</v>
      </c>
      <c r="K120" s="1"/>
      <c r="L120" s="1"/>
      <c r="M120" s="1"/>
      <c r="N120" s="1"/>
    </row>
    <row r="121" spans="2:16" ht="25.5" customHeight="1" thickTop="1" x14ac:dyDescent="0.35">
      <c r="E121" s="59"/>
    </row>
    <row r="122" spans="2:16" ht="36" customHeight="1" x14ac:dyDescent="0.35">
      <c r="C122" s="1"/>
      <c r="D122" s="1"/>
      <c r="E122" s="1"/>
      <c r="F122" s="1"/>
      <c r="G122" s="1"/>
      <c r="H122" s="121"/>
      <c r="I122" s="122" t="s">
        <v>106</v>
      </c>
      <c r="J122" s="123">
        <f>SUM(J7:J24,J30:J38,J44:J60, J63:J71,J78:J81,J84,J87:J90,J96:J113,J119:J120)</f>
        <v>0</v>
      </c>
      <c r="K122" s="1"/>
      <c r="L122" s="1"/>
      <c r="M122" s="1"/>
      <c r="N122" s="1"/>
    </row>
  </sheetData>
  <mergeCells count="82">
    <mergeCell ref="C63:E65"/>
    <mergeCell ref="C113:E113"/>
    <mergeCell ref="B116:J116"/>
    <mergeCell ref="C118:E118"/>
    <mergeCell ref="B102:B104"/>
    <mergeCell ref="C102:E104"/>
    <mergeCell ref="G102:G104"/>
    <mergeCell ref="B119:B120"/>
    <mergeCell ref="C119:E120"/>
    <mergeCell ref="G35:G38"/>
    <mergeCell ref="F44:F54"/>
    <mergeCell ref="F96:F98"/>
    <mergeCell ref="B105:B107"/>
    <mergeCell ref="C105:E107"/>
    <mergeCell ref="G105:G107"/>
    <mergeCell ref="C108:E108"/>
    <mergeCell ref="C109:E109"/>
    <mergeCell ref="B110:B112"/>
    <mergeCell ref="C110:E112"/>
    <mergeCell ref="G110:G112"/>
    <mergeCell ref="C99:E99"/>
    <mergeCell ref="C100:E100"/>
    <mergeCell ref="C101:E101"/>
    <mergeCell ref="M90:M91"/>
    <mergeCell ref="B93:J93"/>
    <mergeCell ref="C95:E95"/>
    <mergeCell ref="C96:E98"/>
    <mergeCell ref="B83:J83"/>
    <mergeCell ref="C84:E84"/>
    <mergeCell ref="B86:J86"/>
    <mergeCell ref="C87:E87"/>
    <mergeCell ref="C88:E88"/>
    <mergeCell ref="C89:E89"/>
    <mergeCell ref="C90:E90"/>
    <mergeCell ref="B2:J2"/>
    <mergeCell ref="B4:J4"/>
    <mergeCell ref="B8:B19"/>
    <mergeCell ref="C43:E43"/>
    <mergeCell ref="B44:B54"/>
    <mergeCell ref="C44:E54"/>
    <mergeCell ref="B30:B33"/>
    <mergeCell ref="C30:E33"/>
    <mergeCell ref="C34:E34"/>
    <mergeCell ref="B35:B38"/>
    <mergeCell ref="C35:E38"/>
    <mergeCell ref="B41:J41"/>
    <mergeCell ref="F18:F19"/>
    <mergeCell ref="C6:D6"/>
    <mergeCell ref="C7:D7"/>
    <mergeCell ref="C8:D19"/>
    <mergeCell ref="C20:D24"/>
    <mergeCell ref="E22:E24"/>
    <mergeCell ref="F12:F13"/>
    <mergeCell ref="B96:B98"/>
    <mergeCell ref="G63:G65"/>
    <mergeCell ref="B66:B68"/>
    <mergeCell ref="C66:E68"/>
    <mergeCell ref="G66:G68"/>
    <mergeCell ref="B69:B71"/>
    <mergeCell ref="C69:E71"/>
    <mergeCell ref="G69:G71"/>
    <mergeCell ref="B74:J74"/>
    <mergeCell ref="B76:J76"/>
    <mergeCell ref="C77:E77"/>
    <mergeCell ref="E8:E13"/>
    <mergeCell ref="E14:E19"/>
    <mergeCell ref="I20:I24"/>
    <mergeCell ref="J20:J22"/>
    <mergeCell ref="B78:B81"/>
    <mergeCell ref="C78:E81"/>
    <mergeCell ref="G78:G81"/>
    <mergeCell ref="B20:B24"/>
    <mergeCell ref="B27:J27"/>
    <mergeCell ref="C29:E29"/>
    <mergeCell ref="C55:E55"/>
    <mergeCell ref="C56:E56"/>
    <mergeCell ref="B57:B60"/>
    <mergeCell ref="C57:E60"/>
    <mergeCell ref="G57:G60"/>
    <mergeCell ref="B62:J62"/>
    <mergeCell ref="B63:B65"/>
    <mergeCell ref="G30:G33"/>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8714D-4690-4D0F-B624-8EBAD982BFF7}">
  <dimension ref="A1:L68"/>
  <sheetViews>
    <sheetView topLeftCell="A52" workbookViewId="0">
      <selection activeCell="F23" sqref="F23"/>
    </sheetView>
  </sheetViews>
  <sheetFormatPr baseColWidth="10" defaultColWidth="23.54296875" defaultRowHeight="14.5" x14ac:dyDescent="0.35"/>
  <cols>
    <col min="1" max="1" width="9.453125" style="160" bestFit="1" customWidth="1"/>
    <col min="2" max="2" width="13.453125" style="159" customWidth="1"/>
    <col min="3" max="3" width="29.54296875" style="159" customWidth="1"/>
    <col min="4" max="4" width="8.54296875" style="159" customWidth="1"/>
    <col min="5" max="5" width="12.26953125" style="159" customWidth="1"/>
    <col min="6" max="6" width="22.26953125" style="159" customWidth="1"/>
    <col min="7" max="9" width="17.54296875" style="160" customWidth="1"/>
    <col min="10" max="214" width="23.54296875" style="160"/>
    <col min="215" max="215" width="21.54296875" style="160" customWidth="1"/>
    <col min="216" max="216" width="90.54296875" style="160" customWidth="1"/>
    <col min="217" max="217" width="16.54296875" style="160" customWidth="1"/>
    <col min="218" max="220" width="10.453125" style="160" bestFit="1" customWidth="1"/>
    <col min="221" max="16384" width="23.54296875" style="160"/>
  </cols>
  <sheetData>
    <row r="1" spans="2:12" s="148" customFormat="1" ht="18" x14ac:dyDescent="0.35">
      <c r="B1" s="278" t="s">
        <v>202</v>
      </c>
      <c r="C1" s="278"/>
      <c r="D1" s="278"/>
      <c r="E1" s="278"/>
      <c r="F1" s="278"/>
      <c r="G1" s="278"/>
      <c r="H1" s="278"/>
      <c r="I1" s="278"/>
    </row>
    <row r="2" spans="2:12" s="148" customFormat="1" ht="18" thickBot="1" x14ac:dyDescent="0.4">
      <c r="B2" s="149"/>
      <c r="C2" s="149"/>
      <c r="D2" s="149"/>
      <c r="E2" s="149"/>
      <c r="F2" s="149"/>
      <c r="G2" s="149"/>
      <c r="H2" s="149"/>
      <c r="I2" s="149"/>
    </row>
    <row r="3" spans="2:12" s="150" customFormat="1" ht="25.15" customHeight="1" thickBot="1" x14ac:dyDescent="0.4">
      <c r="B3" s="279" t="s">
        <v>137</v>
      </c>
      <c r="C3" s="280"/>
      <c r="D3" s="280"/>
      <c r="E3" s="280"/>
      <c r="F3" s="280"/>
      <c r="G3" s="280"/>
      <c r="H3" s="280"/>
      <c r="I3" s="281"/>
    </row>
    <row r="4" spans="2:12" s="151" customFormat="1" ht="15" customHeight="1" x14ac:dyDescent="0.35">
      <c r="B4" s="152"/>
      <c r="C4" s="153"/>
      <c r="D4" s="153"/>
      <c r="E4" s="153"/>
      <c r="F4" s="153"/>
      <c r="G4" s="153"/>
      <c r="H4" s="153"/>
      <c r="I4" s="153"/>
    </row>
    <row r="5" spans="2:12" s="151" customFormat="1" ht="29.5" customHeight="1" x14ac:dyDescent="0.35">
      <c r="B5" s="282" t="s">
        <v>138</v>
      </c>
      <c r="C5" s="282" t="s">
        <v>139</v>
      </c>
      <c r="D5" s="282" t="s">
        <v>190</v>
      </c>
      <c r="E5" s="282" t="s">
        <v>140</v>
      </c>
      <c r="F5" s="282"/>
      <c r="G5" s="154" t="s">
        <v>141</v>
      </c>
      <c r="H5" s="154" t="s">
        <v>142</v>
      </c>
      <c r="I5" s="154" t="s">
        <v>143</v>
      </c>
    </row>
    <row r="6" spans="2:12" s="151" customFormat="1" ht="34" customHeight="1" x14ac:dyDescent="0.35">
      <c r="B6" s="282"/>
      <c r="C6" s="282"/>
      <c r="D6" s="282"/>
      <c r="E6" s="282"/>
      <c r="F6" s="282"/>
      <c r="G6" s="282" t="s">
        <v>144</v>
      </c>
      <c r="H6" s="282"/>
      <c r="I6" s="282"/>
    </row>
    <row r="7" spans="2:12" s="151" customFormat="1" ht="15" customHeight="1" x14ac:dyDescent="0.35">
      <c r="B7" s="275" t="s">
        <v>145</v>
      </c>
      <c r="C7" s="276" t="s">
        <v>146</v>
      </c>
      <c r="D7" s="276" t="s">
        <v>147</v>
      </c>
      <c r="E7" s="155" t="s">
        <v>148</v>
      </c>
      <c r="F7" s="155" t="s">
        <v>149</v>
      </c>
      <c r="G7" s="156"/>
      <c r="H7" s="156"/>
      <c r="I7" s="156"/>
      <c r="K7" s="157"/>
    </row>
    <row r="8" spans="2:12" s="151" customFormat="1" ht="15" customHeight="1" x14ac:dyDescent="0.35">
      <c r="B8" s="275"/>
      <c r="C8" s="276"/>
      <c r="D8" s="276"/>
      <c r="E8" s="155" t="s">
        <v>150</v>
      </c>
      <c r="F8" s="155" t="s">
        <v>151</v>
      </c>
      <c r="G8" s="156"/>
      <c r="H8" s="156"/>
      <c r="I8" s="156"/>
      <c r="K8" s="157"/>
    </row>
    <row r="9" spans="2:12" s="151" customFormat="1" ht="15" customHeight="1" x14ac:dyDescent="0.35">
      <c r="B9" s="275" t="s">
        <v>152</v>
      </c>
      <c r="C9" s="276" t="s">
        <v>153</v>
      </c>
      <c r="D9" s="276" t="s">
        <v>154</v>
      </c>
      <c r="E9" s="155" t="s">
        <v>155</v>
      </c>
      <c r="F9" s="155" t="s">
        <v>156</v>
      </c>
      <c r="G9" s="156"/>
      <c r="H9" s="156"/>
      <c r="I9" s="156"/>
      <c r="K9" s="157"/>
    </row>
    <row r="10" spans="2:12" s="151" customFormat="1" ht="15" customHeight="1" x14ac:dyDescent="0.35">
      <c r="B10" s="275"/>
      <c r="C10" s="276"/>
      <c r="D10" s="276"/>
      <c r="E10" s="155" t="s">
        <v>148</v>
      </c>
      <c r="F10" s="155" t="s">
        <v>149</v>
      </c>
      <c r="G10" s="156"/>
      <c r="H10" s="156"/>
      <c r="I10" s="156"/>
      <c r="K10" s="157"/>
    </row>
    <row r="11" spans="2:12" s="151" customFormat="1" ht="15" customHeight="1" x14ac:dyDescent="0.35">
      <c r="B11" s="275"/>
      <c r="C11" s="276"/>
      <c r="D11" s="276"/>
      <c r="E11" s="155" t="s">
        <v>150</v>
      </c>
      <c r="F11" s="155" t="s">
        <v>151</v>
      </c>
      <c r="G11" s="156"/>
      <c r="H11" s="156"/>
      <c r="I11" s="156"/>
      <c r="K11" s="157"/>
    </row>
    <row r="12" spans="2:12" s="151" customFormat="1" ht="15" customHeight="1" x14ac:dyDescent="0.35">
      <c r="B12" s="275" t="s">
        <v>157</v>
      </c>
      <c r="C12" s="276" t="s">
        <v>158</v>
      </c>
      <c r="D12" s="276" t="s">
        <v>159</v>
      </c>
      <c r="E12" s="155" t="s">
        <v>160</v>
      </c>
      <c r="F12" s="155" t="s">
        <v>161</v>
      </c>
      <c r="G12" s="156"/>
      <c r="H12" s="156"/>
      <c r="I12" s="156"/>
      <c r="K12" s="157"/>
    </row>
    <row r="13" spans="2:12" s="151" customFormat="1" ht="15" customHeight="1" x14ac:dyDescent="0.35">
      <c r="B13" s="275"/>
      <c r="C13" s="276"/>
      <c r="D13" s="276"/>
      <c r="E13" s="155" t="s">
        <v>155</v>
      </c>
      <c r="F13" s="155" t="s">
        <v>156</v>
      </c>
      <c r="G13" s="156"/>
      <c r="H13" s="156"/>
      <c r="I13" s="156"/>
      <c r="K13" s="157"/>
      <c r="L13" s="157"/>
    </row>
    <row r="14" spans="2:12" s="151" customFormat="1" ht="15" customHeight="1" x14ac:dyDescent="0.35">
      <c r="B14" s="275"/>
      <c r="C14" s="276"/>
      <c r="D14" s="276"/>
      <c r="E14" s="155" t="s">
        <v>148</v>
      </c>
      <c r="F14" s="155" t="s">
        <v>149</v>
      </c>
      <c r="G14" s="156"/>
      <c r="H14" s="156"/>
      <c r="I14" s="156"/>
      <c r="K14" s="157"/>
      <c r="L14" s="157"/>
    </row>
    <row r="15" spans="2:12" s="151" customFormat="1" ht="15" customHeight="1" x14ac:dyDescent="0.35">
      <c r="B15" s="275"/>
      <c r="C15" s="276"/>
      <c r="D15" s="276"/>
      <c r="E15" s="155" t="s">
        <v>150</v>
      </c>
      <c r="F15" s="155" t="s">
        <v>151</v>
      </c>
      <c r="G15" s="156"/>
      <c r="H15" s="156"/>
      <c r="I15" s="156"/>
      <c r="K15" s="157"/>
    </row>
    <row r="16" spans="2:12" s="151" customFormat="1" ht="15" customHeight="1" x14ac:dyDescent="0.35">
      <c r="B16" s="275"/>
      <c r="C16" s="276" t="s">
        <v>162</v>
      </c>
      <c r="D16" s="276" t="s">
        <v>163</v>
      </c>
      <c r="E16" s="155" t="s">
        <v>160</v>
      </c>
      <c r="F16" s="155" t="s">
        <v>161</v>
      </c>
      <c r="G16" s="156"/>
      <c r="H16" s="156"/>
      <c r="I16" s="156"/>
      <c r="K16" s="157"/>
    </row>
    <row r="17" spans="1:11" s="151" customFormat="1" ht="15" customHeight="1" x14ac:dyDescent="0.35">
      <c r="B17" s="275"/>
      <c r="C17" s="276"/>
      <c r="D17" s="276"/>
      <c r="E17" s="155" t="s">
        <v>155</v>
      </c>
      <c r="F17" s="155" t="s">
        <v>156</v>
      </c>
      <c r="G17" s="156"/>
      <c r="H17" s="156"/>
      <c r="I17" s="156"/>
      <c r="K17" s="157"/>
    </row>
    <row r="18" spans="1:11" s="151" customFormat="1" ht="15" customHeight="1" x14ac:dyDescent="0.35">
      <c r="B18" s="275"/>
      <c r="C18" s="276"/>
      <c r="D18" s="276"/>
      <c r="E18" s="155" t="s">
        <v>148</v>
      </c>
      <c r="F18" s="155" t="s">
        <v>149</v>
      </c>
      <c r="G18" s="156"/>
      <c r="H18" s="156"/>
      <c r="I18" s="156"/>
      <c r="K18" s="157"/>
    </row>
    <row r="19" spans="1:11" s="151" customFormat="1" ht="15" customHeight="1" x14ac:dyDescent="0.35">
      <c r="B19" s="275"/>
      <c r="C19" s="276"/>
      <c r="D19" s="276"/>
      <c r="E19" s="155" t="s">
        <v>150</v>
      </c>
      <c r="F19" s="155" t="s">
        <v>151</v>
      </c>
      <c r="G19" s="156"/>
      <c r="H19" s="156"/>
      <c r="I19" s="156"/>
      <c r="K19" s="157"/>
    </row>
    <row r="20" spans="1:11" s="151" customFormat="1" ht="15" customHeight="1" x14ac:dyDescent="0.35">
      <c r="B20" s="275"/>
      <c r="C20" s="276" t="s">
        <v>164</v>
      </c>
      <c r="D20" s="276" t="s">
        <v>165</v>
      </c>
      <c r="E20" s="155" t="s">
        <v>160</v>
      </c>
      <c r="F20" s="155" t="s">
        <v>161</v>
      </c>
      <c r="G20" s="156"/>
      <c r="H20" s="156"/>
      <c r="I20" s="156"/>
      <c r="K20" s="157"/>
    </row>
    <row r="21" spans="1:11" s="151" customFormat="1" ht="15" customHeight="1" x14ac:dyDescent="0.35">
      <c r="B21" s="275"/>
      <c r="C21" s="276"/>
      <c r="D21" s="276"/>
      <c r="E21" s="155" t="s">
        <v>155</v>
      </c>
      <c r="F21" s="155" t="s">
        <v>156</v>
      </c>
      <c r="G21" s="156"/>
      <c r="H21" s="156"/>
      <c r="I21" s="156"/>
      <c r="K21" s="157"/>
    </row>
    <row r="22" spans="1:11" s="151" customFormat="1" ht="15" customHeight="1" x14ac:dyDescent="0.35">
      <c r="B22" s="275"/>
      <c r="C22" s="276"/>
      <c r="D22" s="276"/>
      <c r="E22" s="155" t="s">
        <v>148</v>
      </c>
      <c r="F22" s="155" t="s">
        <v>149</v>
      </c>
      <c r="G22" s="156"/>
      <c r="H22" s="156"/>
      <c r="I22" s="156"/>
      <c r="K22" s="157"/>
    </row>
    <row r="23" spans="1:11" s="151" customFormat="1" ht="15" customHeight="1" x14ac:dyDescent="0.35">
      <c r="B23" s="275"/>
      <c r="C23" s="276"/>
      <c r="D23" s="276"/>
      <c r="E23" s="155" t="s">
        <v>150</v>
      </c>
      <c r="F23" s="155" t="s">
        <v>151</v>
      </c>
      <c r="G23" s="156"/>
      <c r="H23" s="156"/>
      <c r="I23" s="156"/>
    </row>
    <row r="24" spans="1:11" s="151" customFormat="1" ht="15" customHeight="1" x14ac:dyDescent="0.35">
      <c r="B24" s="275" t="s">
        <v>166</v>
      </c>
      <c r="C24" s="276" t="s">
        <v>167</v>
      </c>
      <c r="D24" s="276" t="s">
        <v>168</v>
      </c>
      <c r="E24" s="155" t="s">
        <v>160</v>
      </c>
      <c r="F24" s="155" t="s">
        <v>161</v>
      </c>
      <c r="G24" s="156"/>
      <c r="H24" s="156"/>
      <c r="I24" s="156"/>
    </row>
    <row r="25" spans="1:11" s="151" customFormat="1" ht="15" customHeight="1" x14ac:dyDescent="0.35">
      <c r="B25" s="275"/>
      <c r="C25" s="276"/>
      <c r="D25" s="276"/>
      <c r="E25" s="155" t="s">
        <v>155</v>
      </c>
      <c r="F25" s="155" t="s">
        <v>156</v>
      </c>
      <c r="G25" s="156"/>
      <c r="H25" s="156"/>
      <c r="I25" s="156"/>
    </row>
    <row r="26" spans="1:11" s="151" customFormat="1" ht="15" customHeight="1" x14ac:dyDescent="0.35">
      <c r="B26" s="275"/>
      <c r="C26" s="276"/>
      <c r="D26" s="276"/>
      <c r="E26" s="155" t="s">
        <v>148</v>
      </c>
      <c r="F26" s="155" t="s">
        <v>149</v>
      </c>
      <c r="G26" s="156"/>
      <c r="H26" s="156"/>
      <c r="I26" s="156"/>
    </row>
    <row r="27" spans="1:11" s="151" customFormat="1" ht="15" customHeight="1" x14ac:dyDescent="0.35">
      <c r="B27" s="275"/>
      <c r="C27" s="276"/>
      <c r="D27" s="276"/>
      <c r="E27" s="155" t="s">
        <v>150</v>
      </c>
      <c r="F27" s="155" t="s">
        <v>151</v>
      </c>
      <c r="G27" s="156"/>
      <c r="H27" s="156"/>
      <c r="I27" s="156"/>
    </row>
    <row r="28" spans="1:11" s="151" customFormat="1" ht="15" customHeight="1" x14ac:dyDescent="0.35">
      <c r="B28" s="274" t="s">
        <v>169</v>
      </c>
      <c r="C28" s="276" t="s">
        <v>170</v>
      </c>
      <c r="D28" s="276" t="s">
        <v>171</v>
      </c>
      <c r="E28" s="155" t="s">
        <v>160</v>
      </c>
      <c r="F28" s="155" t="s">
        <v>161</v>
      </c>
      <c r="G28" s="156"/>
      <c r="H28" s="156"/>
      <c r="I28" s="156"/>
      <c r="K28" s="157"/>
    </row>
    <row r="29" spans="1:11" s="151" customFormat="1" ht="15" customHeight="1" x14ac:dyDescent="0.35">
      <c r="A29" s="157"/>
      <c r="B29" s="274"/>
      <c r="C29" s="276"/>
      <c r="D29" s="276"/>
      <c r="E29" s="155" t="s">
        <v>155</v>
      </c>
      <c r="F29" s="155" t="s">
        <v>156</v>
      </c>
      <c r="G29" s="156"/>
      <c r="H29" s="156"/>
      <c r="I29" s="156"/>
      <c r="K29" s="157"/>
    </row>
    <row r="30" spans="1:11" s="151" customFormat="1" ht="15" customHeight="1" x14ac:dyDescent="0.35">
      <c r="A30" s="157"/>
      <c r="B30" s="274"/>
      <c r="C30" s="276"/>
      <c r="D30" s="276"/>
      <c r="E30" s="155" t="s">
        <v>148</v>
      </c>
      <c r="F30" s="155" t="s">
        <v>149</v>
      </c>
      <c r="G30" s="156"/>
      <c r="H30" s="156"/>
      <c r="I30" s="156"/>
      <c r="K30" s="157"/>
    </row>
    <row r="31" spans="1:11" s="151" customFormat="1" ht="15" customHeight="1" x14ac:dyDescent="0.35">
      <c r="A31" s="157"/>
      <c r="B31" s="274"/>
      <c r="C31" s="276"/>
      <c r="D31" s="276"/>
      <c r="E31" s="155" t="s">
        <v>150</v>
      </c>
      <c r="F31" s="155" t="s">
        <v>151</v>
      </c>
      <c r="G31" s="156"/>
      <c r="H31" s="156"/>
      <c r="I31" s="156"/>
      <c r="K31" s="157"/>
    </row>
    <row r="32" spans="1:11" s="151" customFormat="1" ht="15" customHeight="1" x14ac:dyDescent="0.35">
      <c r="A32" s="157"/>
      <c r="B32" s="274"/>
      <c r="C32" s="276" t="s">
        <v>172</v>
      </c>
      <c r="D32" s="276" t="s">
        <v>173</v>
      </c>
      <c r="E32" s="155" t="s">
        <v>160</v>
      </c>
      <c r="F32" s="155" t="s">
        <v>161</v>
      </c>
      <c r="G32" s="156"/>
      <c r="H32" s="156"/>
      <c r="I32" s="156"/>
    </row>
    <row r="33" spans="2:9" s="151" customFormat="1" ht="15" customHeight="1" x14ac:dyDescent="0.35">
      <c r="B33" s="274"/>
      <c r="C33" s="276"/>
      <c r="D33" s="276"/>
      <c r="E33" s="155" t="s">
        <v>155</v>
      </c>
      <c r="F33" s="155" t="s">
        <v>156</v>
      </c>
      <c r="G33" s="156"/>
      <c r="H33" s="156"/>
      <c r="I33" s="156"/>
    </row>
    <row r="34" spans="2:9" s="151" customFormat="1" ht="15" customHeight="1" x14ac:dyDescent="0.35">
      <c r="B34" s="274"/>
      <c r="C34" s="276"/>
      <c r="D34" s="276"/>
      <c r="E34" s="155" t="s">
        <v>148</v>
      </c>
      <c r="F34" s="155" t="s">
        <v>149</v>
      </c>
      <c r="G34" s="156"/>
      <c r="H34" s="156"/>
      <c r="I34" s="156"/>
    </row>
    <row r="35" spans="2:9" s="151" customFormat="1" ht="15" customHeight="1" x14ac:dyDescent="0.35">
      <c r="B35" s="274"/>
      <c r="C35" s="276"/>
      <c r="D35" s="276"/>
      <c r="E35" s="155" t="s">
        <v>150</v>
      </c>
      <c r="F35" s="155" t="s">
        <v>151</v>
      </c>
      <c r="G35" s="156"/>
      <c r="H35" s="156"/>
      <c r="I35" s="156"/>
    </row>
    <row r="36" spans="2:9" s="151" customFormat="1" ht="15" customHeight="1" x14ac:dyDescent="0.35">
      <c r="B36" s="274"/>
      <c r="C36" s="276" t="s">
        <v>174</v>
      </c>
      <c r="D36" s="276" t="s">
        <v>175</v>
      </c>
      <c r="E36" s="155" t="s">
        <v>160</v>
      </c>
      <c r="F36" s="155" t="s">
        <v>161</v>
      </c>
      <c r="G36" s="156"/>
      <c r="H36" s="156"/>
      <c r="I36" s="156"/>
    </row>
    <row r="37" spans="2:9" s="151" customFormat="1" ht="15" customHeight="1" x14ac:dyDescent="0.35">
      <c r="B37" s="274"/>
      <c r="C37" s="276"/>
      <c r="D37" s="276"/>
      <c r="E37" s="155" t="s">
        <v>155</v>
      </c>
      <c r="F37" s="155" t="s">
        <v>156</v>
      </c>
      <c r="G37" s="156"/>
      <c r="H37" s="156"/>
      <c r="I37" s="156"/>
    </row>
    <row r="38" spans="2:9" s="151" customFormat="1" ht="15" customHeight="1" x14ac:dyDescent="0.35">
      <c r="B38" s="274"/>
      <c r="C38" s="276"/>
      <c r="D38" s="276"/>
      <c r="E38" s="155" t="s">
        <v>148</v>
      </c>
      <c r="F38" s="155" t="s">
        <v>149</v>
      </c>
      <c r="G38" s="156"/>
      <c r="H38" s="156"/>
      <c r="I38" s="156"/>
    </row>
    <row r="39" spans="2:9" s="151" customFormat="1" ht="15" customHeight="1" x14ac:dyDescent="0.35">
      <c r="B39" s="274"/>
      <c r="C39" s="276"/>
      <c r="D39" s="276"/>
      <c r="E39" s="155" t="s">
        <v>150</v>
      </c>
      <c r="F39" s="155" t="s">
        <v>151</v>
      </c>
      <c r="G39" s="156"/>
      <c r="H39" s="156"/>
      <c r="I39" s="156"/>
    </row>
    <row r="40" spans="2:9" s="151" customFormat="1" ht="15" customHeight="1" x14ac:dyDescent="0.35">
      <c r="B40" s="274"/>
      <c r="C40" s="276" t="s">
        <v>176</v>
      </c>
      <c r="D40" s="276" t="s">
        <v>177</v>
      </c>
      <c r="E40" s="155" t="s">
        <v>160</v>
      </c>
      <c r="F40" s="155" t="s">
        <v>161</v>
      </c>
      <c r="G40" s="156"/>
      <c r="H40" s="156"/>
      <c r="I40" s="156"/>
    </row>
    <row r="41" spans="2:9" s="151" customFormat="1" ht="15" customHeight="1" x14ac:dyDescent="0.35">
      <c r="B41" s="274"/>
      <c r="C41" s="276"/>
      <c r="D41" s="276"/>
      <c r="E41" s="155" t="s">
        <v>155</v>
      </c>
      <c r="F41" s="155" t="s">
        <v>156</v>
      </c>
      <c r="G41" s="156"/>
      <c r="H41" s="156"/>
      <c r="I41" s="156"/>
    </row>
    <row r="42" spans="2:9" s="151" customFormat="1" ht="15" customHeight="1" x14ac:dyDescent="0.35">
      <c r="B42" s="274"/>
      <c r="C42" s="276"/>
      <c r="D42" s="276"/>
      <c r="E42" s="155" t="s">
        <v>148</v>
      </c>
      <c r="F42" s="155" t="s">
        <v>149</v>
      </c>
      <c r="G42" s="156"/>
      <c r="H42" s="156"/>
      <c r="I42" s="156"/>
    </row>
    <row r="43" spans="2:9" s="151" customFormat="1" ht="15" customHeight="1" x14ac:dyDescent="0.35">
      <c r="B43" s="274"/>
      <c r="C43" s="276"/>
      <c r="D43" s="276"/>
      <c r="E43" s="155" t="s">
        <v>150</v>
      </c>
      <c r="F43" s="155" t="s">
        <v>151</v>
      </c>
      <c r="G43" s="156"/>
      <c r="H43" s="156"/>
      <c r="I43" s="156"/>
    </row>
    <row r="44" spans="2:9" s="151" customFormat="1" ht="15" customHeight="1" x14ac:dyDescent="0.35">
      <c r="B44" s="274"/>
      <c r="C44" s="276" t="s">
        <v>178</v>
      </c>
      <c r="D44" s="276" t="s">
        <v>179</v>
      </c>
      <c r="E44" s="155" t="s">
        <v>160</v>
      </c>
      <c r="F44" s="155" t="s">
        <v>161</v>
      </c>
      <c r="G44" s="156"/>
      <c r="H44" s="156"/>
      <c r="I44" s="156"/>
    </row>
    <row r="45" spans="2:9" s="151" customFormat="1" ht="15" customHeight="1" x14ac:dyDescent="0.35">
      <c r="B45" s="274"/>
      <c r="C45" s="276"/>
      <c r="D45" s="276"/>
      <c r="E45" s="155" t="s">
        <v>155</v>
      </c>
      <c r="F45" s="155" t="s">
        <v>156</v>
      </c>
      <c r="G45" s="156"/>
      <c r="H45" s="156"/>
      <c r="I45" s="156"/>
    </row>
    <row r="46" spans="2:9" s="151" customFormat="1" ht="15" customHeight="1" x14ac:dyDescent="0.35">
      <c r="B46" s="274"/>
      <c r="C46" s="276"/>
      <c r="D46" s="276"/>
      <c r="E46" s="155" t="s">
        <v>148</v>
      </c>
      <c r="F46" s="155" t="s">
        <v>149</v>
      </c>
      <c r="G46" s="156"/>
      <c r="H46" s="156"/>
      <c r="I46" s="156"/>
    </row>
    <row r="47" spans="2:9" s="151" customFormat="1" ht="15" customHeight="1" x14ac:dyDescent="0.35">
      <c r="B47" s="274"/>
      <c r="C47" s="276"/>
      <c r="D47" s="276"/>
      <c r="E47" s="155" t="s">
        <v>150</v>
      </c>
      <c r="F47" s="155" t="s">
        <v>151</v>
      </c>
      <c r="G47" s="156"/>
      <c r="H47" s="156"/>
      <c r="I47" s="156"/>
    </row>
    <row r="48" spans="2:9" s="151" customFormat="1" ht="15" customHeight="1" x14ac:dyDescent="0.35">
      <c r="B48" s="274" t="s">
        <v>180</v>
      </c>
      <c r="C48" s="275" t="s">
        <v>181</v>
      </c>
      <c r="D48" s="276" t="s">
        <v>193</v>
      </c>
      <c r="E48" s="155" t="s">
        <v>148</v>
      </c>
      <c r="F48" s="155" t="s">
        <v>149</v>
      </c>
      <c r="G48" s="156"/>
      <c r="H48" s="156"/>
      <c r="I48" s="156"/>
    </row>
    <row r="49" spans="2:11" s="151" customFormat="1" ht="15" customHeight="1" x14ac:dyDescent="0.35">
      <c r="B49" s="274"/>
      <c r="C49" s="275"/>
      <c r="D49" s="276"/>
      <c r="E49" s="155" t="s">
        <v>150</v>
      </c>
      <c r="F49" s="155" t="s">
        <v>151</v>
      </c>
      <c r="G49" s="156"/>
      <c r="H49" s="156"/>
      <c r="I49" s="156"/>
    </row>
    <row r="50" spans="2:11" s="151" customFormat="1" ht="15" customHeight="1" x14ac:dyDescent="0.35">
      <c r="B50" s="274"/>
      <c r="C50" s="276" t="s">
        <v>182</v>
      </c>
      <c r="D50" s="276" t="s">
        <v>192</v>
      </c>
      <c r="E50" s="155" t="s">
        <v>155</v>
      </c>
      <c r="F50" s="155" t="s">
        <v>156</v>
      </c>
      <c r="G50" s="156"/>
      <c r="H50" s="156"/>
      <c r="I50" s="156"/>
    </row>
    <row r="51" spans="2:11" s="151" customFormat="1" ht="15" customHeight="1" x14ac:dyDescent="0.35">
      <c r="B51" s="274"/>
      <c r="C51" s="276"/>
      <c r="D51" s="276"/>
      <c r="E51" s="155" t="s">
        <v>148</v>
      </c>
      <c r="F51" s="155" t="s">
        <v>149</v>
      </c>
      <c r="G51" s="156"/>
      <c r="H51" s="156"/>
      <c r="I51" s="156"/>
    </row>
    <row r="52" spans="2:11" s="151" customFormat="1" ht="15" customHeight="1" x14ac:dyDescent="0.35">
      <c r="B52" s="274"/>
      <c r="C52" s="276"/>
      <c r="D52" s="276"/>
      <c r="E52" s="155" t="s">
        <v>150</v>
      </c>
      <c r="F52" s="155" t="s">
        <v>151</v>
      </c>
      <c r="G52" s="156"/>
      <c r="H52" s="156"/>
      <c r="I52" s="156"/>
    </row>
    <row r="53" spans="2:11" s="151" customFormat="1" ht="15" customHeight="1" x14ac:dyDescent="0.35">
      <c r="B53" s="274"/>
      <c r="C53" s="276" t="s">
        <v>183</v>
      </c>
      <c r="D53" s="276" t="s">
        <v>191</v>
      </c>
      <c r="E53" s="155" t="s">
        <v>160</v>
      </c>
      <c r="F53" s="155" t="s">
        <v>161</v>
      </c>
      <c r="G53" s="156"/>
      <c r="H53" s="156"/>
      <c r="I53" s="156"/>
    </row>
    <row r="54" spans="2:11" s="151" customFormat="1" ht="15" customHeight="1" x14ac:dyDescent="0.35">
      <c r="B54" s="274"/>
      <c r="C54" s="276"/>
      <c r="D54" s="276"/>
      <c r="E54" s="155" t="s">
        <v>155</v>
      </c>
      <c r="F54" s="155" t="s">
        <v>156</v>
      </c>
      <c r="G54" s="156"/>
      <c r="H54" s="156"/>
      <c r="I54" s="156"/>
    </row>
    <row r="55" spans="2:11" s="151" customFormat="1" ht="15" customHeight="1" x14ac:dyDescent="0.35">
      <c r="B55" s="274"/>
      <c r="C55" s="276"/>
      <c r="D55" s="276"/>
      <c r="E55" s="155" t="s">
        <v>148</v>
      </c>
      <c r="F55" s="155" t="s">
        <v>149</v>
      </c>
      <c r="G55" s="156"/>
      <c r="H55" s="156"/>
      <c r="I55" s="156"/>
    </row>
    <row r="56" spans="2:11" s="151" customFormat="1" ht="15" customHeight="1" x14ac:dyDescent="0.35">
      <c r="B56" s="274"/>
      <c r="C56" s="276"/>
      <c r="D56" s="276"/>
      <c r="E56" s="155" t="s">
        <v>150</v>
      </c>
      <c r="F56" s="155" t="s">
        <v>151</v>
      </c>
      <c r="G56" s="156"/>
      <c r="H56" s="156"/>
      <c r="I56" s="156"/>
    </row>
    <row r="57" spans="2:11" s="151" customFormat="1" ht="15" customHeight="1" x14ac:dyDescent="0.35">
      <c r="B57" s="274"/>
      <c r="C57" s="276" t="s">
        <v>184</v>
      </c>
      <c r="D57" s="276" t="s">
        <v>185</v>
      </c>
      <c r="E57" s="155" t="s">
        <v>160</v>
      </c>
      <c r="F57" s="155" t="s">
        <v>161</v>
      </c>
      <c r="G57" s="156"/>
      <c r="H57" s="156"/>
      <c r="I57" s="156"/>
    </row>
    <row r="58" spans="2:11" s="151" customFormat="1" ht="15" customHeight="1" x14ac:dyDescent="0.35">
      <c r="B58" s="274"/>
      <c r="C58" s="276"/>
      <c r="D58" s="276"/>
      <c r="E58" s="155" t="s">
        <v>155</v>
      </c>
      <c r="F58" s="155" t="s">
        <v>156</v>
      </c>
      <c r="G58" s="156"/>
      <c r="H58" s="156"/>
      <c r="I58" s="156"/>
    </row>
    <row r="59" spans="2:11" s="151" customFormat="1" ht="15" customHeight="1" x14ac:dyDescent="0.35">
      <c r="B59" s="274"/>
      <c r="C59" s="276"/>
      <c r="D59" s="276"/>
      <c r="E59" s="155" t="s">
        <v>148</v>
      </c>
      <c r="F59" s="155" t="s">
        <v>149</v>
      </c>
      <c r="G59" s="156"/>
      <c r="H59" s="156"/>
      <c r="I59" s="156"/>
    </row>
    <row r="60" spans="2:11" s="151" customFormat="1" ht="15" customHeight="1" x14ac:dyDescent="0.35">
      <c r="B60" s="274"/>
      <c r="C60" s="276"/>
      <c r="D60" s="276"/>
      <c r="E60" s="155" t="s">
        <v>150</v>
      </c>
      <c r="F60" s="155" t="s">
        <v>151</v>
      </c>
      <c r="G60" s="156"/>
      <c r="H60" s="156"/>
      <c r="I60" s="156"/>
    </row>
    <row r="61" spans="2:11" s="151" customFormat="1" ht="15" customHeight="1" x14ac:dyDescent="0.35">
      <c r="B61" s="274"/>
      <c r="C61" s="276" t="s">
        <v>186</v>
      </c>
      <c r="D61" s="276" t="s">
        <v>187</v>
      </c>
      <c r="E61" s="155" t="s">
        <v>160</v>
      </c>
      <c r="F61" s="155" t="s">
        <v>161</v>
      </c>
      <c r="G61" s="156"/>
      <c r="H61" s="156"/>
      <c r="I61" s="156"/>
    </row>
    <row r="62" spans="2:11" s="151" customFormat="1" ht="15" customHeight="1" x14ac:dyDescent="0.35">
      <c r="B62" s="274"/>
      <c r="C62" s="276"/>
      <c r="D62" s="276"/>
      <c r="E62" s="155" t="s">
        <v>155</v>
      </c>
      <c r="F62" s="155" t="s">
        <v>156</v>
      </c>
      <c r="G62" s="156"/>
      <c r="H62" s="156"/>
      <c r="I62" s="156"/>
      <c r="K62" s="157"/>
    </row>
    <row r="63" spans="2:11" s="151" customFormat="1" ht="15" customHeight="1" x14ac:dyDescent="0.35">
      <c r="B63" s="274"/>
      <c r="C63" s="276"/>
      <c r="D63" s="276"/>
      <c r="E63" s="155" t="s">
        <v>148</v>
      </c>
      <c r="F63" s="155" t="s">
        <v>149</v>
      </c>
      <c r="G63" s="156"/>
      <c r="H63" s="156"/>
      <c r="I63" s="156"/>
      <c r="K63" s="157"/>
    </row>
    <row r="64" spans="2:11" s="151" customFormat="1" ht="15" customHeight="1" x14ac:dyDescent="0.35">
      <c r="B64" s="274"/>
      <c r="C64" s="276"/>
      <c r="D64" s="276"/>
      <c r="E64" s="155" t="s">
        <v>150</v>
      </c>
      <c r="F64" s="155" t="s">
        <v>151</v>
      </c>
      <c r="G64" s="156"/>
      <c r="H64" s="156"/>
      <c r="I64" s="156"/>
    </row>
    <row r="65" spans="2:9" s="151" customFormat="1" ht="15" customHeight="1" x14ac:dyDescent="0.35">
      <c r="B65" s="274"/>
      <c r="C65" s="158" t="s">
        <v>188</v>
      </c>
      <c r="D65" s="277" t="s">
        <v>189</v>
      </c>
      <c r="E65" s="277"/>
      <c r="F65" s="277"/>
      <c r="G65" s="277"/>
      <c r="H65" s="277"/>
      <c r="I65" s="277"/>
    </row>
    <row r="67" spans="2:9" x14ac:dyDescent="0.35">
      <c r="F67" s="151"/>
    </row>
    <row r="68" spans="2:9" x14ac:dyDescent="0.35">
      <c r="F68" s="151"/>
    </row>
  </sheetData>
  <mergeCells count="46">
    <mergeCell ref="B1:I1"/>
    <mergeCell ref="B3:I3"/>
    <mergeCell ref="B5:B6"/>
    <mergeCell ref="C5:C6"/>
    <mergeCell ref="D5:D6"/>
    <mergeCell ref="E5:F6"/>
    <mergeCell ref="G6:I6"/>
    <mergeCell ref="B7:B8"/>
    <mergeCell ref="C7:C8"/>
    <mergeCell ref="D7:D8"/>
    <mergeCell ref="B9:B11"/>
    <mergeCell ref="C9:C11"/>
    <mergeCell ref="D9:D11"/>
    <mergeCell ref="B12:B23"/>
    <mergeCell ref="C12:C15"/>
    <mergeCell ref="D12:D15"/>
    <mergeCell ref="C16:C19"/>
    <mergeCell ref="D16:D19"/>
    <mergeCell ref="C20:C23"/>
    <mergeCell ref="D20:D23"/>
    <mergeCell ref="B24:B27"/>
    <mergeCell ref="C24:C27"/>
    <mergeCell ref="D24:D27"/>
    <mergeCell ref="B28:B47"/>
    <mergeCell ref="C28:C31"/>
    <mergeCell ref="D28:D31"/>
    <mergeCell ref="C32:C35"/>
    <mergeCell ref="D32:D35"/>
    <mergeCell ref="C36:C39"/>
    <mergeCell ref="D36:D39"/>
    <mergeCell ref="C40:C43"/>
    <mergeCell ref="D40:D43"/>
    <mergeCell ref="C44:C47"/>
    <mergeCell ref="D44:D47"/>
    <mergeCell ref="B48:B65"/>
    <mergeCell ref="C48:C49"/>
    <mergeCell ref="D48:D49"/>
    <mergeCell ref="C50:C52"/>
    <mergeCell ref="D50:D52"/>
    <mergeCell ref="C53:C56"/>
    <mergeCell ref="D65:I65"/>
    <mergeCell ref="D53:D56"/>
    <mergeCell ref="C57:C60"/>
    <mergeCell ref="D57:D60"/>
    <mergeCell ref="C61:C64"/>
    <mergeCell ref="D61:D64"/>
  </mergeCells>
  <conditionalFormatting sqref="B1 B5:C5 J1:XFD2 G5:G6 A66:I1048576 B2:I2 B4:I4 J4:XFD1048576 G7:I64 C50:F52">
    <cfRule type="cellIs" dxfId="9" priority="10" operator="equal">
      <formula>"Valeur ?"</formula>
    </cfRule>
  </conditionalFormatting>
  <conditionalFormatting sqref="B48">
    <cfRule type="cellIs" dxfId="8" priority="4" operator="equal">
      <formula>"Valeur ?"</formula>
    </cfRule>
  </conditionalFormatting>
  <conditionalFormatting sqref="C10:D10">
    <cfRule type="cellIs" dxfId="7" priority="9" operator="equal">
      <formula>"Valeur ?"</formula>
    </cfRule>
  </conditionalFormatting>
  <conditionalFormatting sqref="C51:D51">
    <cfRule type="cellIs" dxfId="6" priority="7" operator="equal">
      <formula>"Valeur ?"</formula>
    </cfRule>
  </conditionalFormatting>
  <conditionalFormatting sqref="C65:D65">
    <cfRule type="cellIs" dxfId="5" priority="6" operator="equal">
      <formula>"Valeur ?"</formula>
    </cfRule>
  </conditionalFormatting>
  <conditionalFormatting sqref="C48:G49">
    <cfRule type="cellIs" dxfId="4" priority="2" operator="equal">
      <formula>"Valeur ?"</formula>
    </cfRule>
  </conditionalFormatting>
  <conditionalFormatting sqref="G44:G47">
    <cfRule type="cellIs" dxfId="3" priority="3" operator="equal">
      <formula>"Valeur ?"</formula>
    </cfRule>
  </conditionalFormatting>
  <conditionalFormatting sqref="H5">
    <cfRule type="cellIs" dxfId="2" priority="8" operator="equal">
      <formula>"Valeur ?"</formula>
    </cfRule>
  </conditionalFormatting>
  <conditionalFormatting sqref="I5">
    <cfRule type="cellIs" dxfId="1" priority="5" operator="equal">
      <formula>"Valeur ?"</formula>
    </cfRule>
  </conditionalFormatting>
  <conditionalFormatting sqref="D5">
    <cfRule type="cellIs" dxfId="0" priority="1" operator="equal">
      <formula>"Valeur ?"</formula>
    </cfRule>
  </conditionalFormatting>
  <dataValidations count="1">
    <dataValidation showInputMessage="1" showErrorMessage="1" sqref="B7 B5:E5 B9 C16:D16 B28 C20:D20 B12:D12 E12:F23 C7:F11 C48 C24:F47 D48:F49 E50:F64 C50:D65" xr:uid="{DCC5451A-80DC-436C-840A-E469B74610DC}"/>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1 - Consignes</vt:lpstr>
      <vt:lpstr>2 - BPU</vt:lpstr>
      <vt:lpstr>3 - DQE</vt:lpstr>
      <vt:lpstr>4 - Table des profils</vt:lpstr>
    </vt:vector>
  </TitlesOfParts>
  <Company>MinisteredelaJustice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CHALLAN-BELVAL Pierre</dc:creator>
  <cp:lastModifiedBy>RONIN Magali</cp:lastModifiedBy>
  <dcterms:created xsi:type="dcterms:W3CDTF">2024-09-03T13:48:04Z</dcterms:created>
  <dcterms:modified xsi:type="dcterms:W3CDTF">2024-12-26T11:01:23Z</dcterms:modified>
</cp:coreProperties>
</file>