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génierie achats\Affaires\2024\2024033PAF - Founitures des plafonniers LED de l'Université\1-publication\phase préparatoire dce\"/>
    </mc:Choice>
  </mc:AlternateContent>
  <xr:revisionPtr revIDLastSave="0" documentId="13_ncr:1_{131B2A10-DCB6-4888-8B58-982CF2A4657A}" xr6:coauthVersionLast="47" xr6:coauthVersionMax="47" xr10:uidLastSave="{00000000-0000-0000-0000-000000000000}"/>
  <bookViews>
    <workbookView xWindow="28680" yWindow="-120" windowWidth="25440" windowHeight="15270" xr2:uid="{47A79E63-6CE7-415F-8995-387589E9BFE5}"/>
  </bookViews>
  <sheets>
    <sheet name="DPGF" sheetId="1" r:id="rId1"/>
  </sheets>
  <definedNames>
    <definedName name="_xlnm.Print_Area" localSheetId="0">DPGF!$A$1:$K$118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K9" i="1" s="1"/>
  <c r="J9" i="1" s="1"/>
  <c r="I8" i="1"/>
  <c r="I5" i="1"/>
  <c r="K5" i="1" s="1"/>
  <c r="J5" i="1" s="1"/>
  <c r="I6" i="1"/>
  <c r="K6" i="1" s="1"/>
  <c r="J6" i="1" s="1"/>
  <c r="I7" i="1"/>
  <c r="K7" i="1" s="1"/>
  <c r="J7" i="1" s="1"/>
  <c r="I10" i="1"/>
  <c r="K10" i="1" s="1"/>
  <c r="J10" i="1" s="1"/>
  <c r="I4" i="1"/>
  <c r="K4" i="1" s="1"/>
  <c r="J4" i="1" s="1"/>
  <c r="B15" i="1" l="1"/>
  <c r="K8" i="1"/>
  <c r="J8" i="1" s="1"/>
  <c r="C15" i="1" s="1"/>
  <c r="B14" i="1"/>
  <c r="D15" i="1" l="1"/>
  <c r="C14" i="1" l="1"/>
  <c r="D14" i="1" s="1"/>
</calcChain>
</file>

<file path=xl/sharedStrings.xml><?xml version="1.0" encoding="utf-8"?>
<sst xmlns="http://schemas.openxmlformats.org/spreadsheetml/2006/main" count="34" uniqueCount="23">
  <si>
    <t>TF</t>
  </si>
  <si>
    <t>Luminaire de type n°2</t>
  </si>
  <si>
    <t>Luminaire de type n°3</t>
  </si>
  <si>
    <t>TO1</t>
  </si>
  <si>
    <t>unt</t>
  </si>
  <si>
    <t>Tranche</t>
  </si>
  <si>
    <t>Désignation fourniture</t>
  </si>
  <si>
    <t>Unité</t>
  </si>
  <si>
    <t>Quantité</t>
  </si>
  <si>
    <t>Prix Unitaire HT</t>
  </si>
  <si>
    <t>Montant total HT</t>
  </si>
  <si>
    <t>TVA</t>
  </si>
  <si>
    <t>Monatnt total TTC</t>
  </si>
  <si>
    <t>Délais de livraison à compter de la notification</t>
  </si>
  <si>
    <t>Référence constructeur</t>
  </si>
  <si>
    <t>Candidat :</t>
  </si>
  <si>
    <t>Référence candidat</t>
  </si>
  <si>
    <t>Montant total TTC</t>
  </si>
  <si>
    <t>Module Dali</t>
  </si>
  <si>
    <t>Luminaire de type n°4</t>
  </si>
  <si>
    <t>Passerelle Interact Pro</t>
  </si>
  <si>
    <t>Interrupteur Interact Ready 2B</t>
  </si>
  <si>
    <t>Lunimaires de type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</si>
</sst>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44" fontId="0" fillId="0" borderId="11" xfId="1" applyFont="1" applyBorder="1" applyAlignment="1">
      <alignment horizontal="center" vertical="center" wrapText="1"/>
    </xf>
    <xf numFmtId="44" fontId="0" fillId="0" borderId="20" xfId="1" applyFont="1" applyBorder="1" applyAlignment="1">
      <alignment horizontal="center" vertical="center" wrapText="1"/>
    </xf>
    <xf numFmtId="44" fontId="0" fillId="0" borderId="21" xfId="1" applyFont="1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9" xfId="1" applyFont="1" applyBorder="1" applyAlignment="1">
      <alignment horizontal="center" vertical="center" wrapText="1"/>
    </xf>
    <xf numFmtId="44" fontId="0" fillId="0" borderId="8" xfId="0" applyNumberForma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2A71-D465-4E37-8001-8EE19E405D65}">
  <dimension ref="A1:K119"/>
  <sheetViews>
    <sheetView tabSelected="1" view="pageLayout" zoomScale="85" zoomScaleNormal="85" zoomScalePageLayoutView="85" workbookViewId="0">
      <selection activeCell="G15" sqref="G15"/>
    </sheetView>
  </sheetViews>
  <sheetFormatPr baseColWidth="10" defaultColWidth="18.42578125" defaultRowHeight="15" x14ac:dyDescent="0.25"/>
  <cols>
    <col min="1" max="1" width="13.5703125" style="1" customWidth="1"/>
    <col min="2" max="2" width="33.42578125" style="1" customWidth="1"/>
    <col min="3" max="4" width="18.42578125" style="1"/>
    <col min="5" max="5" width="15.42578125" style="1" customWidth="1"/>
    <col min="6" max="16384" width="18.42578125" style="1"/>
  </cols>
  <sheetData>
    <row r="1" spans="1:11" ht="19.5" thickBot="1" x14ac:dyDescent="0.3">
      <c r="A1" s="13" t="s">
        <v>15</v>
      </c>
      <c r="B1" s="12"/>
      <c r="C1" s="11"/>
      <c r="D1" s="11"/>
      <c r="E1" s="11"/>
      <c r="F1" s="11"/>
      <c r="G1" s="11"/>
      <c r="H1" s="11"/>
      <c r="I1" s="11"/>
      <c r="J1" s="11"/>
      <c r="K1" s="11"/>
    </row>
    <row r="2" spans="1:11" ht="15.75" thickBot="1" x14ac:dyDescent="0.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45" x14ac:dyDescent="0.25">
      <c r="A3" s="6" t="s">
        <v>5</v>
      </c>
      <c r="B3" s="7" t="s">
        <v>6</v>
      </c>
      <c r="C3" s="7" t="s">
        <v>7</v>
      </c>
      <c r="D3" s="7" t="s">
        <v>8</v>
      </c>
      <c r="E3" s="8" t="s">
        <v>16</v>
      </c>
      <c r="F3" s="8" t="s">
        <v>14</v>
      </c>
      <c r="G3" s="7" t="s">
        <v>13</v>
      </c>
      <c r="H3" s="8" t="s">
        <v>9</v>
      </c>
      <c r="I3" s="8" t="s">
        <v>10</v>
      </c>
      <c r="J3" s="8" t="s">
        <v>11</v>
      </c>
      <c r="K3" s="9" t="s">
        <v>17</v>
      </c>
    </row>
    <row r="4" spans="1:11" x14ac:dyDescent="0.25">
      <c r="A4" s="36" t="s">
        <v>0</v>
      </c>
      <c r="B4" s="2" t="s">
        <v>22</v>
      </c>
      <c r="C4" s="3" t="s">
        <v>4</v>
      </c>
      <c r="D4" s="3">
        <v>1200</v>
      </c>
      <c r="E4" s="4"/>
      <c r="F4" s="4"/>
      <c r="G4" s="35"/>
      <c r="H4" s="23"/>
      <c r="I4" s="23">
        <f>D4*H4</f>
        <v>0</v>
      </c>
      <c r="J4" s="23">
        <f>K4-I4</f>
        <v>0</v>
      </c>
      <c r="K4" s="24">
        <f>I4*1.2</f>
        <v>0</v>
      </c>
    </row>
    <row r="5" spans="1:11" x14ac:dyDescent="0.25">
      <c r="A5" s="37"/>
      <c r="B5" s="2" t="s">
        <v>1</v>
      </c>
      <c r="C5" s="3" t="s">
        <v>4</v>
      </c>
      <c r="D5" s="3">
        <v>250</v>
      </c>
      <c r="E5" s="4"/>
      <c r="F5" s="4"/>
      <c r="G5" s="3"/>
      <c r="H5" s="23"/>
      <c r="I5" s="23">
        <f t="shared" ref="I5:I10" si="0">D5*H5</f>
        <v>0</v>
      </c>
      <c r="J5" s="23">
        <f t="shared" ref="J5:J10" si="1">K5-I5</f>
        <v>0</v>
      </c>
      <c r="K5" s="24">
        <f t="shared" ref="K5:K7" si="2">I5*1.2</f>
        <v>0</v>
      </c>
    </row>
    <row r="6" spans="1:11" x14ac:dyDescent="0.25">
      <c r="A6" s="37"/>
      <c r="B6" s="2" t="s">
        <v>2</v>
      </c>
      <c r="C6" s="3" t="s">
        <v>4</v>
      </c>
      <c r="D6" s="3">
        <v>160</v>
      </c>
      <c r="E6" s="4"/>
      <c r="F6" s="4"/>
      <c r="G6" s="3"/>
      <c r="H6" s="23"/>
      <c r="I6" s="23">
        <f t="shared" si="0"/>
        <v>0</v>
      </c>
      <c r="J6" s="23">
        <f t="shared" si="1"/>
        <v>0</v>
      </c>
      <c r="K6" s="24">
        <f t="shared" si="2"/>
        <v>0</v>
      </c>
    </row>
    <row r="7" spans="1:11" ht="15.75" thickBot="1" x14ac:dyDescent="0.3">
      <c r="A7" s="37"/>
      <c r="B7" s="14" t="s">
        <v>18</v>
      </c>
      <c r="C7" s="15" t="s">
        <v>4</v>
      </c>
      <c r="D7" s="15">
        <v>160</v>
      </c>
      <c r="E7" s="16"/>
      <c r="F7" s="16"/>
      <c r="G7" s="34"/>
      <c r="H7" s="25"/>
      <c r="I7" s="25">
        <f t="shared" si="0"/>
        <v>0</v>
      </c>
      <c r="J7" s="23">
        <f t="shared" si="1"/>
        <v>0</v>
      </c>
      <c r="K7" s="24">
        <f t="shared" si="2"/>
        <v>0</v>
      </c>
    </row>
    <row r="8" spans="1:11" x14ac:dyDescent="0.25">
      <c r="A8" s="36" t="s">
        <v>3</v>
      </c>
      <c r="B8" s="20" t="s">
        <v>19</v>
      </c>
      <c r="C8" s="21" t="s">
        <v>4</v>
      </c>
      <c r="D8" s="21">
        <v>60</v>
      </c>
      <c r="E8" s="22"/>
      <c r="F8" s="22"/>
      <c r="G8" s="21"/>
      <c r="H8" s="26"/>
      <c r="I8" s="28">
        <f t="shared" ref="I8" si="3">D8*H8</f>
        <v>0</v>
      </c>
      <c r="J8" s="28">
        <f t="shared" si="1"/>
        <v>0</v>
      </c>
      <c r="K8" s="29">
        <f>I8*1.2</f>
        <v>0</v>
      </c>
    </row>
    <row r="9" spans="1:11" x14ac:dyDescent="0.25">
      <c r="A9" s="37"/>
      <c r="B9" s="2" t="s">
        <v>21</v>
      </c>
      <c r="C9" s="3" t="s">
        <v>4</v>
      </c>
      <c r="D9" s="3">
        <v>10</v>
      </c>
      <c r="E9" s="4"/>
      <c r="F9" s="4"/>
      <c r="G9" s="3"/>
      <c r="H9" s="23"/>
      <c r="I9" s="23">
        <f t="shared" ref="I9" si="4">D9*H9</f>
        <v>0</v>
      </c>
      <c r="J9" s="23">
        <f t="shared" si="1"/>
        <v>0</v>
      </c>
      <c r="K9" s="24">
        <f>I9*1.2</f>
        <v>0</v>
      </c>
    </row>
    <row r="10" spans="1:11" ht="15.75" thickBot="1" x14ac:dyDescent="0.3">
      <c r="A10" s="38"/>
      <c r="B10" s="17" t="s">
        <v>20</v>
      </c>
      <c r="C10" s="18" t="s">
        <v>4</v>
      </c>
      <c r="D10" s="18">
        <v>2</v>
      </c>
      <c r="E10" s="19"/>
      <c r="F10" s="19"/>
      <c r="G10" s="34"/>
      <c r="H10" s="27"/>
      <c r="I10" s="27">
        <f t="shared" si="0"/>
        <v>0</v>
      </c>
      <c r="J10" s="30">
        <f t="shared" si="1"/>
        <v>0</v>
      </c>
      <c r="K10" s="31">
        <f t="shared" ref="K10" si="5">I10*1.2</f>
        <v>0</v>
      </c>
    </row>
    <row r="11" spans="1:1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1" ht="15.75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x14ac:dyDescent="0.25">
      <c r="A13" s="6" t="s">
        <v>5</v>
      </c>
      <c r="B13" s="7" t="s">
        <v>10</v>
      </c>
      <c r="C13" s="7" t="s">
        <v>11</v>
      </c>
      <c r="D13" s="9" t="s">
        <v>12</v>
      </c>
      <c r="E13" s="11"/>
      <c r="F13" s="11"/>
      <c r="G13" s="11"/>
      <c r="H13" s="11"/>
      <c r="I13" s="11"/>
      <c r="J13" s="11"/>
      <c r="K13" s="11"/>
    </row>
    <row r="14" spans="1:11" x14ac:dyDescent="0.25">
      <c r="A14" s="10" t="s">
        <v>0</v>
      </c>
      <c r="B14" s="33">
        <f>SUM(I4:I7)</f>
        <v>0</v>
      </c>
      <c r="C14" s="33">
        <f>SUM(J4:J7)</f>
        <v>0</v>
      </c>
      <c r="D14" s="24">
        <f>SUM(B14:C14)</f>
        <v>0</v>
      </c>
      <c r="E14" s="11"/>
      <c r="F14" s="11"/>
      <c r="G14" s="11"/>
      <c r="H14" s="11"/>
      <c r="I14" s="11"/>
      <c r="J14" s="11"/>
      <c r="K14" s="11"/>
    </row>
    <row r="15" spans="1:11" ht="15.75" thickBot="1" x14ac:dyDescent="0.3">
      <c r="A15" s="5" t="s">
        <v>3</v>
      </c>
      <c r="B15" s="32">
        <f>SUM(I8:I10)</f>
        <v>0</v>
      </c>
      <c r="C15" s="32">
        <f>SUM(J8:J10)</f>
        <v>0</v>
      </c>
      <c r="D15" s="31">
        <f>SUM(B15:C15)</f>
        <v>0</v>
      </c>
      <c r="E15" s="11"/>
      <c r="F15" s="11"/>
      <c r="G15" s="11"/>
      <c r="H15" s="11"/>
      <c r="I15" s="11"/>
      <c r="J15" s="11"/>
      <c r="K15" s="11"/>
    </row>
    <row r="16" spans="1:1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</row>
    <row r="36" spans="1:1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1:1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1:1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</row>
    <row r="56" spans="1:11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</row>
    <row r="57" spans="1:1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</row>
    <row r="61" spans="1:1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</row>
    <row r="65" spans="1:1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spans="1:11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</row>
    <row r="68" spans="1:11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</row>
    <row r="69" spans="1:11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</row>
    <row r="70" spans="1:11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</row>
    <row r="71" spans="1:11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spans="1:11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1:1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1:11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</row>
    <row r="75" spans="1:11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</row>
    <row r="76" spans="1:11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</row>
    <row r="77" spans="1:1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</row>
    <row r="78" spans="1:1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</row>
    <row r="79" spans="1:1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</row>
    <row r="80" spans="1:1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</row>
    <row r="81" spans="1:1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</row>
    <row r="82" spans="1:1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</row>
    <row r="85" spans="1:1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</row>
    <row r="86" spans="1:1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</row>
    <row r="87" spans="1:1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</row>
    <row r="88" spans="1:1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</row>
    <row r="89" spans="1:1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</row>
    <row r="90" spans="1:1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</row>
    <row r="91" spans="1:11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</row>
    <row r="92" spans="1:11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</row>
    <row r="93" spans="1:1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</row>
    <row r="94" spans="1:1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</row>
    <row r="95" spans="1:1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</row>
    <row r="96" spans="1:1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</row>
    <row r="97" spans="1:1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</row>
    <row r="98" spans="1:1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</row>
    <row r="99" spans="1:1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</row>
    <row r="100" spans="1:1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</row>
    <row r="103" spans="1:1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</row>
    <row r="105" spans="1:1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</row>
    <row r="106" spans="1:1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</row>
    <row r="107" spans="1:1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</row>
    <row r="108" spans="1:1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</row>
    <row r="110" spans="1:1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</row>
    <row r="111" spans="1:1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</row>
    <row r="112" spans="1:1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</row>
  </sheetData>
  <mergeCells count="2">
    <mergeCell ref="A4:A7"/>
    <mergeCell ref="A8:A10"/>
  </mergeCells>
  <phoneticPr fontId="5" type="noConversion"/>
  <pageMargins left="0.7" right="0.7" top="0.75" bottom="0.75" header="0.3" footer="0.3"/>
  <pageSetup paperSize="9" scale="41" orientation="portrait" r:id="rId1"/>
  <headerFooter>
    <oddHeader xml:space="preserve">&amp;L&amp;"-,Gras"&amp;14Affaire n° : 2024033PAF&amp;C&amp;"-,Gras"&amp;14Acquisition d’éclairages intérieurs pour l’Université de Rennes
DPGF&amp;R&amp;"-,Gras"&amp;14Annexe 1 à l'Acte d'Engagement
</oddHeader>
    <oddFooter>&amp;C&amp;"-,Gras"&amp;14Page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Jean-Patrick Denis</dc:creator>
  <cp:lastModifiedBy>Alexandre Pasquier</cp:lastModifiedBy>
  <dcterms:created xsi:type="dcterms:W3CDTF">2024-06-18T10:21:49Z</dcterms:created>
  <dcterms:modified xsi:type="dcterms:W3CDTF">2024-10-23T08:34:19Z</dcterms:modified>
</cp:coreProperties>
</file>