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ngadasla\OneDrive - CentraleSupelec\Bureau\"/>
    </mc:Choice>
  </mc:AlternateContent>
  <bookViews>
    <workbookView xWindow="28680" yWindow="-120" windowWidth="29040" windowHeight="15840" activeTab="2"/>
  </bookViews>
  <sheets>
    <sheet name="DPGF Nettoyage RECURRENT" sheetId="3" r:id="rId1"/>
    <sheet name="BPU nettoyage PONCTUELLE" sheetId="7" r:id="rId2"/>
    <sheet name="DQE" sheetId="8" r:id="rId3"/>
  </sheets>
  <externalReferences>
    <externalReference r:id="rId4"/>
    <externalReference r:id="rId5"/>
  </externalReferenc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8" l="1"/>
  <c r="E10" i="8" s="1"/>
  <c r="E5" i="8"/>
  <c r="E6" i="8"/>
  <c r="E7" i="8"/>
  <c r="E8" i="8"/>
  <c r="D8" i="3"/>
  <c r="D29" i="3" l="1"/>
  <c r="C29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A28" i="3" l="1"/>
  <c r="A27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</calcChain>
</file>

<file path=xl/sharedStrings.xml><?xml version="1.0" encoding="utf-8"?>
<sst xmlns="http://schemas.openxmlformats.org/spreadsheetml/2006/main" count="69" uniqueCount="65">
  <si>
    <t>BPU_ PRESTATIONS PONCTUELLES</t>
  </si>
  <si>
    <t>Désignation typologie locaux</t>
  </si>
  <si>
    <t>Typologie d'action</t>
  </si>
  <si>
    <t>Enlèvement des traces sur sols durs</t>
  </si>
  <si>
    <t>DPGF_ PRESTATIONS RECURRENTES</t>
  </si>
  <si>
    <t>TOTAL</t>
  </si>
  <si>
    <t>Aspiration moquette ou tapis</t>
  </si>
  <si>
    <t>Shampooing moquette ou tapis</t>
  </si>
  <si>
    <t>Nettoyages des tapis plastiques event</t>
  </si>
  <si>
    <t>Nettoyage des voieries intérieures (type parking)</t>
  </si>
  <si>
    <t>Nettoyages des voieries extérieures</t>
  </si>
  <si>
    <t>Nettoyages des zones de stockage</t>
  </si>
  <si>
    <t>Cloisonnement ou décloisonement d'une salle</t>
  </si>
  <si>
    <t>Quantité estimative annuelle</t>
  </si>
  <si>
    <t>DQE</t>
  </si>
  <si>
    <t>Prix horaire du personnel pour des prestations de nettoyage simple ne nécessitant pas de moyens particuliers (selon typologie du local)</t>
  </si>
  <si>
    <t>Prix horaire du personnel pour des prestations de nettoyage nécessitant l'utilisation de matériel particulier  (selon typologie du local)</t>
  </si>
  <si>
    <t>Prix horaire du personnel pour des prestations de nettoyage nécessitant manutention de mobilier  (selon typologie du local)</t>
  </si>
  <si>
    <t>Coût au m² HT
Dimanche et jours fériés</t>
  </si>
  <si>
    <t>Mise en place spécifique du mobilier d'une salle</t>
  </si>
  <si>
    <t xml:space="preserve">Prestation d'un agent de manutention </t>
  </si>
  <si>
    <t>Prestation d'un agent factotum</t>
  </si>
  <si>
    <t>Nettoyage vitrerie nécessitant une nacelle ou matériel spécialisé (incluant la mise à disposition de la nacelle ou du matériel spécialisé)</t>
  </si>
  <si>
    <t>Nettoyage vapeur des rideaux (sans décrochage)</t>
  </si>
  <si>
    <t>Nettoyages des espaces déchets</t>
  </si>
  <si>
    <t>Intervention de nettoyage post évènement</t>
  </si>
  <si>
    <t xml:space="preserve">Nettoyage d'un coussin de chaise tissu </t>
  </si>
  <si>
    <t>Nettoyage d'une housse similicuir de banquette</t>
  </si>
  <si>
    <t xml:space="preserve">Désinfection d'une poubelle </t>
  </si>
  <si>
    <t>Désinfection d'un container poubelle</t>
  </si>
  <si>
    <t>Heure de location d'un véhicule utilitaire environ 10m3 avec chauffeur manutentionnaire</t>
  </si>
  <si>
    <t>Débouchage d'un sanitaire</t>
  </si>
  <si>
    <t>Coût unitaire HT</t>
  </si>
  <si>
    <t>Total annuel HT</t>
  </si>
  <si>
    <r>
      <t>Effacement d'un grafiti (surface 1m</t>
    </r>
    <r>
      <rPr>
        <vertAlign val="superscript"/>
        <sz val="12"/>
        <rFont val="Aptos Narrow"/>
        <family val="2"/>
      </rPr>
      <t>2</t>
    </r>
    <r>
      <rPr>
        <sz val="12"/>
        <rFont val="Aptos Narrow"/>
        <family val="2"/>
      </rPr>
      <t>)</t>
    </r>
  </si>
  <si>
    <t>Débouchage d'un sanitaire (lundi-samedi journée)</t>
  </si>
  <si>
    <t>Désinfection d'un container poubelle (lundi-samedi journée)</t>
  </si>
  <si>
    <t>Heure de prestation d'un agent de manutention (lundi-samedi journée)</t>
  </si>
  <si>
    <t>Heure de prestation d'un agent factotum (lundi-samedi journée)</t>
  </si>
  <si>
    <t>Heure d'intervention de nettoyage post évènement (lundi-samedi journée)</t>
  </si>
  <si>
    <t>Nettoyage d'1 m² des tapis plastiques event (lundi-samedi journée)</t>
  </si>
  <si>
    <t>Coût unitaire HT
Dimanche et jours fériés</t>
  </si>
  <si>
    <t>Coût horaire HT
Dimanche et jours fériés</t>
  </si>
  <si>
    <t>Nettoyage vitrerie accessible de plain pied</t>
  </si>
  <si>
    <t>Effacage d'un tableau (blanc ou craie)</t>
  </si>
  <si>
    <t>Le coût horaire concernant les sanitaires inclut la fourniture des consommables sanitaires</t>
  </si>
  <si>
    <t>Le coût horaire concernant les douches et vestiaires inclut la fourniture des consommables sanitaires</t>
  </si>
  <si>
    <t>Le montant total des prestations récurrentes sur une année participera à la comparaison des offres financières.</t>
  </si>
  <si>
    <t>Mise en cire ou autre traitement du sol : sols en Parquet</t>
  </si>
  <si>
    <t>Mise en cire ou autre traitement du sol : sols en Linoleum et autres revêtements</t>
  </si>
  <si>
    <t>Coût au m² HT
Lundi-samedi journée (7h-21h)</t>
  </si>
  <si>
    <t>Coût au m² HT
Nuit (21h-7h)</t>
  </si>
  <si>
    <t>Coût unitaire HT Lundi-samedi journée (7h-21h)</t>
  </si>
  <si>
    <t>Coût horaire HT Lundi-samedi journée (7h-21h)</t>
  </si>
  <si>
    <t>Coût unitaire HT
Nuit (21h-7h)</t>
  </si>
  <si>
    <t>Coût horaire HT
Nuit (21h-7h)</t>
  </si>
  <si>
    <t>Parking / quais de livraison : récurrent (surface entrée-sorties parkings + quai livraison - 1 fois/mois)</t>
  </si>
  <si>
    <t>Parking / quais de livraison : remise en état (totalité de la surface parkings - 2 fois/an)</t>
  </si>
  <si>
    <t>COUT TOTAL HT 
Annuel</t>
  </si>
  <si>
    <t>COUT TOTAL HT 
Mensuel</t>
  </si>
  <si>
    <t>Nombre d'heures prévues / an</t>
  </si>
  <si>
    <t>Unite</t>
  </si>
  <si>
    <t xml:space="preserve">Pour une prestation </t>
  </si>
  <si>
    <t>heure</t>
  </si>
  <si>
    <t>1m²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</si>
</sst>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22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6"/>
      <name val="Aptos Narrow"/>
      <family val="2"/>
    </font>
    <font>
      <sz val="11"/>
      <color theme="1"/>
      <name val="Aptos Narrow"/>
      <family val="2"/>
    </font>
    <font>
      <sz val="11"/>
      <name val="Aptos Narrow"/>
      <family val="2"/>
    </font>
    <font>
      <sz val="10"/>
      <name val="Aptos Narrow"/>
      <family val="2"/>
    </font>
    <font>
      <b/>
      <sz val="11"/>
      <color theme="1"/>
      <name val="Aptos Narrow"/>
      <family val="2"/>
    </font>
    <font>
      <sz val="12"/>
      <name val="Aptos Narrow"/>
      <family val="2"/>
    </font>
    <font>
      <sz val="12"/>
      <color theme="1"/>
      <name val="Aptos Narrow"/>
      <family val="2"/>
    </font>
    <font>
      <b/>
      <sz val="11"/>
      <color theme="0"/>
      <name val="Aptos Narrow"/>
      <family val="2"/>
    </font>
    <font>
      <b/>
      <sz val="12"/>
      <color theme="1"/>
      <name val="Aptos Narrow"/>
      <family val="2"/>
    </font>
    <font>
      <sz val="12"/>
      <color rgb="FFFF0000"/>
      <name val="Aptos Narrow"/>
      <family val="2"/>
    </font>
    <font>
      <vertAlign val="superscript"/>
      <sz val="12"/>
      <name val="Aptos Narrow"/>
      <family val="2"/>
    </font>
    <font>
      <sz val="14"/>
      <name val="Aptos Narrow"/>
      <family val="2"/>
    </font>
    <font>
      <b/>
      <sz val="12"/>
      <name val="Aptos Narrow"/>
      <family val="2"/>
    </font>
    <font>
      <sz val="10"/>
      <color theme="1"/>
      <name val="Aptos Narrow"/>
      <family val="2"/>
    </font>
    <font>
      <i/>
      <sz val="10"/>
      <name val="Aptos Narrow"/>
      <family val="2"/>
    </font>
    <font>
      <b/>
      <sz val="1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0" fontId="2" fillId="0" borderId="0"/>
    <xf numFmtId="165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3" fillId="0" borderId="0"/>
  </cellStyleXfs>
  <cellXfs count="41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3" fillId="5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wrapText="1"/>
    </xf>
    <xf numFmtId="0" fontId="15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 wrapText="1" inden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</cellXfs>
  <cellStyles count="10">
    <cellStyle name="Euro" xfId="3"/>
    <cellStyle name="Milliers 2" xfId="4"/>
    <cellStyle name="Normal" xfId="0" builtinId="0"/>
    <cellStyle name="Normal 2" xfId="1"/>
    <cellStyle name="Normal 2 2" xfId="6"/>
    <cellStyle name="Normal 3" xfId="7"/>
    <cellStyle name="Normal 4" xfId="8"/>
    <cellStyle name="Normal 5" xfId="9"/>
    <cellStyle name="Normal 6" xfId="2"/>
    <cellStyle name="Pourcentage 2" xfId="5"/>
  </cellStyles>
  <dxfs count="0"/>
  <tableStyles count="0" defaultTableStyle="TableStyleMedium9" defaultPivotStyle="PivotStyleLight16"/>
  <colors>
    <mruColors>
      <color rgb="FF7EE4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1224915</xdr:colOff>
      <xdr:row>0</xdr:row>
      <xdr:rowOff>533400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723899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1223010</xdr:colOff>
      <xdr:row>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723899" cy="390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1223010</xdr:colOff>
      <xdr:row>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718184" cy="3905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extcloud.centralesupelec.fr/remote.php/dav/files/laura.vingadassalon@centralesupelec.fr/SAM/1_Consultations_march&#233;s%20en%20cours/MARCHES%202024/25_M&#233;nage/1_Passation/Annexe%201%20_%20D&#233;tail%20des%20locaux%20et%20fr&#233;que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extcloud.centralesupelec.fr/SERVICES%20GENERAUX/Prestataires/Nettoyage%20nouveau%20march&#233;/D&#233;tail%20des%20locaux%20et%20fr&#233;qu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E"/>
      <sheetName val="Cahier des charges"/>
      <sheetName val="Gestion des déchets"/>
      <sheetName val="Remise en état"/>
    </sheetNames>
    <sheetDataSet>
      <sheetData sheetId="0">
        <row r="17">
          <cell r="B17" t="str">
            <v>Bureaux</v>
          </cell>
        </row>
        <row r="18">
          <cell r="B18" t="str">
            <v>Salles de réunion</v>
          </cell>
        </row>
        <row r="19">
          <cell r="B19" t="str">
            <v>Salles d'enseignement</v>
          </cell>
        </row>
        <row r="20">
          <cell r="B20" t="str">
            <v>Amphithéâtre, Théâtre, Auditorium 
ainsi que les régies</v>
          </cell>
        </row>
        <row r="21">
          <cell r="B21" t="str">
            <v>Circulations et paliers d'étage
Espaces ouverts, terrasses</v>
          </cell>
        </row>
        <row r="22">
          <cell r="B22" t="str">
            <v>Escaliers</v>
          </cell>
        </row>
        <row r="23">
          <cell r="B23" t="str">
            <v>Ascenseurs et Monte-charges</v>
          </cell>
        </row>
        <row r="24">
          <cell r="B24" t="str">
            <v>Espaces restauration
et kitchenettes
salles de pause, détente, repos</v>
          </cell>
        </row>
        <row r="26">
          <cell r="B26" t="str">
            <v>Salles photocopieuse</v>
          </cell>
        </row>
        <row r="27">
          <cell r="B27" t="str">
            <v>Reprographie</v>
          </cell>
        </row>
        <row r="28">
          <cell r="B28" t="str">
            <v>Infirmerie, cabinet médical, social
Salle d'attente</v>
          </cell>
        </row>
        <row r="29">
          <cell r="B29" t="str">
            <v>PC Sécurité</v>
          </cell>
        </row>
        <row r="30">
          <cell r="B30" t="str">
            <v>Locaux de sport
Gymnase
Douches et Vestiaires</v>
          </cell>
        </row>
        <row r="31">
          <cell r="B31" t="str">
            <v>Locaux associatifs et de musique</v>
          </cell>
        </row>
        <row r="32">
          <cell r="B32" t="str">
            <v>Sanitaires</v>
          </cell>
        </row>
        <row r="33">
          <cell r="B33" t="str">
            <v>Salon, accueil, courrier</v>
          </cell>
        </row>
        <row r="35">
          <cell r="B35" t="str">
            <v>Surface extérieure autour des bâtiments</v>
          </cell>
        </row>
        <row r="36">
          <cell r="B36" t="str">
            <v>Locaux déchets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e"/>
      <sheetName val="Cahier des charges"/>
      <sheetName val="consignes opérationnelles"/>
    </sheetNames>
    <sheetDataSet>
      <sheetData sheetId="0" refreshError="1">
        <row r="15">
          <cell r="B15" t="str">
            <v>Bureaux</v>
          </cell>
        </row>
        <row r="23">
          <cell r="B23" t="str">
            <v>Bibliothèques</v>
          </cell>
        </row>
      </sheetData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opLeftCell="A5" zoomScaleNormal="100" workbookViewId="0">
      <selection activeCell="F21" sqref="F21"/>
    </sheetView>
  </sheetViews>
  <sheetFormatPr baseColWidth="10" defaultColWidth="11.44140625" defaultRowHeight="13.8"/>
  <cols>
    <col min="1" max="1" width="92.6640625" style="11" customWidth="1"/>
    <col min="2" max="2" width="20.44140625" style="11" customWidth="1"/>
    <col min="3" max="3" width="12" style="8" customWidth="1"/>
    <col min="4" max="4" width="12" style="8" bestFit="1" customWidth="1"/>
    <col min="5" max="5" width="14.5546875" style="8" customWidth="1"/>
    <col min="6" max="6" width="14.33203125" style="1" customWidth="1"/>
    <col min="7" max="8" width="11.44140625" style="1"/>
    <col min="9" max="9" width="11.44140625" style="1" customWidth="1"/>
    <col min="10" max="15" width="11.44140625" style="1"/>
    <col min="16" max="16384" width="11.44140625" style="2"/>
  </cols>
  <sheetData>
    <row r="1" spans="1:15" ht="48" customHeight="1">
      <c r="A1" s="35" t="s">
        <v>4</v>
      </c>
      <c r="B1" s="36"/>
      <c r="C1" s="36"/>
      <c r="D1" s="36"/>
      <c r="E1" s="36"/>
      <c r="F1" s="36"/>
    </row>
    <row r="2" spans="1:15" ht="7.5" customHeight="1">
      <c r="A2" s="26"/>
      <c r="B2" s="26"/>
      <c r="C2" s="26"/>
      <c r="D2" s="26"/>
      <c r="E2" s="26"/>
    </row>
    <row r="3" spans="1:15" ht="57.75" customHeight="1">
      <c r="A3" s="37" t="s">
        <v>47</v>
      </c>
      <c r="B3" s="37"/>
      <c r="C3" s="37"/>
      <c r="D3" s="37"/>
      <c r="E3" s="37"/>
      <c r="F3" s="37"/>
    </row>
    <row r="7" spans="1:15" s="9" customFormat="1" ht="62.4">
      <c r="A7" s="16" t="s">
        <v>1</v>
      </c>
      <c r="B7" s="16" t="s">
        <v>60</v>
      </c>
      <c r="C7" s="16" t="s">
        <v>58</v>
      </c>
      <c r="D7" s="16" t="s">
        <v>59</v>
      </c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15">
      <c r="A8" s="27" t="str">
        <f>[1]ZONE!$B$17</f>
        <v>Bureaux</v>
      </c>
      <c r="B8" s="28"/>
      <c r="C8" s="28"/>
      <c r="D8" s="29">
        <f>C8/12</f>
        <v>0</v>
      </c>
      <c r="E8" s="2"/>
    </row>
    <row r="9" spans="1:15" ht="15">
      <c r="A9" s="27" t="str">
        <f>[1]ZONE!$B$18</f>
        <v>Salles de réunion</v>
      </c>
      <c r="B9" s="28"/>
      <c r="C9" s="28"/>
      <c r="D9" s="29">
        <f t="shared" ref="D9:D28" si="0">C9/12</f>
        <v>0</v>
      </c>
      <c r="E9" s="2"/>
    </row>
    <row r="10" spans="1:15" ht="15">
      <c r="A10" s="27" t="str">
        <f>[1]ZONE!$B$19</f>
        <v>Salles d'enseignement</v>
      </c>
      <c r="B10" s="28"/>
      <c r="C10" s="28"/>
      <c r="D10" s="29">
        <f t="shared" si="0"/>
        <v>0</v>
      </c>
      <c r="E10" s="2"/>
    </row>
    <row r="11" spans="1:15" ht="30">
      <c r="A11" s="27" t="str">
        <f>[1]ZONE!$B$20</f>
        <v>Amphithéâtre, Théâtre, Auditorium 
ainsi que les régies</v>
      </c>
      <c r="B11" s="28"/>
      <c r="C11" s="28"/>
      <c r="D11" s="29">
        <f t="shared" si="0"/>
        <v>0</v>
      </c>
      <c r="E11" s="2"/>
    </row>
    <row r="12" spans="1:15" ht="30">
      <c r="A12" s="27" t="str">
        <f>[1]ZONE!$B$21</f>
        <v>Circulations et paliers d'étage
Espaces ouverts, terrasses</v>
      </c>
      <c r="B12" s="28"/>
      <c r="C12" s="28"/>
      <c r="D12" s="29">
        <f t="shared" si="0"/>
        <v>0</v>
      </c>
      <c r="E12" s="2"/>
    </row>
    <row r="13" spans="1:15" ht="15">
      <c r="A13" s="27" t="str">
        <f>[1]ZONE!$B$22</f>
        <v>Escaliers</v>
      </c>
      <c r="B13" s="28"/>
      <c r="C13" s="28"/>
      <c r="D13" s="29">
        <f t="shared" si="0"/>
        <v>0</v>
      </c>
      <c r="E13" s="2"/>
    </row>
    <row r="14" spans="1:15" ht="15">
      <c r="A14" s="27" t="str">
        <f>[1]ZONE!$B$23</f>
        <v>Ascenseurs et Monte-charges</v>
      </c>
      <c r="B14" s="28"/>
      <c r="C14" s="28"/>
      <c r="D14" s="29">
        <f t="shared" si="0"/>
        <v>0</v>
      </c>
      <c r="E14" s="2"/>
    </row>
    <row r="15" spans="1:15" ht="45">
      <c r="A15" s="27" t="str">
        <f>[1]ZONE!$B$24</f>
        <v>Espaces restauration
et kitchenettes
salles de pause, détente, repos</v>
      </c>
      <c r="B15" s="28"/>
      <c r="C15" s="28"/>
      <c r="D15" s="29">
        <f t="shared" si="0"/>
        <v>0</v>
      </c>
      <c r="E15" s="2"/>
    </row>
    <row r="16" spans="1:15" ht="15">
      <c r="A16" s="27" t="str">
        <f>[2]zone!$B$23</f>
        <v>Bibliothèques</v>
      </c>
      <c r="B16" s="28"/>
      <c r="C16" s="28"/>
      <c r="D16" s="29">
        <f t="shared" si="0"/>
        <v>0</v>
      </c>
      <c r="E16" s="2"/>
    </row>
    <row r="17" spans="1:5" ht="15">
      <c r="A17" s="27" t="str">
        <f>[1]ZONE!$B$26</f>
        <v>Salles photocopieuse</v>
      </c>
      <c r="B17" s="28"/>
      <c r="C17" s="28"/>
      <c r="D17" s="29">
        <f t="shared" si="0"/>
        <v>0</v>
      </c>
      <c r="E17" s="2"/>
    </row>
    <row r="18" spans="1:5" ht="15">
      <c r="A18" s="27" t="str">
        <f>[1]ZONE!$B$27</f>
        <v>Reprographie</v>
      </c>
      <c r="B18" s="28"/>
      <c r="C18" s="28"/>
      <c r="D18" s="29">
        <f t="shared" si="0"/>
        <v>0</v>
      </c>
      <c r="E18" s="2"/>
    </row>
    <row r="19" spans="1:5" ht="30">
      <c r="A19" s="27" t="str">
        <f>[1]ZONE!$B$28</f>
        <v>Infirmerie, cabinet médical, social
Salle d'attente</v>
      </c>
      <c r="B19" s="28"/>
      <c r="C19" s="28"/>
      <c r="D19" s="29">
        <f t="shared" si="0"/>
        <v>0</v>
      </c>
      <c r="E19" s="2"/>
    </row>
    <row r="20" spans="1:5" ht="15">
      <c r="A20" s="27" t="str">
        <f>[1]ZONE!$B$29</f>
        <v>PC Sécurité</v>
      </c>
      <c r="B20" s="28"/>
      <c r="C20" s="28"/>
      <c r="D20" s="29">
        <f t="shared" si="0"/>
        <v>0</v>
      </c>
      <c r="E20" s="2"/>
    </row>
    <row r="21" spans="1:5" ht="45">
      <c r="A21" s="27" t="str">
        <f>[1]ZONE!$B$30</f>
        <v>Locaux de sport
Gymnase
Douches et Vestiaires</v>
      </c>
      <c r="B21" s="28"/>
      <c r="C21" s="28"/>
      <c r="D21" s="29">
        <f t="shared" si="0"/>
        <v>0</v>
      </c>
      <c r="E21" s="30" t="s">
        <v>46</v>
      </c>
    </row>
    <row r="22" spans="1:5" ht="15">
      <c r="A22" s="27" t="str">
        <f>[1]ZONE!$B$31</f>
        <v>Locaux associatifs et de musique</v>
      </c>
      <c r="B22" s="28"/>
      <c r="C22" s="28"/>
      <c r="D22" s="29">
        <f t="shared" si="0"/>
        <v>0</v>
      </c>
      <c r="E22" s="2"/>
    </row>
    <row r="23" spans="1:5" ht="15">
      <c r="A23" s="27" t="str">
        <f>[1]ZONE!$B$32</f>
        <v>Sanitaires</v>
      </c>
      <c r="B23" s="28"/>
      <c r="C23" s="28"/>
      <c r="D23" s="29">
        <f t="shared" si="0"/>
        <v>0</v>
      </c>
      <c r="E23" s="30" t="s">
        <v>45</v>
      </c>
    </row>
    <row r="24" spans="1:5" ht="15">
      <c r="A24" s="27" t="str">
        <f>[1]ZONE!$B$33</f>
        <v>Salon, accueil, courrier</v>
      </c>
      <c r="B24" s="31"/>
      <c r="C24" s="28"/>
      <c r="D24" s="29">
        <f t="shared" si="0"/>
        <v>0</v>
      </c>
      <c r="E24" s="2"/>
    </row>
    <row r="25" spans="1:5" ht="42" customHeight="1">
      <c r="A25" s="27" t="s">
        <v>56</v>
      </c>
      <c r="B25" s="31"/>
      <c r="C25" s="28"/>
      <c r="D25" s="29">
        <f t="shared" si="0"/>
        <v>0</v>
      </c>
      <c r="E25" s="2"/>
    </row>
    <row r="26" spans="1:5" ht="15.75" customHeight="1">
      <c r="A26" s="27" t="s">
        <v>57</v>
      </c>
      <c r="B26" s="31"/>
      <c r="C26" s="28"/>
      <c r="D26" s="29">
        <f t="shared" si="0"/>
        <v>0</v>
      </c>
      <c r="E26" s="2"/>
    </row>
    <row r="27" spans="1:5" ht="15">
      <c r="A27" s="27" t="str">
        <f>[1]ZONE!$B$35</f>
        <v>Surface extérieure autour des bâtiments</v>
      </c>
      <c r="B27" s="31"/>
      <c r="C27" s="28"/>
      <c r="D27" s="29">
        <f t="shared" si="0"/>
        <v>0</v>
      </c>
      <c r="E27" s="2"/>
    </row>
    <row r="28" spans="1:5" ht="15">
      <c r="A28" s="27" t="str">
        <f>[1]ZONE!$B$36</f>
        <v>Locaux déchets</v>
      </c>
      <c r="B28" s="31"/>
      <c r="C28" s="28"/>
      <c r="D28" s="29">
        <f t="shared" si="0"/>
        <v>0</v>
      </c>
      <c r="E28" s="2"/>
    </row>
    <row r="29" spans="1:5">
      <c r="A29" s="32" t="s">
        <v>5</v>
      </c>
      <c r="C29" s="33">
        <f>SUM(C8:C28)</f>
        <v>0</v>
      </c>
      <c r="D29" s="33">
        <f>SUM(D8:D28)</f>
        <v>0</v>
      </c>
    </row>
  </sheetData>
  <mergeCells count="2">
    <mergeCell ref="A1:F1"/>
    <mergeCell ref="A3:F3"/>
  </mergeCells>
  <pageMargins left="0.31496062992125984" right="0.31496062992125984" top="0.51181102362204722" bottom="0.51181102362204722" header="0.31496062992125984" footer="0.31496062992125984"/>
  <pageSetup paperSize="9" scale="81" fitToHeight="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9" zoomScaleNormal="100" workbookViewId="0">
      <selection activeCell="A34" sqref="A34"/>
    </sheetView>
  </sheetViews>
  <sheetFormatPr baseColWidth="10" defaultColWidth="11.44140625" defaultRowHeight="13.8"/>
  <cols>
    <col min="1" max="1" width="85.5546875" style="11" customWidth="1"/>
    <col min="2" max="2" width="16.88671875" style="11" customWidth="1"/>
    <col min="3" max="3" width="17.33203125" style="11" customWidth="1"/>
    <col min="4" max="4" width="17.109375" style="8" customWidth="1"/>
    <col min="5" max="5" width="14.5546875" style="8" customWidth="1"/>
    <col min="6" max="6" width="14.33203125" style="1" customWidth="1"/>
    <col min="7" max="8" width="11.44140625" style="1"/>
    <col min="9" max="9" width="11.44140625" style="1" customWidth="1"/>
    <col min="10" max="15" width="11.44140625" style="1"/>
    <col min="16" max="16384" width="11.44140625" style="2"/>
  </cols>
  <sheetData>
    <row r="1" spans="1:15" ht="48" customHeight="1">
      <c r="A1" s="35" t="s">
        <v>0</v>
      </c>
      <c r="B1" s="36"/>
      <c r="C1" s="36"/>
      <c r="D1" s="36"/>
      <c r="E1" s="36"/>
      <c r="F1" s="36"/>
    </row>
    <row r="3" spans="1:15" s="9" customFormat="1" ht="66.75" customHeight="1">
      <c r="A3" s="16" t="s">
        <v>2</v>
      </c>
      <c r="B3" s="16" t="s">
        <v>50</v>
      </c>
      <c r="C3" s="16" t="s">
        <v>18</v>
      </c>
      <c r="D3" s="16" t="s">
        <v>51</v>
      </c>
      <c r="H3" s="10"/>
      <c r="I3" s="10"/>
      <c r="J3" s="10"/>
      <c r="K3" s="10"/>
      <c r="L3" s="10"/>
      <c r="M3" s="10"/>
      <c r="N3" s="10"/>
      <c r="O3" s="10"/>
    </row>
    <row r="4" spans="1:15" s="9" customFormat="1" ht="19.5" customHeight="1">
      <c r="A4" s="17" t="s">
        <v>48</v>
      </c>
      <c r="B4" s="18"/>
      <c r="C4" s="18"/>
      <c r="D4" s="18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s="9" customFormat="1" ht="19.5" customHeight="1">
      <c r="A5" s="6" t="s">
        <v>49</v>
      </c>
      <c r="B5" s="18"/>
      <c r="C5" s="18"/>
      <c r="D5" s="18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s="9" customFormat="1" ht="19.5" customHeight="1">
      <c r="A6" s="6" t="s">
        <v>3</v>
      </c>
      <c r="B6" s="18"/>
      <c r="C6" s="18"/>
      <c r="D6" s="18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s="9" customFormat="1" ht="19.5" customHeight="1">
      <c r="A7" s="6" t="s">
        <v>6</v>
      </c>
      <c r="B7" s="18"/>
      <c r="C7" s="18"/>
      <c r="D7" s="18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9" customFormat="1" ht="19.5" customHeight="1">
      <c r="A8" s="6" t="s">
        <v>7</v>
      </c>
      <c r="B8" s="19"/>
      <c r="C8" s="19"/>
      <c r="D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s="9" customFormat="1" ht="19.5" customHeight="1">
      <c r="A9" s="6" t="s">
        <v>43</v>
      </c>
      <c r="B9" s="19"/>
      <c r="C9" s="19"/>
      <c r="D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s="9" customFormat="1" ht="30">
      <c r="A10" s="6" t="s">
        <v>22</v>
      </c>
      <c r="B10" s="19"/>
      <c r="C10" s="19"/>
      <c r="D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 s="9" customFormat="1" ht="19.5" customHeight="1">
      <c r="A11" s="6" t="s">
        <v>9</v>
      </c>
      <c r="B11" s="19"/>
      <c r="C11" s="19"/>
      <c r="D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9" customFormat="1" ht="19.5" customHeight="1">
      <c r="A12" s="6" t="s">
        <v>10</v>
      </c>
      <c r="B12" s="19"/>
      <c r="C12" s="19"/>
      <c r="D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s="9" customFormat="1" ht="19.5" customHeight="1">
      <c r="A13" s="20" t="s">
        <v>24</v>
      </c>
      <c r="B13" s="19"/>
      <c r="C13" s="19"/>
      <c r="D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9" customFormat="1" ht="19.5" customHeight="1">
      <c r="A14" s="20" t="s">
        <v>11</v>
      </c>
      <c r="B14" s="19"/>
      <c r="C14" s="19"/>
      <c r="D14" s="19"/>
      <c r="E14" s="21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s="9" customFormat="1" ht="19.5" customHeight="1">
      <c r="A15" s="6" t="s">
        <v>8</v>
      </c>
      <c r="B15" s="19"/>
      <c r="C15" s="19"/>
      <c r="D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s="1" customFormat="1"/>
    <row r="17" spans="1:15" s="1" customFormat="1" ht="78">
      <c r="B17" s="16" t="s">
        <v>52</v>
      </c>
      <c r="C17" s="16" t="s">
        <v>41</v>
      </c>
      <c r="D17" s="16" t="s">
        <v>54</v>
      </c>
    </row>
    <row r="18" spans="1:15" s="9" customFormat="1" ht="19.5" customHeight="1">
      <c r="A18" s="6" t="s">
        <v>44</v>
      </c>
      <c r="B18" s="19"/>
      <c r="C18" s="19"/>
      <c r="D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s="9" customFormat="1" ht="19.5" customHeight="1">
      <c r="A19" s="6" t="s">
        <v>19</v>
      </c>
      <c r="B19" s="19"/>
      <c r="C19" s="19"/>
      <c r="D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9.5" customHeight="1">
      <c r="A20" s="17" t="s">
        <v>31</v>
      </c>
      <c r="B20" s="19"/>
      <c r="C20" s="19"/>
      <c r="D20" s="19"/>
    </row>
    <row r="21" spans="1:15" ht="19.5" customHeight="1">
      <c r="A21" s="17" t="s">
        <v>26</v>
      </c>
      <c r="B21" s="19"/>
      <c r="C21" s="19"/>
      <c r="D21" s="19"/>
    </row>
    <row r="22" spans="1:15" ht="19.5" customHeight="1">
      <c r="A22" s="17" t="s">
        <v>27</v>
      </c>
      <c r="B22" s="19"/>
      <c r="C22" s="19"/>
      <c r="D22" s="19"/>
    </row>
    <row r="23" spans="1:15" ht="19.5" customHeight="1">
      <c r="A23" s="17" t="s">
        <v>28</v>
      </c>
      <c r="B23" s="19"/>
      <c r="C23" s="19"/>
      <c r="D23" s="19"/>
    </row>
    <row r="24" spans="1:15" ht="19.5" customHeight="1">
      <c r="A24" s="17" t="s">
        <v>29</v>
      </c>
      <c r="B24" s="19"/>
      <c r="C24" s="19"/>
      <c r="D24" s="19"/>
    </row>
    <row r="25" spans="1:15" ht="19.5" customHeight="1">
      <c r="A25" s="17" t="s">
        <v>12</v>
      </c>
      <c r="B25" s="19"/>
      <c r="C25" s="19"/>
      <c r="D25" s="19"/>
    </row>
    <row r="26" spans="1:15" ht="19.5" customHeight="1">
      <c r="A26" s="17" t="s">
        <v>34</v>
      </c>
      <c r="B26" s="22"/>
      <c r="C26" s="22"/>
      <c r="D26" s="23"/>
    </row>
    <row r="27" spans="1:15" s="1" customFormat="1">
      <c r="A27" s="11"/>
    </row>
    <row r="28" spans="1:15" ht="78">
      <c r="B28" s="16" t="s">
        <v>53</v>
      </c>
      <c r="C28" s="16" t="s">
        <v>42</v>
      </c>
      <c r="D28" s="16" t="s">
        <v>55</v>
      </c>
    </row>
    <row r="29" spans="1:15" ht="19.5" customHeight="1">
      <c r="A29" s="6" t="s">
        <v>20</v>
      </c>
      <c r="B29" s="19"/>
      <c r="C29" s="19"/>
      <c r="D29" s="19"/>
    </row>
    <row r="30" spans="1:15" ht="19.5" customHeight="1">
      <c r="A30" s="6" t="s">
        <v>21</v>
      </c>
      <c r="B30" s="19"/>
      <c r="C30" s="19"/>
      <c r="D30" s="19"/>
    </row>
    <row r="31" spans="1:15" s="9" customFormat="1" ht="19.5" customHeight="1">
      <c r="A31" s="6" t="s">
        <v>23</v>
      </c>
      <c r="B31" s="19"/>
      <c r="C31" s="19"/>
      <c r="D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s="9" customFormat="1" ht="19.5" customHeight="1">
      <c r="A32" s="6" t="s">
        <v>25</v>
      </c>
      <c r="B32" s="19"/>
      <c r="C32" s="19"/>
      <c r="D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4" ht="19.5" customHeight="1">
      <c r="A33" s="24" t="s">
        <v>30</v>
      </c>
      <c r="B33" s="19"/>
      <c r="C33" s="19"/>
      <c r="D33" s="19"/>
    </row>
    <row r="34" spans="1:4" ht="39.75" customHeight="1">
      <c r="A34" s="34" t="s">
        <v>15</v>
      </c>
      <c r="B34" s="19"/>
      <c r="C34" s="19"/>
      <c r="D34" s="19"/>
    </row>
    <row r="35" spans="1:4" ht="39.75" customHeight="1">
      <c r="A35" s="34" t="s">
        <v>16</v>
      </c>
      <c r="B35" s="19"/>
      <c r="C35" s="19"/>
      <c r="D35" s="19"/>
    </row>
    <row r="36" spans="1:4" ht="39.75" customHeight="1">
      <c r="A36" s="34" t="s">
        <v>17</v>
      </c>
      <c r="B36" s="19"/>
      <c r="C36" s="19"/>
      <c r="D36" s="19"/>
    </row>
  </sheetData>
  <mergeCells count="1">
    <mergeCell ref="A1:F1"/>
  </mergeCells>
  <pageMargins left="0.31496062992125984" right="0.31496062992125984" top="0.51181102362204722" bottom="0.51181102362204722" header="0.31496062992125984" footer="0.31496062992125984"/>
  <pageSetup paperSize="9" scale="81" fitToHeight="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Normal="100" workbookViewId="0">
      <selection activeCell="H5" sqref="H5"/>
    </sheetView>
  </sheetViews>
  <sheetFormatPr baseColWidth="10" defaultColWidth="11.44140625" defaultRowHeight="13.8"/>
  <cols>
    <col min="1" max="1" width="85.5546875" style="11" customWidth="1"/>
    <col min="2" max="2" width="18" style="13" customWidth="1"/>
    <col min="3" max="3" width="13.44140625" style="13" customWidth="1"/>
    <col min="4" max="4" width="19.33203125" style="13" customWidth="1"/>
    <col min="5" max="5" width="14.33203125" style="12" customWidth="1"/>
    <col min="6" max="7" width="11.44140625" style="1"/>
    <col min="8" max="8" width="11.44140625" style="1" customWidth="1"/>
    <col min="9" max="14" width="11.44140625" style="1"/>
    <col min="15" max="16384" width="11.44140625" style="2"/>
  </cols>
  <sheetData>
    <row r="1" spans="1:16" ht="48" customHeight="1">
      <c r="A1" s="35" t="s">
        <v>14</v>
      </c>
      <c r="B1" s="36"/>
      <c r="C1" s="36"/>
      <c r="D1" s="36"/>
      <c r="E1" s="36"/>
    </row>
    <row r="3" spans="1:16" s="5" customFormat="1" ht="46.8">
      <c r="A3" s="3"/>
      <c r="B3" s="25" t="s">
        <v>61</v>
      </c>
      <c r="C3" s="25" t="s">
        <v>32</v>
      </c>
      <c r="D3" s="25" t="s">
        <v>13</v>
      </c>
      <c r="E3" s="25" t="s">
        <v>33</v>
      </c>
      <c r="F3" s="4"/>
      <c r="G3" s="4"/>
      <c r="H3" s="4"/>
      <c r="I3" s="4"/>
      <c r="J3" s="4"/>
      <c r="K3" s="4"/>
      <c r="L3" s="4"/>
      <c r="M3" s="4"/>
      <c r="N3" s="4"/>
    </row>
    <row r="4" spans="1:16" ht="40.799999999999997" customHeight="1">
      <c r="A4" s="38" t="s">
        <v>35</v>
      </c>
      <c r="B4" s="39" t="s">
        <v>62</v>
      </c>
      <c r="C4" s="40"/>
      <c r="D4" s="7">
        <v>360</v>
      </c>
      <c r="E4" s="7">
        <f>C4*D4</f>
        <v>0</v>
      </c>
      <c r="F4" s="8"/>
      <c r="O4" s="1"/>
      <c r="P4" s="1"/>
    </row>
    <row r="5" spans="1:16" ht="38.4" customHeight="1">
      <c r="A5" s="38" t="s">
        <v>36</v>
      </c>
      <c r="B5" s="39" t="s">
        <v>62</v>
      </c>
      <c r="C5" s="40"/>
      <c r="D5" s="7">
        <v>50</v>
      </c>
      <c r="E5" s="7">
        <f t="shared" ref="E5:E9" si="0">C5*D5</f>
        <v>0</v>
      </c>
      <c r="F5" s="8"/>
      <c r="O5" s="1"/>
      <c r="P5" s="1"/>
    </row>
    <row r="6" spans="1:16" ht="20.25" customHeight="1">
      <c r="A6" s="38" t="s">
        <v>37</v>
      </c>
      <c r="B6" s="39" t="s">
        <v>63</v>
      </c>
      <c r="C6" s="40"/>
      <c r="D6" s="7">
        <v>200</v>
      </c>
      <c r="E6" s="7">
        <f t="shared" si="0"/>
        <v>0</v>
      </c>
      <c r="F6" s="8"/>
      <c r="O6" s="1"/>
      <c r="P6" s="1"/>
    </row>
    <row r="7" spans="1:16" ht="20.25" customHeight="1">
      <c r="A7" s="38" t="s">
        <v>38</v>
      </c>
      <c r="B7" s="39" t="s">
        <v>63</v>
      </c>
      <c r="C7" s="40"/>
      <c r="D7" s="7">
        <v>50</v>
      </c>
      <c r="E7" s="7">
        <f t="shared" si="0"/>
        <v>0</v>
      </c>
      <c r="F7" s="8"/>
      <c r="O7" s="1"/>
      <c r="P7" s="1"/>
    </row>
    <row r="8" spans="1:16" s="9" customFormat="1" ht="20.25" customHeight="1">
      <c r="A8" s="38" t="s">
        <v>39</v>
      </c>
      <c r="B8" s="39" t="s">
        <v>63</v>
      </c>
      <c r="C8" s="40"/>
      <c r="D8" s="7">
        <v>100</v>
      </c>
      <c r="E8" s="7">
        <f t="shared" si="0"/>
        <v>0</v>
      </c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s="9" customFormat="1" ht="20.25" customHeight="1">
      <c r="A9" s="38" t="s">
        <v>40</v>
      </c>
      <c r="B9" s="39" t="s">
        <v>64</v>
      </c>
      <c r="C9" s="40"/>
      <c r="D9" s="7">
        <v>100</v>
      </c>
      <c r="E9" s="7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20.25" customHeight="1">
      <c r="B10" s="12"/>
      <c r="C10" s="12"/>
      <c r="D10" s="14" t="s">
        <v>5</v>
      </c>
      <c r="E10" s="15">
        <f>SUM(E4:E9)</f>
        <v>0</v>
      </c>
    </row>
    <row r="11" spans="1:16">
      <c r="B11" s="12"/>
      <c r="C11" s="12"/>
      <c r="D11" s="1"/>
    </row>
  </sheetData>
  <mergeCells count="1">
    <mergeCell ref="A1:E1"/>
  </mergeCells>
  <pageMargins left="0.31496062992125984" right="0.31496062992125984" top="0.51181102362204722" bottom="0.51181102362204722" header="0.31496062992125984" footer="0.31496062992125984"/>
  <pageSetup paperSize="9" scale="81" fitToHeight="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83d5110d69548bce4a82ab96b2d0b5ba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b65e1d16bdd2dc54af509db37c447271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054B8B-6EAA-4EC7-BE3C-E24072A9053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c14a5792-f271-4551-ad2f-4f89828e34f4"/>
    <ds:schemaRef ds:uri="http://www.w3.org/XML/1998/namespace"/>
    <ds:schemaRef ds:uri="1922c60a-8220-473b-8049-1ee9b1fb94ec"/>
  </ds:schemaRefs>
</ds:datastoreItem>
</file>

<file path=customXml/itemProps2.xml><?xml version="1.0" encoding="utf-8"?>
<ds:datastoreItem xmlns:ds="http://schemas.openxmlformats.org/officeDocument/2006/customXml" ds:itemID="{90570AE0-B558-4705-B4E9-B3E514FEB3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602C36-6150-4309-A81F-C6E3BA483D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Nettoyage RECURRENT</vt:lpstr>
      <vt:lpstr>BPU nettoyage PONCTUELLE</vt:lpstr>
      <vt:lpstr>DQE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ABIDI</dc:creator>
  <cp:lastModifiedBy>Service achats et marchés</cp:lastModifiedBy>
  <cp:lastPrinted>2018-01-22T14:13:15Z</cp:lastPrinted>
  <dcterms:created xsi:type="dcterms:W3CDTF">2017-03-22T08:15:21Z</dcterms:created>
  <dcterms:modified xsi:type="dcterms:W3CDTF">2024-10-15T08:53:13Z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</Properties>
</file>