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B5COM\MARCHES 2024\SERVICES\2024CYCPU0S44 - Bureau de contrôle\1. Préparation\DCE V2\Lot 3\"/>
    </mc:Choice>
  </mc:AlternateContent>
  <xr:revisionPtr revIDLastSave="0" documentId="13_ncr:1_{88A7B60C-E709-420E-A789-6972BAA42EE3}" xr6:coauthVersionLast="47" xr6:coauthVersionMax="47" xr10:uidLastSave="{00000000-0000-0000-0000-000000000000}"/>
  <bookViews>
    <workbookView xWindow="28680" yWindow="-3405" windowWidth="38640" windowHeight="21240" xr2:uid="{00000000-000D-0000-FFFF-FFFF00000000}"/>
  </bookViews>
  <sheets>
    <sheet name="DPGF LOT3" sheetId="3" r:id="rId1"/>
    <sheet name="Feuil1" sheetId="1" r:id="rId2"/>
    <sheet name="Feuil2" sheetId="2" r:id="rId3"/>
    <sheet name="Feuil3" sheetId="4" r:id="rId4"/>
  </sheets>
  <definedNames>
    <definedName name="Bât">Feuil3!$A$3:$A$27</definedName>
    <definedName name="Installations">Feuil3!$C$3:$C$26</definedName>
    <definedName name="Site">Feuil3!$B$3:$B$12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1" i="1" l="1"/>
  <c r="I132" i="1" s="1"/>
  <c r="I95" i="1"/>
  <c r="I96" i="1" s="1"/>
  <c r="J77" i="1"/>
  <c r="J78" i="1" s="1"/>
  <c r="J129" i="1"/>
  <c r="J131" i="1" s="1"/>
  <c r="J132" i="1" s="1"/>
  <c r="I129" i="1"/>
  <c r="J120" i="1"/>
  <c r="J122" i="1" s="1"/>
  <c r="J123" i="1" s="1"/>
  <c r="I120" i="1"/>
  <c r="I122" i="1" s="1"/>
  <c r="I123" i="1" s="1"/>
  <c r="J111" i="1"/>
  <c r="J113" i="1" s="1"/>
  <c r="J114" i="1" s="1"/>
  <c r="I111" i="1"/>
  <c r="I113" i="1" s="1"/>
  <c r="I114" i="1" s="1"/>
  <c r="J102" i="1"/>
  <c r="J104" i="1" s="1"/>
  <c r="J105" i="1" s="1"/>
  <c r="I102" i="1"/>
  <c r="I104" i="1" s="1"/>
  <c r="I105" i="1" s="1"/>
  <c r="J93" i="1"/>
  <c r="J95" i="1" s="1"/>
  <c r="J96" i="1" s="1"/>
  <c r="I93" i="1"/>
  <c r="J84" i="1"/>
  <c r="J86" i="1" s="1"/>
  <c r="J87" i="1" s="1"/>
  <c r="I84" i="1"/>
  <c r="I86" i="1" s="1"/>
  <c r="I87" i="1" s="1"/>
  <c r="J75" i="1"/>
  <c r="I75" i="1"/>
  <c r="I77" i="1" s="1"/>
  <c r="I78" i="1" s="1"/>
  <c r="J66" i="1"/>
  <c r="J68" i="1" s="1"/>
  <c r="J69" i="1" s="1"/>
  <c r="I66" i="1"/>
  <c r="I68" i="1" s="1"/>
  <c r="I69" i="1" s="1"/>
  <c r="J57" i="1"/>
  <c r="J59" i="1" s="1"/>
  <c r="J60" i="1" s="1"/>
  <c r="I57" i="1"/>
  <c r="I59" i="1" s="1"/>
  <c r="I60" i="1" s="1"/>
  <c r="J48" i="1"/>
  <c r="J50" i="1" s="1"/>
  <c r="J51" i="1" s="1"/>
  <c r="I48" i="1"/>
  <c r="I50" i="1" s="1"/>
  <c r="I51" i="1" s="1"/>
  <c r="J39" i="1"/>
  <c r="J41" i="1" s="1"/>
  <c r="J42" i="1" s="1"/>
  <c r="I39" i="1"/>
  <c r="I41" i="1" s="1"/>
  <c r="I42" i="1" s="1"/>
  <c r="J30" i="1"/>
  <c r="J32" i="1" s="1"/>
  <c r="J33" i="1" s="1"/>
  <c r="I30" i="1"/>
  <c r="I32" i="1" s="1"/>
  <c r="I33" i="1" s="1"/>
  <c r="J21" i="1"/>
  <c r="J23" i="1" s="1"/>
  <c r="J24" i="1" s="1"/>
  <c r="I21" i="1"/>
  <c r="I23" i="1" s="1"/>
  <c r="I24" i="1" s="1"/>
  <c r="J12" i="1"/>
  <c r="J14" i="1" s="1"/>
  <c r="J15" i="1" s="1"/>
  <c r="I12" i="1"/>
  <c r="I14" i="1" s="1"/>
  <c r="I15" i="1" s="1"/>
  <c r="D129" i="1"/>
  <c r="D131" i="1" s="1"/>
  <c r="D132" i="1" s="1"/>
  <c r="D120" i="1"/>
  <c r="D122" i="1" s="1"/>
  <c r="D123" i="1" s="1"/>
  <c r="D111" i="1"/>
  <c r="D113" i="1" s="1"/>
  <c r="D114" i="1" s="1"/>
  <c r="D102" i="1"/>
  <c r="D104" i="1" s="1"/>
  <c r="D105" i="1" s="1"/>
  <c r="D93" i="1"/>
  <c r="D95" i="1" s="1"/>
  <c r="D96" i="1" s="1"/>
  <c r="D84" i="1"/>
  <c r="D86" i="1" s="1"/>
  <c r="D87" i="1" s="1"/>
  <c r="D75" i="1"/>
  <c r="D77" i="1" s="1"/>
  <c r="D78" i="1" s="1"/>
  <c r="D66" i="1"/>
  <c r="D68" i="1" s="1"/>
  <c r="D69" i="1" s="1"/>
  <c r="D57" i="1"/>
  <c r="D59" i="1" s="1"/>
  <c r="D60" i="1" s="1"/>
  <c r="D48" i="1"/>
  <c r="D50" i="1" s="1"/>
  <c r="D51" i="1" s="1"/>
  <c r="D39" i="1"/>
  <c r="D41" i="1" s="1"/>
  <c r="D42" i="1" s="1"/>
  <c r="D30" i="1"/>
  <c r="D32" i="1" s="1"/>
  <c r="D33" i="1" s="1"/>
  <c r="D21" i="1"/>
  <c r="D23" i="1" s="1"/>
  <c r="D24" i="1" s="1"/>
  <c r="D12" i="1"/>
  <c r="D14" i="1" s="1"/>
  <c r="D15" i="1" s="1"/>
  <c r="Q39" i="1"/>
  <c r="Q41" i="1" s="1"/>
  <c r="R39" i="1"/>
  <c r="R41" i="1" s="1"/>
  <c r="S39" i="1"/>
  <c r="S41" i="1" s="1"/>
  <c r="Q30" i="1"/>
  <c r="Q32" i="1" s="1"/>
  <c r="Q33" i="1" s="1"/>
  <c r="R30" i="1"/>
  <c r="R32" i="1" s="1"/>
  <c r="R33" i="1" s="1"/>
  <c r="S30" i="1"/>
  <c r="S32" i="1" s="1"/>
  <c r="S33" i="1" s="1"/>
  <c r="Q21" i="1"/>
  <c r="Q23" i="1" s="1"/>
  <c r="Q24" i="1" s="1"/>
  <c r="R21" i="1"/>
  <c r="R23" i="1" s="1"/>
  <c r="R24" i="1" s="1"/>
  <c r="S21" i="1"/>
  <c r="S23" i="1" s="1"/>
  <c r="S24" i="1" s="1"/>
  <c r="Q75" i="1"/>
  <c r="Q77" i="1" s="1"/>
  <c r="Q78" i="1" s="1"/>
  <c r="R75" i="1"/>
  <c r="R77" i="1" s="1"/>
  <c r="R78" i="1" s="1"/>
  <c r="S75" i="1"/>
  <c r="S77" i="1" s="1"/>
  <c r="S78" i="1" s="1"/>
  <c r="Q84" i="1"/>
  <c r="Q86" i="1" s="1"/>
  <c r="Q87" i="1" s="1"/>
  <c r="R84" i="1"/>
  <c r="R86" i="1" s="1"/>
  <c r="R87" i="1" s="1"/>
  <c r="S84" i="1"/>
  <c r="S86" i="1" s="1"/>
  <c r="S87" i="1" s="1"/>
  <c r="Q93" i="1"/>
  <c r="Q95" i="1" s="1"/>
  <c r="Q96" i="1" s="1"/>
  <c r="R93" i="1"/>
  <c r="R95" i="1" s="1"/>
  <c r="R96" i="1" s="1"/>
  <c r="S93" i="1"/>
  <c r="S95" i="1" s="1"/>
  <c r="S96" i="1" s="1"/>
  <c r="Q102" i="1"/>
  <c r="Q104" i="1" s="1"/>
  <c r="Q105" i="1" s="1"/>
  <c r="R102" i="1"/>
  <c r="R104" i="1" s="1"/>
  <c r="R105" i="1" s="1"/>
  <c r="S102" i="1"/>
  <c r="S104" i="1" s="1"/>
  <c r="S105" i="1" s="1"/>
  <c r="Q48" i="1"/>
  <c r="Q50" i="1" s="1"/>
  <c r="Q51" i="1" s="1"/>
  <c r="R48" i="1"/>
  <c r="R50" i="1" s="1"/>
  <c r="R51" i="1" s="1"/>
  <c r="S48" i="1"/>
  <c r="S50" i="1" s="1"/>
  <c r="S51" i="1" s="1"/>
  <c r="Q66" i="1"/>
  <c r="Q68" i="1" s="1"/>
  <c r="Q69" i="1" s="1"/>
  <c r="R66" i="1"/>
  <c r="R68" i="1" s="1"/>
  <c r="R69" i="1" s="1"/>
  <c r="S66" i="1"/>
  <c r="S68" i="1" s="1"/>
  <c r="S69" i="1" s="1"/>
  <c r="Q57" i="1"/>
  <c r="Q59" i="1" s="1"/>
  <c r="Q60" i="1" s="1"/>
  <c r="R57" i="1"/>
  <c r="R59" i="1" s="1"/>
  <c r="R60" i="1" s="1"/>
  <c r="S57" i="1"/>
  <c r="S59" i="1" s="1"/>
  <c r="S60" i="1" s="1"/>
  <c r="Q111" i="1"/>
  <c r="Q113" i="1" s="1"/>
  <c r="Q114" i="1" s="1"/>
  <c r="R111" i="1"/>
  <c r="R113" i="1" s="1"/>
  <c r="R114" i="1" s="1"/>
  <c r="S111" i="1"/>
  <c r="S113" i="1" s="1"/>
  <c r="S114" i="1" s="1"/>
  <c r="Q120" i="1"/>
  <c r="Q122" i="1" s="1"/>
  <c r="Q123" i="1" s="1"/>
  <c r="R120" i="1"/>
  <c r="R122" i="1" s="1"/>
  <c r="R123" i="1" s="1"/>
  <c r="S120" i="1"/>
  <c r="S122" i="1" s="1"/>
  <c r="S123" i="1" s="1"/>
  <c r="Q129" i="1"/>
  <c r="Q131" i="1" s="1"/>
  <c r="Q132" i="1" s="1"/>
  <c r="R129" i="1"/>
  <c r="R131" i="1" s="1"/>
  <c r="R132" i="1" s="1"/>
  <c r="S129" i="1"/>
  <c r="S131" i="1" s="1"/>
  <c r="S132" i="1" s="1"/>
  <c r="T129" i="1"/>
  <c r="Q12" i="1"/>
  <c r="Q14" i="1" s="1"/>
  <c r="Q15" i="1" s="1"/>
  <c r="R12" i="1"/>
  <c r="R14" i="1" s="1"/>
  <c r="R15" i="1" s="1"/>
  <c r="S12" i="1"/>
  <c r="S14" i="1" s="1"/>
  <c r="S15" i="1" s="1"/>
  <c r="U120" i="1"/>
  <c r="U122" i="1" s="1"/>
  <c r="U123" i="1" s="1"/>
  <c r="T120" i="1"/>
  <c r="T122" i="1" s="1"/>
  <c r="T123" i="1" s="1"/>
  <c r="P120" i="1"/>
  <c r="P122" i="1" s="1"/>
  <c r="P123" i="1" s="1"/>
  <c r="O120" i="1"/>
  <c r="O122" i="1" s="1"/>
  <c r="O123" i="1" s="1"/>
  <c r="N120" i="1"/>
  <c r="N122" i="1" s="1"/>
  <c r="N123" i="1" s="1"/>
  <c r="M120" i="1"/>
  <c r="M122" i="1" s="1"/>
  <c r="M123" i="1" s="1"/>
  <c r="L120" i="1"/>
  <c r="L122" i="1" s="1"/>
  <c r="L123" i="1" s="1"/>
  <c r="K120" i="1"/>
  <c r="K122" i="1" s="1"/>
  <c r="K123" i="1" s="1"/>
  <c r="H120" i="1"/>
  <c r="H122" i="1" s="1"/>
  <c r="H123" i="1" s="1"/>
  <c r="G120" i="1"/>
  <c r="G122" i="1" s="1"/>
  <c r="G123" i="1" s="1"/>
  <c r="F120" i="1"/>
  <c r="F122" i="1" s="1"/>
  <c r="F123" i="1" s="1"/>
  <c r="E120" i="1"/>
  <c r="E122" i="1" s="1"/>
  <c r="E123" i="1" s="1"/>
  <c r="C120" i="1"/>
  <c r="C122" i="1" s="1"/>
  <c r="C123" i="1" s="1"/>
  <c r="B120" i="1"/>
  <c r="B122" i="1" s="1"/>
  <c r="B123" i="1" s="1"/>
  <c r="V120" i="1" l="1"/>
  <c r="V123" i="1"/>
  <c r="V122" i="1"/>
  <c r="U102" i="1"/>
  <c r="U104" i="1" s="1"/>
  <c r="U105" i="1" s="1"/>
  <c r="T102" i="1"/>
  <c r="T104" i="1" s="1"/>
  <c r="T105" i="1" s="1"/>
  <c r="P102" i="1"/>
  <c r="P104" i="1" s="1"/>
  <c r="P105" i="1" s="1"/>
  <c r="O102" i="1"/>
  <c r="O104" i="1" s="1"/>
  <c r="O105" i="1" s="1"/>
  <c r="N102" i="1"/>
  <c r="N104" i="1" s="1"/>
  <c r="N105" i="1" s="1"/>
  <c r="M102" i="1"/>
  <c r="M104" i="1" s="1"/>
  <c r="M105" i="1" s="1"/>
  <c r="L102" i="1"/>
  <c r="L104" i="1" s="1"/>
  <c r="L105" i="1" s="1"/>
  <c r="K102" i="1"/>
  <c r="K104" i="1" s="1"/>
  <c r="K105" i="1" s="1"/>
  <c r="H102" i="1"/>
  <c r="H104" i="1" s="1"/>
  <c r="H105" i="1" s="1"/>
  <c r="G102" i="1"/>
  <c r="G104" i="1" s="1"/>
  <c r="G105" i="1" s="1"/>
  <c r="F102" i="1"/>
  <c r="F104" i="1" s="1"/>
  <c r="F105" i="1" s="1"/>
  <c r="E102" i="1"/>
  <c r="E104" i="1" s="1"/>
  <c r="E105" i="1" s="1"/>
  <c r="C102" i="1"/>
  <c r="C104" i="1" s="1"/>
  <c r="C105" i="1" s="1"/>
  <c r="B102" i="1"/>
  <c r="B104" i="1" s="1"/>
  <c r="B105" i="1" l="1"/>
  <c r="V105" i="1" s="1"/>
  <c r="V104" i="1"/>
  <c r="V102" i="1"/>
  <c r="E129" i="1"/>
  <c r="F126" i="2"/>
  <c r="F127" i="2" s="1"/>
  <c r="O124" i="2"/>
  <c r="O126" i="2" s="1"/>
  <c r="O127" i="2" s="1"/>
  <c r="N124" i="2"/>
  <c r="N126" i="2" s="1"/>
  <c r="N127" i="2" s="1"/>
  <c r="M124" i="2"/>
  <c r="M126" i="2" s="1"/>
  <c r="M127" i="2" s="1"/>
  <c r="L124" i="2"/>
  <c r="L126" i="2" s="1"/>
  <c r="L127" i="2" s="1"/>
  <c r="K124" i="2"/>
  <c r="K126" i="2" s="1"/>
  <c r="K127" i="2" s="1"/>
  <c r="J124" i="2"/>
  <c r="J126" i="2" s="1"/>
  <c r="J127" i="2" s="1"/>
  <c r="I124" i="2"/>
  <c r="I126" i="2" s="1"/>
  <c r="I127" i="2" s="1"/>
  <c r="H124" i="2"/>
  <c r="H126" i="2" s="1"/>
  <c r="H127" i="2" s="1"/>
  <c r="G124" i="2"/>
  <c r="G126" i="2" s="1"/>
  <c r="G127" i="2" s="1"/>
  <c r="F124" i="2"/>
  <c r="E124" i="2"/>
  <c r="E126" i="2" s="1"/>
  <c r="E127" i="2" s="1"/>
  <c r="D124" i="2"/>
  <c r="D126" i="2" s="1"/>
  <c r="D127" i="2" s="1"/>
  <c r="C124" i="2"/>
  <c r="C126" i="2" s="1"/>
  <c r="B124" i="2"/>
  <c r="E117" i="2"/>
  <c r="E115" i="2"/>
  <c r="O112" i="2"/>
  <c r="N112" i="2"/>
  <c r="M112" i="2"/>
  <c r="L112" i="2"/>
  <c r="K112" i="2"/>
  <c r="J112" i="2"/>
  <c r="I112" i="2"/>
  <c r="H112" i="2"/>
  <c r="G112" i="2"/>
  <c r="F112" i="2"/>
  <c r="E112" i="2"/>
  <c r="D112" i="2"/>
  <c r="C112" i="2"/>
  <c r="B112" i="2"/>
  <c r="P111" i="2"/>
  <c r="K106" i="2"/>
  <c r="K105" i="2"/>
  <c r="K103" i="2"/>
  <c r="K102" i="2"/>
  <c r="K100" i="2"/>
  <c r="K99" i="2"/>
  <c r="K97" i="2"/>
  <c r="K95" i="2"/>
  <c r="K94" i="2"/>
  <c r="K93" i="2"/>
  <c r="K92" i="2"/>
  <c r="K91" i="2"/>
  <c r="K90" i="2"/>
  <c r="K89" i="2"/>
  <c r="K88" i="2"/>
  <c r="K87" i="2"/>
  <c r="K86" i="2"/>
  <c r="K85" i="2"/>
  <c r="K83" i="2"/>
  <c r="K82" i="2"/>
  <c r="K81" i="2"/>
  <c r="K80" i="2"/>
  <c r="K79" i="2"/>
  <c r="K78" i="2"/>
  <c r="K77" i="2"/>
  <c r="K76" i="2"/>
  <c r="K75" i="2"/>
  <c r="K74" i="2"/>
  <c r="K72" i="2"/>
  <c r="K71" i="2"/>
  <c r="K70" i="2"/>
  <c r="K69" i="2"/>
  <c r="K68" i="2"/>
  <c r="K67" i="2"/>
  <c r="K66" i="2"/>
  <c r="K65" i="2"/>
  <c r="K64" i="2"/>
  <c r="K63" i="2"/>
  <c r="K62" i="2"/>
  <c r="K60" i="2"/>
  <c r="K59" i="2"/>
  <c r="K58" i="2"/>
  <c r="K56" i="2"/>
  <c r="K55" i="2"/>
  <c r="K54" i="2"/>
  <c r="K52" i="2"/>
  <c r="K51" i="2"/>
  <c r="K50" i="2"/>
  <c r="K49" i="2"/>
  <c r="K47" i="2"/>
  <c r="K45" i="2"/>
  <c r="K44" i="2"/>
  <c r="K43" i="2"/>
  <c r="K42" i="2"/>
  <c r="K40" i="2"/>
  <c r="K39" i="2"/>
  <c r="K38" i="2"/>
  <c r="K36" i="2"/>
  <c r="K35" i="2"/>
  <c r="K34" i="2"/>
  <c r="K33" i="2"/>
  <c r="O27" i="2"/>
  <c r="O29" i="2" s="1"/>
  <c r="O30" i="2" s="1"/>
  <c r="N27" i="2"/>
  <c r="N29" i="2" s="1"/>
  <c r="N30" i="2" s="1"/>
  <c r="M27" i="2"/>
  <c r="M29" i="2" s="1"/>
  <c r="M30" i="2" s="1"/>
  <c r="L27" i="2"/>
  <c r="L29" i="2" s="1"/>
  <c r="L30" i="2" s="1"/>
  <c r="K27" i="2"/>
  <c r="K29" i="2" s="1"/>
  <c r="K30" i="2" s="1"/>
  <c r="J27" i="2"/>
  <c r="J29" i="2" s="1"/>
  <c r="J30" i="2" s="1"/>
  <c r="I27" i="2"/>
  <c r="I29" i="2" s="1"/>
  <c r="I30" i="2" s="1"/>
  <c r="H27" i="2"/>
  <c r="H29" i="2" s="1"/>
  <c r="H30" i="2" s="1"/>
  <c r="G27" i="2"/>
  <c r="G29" i="2" s="1"/>
  <c r="G30" i="2" s="1"/>
  <c r="F27" i="2"/>
  <c r="F29" i="2" s="1"/>
  <c r="F30" i="2" s="1"/>
  <c r="E27" i="2"/>
  <c r="E29" i="2" s="1"/>
  <c r="E30" i="2" s="1"/>
  <c r="D27" i="2"/>
  <c r="D29" i="2" s="1"/>
  <c r="D30" i="2" s="1"/>
  <c r="C27" i="2"/>
  <c r="C29" i="2" s="1"/>
  <c r="C30" i="2" s="1"/>
  <c r="B27" i="2"/>
  <c r="B29" i="2" s="1"/>
  <c r="B30" i="2" s="1"/>
  <c r="B20" i="2"/>
  <c r="B17" i="2"/>
  <c r="L14" i="2"/>
  <c r="L13" i="2"/>
  <c r="L12" i="2"/>
  <c r="L11" i="2"/>
  <c r="L10" i="2"/>
  <c r="L9" i="2"/>
  <c r="L8" i="2"/>
  <c r="L7" i="2"/>
  <c r="L6" i="2"/>
  <c r="L5" i="2"/>
  <c r="P124" i="2" l="1"/>
  <c r="P112" i="2"/>
  <c r="B126" i="2"/>
  <c r="B127" i="2" s="1"/>
  <c r="P30" i="2"/>
  <c r="C127" i="2"/>
  <c r="P29" i="2"/>
  <c r="P27" i="2"/>
  <c r="T131" i="1"/>
  <c r="T132" i="1" s="1"/>
  <c r="T111" i="1"/>
  <c r="T113" i="1" s="1"/>
  <c r="T114" i="1" s="1"/>
  <c r="T93" i="1"/>
  <c r="T95" i="1" s="1"/>
  <c r="T96" i="1" s="1"/>
  <c r="T84" i="1"/>
  <c r="T86" i="1" s="1"/>
  <c r="T87" i="1" s="1"/>
  <c r="T75" i="1"/>
  <c r="T77" i="1" s="1"/>
  <c r="T78" i="1" s="1"/>
  <c r="T66" i="1"/>
  <c r="T68" i="1" s="1"/>
  <c r="T69" i="1" s="1"/>
  <c r="T57" i="1"/>
  <c r="T59" i="1" s="1"/>
  <c r="T60" i="1" s="1"/>
  <c r="T48" i="1"/>
  <c r="T50" i="1" s="1"/>
  <c r="T51" i="1" s="1"/>
  <c r="T39" i="1"/>
  <c r="T41" i="1" s="1"/>
  <c r="T42" i="1" s="1"/>
  <c r="T30" i="1"/>
  <c r="T32" i="1" s="1"/>
  <c r="T33" i="1" s="1"/>
  <c r="T21" i="1"/>
  <c r="T23" i="1" s="1"/>
  <c r="T24" i="1" s="1"/>
  <c r="T12" i="1"/>
  <c r="T14" i="1" s="1"/>
  <c r="T15" i="1" s="1"/>
  <c r="U129" i="1"/>
  <c r="U131" i="1" s="1"/>
  <c r="U132" i="1" s="1"/>
  <c r="P129" i="1"/>
  <c r="P131" i="1" s="1"/>
  <c r="P132" i="1" s="1"/>
  <c r="O129" i="1"/>
  <c r="O131" i="1" s="1"/>
  <c r="O132" i="1" s="1"/>
  <c r="N129" i="1"/>
  <c r="N131" i="1" s="1"/>
  <c r="N132" i="1" s="1"/>
  <c r="M129" i="1"/>
  <c r="M131" i="1" s="1"/>
  <c r="M132" i="1" s="1"/>
  <c r="L129" i="1"/>
  <c r="L131" i="1" s="1"/>
  <c r="L132" i="1" s="1"/>
  <c r="K129" i="1"/>
  <c r="K131" i="1" s="1"/>
  <c r="K132" i="1" s="1"/>
  <c r="H129" i="1"/>
  <c r="H131" i="1" s="1"/>
  <c r="H132" i="1" s="1"/>
  <c r="G129" i="1"/>
  <c r="G131" i="1" s="1"/>
  <c r="G132" i="1" s="1"/>
  <c r="F129" i="1"/>
  <c r="F131" i="1" s="1"/>
  <c r="F132" i="1" s="1"/>
  <c r="E131" i="1"/>
  <c r="E132" i="1" s="1"/>
  <c r="C129" i="1"/>
  <c r="C131" i="1" s="1"/>
  <c r="C132" i="1" s="1"/>
  <c r="B129" i="1"/>
  <c r="B131" i="1" s="1"/>
  <c r="U111" i="1"/>
  <c r="U113" i="1" s="1"/>
  <c r="U114" i="1" s="1"/>
  <c r="P111" i="1"/>
  <c r="P113" i="1" s="1"/>
  <c r="P114" i="1" s="1"/>
  <c r="O111" i="1"/>
  <c r="O113" i="1" s="1"/>
  <c r="O114" i="1" s="1"/>
  <c r="N111" i="1"/>
  <c r="N113" i="1" s="1"/>
  <c r="N114" i="1" s="1"/>
  <c r="M111" i="1"/>
  <c r="M113" i="1" s="1"/>
  <c r="M114" i="1" s="1"/>
  <c r="L111" i="1"/>
  <c r="L113" i="1" s="1"/>
  <c r="L114" i="1" s="1"/>
  <c r="K111" i="1"/>
  <c r="K113" i="1" s="1"/>
  <c r="K114" i="1" s="1"/>
  <c r="H111" i="1"/>
  <c r="H113" i="1" s="1"/>
  <c r="H114" i="1" s="1"/>
  <c r="G111" i="1"/>
  <c r="G113" i="1" s="1"/>
  <c r="G114" i="1" s="1"/>
  <c r="F111" i="1"/>
  <c r="F113" i="1" s="1"/>
  <c r="F114" i="1" s="1"/>
  <c r="E111" i="1"/>
  <c r="E113" i="1" s="1"/>
  <c r="E114" i="1" s="1"/>
  <c r="C111" i="1"/>
  <c r="C113" i="1" s="1"/>
  <c r="C114" i="1" s="1"/>
  <c r="B111" i="1"/>
  <c r="B113" i="1" s="1"/>
  <c r="U93" i="1"/>
  <c r="U95" i="1" s="1"/>
  <c r="U96" i="1" s="1"/>
  <c r="P93" i="1"/>
  <c r="P95" i="1" s="1"/>
  <c r="P96" i="1" s="1"/>
  <c r="O93" i="1"/>
  <c r="O95" i="1" s="1"/>
  <c r="O96" i="1" s="1"/>
  <c r="N93" i="1"/>
  <c r="N95" i="1" s="1"/>
  <c r="N96" i="1" s="1"/>
  <c r="M93" i="1"/>
  <c r="M95" i="1" s="1"/>
  <c r="M96" i="1" s="1"/>
  <c r="L93" i="1"/>
  <c r="L95" i="1" s="1"/>
  <c r="L96" i="1" s="1"/>
  <c r="K93" i="1"/>
  <c r="K95" i="1" s="1"/>
  <c r="K96" i="1" s="1"/>
  <c r="H93" i="1"/>
  <c r="H95" i="1" s="1"/>
  <c r="H96" i="1" s="1"/>
  <c r="G93" i="1"/>
  <c r="G95" i="1" s="1"/>
  <c r="G96" i="1" s="1"/>
  <c r="F93" i="1"/>
  <c r="F95" i="1" s="1"/>
  <c r="F96" i="1" s="1"/>
  <c r="E93" i="1"/>
  <c r="E95" i="1" s="1"/>
  <c r="E96" i="1" s="1"/>
  <c r="C93" i="1"/>
  <c r="C95" i="1" s="1"/>
  <c r="C96" i="1" s="1"/>
  <c r="B93" i="1"/>
  <c r="B95" i="1" s="1"/>
  <c r="U84" i="1"/>
  <c r="U86" i="1" s="1"/>
  <c r="U87" i="1" s="1"/>
  <c r="P84" i="1"/>
  <c r="P86" i="1" s="1"/>
  <c r="P87" i="1" s="1"/>
  <c r="O84" i="1"/>
  <c r="O86" i="1" s="1"/>
  <c r="O87" i="1" s="1"/>
  <c r="N84" i="1"/>
  <c r="N86" i="1" s="1"/>
  <c r="N87" i="1" s="1"/>
  <c r="M84" i="1"/>
  <c r="M86" i="1" s="1"/>
  <c r="M87" i="1" s="1"/>
  <c r="L84" i="1"/>
  <c r="L86" i="1" s="1"/>
  <c r="L87" i="1" s="1"/>
  <c r="K84" i="1"/>
  <c r="K86" i="1" s="1"/>
  <c r="K87" i="1" s="1"/>
  <c r="H84" i="1"/>
  <c r="H86" i="1" s="1"/>
  <c r="H87" i="1" s="1"/>
  <c r="G84" i="1"/>
  <c r="G86" i="1" s="1"/>
  <c r="G87" i="1" s="1"/>
  <c r="F84" i="1"/>
  <c r="F86" i="1" s="1"/>
  <c r="F87" i="1" s="1"/>
  <c r="E84" i="1"/>
  <c r="E86" i="1" s="1"/>
  <c r="E87" i="1" s="1"/>
  <c r="C84" i="1"/>
  <c r="C86" i="1" s="1"/>
  <c r="C87" i="1" s="1"/>
  <c r="B84" i="1"/>
  <c r="B86" i="1" s="1"/>
  <c r="U75" i="1"/>
  <c r="U77" i="1" s="1"/>
  <c r="U78" i="1" s="1"/>
  <c r="P75" i="1"/>
  <c r="P77" i="1" s="1"/>
  <c r="P78" i="1" s="1"/>
  <c r="O75" i="1"/>
  <c r="O77" i="1" s="1"/>
  <c r="O78" i="1" s="1"/>
  <c r="N75" i="1"/>
  <c r="N77" i="1" s="1"/>
  <c r="N78" i="1" s="1"/>
  <c r="M75" i="1"/>
  <c r="M77" i="1" s="1"/>
  <c r="M78" i="1" s="1"/>
  <c r="L75" i="1"/>
  <c r="L77" i="1" s="1"/>
  <c r="L78" i="1" s="1"/>
  <c r="K75" i="1"/>
  <c r="K77" i="1" s="1"/>
  <c r="K78" i="1" s="1"/>
  <c r="H75" i="1"/>
  <c r="H77" i="1" s="1"/>
  <c r="H78" i="1" s="1"/>
  <c r="G75" i="1"/>
  <c r="G77" i="1" s="1"/>
  <c r="G78" i="1" s="1"/>
  <c r="F75" i="1"/>
  <c r="F77" i="1" s="1"/>
  <c r="F78" i="1" s="1"/>
  <c r="E75" i="1"/>
  <c r="E77" i="1" s="1"/>
  <c r="E78" i="1" s="1"/>
  <c r="C75" i="1"/>
  <c r="C77" i="1" s="1"/>
  <c r="C78" i="1" s="1"/>
  <c r="B75" i="1"/>
  <c r="B77" i="1" s="1"/>
  <c r="U66" i="1"/>
  <c r="U68" i="1" s="1"/>
  <c r="U69" i="1" s="1"/>
  <c r="P66" i="1"/>
  <c r="P68" i="1" s="1"/>
  <c r="P69" i="1" s="1"/>
  <c r="O66" i="1"/>
  <c r="O68" i="1" s="1"/>
  <c r="O69" i="1" s="1"/>
  <c r="N66" i="1"/>
  <c r="N68" i="1" s="1"/>
  <c r="N69" i="1" s="1"/>
  <c r="M66" i="1"/>
  <c r="M68" i="1" s="1"/>
  <c r="M69" i="1" s="1"/>
  <c r="L66" i="1"/>
  <c r="L68" i="1" s="1"/>
  <c r="L69" i="1" s="1"/>
  <c r="K66" i="1"/>
  <c r="K68" i="1" s="1"/>
  <c r="K69" i="1" s="1"/>
  <c r="H66" i="1"/>
  <c r="H68" i="1" s="1"/>
  <c r="H69" i="1" s="1"/>
  <c r="G66" i="1"/>
  <c r="G68" i="1" s="1"/>
  <c r="G69" i="1" s="1"/>
  <c r="F66" i="1"/>
  <c r="F68" i="1" s="1"/>
  <c r="F69" i="1" s="1"/>
  <c r="E66" i="1"/>
  <c r="E68" i="1" s="1"/>
  <c r="E69" i="1" s="1"/>
  <c r="C66" i="1"/>
  <c r="C68" i="1" s="1"/>
  <c r="C69" i="1" s="1"/>
  <c r="B66" i="1"/>
  <c r="B68" i="1" s="1"/>
  <c r="U57" i="1"/>
  <c r="U59" i="1" s="1"/>
  <c r="U60" i="1" s="1"/>
  <c r="P57" i="1"/>
  <c r="P59" i="1" s="1"/>
  <c r="P60" i="1" s="1"/>
  <c r="O57" i="1"/>
  <c r="O59" i="1" s="1"/>
  <c r="O60" i="1" s="1"/>
  <c r="N57" i="1"/>
  <c r="N59" i="1" s="1"/>
  <c r="N60" i="1" s="1"/>
  <c r="M57" i="1"/>
  <c r="M59" i="1" s="1"/>
  <c r="M60" i="1" s="1"/>
  <c r="L57" i="1"/>
  <c r="L59" i="1" s="1"/>
  <c r="L60" i="1" s="1"/>
  <c r="K57" i="1"/>
  <c r="K59" i="1" s="1"/>
  <c r="K60" i="1" s="1"/>
  <c r="H57" i="1"/>
  <c r="H59" i="1" s="1"/>
  <c r="H60" i="1" s="1"/>
  <c r="G57" i="1"/>
  <c r="G59" i="1" s="1"/>
  <c r="G60" i="1" s="1"/>
  <c r="F57" i="1"/>
  <c r="F59" i="1" s="1"/>
  <c r="F60" i="1" s="1"/>
  <c r="E57" i="1"/>
  <c r="E59" i="1" s="1"/>
  <c r="E60" i="1" s="1"/>
  <c r="C57" i="1"/>
  <c r="C59" i="1" s="1"/>
  <c r="C60" i="1" s="1"/>
  <c r="B57" i="1"/>
  <c r="B59" i="1" s="1"/>
  <c r="U48" i="1"/>
  <c r="U50" i="1" s="1"/>
  <c r="U51" i="1" s="1"/>
  <c r="P48" i="1"/>
  <c r="P50" i="1" s="1"/>
  <c r="P51" i="1" s="1"/>
  <c r="O48" i="1"/>
  <c r="O50" i="1" s="1"/>
  <c r="O51" i="1" s="1"/>
  <c r="N48" i="1"/>
  <c r="N50" i="1" s="1"/>
  <c r="N51" i="1" s="1"/>
  <c r="M48" i="1"/>
  <c r="M50" i="1" s="1"/>
  <c r="M51" i="1" s="1"/>
  <c r="L48" i="1"/>
  <c r="L50" i="1" s="1"/>
  <c r="L51" i="1" s="1"/>
  <c r="K48" i="1"/>
  <c r="K50" i="1" s="1"/>
  <c r="K51" i="1" s="1"/>
  <c r="H48" i="1"/>
  <c r="H50" i="1" s="1"/>
  <c r="H51" i="1" s="1"/>
  <c r="G48" i="1"/>
  <c r="G50" i="1" s="1"/>
  <c r="G51" i="1" s="1"/>
  <c r="F48" i="1"/>
  <c r="F50" i="1" s="1"/>
  <c r="F51" i="1" s="1"/>
  <c r="E48" i="1"/>
  <c r="E50" i="1" s="1"/>
  <c r="E51" i="1" s="1"/>
  <c r="C48" i="1"/>
  <c r="C50" i="1" s="1"/>
  <c r="C51" i="1" s="1"/>
  <c r="B48" i="1"/>
  <c r="B50" i="1" s="1"/>
  <c r="U39" i="1"/>
  <c r="U41" i="1" s="1"/>
  <c r="U42" i="1" s="1"/>
  <c r="P39" i="1"/>
  <c r="P41" i="1" s="1"/>
  <c r="P42" i="1" s="1"/>
  <c r="O39" i="1"/>
  <c r="O41" i="1" s="1"/>
  <c r="O42" i="1" s="1"/>
  <c r="N39" i="1"/>
  <c r="N41" i="1" s="1"/>
  <c r="N42" i="1" s="1"/>
  <c r="M39" i="1"/>
  <c r="M41" i="1" s="1"/>
  <c r="M42" i="1" s="1"/>
  <c r="L39" i="1"/>
  <c r="L41" i="1" s="1"/>
  <c r="L42" i="1" s="1"/>
  <c r="K39" i="1"/>
  <c r="K41" i="1" s="1"/>
  <c r="K42" i="1" s="1"/>
  <c r="H39" i="1"/>
  <c r="H41" i="1" s="1"/>
  <c r="H42" i="1" s="1"/>
  <c r="G39" i="1"/>
  <c r="G41" i="1" s="1"/>
  <c r="G42" i="1" s="1"/>
  <c r="F39" i="1"/>
  <c r="F41" i="1" s="1"/>
  <c r="F42" i="1" s="1"/>
  <c r="E39" i="1"/>
  <c r="E41" i="1" s="1"/>
  <c r="E42" i="1" s="1"/>
  <c r="C39" i="1"/>
  <c r="C41" i="1" s="1"/>
  <c r="C42" i="1" s="1"/>
  <c r="B39" i="1"/>
  <c r="B41" i="1" s="1"/>
  <c r="U30" i="1"/>
  <c r="U32" i="1" s="1"/>
  <c r="U33" i="1" s="1"/>
  <c r="P30" i="1"/>
  <c r="P32" i="1" s="1"/>
  <c r="P33" i="1" s="1"/>
  <c r="O30" i="1"/>
  <c r="O32" i="1" s="1"/>
  <c r="O33" i="1" s="1"/>
  <c r="N30" i="1"/>
  <c r="N32" i="1" s="1"/>
  <c r="N33" i="1" s="1"/>
  <c r="M30" i="1"/>
  <c r="M32" i="1" s="1"/>
  <c r="M33" i="1" s="1"/>
  <c r="L30" i="1"/>
  <c r="L32" i="1" s="1"/>
  <c r="L33" i="1" s="1"/>
  <c r="K30" i="1"/>
  <c r="K32" i="1" s="1"/>
  <c r="K33" i="1" s="1"/>
  <c r="H30" i="1"/>
  <c r="H32" i="1" s="1"/>
  <c r="H33" i="1" s="1"/>
  <c r="G30" i="1"/>
  <c r="G32" i="1" s="1"/>
  <c r="G33" i="1" s="1"/>
  <c r="F30" i="1"/>
  <c r="F32" i="1" s="1"/>
  <c r="F33" i="1" s="1"/>
  <c r="E30" i="1"/>
  <c r="E32" i="1" s="1"/>
  <c r="E33" i="1" s="1"/>
  <c r="C30" i="1"/>
  <c r="C32" i="1" s="1"/>
  <c r="C33" i="1" s="1"/>
  <c r="B30" i="1"/>
  <c r="U21" i="1"/>
  <c r="U23" i="1" s="1"/>
  <c r="U24" i="1" s="1"/>
  <c r="P21" i="1"/>
  <c r="P23" i="1" s="1"/>
  <c r="P24" i="1" s="1"/>
  <c r="O21" i="1"/>
  <c r="O23" i="1" s="1"/>
  <c r="O24" i="1" s="1"/>
  <c r="N21" i="1"/>
  <c r="N23" i="1" s="1"/>
  <c r="N24" i="1" s="1"/>
  <c r="M21" i="1"/>
  <c r="M23" i="1" s="1"/>
  <c r="M24" i="1" s="1"/>
  <c r="L21" i="1"/>
  <c r="L23" i="1" s="1"/>
  <c r="L24" i="1" s="1"/>
  <c r="K21" i="1"/>
  <c r="K23" i="1" s="1"/>
  <c r="K24" i="1" s="1"/>
  <c r="H21" i="1"/>
  <c r="H23" i="1" s="1"/>
  <c r="H24" i="1" s="1"/>
  <c r="G21" i="1"/>
  <c r="G23" i="1" s="1"/>
  <c r="G24" i="1" s="1"/>
  <c r="F21" i="1"/>
  <c r="F23" i="1" s="1"/>
  <c r="F24" i="1" s="1"/>
  <c r="E21" i="1"/>
  <c r="E23" i="1" s="1"/>
  <c r="E24" i="1" s="1"/>
  <c r="C21" i="1"/>
  <c r="C23" i="1" s="1"/>
  <c r="C24" i="1" s="1"/>
  <c r="B21" i="1"/>
  <c r="B23" i="1" s="1"/>
  <c r="C12" i="1"/>
  <c r="C14" i="1" s="1"/>
  <c r="C15" i="1" s="1"/>
  <c r="E12" i="1"/>
  <c r="F12" i="1"/>
  <c r="F14" i="1" s="1"/>
  <c r="F15" i="1" s="1"/>
  <c r="G12" i="1"/>
  <c r="G14" i="1" s="1"/>
  <c r="G15" i="1" s="1"/>
  <c r="H12" i="1"/>
  <c r="H14" i="1" s="1"/>
  <c r="H15" i="1" s="1"/>
  <c r="K12" i="1"/>
  <c r="K14" i="1" s="1"/>
  <c r="K15" i="1" s="1"/>
  <c r="L12" i="1"/>
  <c r="L14" i="1" s="1"/>
  <c r="L15" i="1" s="1"/>
  <c r="M12" i="1"/>
  <c r="M14" i="1" s="1"/>
  <c r="M15" i="1" s="1"/>
  <c r="N12" i="1"/>
  <c r="N14" i="1" s="1"/>
  <c r="N15" i="1" s="1"/>
  <c r="O12" i="1"/>
  <c r="O14" i="1" s="1"/>
  <c r="O15" i="1" s="1"/>
  <c r="P12" i="1"/>
  <c r="P14" i="1" s="1"/>
  <c r="P15" i="1" s="1"/>
  <c r="U12" i="1"/>
  <c r="U14" i="1" s="1"/>
  <c r="U15" i="1" s="1"/>
  <c r="B12" i="1"/>
  <c r="B14" i="1" s="1"/>
  <c r="P126" i="2" l="1"/>
  <c r="P127" i="2"/>
  <c r="V30" i="1"/>
  <c r="V12" i="1"/>
  <c r="E14" i="1"/>
  <c r="E15" i="1" s="1"/>
  <c r="B15" i="1"/>
  <c r="B69" i="1"/>
  <c r="V69" i="1" s="1"/>
  <c r="V68" i="1"/>
  <c r="B78" i="1"/>
  <c r="V78" i="1" s="1"/>
  <c r="V77" i="1"/>
  <c r="B96" i="1"/>
  <c r="V96" i="1" s="1"/>
  <c r="V95" i="1"/>
  <c r="B132" i="1"/>
  <c r="V132" i="1" s="1"/>
  <c r="V131" i="1"/>
  <c r="B87" i="1"/>
  <c r="V87" i="1" s="1"/>
  <c r="V86" i="1"/>
  <c r="B114" i="1"/>
  <c r="V114" i="1" s="1"/>
  <c r="V113" i="1"/>
  <c r="V66" i="1"/>
  <c r="V75" i="1"/>
  <c r="V84" i="1"/>
  <c r="V93" i="1"/>
  <c r="V111" i="1"/>
  <c r="V129" i="1"/>
  <c r="B51" i="1"/>
  <c r="V51" i="1" s="1"/>
  <c r="V50" i="1"/>
  <c r="B42" i="1"/>
  <c r="V42" i="1" s="1"/>
  <c r="V41" i="1"/>
  <c r="B60" i="1"/>
  <c r="V60" i="1" s="1"/>
  <c r="V59" i="1"/>
  <c r="V39" i="1"/>
  <c r="V48" i="1"/>
  <c r="V57" i="1"/>
  <c r="B32" i="1"/>
  <c r="B24" i="1"/>
  <c r="V24" i="1" s="1"/>
  <c r="V23" i="1"/>
  <c r="V21" i="1"/>
  <c r="V15" i="1" l="1"/>
  <c r="V14" i="1"/>
  <c r="V32" i="1"/>
  <c r="B33" i="1"/>
  <c r="V33" i="1" s="1"/>
  <c r="V133" i="1" l="1"/>
</calcChain>
</file>

<file path=xl/sharedStrings.xml><?xml version="1.0" encoding="utf-8"?>
<sst xmlns="http://schemas.openxmlformats.org/spreadsheetml/2006/main" count="1112" uniqueCount="282">
  <si>
    <t>site</t>
  </si>
  <si>
    <t>nb de technicien</t>
  </si>
  <si>
    <t>nb d'heure par technicien</t>
  </si>
  <si>
    <t>nb total d'heure</t>
  </si>
  <si>
    <t>coût horaire HT</t>
  </si>
  <si>
    <t>coût total HT</t>
  </si>
  <si>
    <t>coût total TTC</t>
  </si>
  <si>
    <t>chênes 1</t>
  </si>
  <si>
    <t>chênes 2</t>
  </si>
  <si>
    <t>tour</t>
  </si>
  <si>
    <t>jardin tropical</t>
  </si>
  <si>
    <t>saint-martin</t>
  </si>
  <si>
    <t>neuville</t>
  </si>
  <si>
    <t>cerclades</t>
  </si>
  <si>
    <t>argenteuil</t>
  </si>
  <si>
    <t>sarcelles</t>
  </si>
  <si>
    <t>antony-jouhaux</t>
  </si>
  <si>
    <t>gennevilliers</t>
  </si>
  <si>
    <t>saint-germain</t>
  </si>
  <si>
    <t>bâtiment</t>
  </si>
  <si>
    <t>cergy</t>
  </si>
  <si>
    <t>B. hirsch</t>
  </si>
  <si>
    <t>total</t>
  </si>
  <si>
    <t>installations</t>
  </si>
  <si>
    <t>moyens de secours</t>
  </si>
  <si>
    <t>équipements sous pression</t>
  </si>
  <si>
    <t>portes, portails et barrières automatiques</t>
  </si>
  <si>
    <t>ascenseurs et monte-charges (visite complète)</t>
  </si>
  <si>
    <t>ascenseurs et monte-charges (visite cables)</t>
  </si>
  <si>
    <t>escaliers mécaniques</t>
  </si>
  <si>
    <t>installations de gaz</t>
  </si>
  <si>
    <t>appareils de cuisson</t>
  </si>
  <si>
    <t>équipements de travail pour les travaux temporaires en hauteur</t>
  </si>
  <si>
    <t>TOTAL</t>
  </si>
  <si>
    <t>équipements de levage</t>
  </si>
  <si>
    <t>chariots élévateur (2 visites par an)</t>
  </si>
  <si>
    <t>équipements de travail - machines</t>
  </si>
  <si>
    <t>massicot (4 visites par an)</t>
  </si>
  <si>
    <t>presses (4 visites par an)</t>
  </si>
  <si>
    <t>pont roulant et accessoire de levage (1 visite par an)</t>
  </si>
  <si>
    <t>centrifugeuse (1 visite par an)</t>
  </si>
  <si>
    <t>élévateurs pour personnes à mobilité réduite (2 visites par an)</t>
  </si>
  <si>
    <t>récipients sous pression (compresseurs)</t>
  </si>
  <si>
    <t>générateurs de vapeurs et récipients à couvercles amovibles à fermeture rapide (autoclave)</t>
  </si>
  <si>
    <t>inspection périodique</t>
  </si>
  <si>
    <t>requalification</t>
  </si>
  <si>
    <t>contrôle de mise en service</t>
  </si>
  <si>
    <t>rayonnements ionisants</t>
  </si>
  <si>
    <t>type d'installation</t>
  </si>
  <si>
    <t>type de contrôle</t>
  </si>
  <si>
    <t>sources et appareils émetteurs + contrôle d'ambiance (1 visite par an)</t>
  </si>
  <si>
    <t>installation/équipement</t>
  </si>
  <si>
    <t>prix TTC</t>
  </si>
  <si>
    <t>triennale SSI</t>
  </si>
  <si>
    <t>coût horaire TTC</t>
  </si>
  <si>
    <t>mission relative aux installations électriques suite à des travaux neufs et réaménagement (coût au m²)</t>
  </si>
  <si>
    <t>coût au m² HT</t>
  </si>
  <si>
    <t>coût au m² TTC</t>
  </si>
  <si>
    <t>Triennale SSI (coût forfaitaire par installation)</t>
  </si>
  <si>
    <t>mission de levée de réserve sur les installations électrique (coût horaire)</t>
  </si>
  <si>
    <t>mise à jour DTA</t>
  </si>
  <si>
    <t>diagnostic de conformité des machines (coût forfaitaire par machine)</t>
  </si>
  <si>
    <t>prix unitaire HT</t>
  </si>
  <si>
    <t>prix unitaire TTC</t>
  </si>
  <si>
    <t>vérification de conformité</t>
  </si>
  <si>
    <t>attestation de levée des non conformités</t>
  </si>
  <si>
    <t>Mission de contrôle des installations d'aération - assainissement (coût forfaitaire par bâtiment)</t>
  </si>
  <si>
    <t>missions de contrôle des installations et équipements liés aux unités de travail (prix unitaire forfaitaire par appareil)</t>
  </si>
  <si>
    <t>mission pour le contrôle quinquennal des ascenseurs (coût forfaitaire par appareil)</t>
  </si>
  <si>
    <t>Sites</t>
  </si>
  <si>
    <t>Identification de l'ascenseur/Localisation</t>
  </si>
  <si>
    <t>Nombre de niveaux desservis</t>
  </si>
  <si>
    <t>Marque</t>
  </si>
  <si>
    <t>Type Ascenseur</t>
  </si>
  <si>
    <t>Type de suspension</t>
  </si>
  <si>
    <t>Périodicité (en mois)</t>
  </si>
  <si>
    <t>Charge nominale (Kg)</t>
  </si>
  <si>
    <t>Nombres de personnes</t>
  </si>
  <si>
    <t>R5NUJ594/ Asc A</t>
  </si>
  <si>
    <t>OTIS</t>
  </si>
  <si>
    <t>Courroie</t>
  </si>
  <si>
    <t>R5NUJ595/ Asc H</t>
  </si>
  <si>
    <t>R5NUJ593/ Asc I</t>
  </si>
  <si>
    <t>R5NUJ596/ Asc J</t>
  </si>
  <si>
    <t>IUFM ETIOLLES</t>
  </si>
  <si>
    <t>DAM 39</t>
  </si>
  <si>
    <t>415 181/ Bâtiment A</t>
  </si>
  <si>
    <t>ROUX-COMBALUZIER</t>
  </si>
  <si>
    <t>Câble</t>
  </si>
  <si>
    <t>H9761/ Cuisine</t>
  </si>
  <si>
    <t>IUFM ANTONY JOUHAUX</t>
  </si>
  <si>
    <t>AVZ 13/AM 830/ Bâtiment A</t>
  </si>
  <si>
    <t>KONE</t>
  </si>
  <si>
    <t>hydro</t>
  </si>
  <si>
    <t>AVZ30/ BATIMENT F</t>
  </si>
  <si>
    <t>HYDRO</t>
  </si>
  <si>
    <t>AVZ 25/ Batiment F</t>
  </si>
  <si>
    <t>AM 829/ Bâtiment B</t>
  </si>
  <si>
    <t>IUFM CERGY</t>
  </si>
  <si>
    <t>KE 773</t>
  </si>
  <si>
    <t>IUFM 
ST GERMAIN
 EN LAYE</t>
  </si>
  <si>
    <t>JG 796/ Auditurium</t>
  </si>
  <si>
    <t>SCMA</t>
  </si>
  <si>
    <t>JN 044/ Bâtiment C</t>
  </si>
  <si>
    <t>CFA</t>
  </si>
  <si>
    <t>8391 01/AQJ 54/ Bâtiment A</t>
  </si>
  <si>
    <t>CG2A</t>
  </si>
  <si>
    <t>610256/AF 969 / Bâtiment D</t>
  </si>
  <si>
    <t>RCS</t>
  </si>
  <si>
    <t>UCP LES CERCLADES</t>
  </si>
  <si>
    <t>724/AMC96/ Bureau</t>
  </si>
  <si>
    <t>DMS</t>
  </si>
  <si>
    <t>722/ Duplex droite</t>
  </si>
  <si>
    <t>723/ Duplex gauche</t>
  </si>
  <si>
    <t>UCP ARGENTEUIL 1</t>
  </si>
  <si>
    <t>AMD 00</t>
  </si>
  <si>
    <t>UCP ARGENTEUIL 2</t>
  </si>
  <si>
    <t>94N03197.01/AN097</t>
  </si>
  <si>
    <t>Élévateur vertical pour personnes à mobilité réduite/ E0885A05</t>
  </si>
  <si>
    <t>HERMES</t>
  </si>
  <si>
    <t>UCP ST MARTIN</t>
  </si>
  <si>
    <t>979/11340052/ Asc 9</t>
  </si>
  <si>
    <t>978/11340048/ Escalier 7</t>
  </si>
  <si>
    <t>977/11340047/ Escalier 7</t>
  </si>
  <si>
    <t>61 17 50/ALW 57/  
Bâtiment A</t>
  </si>
  <si>
    <t>SCHINDLER</t>
  </si>
  <si>
    <t>61 17 51/ ALW 58/ 
Bâtiment A</t>
  </si>
  <si>
    <t>61 21 36/ALW 62/ 
Bâtiment B</t>
  </si>
  <si>
    <t>61 21 35/ALW 61/ 
Bâtiment B</t>
  </si>
  <si>
    <t>61 21 32/ALW 60/ 
Bâtiment D</t>
  </si>
  <si>
    <t>61 21 31/ALW59/ 
Bâtiment D</t>
  </si>
  <si>
    <t>61 21 33/ALW 63/ 
Bâtiment D</t>
  </si>
  <si>
    <t>61 21 34/ALW 65/ 
Bâtiment D / Cuisine</t>
  </si>
  <si>
    <t>UCP NEUVILLE</t>
  </si>
  <si>
    <t>63 17 33/ Bâtiment A1</t>
  </si>
  <si>
    <t>63 17 34/ Bâtiment B2</t>
  </si>
  <si>
    <t>63 17 36/ Bâtiment C</t>
  </si>
  <si>
    <t>63 17 35/ Cuisine</t>
  </si>
  <si>
    <t>45 N 71 101 ALW 78/ 
Monte charge/Bâtiment D</t>
  </si>
  <si>
    <t>ALW 76/ Bâtiment D</t>
  </si>
  <si>
    <t>ALW 79/ Bâtiment E</t>
  </si>
  <si>
    <t>97 92 103 / Bâtiment E / Cuisine</t>
  </si>
  <si>
    <t>3573902/BVR 58 /Bâtiment F</t>
  </si>
  <si>
    <t>3573903/BVR 61/Bâtiment F</t>
  </si>
  <si>
    <t>35072/ 01 / Bureaux</t>
  </si>
  <si>
    <t>35072/ 06 / Cuisine</t>
  </si>
  <si>
    <t>35072/ 03</t>
  </si>
  <si>
    <t>23 35072/ 05</t>
  </si>
  <si>
    <t>35072/ 02</t>
  </si>
  <si>
    <t>35072/ 04</t>
  </si>
  <si>
    <t>5928/ Bibliothèque -
 Monte-livre</t>
  </si>
  <si>
    <t>5927/ Bibliothèque -
 Monte-livre</t>
  </si>
  <si>
    <t>88491/EC 920 Bâtiment GE</t>
  </si>
  <si>
    <t>EGERI APEM</t>
  </si>
  <si>
    <t>18342/ED 643</t>
  </si>
  <si>
    <t>SOULIER</t>
  </si>
  <si>
    <t>18342/ED 642 / Thèses</t>
  </si>
  <si>
    <t>UCP JARDIN TROPICAL</t>
  </si>
  <si>
    <t>AM B09876</t>
  </si>
  <si>
    <t>THYSSEN</t>
  </si>
  <si>
    <t>AM B05051 / Tour Extérieur</t>
  </si>
  <si>
    <t>Tour intérieur</t>
  </si>
  <si>
    <t>UCP SARCELLES</t>
  </si>
  <si>
    <t>16538 / SARCELLES 1</t>
  </si>
  <si>
    <t>10448626 / SARCELLES 2</t>
  </si>
  <si>
    <t>UCP ST CHRISTOPHE</t>
  </si>
  <si>
    <t>63 10 24 / ALW 81</t>
  </si>
  <si>
    <t>63 10 25 / ALW 82</t>
  </si>
  <si>
    <t>asc. de pers.</t>
  </si>
  <si>
    <t xml:space="preserve">Monte-charge </t>
  </si>
  <si>
    <t>Monte-charge</t>
  </si>
  <si>
    <t>coût TTC</t>
  </si>
  <si>
    <t>IUFM GENNEVILLIERS</t>
  </si>
  <si>
    <t>Mise à jour des Dossiers Tehniques Amiante (coût forfaitaire par bâtiment)</t>
  </si>
  <si>
    <t xml:space="preserve">installations thermiques et de gaz de combustion </t>
  </si>
  <si>
    <t>Rue d'alsace</t>
  </si>
  <si>
    <t>Installations électriques</t>
  </si>
  <si>
    <r>
      <t>UCP CH</t>
    </r>
    <r>
      <rPr>
        <sz val="14"/>
        <color theme="1"/>
        <rFont val="Calibri"/>
        <family val="2"/>
      </rPr>
      <t>Ê</t>
    </r>
    <r>
      <rPr>
        <sz val="14"/>
        <color theme="1"/>
        <rFont val="Calibri"/>
        <family val="2"/>
        <scheme val="minor"/>
      </rPr>
      <t>NES 1</t>
    </r>
  </si>
  <si>
    <r>
      <t>UCP CH</t>
    </r>
    <r>
      <rPr>
        <sz val="14"/>
        <color theme="1"/>
        <rFont val="Calibri"/>
        <family val="2"/>
      </rPr>
      <t>Ê</t>
    </r>
    <r>
      <rPr>
        <sz val="14"/>
        <color theme="1"/>
        <rFont val="Calibri"/>
        <family val="2"/>
        <scheme val="minor"/>
      </rPr>
      <t>NES 2</t>
    </r>
  </si>
  <si>
    <r>
      <t>UCP TOUR DES CH</t>
    </r>
    <r>
      <rPr>
        <sz val="14"/>
        <color theme="1"/>
        <rFont val="Calibri"/>
        <family val="2"/>
      </rPr>
      <t>Ê</t>
    </r>
    <r>
      <rPr>
        <sz val="14"/>
        <color theme="1"/>
        <rFont val="Calibri"/>
        <family val="2"/>
        <scheme val="minor"/>
      </rPr>
      <t>NES</t>
    </r>
  </si>
  <si>
    <t>Missions de contrôle des installations liées au bâti (prix forfaitaire par type d'installation et par site)</t>
  </si>
  <si>
    <t xml:space="preserve">chênes </t>
  </si>
  <si>
    <t xml:space="preserve">équipements Sportif </t>
  </si>
  <si>
    <t>appareils de Climatisation / fluide frigorigène</t>
  </si>
  <si>
    <t xml:space="preserve">DPGF CY Université LOT1 : Forfait  annuel </t>
  </si>
  <si>
    <t>Cergy</t>
  </si>
  <si>
    <t>CY TECH Cergy</t>
  </si>
  <si>
    <t>Condorcet</t>
  </si>
  <si>
    <t xml:space="preserve">Turing </t>
  </si>
  <si>
    <t>Cauchy</t>
  </si>
  <si>
    <t>Fermat</t>
  </si>
  <si>
    <t>Mir des chênes</t>
  </si>
  <si>
    <t>Mir de Neuville</t>
  </si>
  <si>
    <t>Neuvitech</t>
  </si>
  <si>
    <t xml:space="preserve">Marché de contrôles de de vérifications périodiques obligatoire  -  2025-2029             </t>
  </si>
  <si>
    <t>Site</t>
  </si>
  <si>
    <t>Installations</t>
  </si>
  <si>
    <t>Bâtiment</t>
  </si>
  <si>
    <t>Nbe total hrs</t>
  </si>
  <si>
    <t>Cout Horaire HT</t>
  </si>
  <si>
    <t>Cout Total HT</t>
  </si>
  <si>
    <t>Cout total TTC</t>
  </si>
  <si>
    <t>Nbe Hrs /technicien</t>
  </si>
  <si>
    <t>Nbe Technicien</t>
  </si>
  <si>
    <t>CHE1</t>
  </si>
  <si>
    <t>CHE2</t>
  </si>
  <si>
    <t>TOUR</t>
  </si>
  <si>
    <t>JT</t>
  </si>
  <si>
    <t>NEU ABC</t>
  </si>
  <si>
    <t>NEU D</t>
  </si>
  <si>
    <t>NEU E</t>
  </si>
  <si>
    <t>NEU F</t>
  </si>
  <si>
    <t>CHE MIR</t>
  </si>
  <si>
    <t>NEU MIR</t>
  </si>
  <si>
    <t>CER</t>
  </si>
  <si>
    <t>SAR</t>
  </si>
  <si>
    <t>ARG 1</t>
  </si>
  <si>
    <t>ARG 2</t>
  </si>
  <si>
    <t>AJX</t>
  </si>
  <si>
    <t>GEN</t>
  </si>
  <si>
    <t>CBH PREFA</t>
  </si>
  <si>
    <t>CBH PRINC</t>
  </si>
  <si>
    <t>CBH GYM</t>
  </si>
  <si>
    <t>NEU IUT</t>
  </si>
  <si>
    <t>CY CAU</t>
  </si>
  <si>
    <t>CY CON</t>
  </si>
  <si>
    <t>CY TUR</t>
  </si>
  <si>
    <t>CY FER</t>
  </si>
  <si>
    <t>CHENES</t>
  </si>
  <si>
    <t>ST-MARTIN</t>
  </si>
  <si>
    <t>NEUVILLE</t>
  </si>
  <si>
    <t>CERCLADES</t>
  </si>
  <si>
    <t>C.B.HIRSCH</t>
  </si>
  <si>
    <t>SARCELLES</t>
  </si>
  <si>
    <t>ARGENTEUIL</t>
  </si>
  <si>
    <t>ANTONY</t>
  </si>
  <si>
    <t>GENNEVILLIERS</t>
  </si>
  <si>
    <t>CY TECH</t>
  </si>
  <si>
    <t>GAZ</t>
  </si>
  <si>
    <t>CVC</t>
  </si>
  <si>
    <t>ASCENSEURS - MONTE-CHARGE</t>
  </si>
  <si>
    <t>ELEVATEUR PMR</t>
  </si>
  <si>
    <t>ESCALIERS MECANIQUE</t>
  </si>
  <si>
    <t>EQUIPEMENTS SPORTIFS</t>
  </si>
  <si>
    <t>PORTES PORTAILS BARRIERES</t>
  </si>
  <si>
    <t>MOYENS DE SECOURS</t>
  </si>
  <si>
    <t>APPAREILS DE CUISSON</t>
  </si>
  <si>
    <t>EQUIPEMENTS SOUS PRESSION</t>
  </si>
  <si>
    <t>PRESSES</t>
  </si>
  <si>
    <t>CLIMATISATION</t>
  </si>
  <si>
    <t>TRAVAIL EN HAUTEUR</t>
  </si>
  <si>
    <t>SORBONNES</t>
  </si>
  <si>
    <t>PSM</t>
  </si>
  <si>
    <t>LIGNE DE VIE</t>
  </si>
  <si>
    <t>MASSICOTS</t>
  </si>
  <si>
    <t>AUTOCLAVE</t>
  </si>
  <si>
    <t>EQUIEMENT DE LEVAGE</t>
  </si>
  <si>
    <t>3 SSI</t>
  </si>
  <si>
    <t>3 DF</t>
  </si>
  <si>
    <t>QUINQUENALE ASC</t>
  </si>
  <si>
    <t xml:space="preserve">STM </t>
  </si>
  <si>
    <t>QUADRI INSTALLATIONS ELECTRIQUES</t>
  </si>
  <si>
    <t>INSTALLATIONS ELECTRIQUES</t>
  </si>
  <si>
    <t>POINT D ANCRAGE</t>
  </si>
  <si>
    <t xml:space="preserve">POINTS D'ANCRAGE </t>
  </si>
  <si>
    <t xml:space="preserve">CENTRIFUGEUSES </t>
  </si>
  <si>
    <t>PRESS</t>
  </si>
  <si>
    <t>EQUIPEMENT DE LEVAGE GRUE ATELIER</t>
  </si>
  <si>
    <t>EQUIPEMENT DE LEVAGE CHARIOT ELEVATEUR</t>
  </si>
  <si>
    <t>EQUIPEMENT DE LEVAGE CHARIOT GERBEUR</t>
  </si>
  <si>
    <t>EQUIPEMENT DE LEVAGE LEVE FUT</t>
  </si>
  <si>
    <t>EQUIPEMENT DE LEVAGE NACELLE</t>
  </si>
  <si>
    <t>EQUIPEMENT DE LEVAGE PONT ROULANT</t>
  </si>
  <si>
    <t>EQUIPEMENT DE LEVAGE TABLE ELEVATRICE</t>
  </si>
  <si>
    <t>EQUIPEMENT SOUS PRESSION AUTOCLAVE</t>
  </si>
  <si>
    <t>EQUIPEMENT SOUS PRESSION COMPRESSEUR</t>
  </si>
  <si>
    <t>MACHINES DANGEREUSES</t>
  </si>
  <si>
    <t>RAYONNEMENTS IONISANTS</t>
  </si>
  <si>
    <t>EQUIPEMENT SPORTIF</t>
  </si>
  <si>
    <t>DPGF  Lot 3 : Contrôles et vérifications périodiques des équipements de travail de CY</t>
  </si>
  <si>
    <t xml:space="preserve">MARCHE N° 2024CYCPU0S44 - MARCHE DE CONTROLES ET VERIFICATIONS, DE DIAGNOSTIC ET
D’EVALUATION DES IMPACTS ENVIRONNEMENTAUX DES BATIMENTS DE CY  </t>
  </si>
  <si>
    <t>Attention:
Il est interdit au candidat de supprimer des lignes.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</si>
</sst>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28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8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thin">
        <color auto="1"/>
      </right>
      <top/>
      <bottom style="dashed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ck">
        <color indexed="64"/>
      </right>
      <top style="thin">
        <color auto="1"/>
      </top>
      <bottom style="dashed">
        <color auto="1"/>
      </bottom>
      <diagonal/>
    </border>
    <border>
      <left style="thick">
        <color indexed="64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ck">
        <color indexed="64"/>
      </right>
      <top style="dashed">
        <color auto="1"/>
      </top>
      <bottom style="thin">
        <color auto="1"/>
      </bottom>
      <diagonal/>
    </border>
    <border>
      <left style="thick">
        <color indexed="64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thick">
        <color indexed="64"/>
      </right>
      <top/>
      <bottom style="dashed">
        <color auto="1"/>
      </bottom>
      <diagonal/>
    </border>
    <border>
      <left style="thick">
        <color indexed="64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ck">
        <color indexed="64"/>
      </right>
      <top style="dashed">
        <color auto="1"/>
      </top>
      <bottom style="dashed">
        <color auto="1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dashed">
        <color auto="1"/>
      </right>
      <top style="thin">
        <color auto="1"/>
      </top>
      <bottom style="dashed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7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4" fontId="9" fillId="0" borderId="6" xfId="1" applyFont="1" applyBorder="1" applyAlignment="1">
      <alignment horizontal="center" vertical="center" wrapText="1"/>
    </xf>
    <xf numFmtId="44" fontId="9" fillId="0" borderId="9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4" fontId="9" fillId="0" borderId="7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44" fontId="9" fillId="0" borderId="4" xfId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9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4" fontId="4" fillId="0" borderId="7" xfId="1" applyFont="1" applyBorder="1" applyAlignment="1">
      <alignment horizontal="center" vertical="center" wrapText="1"/>
    </xf>
    <xf numFmtId="44" fontId="4" fillId="0" borderId="10" xfId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9" fillId="0" borderId="18" xfId="0" applyFont="1" applyFill="1" applyBorder="1" applyAlignment="1">
      <alignment vertical="center" wrapText="1"/>
    </xf>
    <xf numFmtId="44" fontId="9" fillId="0" borderId="10" xfId="1" applyFont="1" applyFill="1" applyBorder="1" applyAlignment="1">
      <alignment vertical="center" wrapText="1"/>
    </xf>
    <xf numFmtId="0" fontId="9" fillId="0" borderId="23" xfId="0" applyFont="1" applyFill="1" applyBorder="1" applyAlignment="1">
      <alignment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1" fillId="6" borderId="55" xfId="0" applyFont="1" applyFill="1" applyBorder="1" applyAlignment="1">
      <alignment horizontal="center" vertical="center" wrapText="1"/>
    </xf>
    <xf numFmtId="0" fontId="12" fillId="7" borderId="44" xfId="0" applyFont="1" applyFill="1" applyBorder="1" applyAlignment="1">
      <alignment horizontal="left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2" fillId="7" borderId="46" xfId="0" applyFont="1" applyFill="1" applyBorder="1" applyAlignment="1">
      <alignment horizontal="left" vertical="center" wrapText="1"/>
    </xf>
    <xf numFmtId="0" fontId="11" fillId="7" borderId="9" xfId="0" applyFont="1" applyFill="1" applyBorder="1" applyAlignment="1">
      <alignment horizontal="center" vertical="center" wrapText="1"/>
    </xf>
    <xf numFmtId="0" fontId="12" fillId="7" borderId="48" xfId="0" applyFont="1" applyFill="1" applyBorder="1" applyAlignment="1">
      <alignment horizontal="left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49" xfId="0" applyFont="1" applyFill="1" applyBorder="1" applyAlignment="1">
      <alignment horizontal="center" vertical="center" wrapText="1"/>
    </xf>
    <xf numFmtId="0" fontId="12" fillId="7" borderId="50" xfId="0" applyFont="1" applyFill="1" applyBorder="1" applyAlignment="1">
      <alignment horizontal="left" vertical="center" wrapText="1"/>
    </xf>
    <xf numFmtId="0" fontId="11" fillId="7" borderId="6" xfId="0" applyFont="1" applyFill="1" applyBorder="1" applyAlignment="1">
      <alignment horizontal="center" vertical="center" wrapText="1"/>
    </xf>
    <xf numFmtId="0" fontId="11" fillId="7" borderId="51" xfId="0" applyFont="1" applyFill="1" applyBorder="1" applyAlignment="1">
      <alignment horizontal="center" vertical="center" wrapText="1"/>
    </xf>
    <xf numFmtId="44" fontId="11" fillId="7" borderId="6" xfId="1" applyFont="1" applyFill="1" applyBorder="1" applyAlignment="1">
      <alignment horizontal="center" vertical="center" wrapText="1"/>
    </xf>
    <xf numFmtId="44" fontId="11" fillId="7" borderId="51" xfId="1" applyFont="1" applyFill="1" applyBorder="1" applyAlignment="1">
      <alignment horizontal="center" vertical="center" wrapText="1"/>
    </xf>
    <xf numFmtId="44" fontId="11" fillId="7" borderId="9" xfId="1" applyFont="1" applyFill="1" applyBorder="1" applyAlignment="1">
      <alignment horizontal="center" vertical="center" wrapText="1"/>
    </xf>
    <xf numFmtId="44" fontId="11" fillId="7" borderId="47" xfId="1" applyFont="1" applyFill="1" applyBorder="1" applyAlignment="1">
      <alignment horizontal="center" vertical="center" wrapText="1"/>
    </xf>
    <xf numFmtId="0" fontId="12" fillId="8" borderId="42" xfId="0" applyFont="1" applyFill="1" applyBorder="1" applyAlignment="1">
      <alignment horizontal="left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1" fillId="11" borderId="3" xfId="0" applyFont="1" applyFill="1" applyBorder="1" applyAlignment="1">
      <alignment horizontal="center" vertical="center" wrapText="1"/>
    </xf>
    <xf numFmtId="0" fontId="11" fillId="11" borderId="9" xfId="0" applyFont="1" applyFill="1" applyBorder="1" applyAlignment="1">
      <alignment horizontal="center" vertical="center" wrapText="1"/>
    </xf>
    <xf numFmtId="0" fontId="11" fillId="11" borderId="12" xfId="0" applyFont="1" applyFill="1" applyBorder="1" applyAlignment="1">
      <alignment horizontal="center" vertical="center" wrapText="1"/>
    </xf>
    <xf numFmtId="0" fontId="11" fillId="11" borderId="6" xfId="0" applyFont="1" applyFill="1" applyBorder="1" applyAlignment="1">
      <alignment horizontal="center" vertical="center" wrapText="1"/>
    </xf>
    <xf numFmtId="44" fontId="11" fillId="11" borderId="6" xfId="1" applyFont="1" applyFill="1" applyBorder="1" applyAlignment="1">
      <alignment horizontal="center" vertical="center" wrapText="1"/>
    </xf>
    <xf numFmtId="44" fontId="11" fillId="11" borderId="9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16" fillId="0" borderId="0" xfId="0" applyFont="1"/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Border="1" applyAlignment="1">
      <alignment vertical="center" wrapText="1"/>
    </xf>
    <xf numFmtId="0" fontId="2" fillId="0" borderId="74" xfId="0" applyFont="1" applyFill="1" applyBorder="1" applyAlignment="1">
      <alignment horizontal="center" vertical="center" wrapText="1"/>
    </xf>
    <xf numFmtId="0" fontId="2" fillId="0" borderId="74" xfId="0" applyFont="1" applyFill="1" applyBorder="1"/>
    <xf numFmtId="0" fontId="2" fillId="0" borderId="70" xfId="0" applyFont="1" applyFill="1" applyBorder="1"/>
    <xf numFmtId="0" fontId="2" fillId="0" borderId="71" xfId="0" applyFont="1" applyFill="1" applyBorder="1"/>
    <xf numFmtId="0" fontId="2" fillId="0" borderId="69" xfId="0" applyFont="1" applyFill="1" applyBorder="1"/>
    <xf numFmtId="0" fontId="3" fillId="12" borderId="60" xfId="0" applyFont="1" applyFill="1" applyBorder="1" applyAlignment="1">
      <alignment horizontal="center" vertical="center" wrapText="1"/>
    </xf>
    <xf numFmtId="0" fontId="3" fillId="12" borderId="6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6" fillId="0" borderId="0" xfId="0" applyFont="1" applyFill="1" applyAlignment="1">
      <alignment horizontal="center"/>
    </xf>
    <xf numFmtId="0" fontId="0" fillId="0" borderId="0" xfId="0" applyFill="1"/>
    <xf numFmtId="0" fontId="2" fillId="0" borderId="69" xfId="0" applyFont="1" applyFill="1" applyBorder="1" applyAlignment="1">
      <alignment horizontal="center" vertical="center" wrapText="1"/>
    </xf>
    <xf numFmtId="0" fontId="2" fillId="0" borderId="65" xfId="0" applyFont="1" applyFill="1" applyBorder="1" applyAlignment="1">
      <alignment horizontal="center" vertical="center" wrapText="1"/>
    </xf>
    <xf numFmtId="0" fontId="2" fillId="0" borderId="75" xfId="0" applyFont="1" applyFill="1" applyBorder="1" applyAlignment="1">
      <alignment horizontal="center" vertical="center" wrapText="1"/>
    </xf>
    <xf numFmtId="0" fontId="3" fillId="0" borderId="65" xfId="0" applyFont="1" applyFill="1" applyBorder="1" applyAlignment="1">
      <alignment horizontal="center" vertical="center"/>
    </xf>
    <xf numFmtId="0" fontId="3" fillId="0" borderId="66" xfId="0" applyFont="1" applyFill="1" applyBorder="1" applyAlignment="1">
      <alignment horizontal="center" vertical="center"/>
    </xf>
    <xf numFmtId="0" fontId="3" fillId="0" borderId="66" xfId="0" applyFont="1" applyFill="1" applyBorder="1" applyAlignment="1">
      <alignment horizontal="center" vertical="center"/>
    </xf>
    <xf numFmtId="0" fontId="3" fillId="0" borderId="73" xfId="0" applyFont="1" applyFill="1" applyBorder="1" applyAlignment="1">
      <alignment horizontal="center" vertical="center"/>
    </xf>
    <xf numFmtId="0" fontId="2" fillId="0" borderId="75" xfId="0" applyFont="1" applyFill="1" applyBorder="1" applyAlignment="1">
      <alignment horizontal="center" wrapText="1"/>
    </xf>
    <xf numFmtId="0" fontId="2" fillId="0" borderId="75" xfId="0" applyFont="1" applyFill="1" applyBorder="1"/>
    <xf numFmtId="0" fontId="2" fillId="0" borderId="65" xfId="0" applyFont="1" applyFill="1" applyBorder="1"/>
    <xf numFmtId="0" fontId="2" fillId="0" borderId="67" xfId="0" applyFont="1" applyFill="1" applyBorder="1"/>
    <xf numFmtId="0" fontId="2" fillId="0" borderId="71" xfId="0" applyFont="1" applyFill="1" applyBorder="1" applyAlignment="1">
      <alignment horizontal="center" vertical="center" wrapText="1"/>
    </xf>
    <xf numFmtId="0" fontId="2" fillId="0" borderId="67" xfId="0" applyFont="1" applyFill="1" applyBorder="1" applyAlignment="1">
      <alignment horizontal="center" vertical="center" wrapText="1"/>
    </xf>
    <xf numFmtId="0" fontId="2" fillId="0" borderId="79" xfId="0" applyFont="1" applyFill="1" applyBorder="1" applyAlignment="1">
      <alignment horizontal="center" vertical="center" wrapText="1"/>
    </xf>
    <xf numFmtId="0" fontId="0" fillId="13" borderId="0" xfId="0" applyFill="1" applyAlignment="1">
      <alignment horizontal="center" wrapText="1"/>
    </xf>
    <xf numFmtId="0" fontId="0" fillId="13" borderId="0" xfId="0" applyFill="1" applyAlignment="1">
      <alignment horizontal="center"/>
    </xf>
    <xf numFmtId="0" fontId="0" fillId="13" borderId="29" xfId="0" applyFill="1" applyBorder="1" applyAlignment="1">
      <alignment horizontal="center"/>
    </xf>
    <xf numFmtId="0" fontId="18" fillId="12" borderId="73" xfId="0" applyFont="1" applyFill="1" applyBorder="1" applyAlignment="1">
      <alignment horizontal="center" vertical="center" textRotation="45"/>
    </xf>
    <xf numFmtId="0" fontId="18" fillId="12" borderId="66" xfId="0" applyFont="1" applyFill="1" applyBorder="1" applyAlignment="1">
      <alignment horizontal="center" vertical="center" textRotation="45"/>
    </xf>
    <xf numFmtId="0" fontId="18" fillId="12" borderId="73" xfId="0" applyFont="1" applyFill="1" applyBorder="1" applyAlignment="1">
      <alignment horizontal="center" vertical="center" textRotation="45" wrapText="1"/>
    </xf>
    <xf numFmtId="0" fontId="18" fillId="12" borderId="66" xfId="0" applyFont="1" applyFill="1" applyBorder="1" applyAlignment="1">
      <alignment horizontal="center" vertical="center" textRotation="45" wrapText="1"/>
    </xf>
    <xf numFmtId="0" fontId="3" fillId="0" borderId="73" xfId="0" applyFont="1" applyFill="1" applyBorder="1" applyAlignment="1">
      <alignment horizontal="center" vertical="center" textRotation="45"/>
    </xf>
    <xf numFmtId="0" fontId="3" fillId="0" borderId="66" xfId="0" applyFont="1" applyFill="1" applyBorder="1" applyAlignment="1">
      <alignment horizontal="center" vertical="center" textRotation="45"/>
    </xf>
    <xf numFmtId="0" fontId="3" fillId="0" borderId="72" xfId="0" applyFont="1" applyFill="1" applyBorder="1" applyAlignment="1">
      <alignment horizontal="center" vertical="center" textRotation="45"/>
    </xf>
    <xf numFmtId="0" fontId="4" fillId="0" borderId="61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62" xfId="0" applyFont="1" applyFill="1" applyBorder="1" applyAlignment="1">
      <alignment horizontal="center" vertical="center" wrapText="1"/>
    </xf>
    <xf numFmtId="0" fontId="4" fillId="0" borderId="63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64" xfId="0" applyFont="1" applyFill="1" applyBorder="1" applyAlignment="1">
      <alignment horizontal="center" vertical="center" wrapText="1"/>
    </xf>
    <xf numFmtId="0" fontId="3" fillId="0" borderId="75" xfId="0" applyFont="1" applyFill="1" applyBorder="1" applyAlignment="1">
      <alignment horizontal="center" vertical="center"/>
    </xf>
    <xf numFmtId="0" fontId="3" fillId="0" borderId="77" xfId="0" applyFont="1" applyFill="1" applyBorder="1" applyAlignment="1">
      <alignment horizontal="center" vertical="center"/>
    </xf>
    <xf numFmtId="0" fontId="3" fillId="0" borderId="78" xfId="0" applyFont="1" applyFill="1" applyBorder="1" applyAlignment="1">
      <alignment horizontal="center" vertical="center"/>
    </xf>
    <xf numFmtId="0" fontId="3" fillId="0" borderId="65" xfId="0" applyFont="1" applyFill="1" applyBorder="1" applyAlignment="1">
      <alignment horizontal="center" vertical="center"/>
    </xf>
    <xf numFmtId="0" fontId="18" fillId="12" borderId="75" xfId="0" applyFont="1" applyFill="1" applyBorder="1" applyAlignment="1">
      <alignment horizontal="center" vertical="center" textRotation="45" wrapText="1"/>
    </xf>
    <xf numFmtId="0" fontId="18" fillId="12" borderId="77" xfId="0" applyFont="1" applyFill="1" applyBorder="1" applyAlignment="1">
      <alignment horizontal="center" vertical="center" textRotation="45" wrapText="1"/>
    </xf>
    <xf numFmtId="0" fontId="18" fillId="12" borderId="65" xfId="0" applyFont="1" applyFill="1" applyBorder="1" applyAlignment="1">
      <alignment horizontal="center" vertical="center" textRotation="45" wrapText="1"/>
    </xf>
    <xf numFmtId="0" fontId="3" fillId="0" borderId="73" xfId="0" applyFont="1" applyFill="1" applyBorder="1" applyAlignment="1">
      <alignment horizontal="center" vertical="center"/>
    </xf>
    <xf numFmtId="0" fontId="3" fillId="0" borderId="66" xfId="0" applyFont="1" applyFill="1" applyBorder="1" applyAlignment="1">
      <alignment horizontal="center" vertical="center"/>
    </xf>
    <xf numFmtId="0" fontId="18" fillId="12" borderId="76" xfId="0" applyFont="1" applyFill="1" applyBorder="1" applyAlignment="1">
      <alignment horizontal="center" vertical="center" textRotation="45"/>
    </xf>
    <xf numFmtId="0" fontId="11" fillId="7" borderId="57" xfId="0" applyFont="1" applyFill="1" applyBorder="1" applyAlignment="1">
      <alignment horizontal="center" vertical="center" wrapText="1"/>
    </xf>
    <xf numFmtId="0" fontId="11" fillId="7" borderId="58" xfId="0" applyFont="1" applyFill="1" applyBorder="1" applyAlignment="1">
      <alignment horizontal="center" vertical="center" wrapText="1"/>
    </xf>
    <xf numFmtId="0" fontId="11" fillId="7" borderId="59" xfId="0" applyFont="1" applyFill="1" applyBorder="1" applyAlignment="1">
      <alignment horizontal="center" vertical="center" wrapText="1"/>
    </xf>
    <xf numFmtId="0" fontId="12" fillId="6" borderId="52" xfId="0" applyFont="1" applyFill="1" applyBorder="1" applyAlignment="1">
      <alignment horizontal="left" vertical="center" wrapText="1"/>
    </xf>
    <xf numFmtId="0" fontId="12" fillId="6" borderId="54" xfId="0" applyFont="1" applyFill="1" applyBorder="1" applyAlignment="1">
      <alignment horizontal="left" vertical="center" wrapText="1"/>
    </xf>
    <xf numFmtId="44" fontId="11" fillId="5" borderId="53" xfId="0" applyNumberFormat="1" applyFont="1" applyFill="1" applyBorder="1" applyAlignment="1">
      <alignment horizontal="center" vertical="center" wrapText="1"/>
    </xf>
    <xf numFmtId="0" fontId="11" fillId="5" borderId="56" xfId="0" applyFont="1" applyFill="1" applyBorder="1" applyAlignment="1">
      <alignment horizontal="center" vertical="center" wrapText="1"/>
    </xf>
    <xf numFmtId="0" fontId="14" fillId="8" borderId="21" xfId="0" applyFont="1" applyFill="1" applyBorder="1" applyAlignment="1">
      <alignment horizontal="center" vertical="center" wrapText="1"/>
    </xf>
    <xf numFmtId="0" fontId="14" fillId="8" borderId="14" xfId="0" applyFont="1" applyFill="1" applyBorder="1" applyAlignment="1">
      <alignment horizontal="center" vertical="center" wrapText="1"/>
    </xf>
    <xf numFmtId="0" fontId="14" fillId="8" borderId="43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1" fillId="7" borderId="45" xfId="0" applyFont="1" applyFill="1" applyBorder="1" applyAlignment="1">
      <alignment horizontal="center" vertical="center" wrapText="1"/>
    </xf>
    <xf numFmtId="0" fontId="11" fillId="7" borderId="47" xfId="0" applyFont="1" applyFill="1" applyBorder="1" applyAlignment="1">
      <alignment horizontal="center" vertical="center" wrapText="1"/>
    </xf>
    <xf numFmtId="0" fontId="7" fillId="9" borderId="31" xfId="0" applyFont="1" applyFill="1" applyBorder="1" applyAlignment="1">
      <alignment horizontal="center" vertical="center" wrapText="1"/>
    </xf>
    <xf numFmtId="0" fontId="7" fillId="9" borderId="32" xfId="0" applyFont="1" applyFill="1" applyBorder="1" applyAlignment="1">
      <alignment horizontal="center" vertical="center" wrapText="1"/>
    </xf>
    <xf numFmtId="0" fontId="7" fillId="9" borderId="33" xfId="0" applyFont="1" applyFill="1" applyBorder="1" applyAlignment="1">
      <alignment horizontal="center" vertical="center" wrapText="1"/>
    </xf>
    <xf numFmtId="0" fontId="7" fillId="9" borderId="34" xfId="0" applyFont="1" applyFill="1" applyBorder="1" applyAlignment="1">
      <alignment horizontal="center" vertical="center" wrapText="1"/>
    </xf>
    <xf numFmtId="0" fontId="7" fillId="9" borderId="0" xfId="0" applyFont="1" applyFill="1" applyBorder="1" applyAlignment="1">
      <alignment horizontal="center" vertical="center" wrapText="1"/>
    </xf>
    <xf numFmtId="0" fontId="7" fillId="9" borderId="35" xfId="0" applyFont="1" applyFill="1" applyBorder="1" applyAlignment="1">
      <alignment horizontal="center" vertical="center" wrapText="1"/>
    </xf>
    <xf numFmtId="0" fontId="7" fillId="9" borderId="36" xfId="0" applyFont="1" applyFill="1" applyBorder="1" applyAlignment="1">
      <alignment horizontal="center" vertical="center" wrapText="1"/>
    </xf>
    <xf numFmtId="0" fontId="7" fillId="9" borderId="29" xfId="0" applyFont="1" applyFill="1" applyBorder="1" applyAlignment="1">
      <alignment horizontal="center" vertical="center" wrapText="1"/>
    </xf>
    <xf numFmtId="0" fontId="7" fillId="9" borderId="37" xfId="0" applyFont="1" applyFill="1" applyBorder="1" applyAlignment="1">
      <alignment horizontal="center" vertical="center" wrapText="1"/>
    </xf>
    <xf numFmtId="0" fontId="15" fillId="10" borderId="38" xfId="0" applyFont="1" applyFill="1" applyBorder="1" applyAlignment="1">
      <alignment horizontal="center" vertical="center" wrapText="1"/>
    </xf>
    <xf numFmtId="0" fontId="11" fillId="10" borderId="28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29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6" fillId="9" borderId="40" xfId="0" applyFont="1" applyFill="1" applyBorder="1" applyAlignment="1">
      <alignment horizontal="center" vertical="center" wrapText="1"/>
    </xf>
    <xf numFmtId="0" fontId="5" fillId="9" borderId="30" xfId="0" applyFont="1" applyFill="1" applyBorder="1" applyAlignment="1">
      <alignment horizontal="center" vertical="center" wrapText="1"/>
    </xf>
    <xf numFmtId="0" fontId="5" fillId="9" borderId="41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wrapText="1"/>
    </xf>
    <xf numFmtId="0" fontId="9" fillId="4" borderId="16" xfId="0" applyFont="1" applyFill="1" applyBorder="1" applyAlignment="1">
      <alignment horizontal="center" wrapText="1"/>
    </xf>
    <xf numFmtId="0" fontId="9" fillId="4" borderId="17" xfId="0" applyFont="1" applyFill="1" applyBorder="1" applyAlignment="1">
      <alignment horizont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wrapText="1"/>
    </xf>
    <xf numFmtId="0" fontId="9" fillId="4" borderId="22" xfId="0" applyFont="1" applyFill="1" applyBorder="1" applyAlignment="1">
      <alignment horizont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68" xfId="0" applyFont="1" applyFill="1" applyBorder="1" applyAlignment="1">
      <alignment horizontal="center" vertical="center"/>
    </xf>
    <xf numFmtId="0" fontId="19" fillId="0" borderId="80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colors>
    <mruColors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0</xdr:row>
      <xdr:rowOff>85725</xdr:rowOff>
    </xdr:from>
    <xdr:to>
      <xdr:col>0</xdr:col>
      <xdr:colOff>535305</xdr:colOff>
      <xdr:row>1</xdr:row>
      <xdr:rowOff>288026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DA1EFE5-7649-44D2-933F-5E47D48F3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" y="85725"/>
          <a:ext cx="375285" cy="3908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9525</xdr:rowOff>
    </xdr:from>
    <xdr:to>
      <xdr:col>0</xdr:col>
      <xdr:colOff>2057400</xdr:colOff>
      <xdr:row>2</xdr:row>
      <xdr:rowOff>328170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9525"/>
          <a:ext cx="1924050" cy="6424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13"/>
  <sheetViews>
    <sheetView tabSelected="1" view="pageBreakPreview" zoomScale="190" zoomScaleNormal="100" zoomScaleSheetLayoutView="190" workbookViewId="0">
      <selection activeCell="A3" sqref="A3:I4"/>
    </sheetView>
  </sheetViews>
  <sheetFormatPr baseColWidth="10" defaultRowHeight="14.4" x14ac:dyDescent="0.3"/>
  <cols>
    <col min="1" max="1" width="12" style="83" customWidth="1"/>
    <col min="2" max="2" width="9.6640625" style="73" customWidth="1"/>
    <col min="3" max="3" width="30" style="65" customWidth="1"/>
    <col min="4" max="4" width="11.109375" customWidth="1"/>
    <col min="5" max="5" width="13.88671875" customWidth="1"/>
    <col min="6" max="6" width="15.109375" customWidth="1"/>
    <col min="7" max="7" width="13.44140625" customWidth="1"/>
    <col min="8" max="8" width="14.5546875" customWidth="1"/>
    <col min="9" max="9" width="16.109375" customWidth="1"/>
  </cols>
  <sheetData>
    <row r="1" spans="1:13" x14ac:dyDescent="0.3">
      <c r="A1" s="100" t="s">
        <v>280</v>
      </c>
      <c r="B1" s="101"/>
      <c r="C1" s="101"/>
      <c r="D1" s="101"/>
      <c r="E1" s="101"/>
      <c r="F1" s="101"/>
      <c r="G1" s="101"/>
      <c r="H1" s="101"/>
      <c r="I1" s="101"/>
    </row>
    <row r="2" spans="1:13" ht="30" customHeight="1" thickBot="1" x14ac:dyDescent="0.35">
      <c r="A2" s="102"/>
      <c r="B2" s="102"/>
      <c r="C2" s="102"/>
      <c r="D2" s="102"/>
      <c r="E2" s="102"/>
      <c r="F2" s="102"/>
      <c r="G2" s="102"/>
      <c r="H2" s="102"/>
      <c r="I2" s="102"/>
    </row>
    <row r="3" spans="1:13" ht="15" customHeight="1" x14ac:dyDescent="0.3">
      <c r="A3" s="110" t="s">
        <v>279</v>
      </c>
      <c r="B3" s="111"/>
      <c r="C3" s="111"/>
      <c r="D3" s="111"/>
      <c r="E3" s="111"/>
      <c r="F3" s="111"/>
      <c r="G3" s="111"/>
      <c r="H3" s="111"/>
      <c r="I3" s="112"/>
      <c r="J3" s="74"/>
      <c r="K3" s="74"/>
      <c r="L3" s="74"/>
      <c r="M3" s="74"/>
    </row>
    <row r="4" spans="1:13" ht="26.4" thickBot="1" x14ac:dyDescent="0.35">
      <c r="A4" s="113"/>
      <c r="B4" s="114"/>
      <c r="C4" s="114"/>
      <c r="D4" s="114"/>
      <c r="E4" s="114"/>
      <c r="F4" s="114"/>
      <c r="G4" s="114"/>
      <c r="H4" s="114"/>
      <c r="I4" s="115"/>
      <c r="J4" s="74"/>
      <c r="K4" s="74"/>
      <c r="L4" s="74"/>
      <c r="M4" s="74"/>
    </row>
    <row r="5" spans="1:13" ht="26.4" thickBot="1" x14ac:dyDescent="0.35">
      <c r="A5" s="206" t="s">
        <v>281</v>
      </c>
      <c r="B5" s="204"/>
      <c r="C5" s="204"/>
      <c r="D5" s="204"/>
      <c r="E5" s="204"/>
      <c r="F5" s="204"/>
      <c r="G5" s="204"/>
      <c r="H5" s="204"/>
      <c r="I5" s="205"/>
      <c r="J5" s="74"/>
      <c r="K5" s="74"/>
      <c r="L5" s="74"/>
      <c r="M5" s="74"/>
    </row>
    <row r="6" spans="1:13" s="71" customFormat="1" ht="28.2" thickBot="1" x14ac:dyDescent="0.35">
      <c r="A6" s="80" t="s">
        <v>195</v>
      </c>
      <c r="B6" s="81" t="s">
        <v>197</v>
      </c>
      <c r="C6" s="81" t="s">
        <v>196</v>
      </c>
      <c r="D6" s="81" t="s">
        <v>203</v>
      </c>
      <c r="E6" s="81" t="s">
        <v>202</v>
      </c>
      <c r="F6" s="81" t="s">
        <v>198</v>
      </c>
      <c r="G6" s="81" t="s">
        <v>199</v>
      </c>
      <c r="H6" s="81" t="s">
        <v>200</v>
      </c>
      <c r="I6" s="81" t="s">
        <v>201</v>
      </c>
    </row>
    <row r="7" spans="1:13" ht="15" customHeight="1" x14ac:dyDescent="0.3">
      <c r="A7" s="103" t="s">
        <v>228</v>
      </c>
      <c r="B7" s="123" t="s">
        <v>204</v>
      </c>
      <c r="C7" s="75" t="s">
        <v>254</v>
      </c>
      <c r="D7" s="76"/>
      <c r="E7" s="76"/>
      <c r="F7" s="76"/>
      <c r="G7" s="76"/>
      <c r="H7" s="76"/>
      <c r="I7" s="76"/>
    </row>
    <row r="8" spans="1:13" x14ac:dyDescent="0.3">
      <c r="A8" s="104"/>
      <c r="B8" s="124"/>
      <c r="C8" s="97" t="s">
        <v>253</v>
      </c>
      <c r="D8" s="78"/>
      <c r="E8" s="78"/>
      <c r="F8" s="78"/>
      <c r="G8" s="78"/>
      <c r="H8" s="78"/>
      <c r="I8" s="78"/>
    </row>
    <row r="9" spans="1:13" x14ac:dyDescent="0.3">
      <c r="A9" s="125"/>
      <c r="B9" s="89" t="s">
        <v>205</v>
      </c>
      <c r="C9" s="87" t="s">
        <v>253</v>
      </c>
      <c r="D9" s="95"/>
      <c r="E9" s="95"/>
      <c r="F9" s="95"/>
      <c r="G9" s="95"/>
      <c r="H9" s="95"/>
      <c r="I9" s="95"/>
    </row>
    <row r="10" spans="1:13" ht="15" thickBot="1" x14ac:dyDescent="0.35">
      <c r="A10" s="104"/>
      <c r="B10" s="90" t="s">
        <v>206</v>
      </c>
      <c r="C10" s="86" t="s">
        <v>264</v>
      </c>
      <c r="D10" s="79"/>
      <c r="E10" s="79"/>
      <c r="F10" s="79"/>
      <c r="G10" s="79"/>
      <c r="H10" s="79"/>
      <c r="I10" s="79"/>
    </row>
    <row r="11" spans="1:13" x14ac:dyDescent="0.3">
      <c r="A11" s="120" t="s">
        <v>229</v>
      </c>
      <c r="B11" s="116" t="s">
        <v>260</v>
      </c>
      <c r="C11" s="93" t="s">
        <v>265</v>
      </c>
      <c r="D11" s="76"/>
      <c r="E11" s="76"/>
      <c r="F11" s="76"/>
      <c r="G11" s="76"/>
      <c r="H11" s="76"/>
      <c r="I11" s="76"/>
    </row>
    <row r="12" spans="1:13" ht="27.6" x14ac:dyDescent="0.3">
      <c r="A12" s="121"/>
      <c r="B12" s="117"/>
      <c r="C12" s="87" t="s">
        <v>274</v>
      </c>
      <c r="D12" s="79"/>
      <c r="E12" s="79"/>
      <c r="F12" s="79"/>
      <c r="G12" s="79"/>
      <c r="H12" s="79"/>
      <c r="I12" s="79"/>
    </row>
    <row r="13" spans="1:13" ht="27.6" x14ac:dyDescent="0.3">
      <c r="A13" s="121"/>
      <c r="B13" s="117"/>
      <c r="C13" s="99" t="s">
        <v>275</v>
      </c>
      <c r="D13" s="79"/>
      <c r="E13" s="79"/>
      <c r="F13" s="79"/>
      <c r="G13" s="79"/>
      <c r="H13" s="79"/>
      <c r="I13" s="79"/>
    </row>
    <row r="14" spans="1:13" x14ac:dyDescent="0.3">
      <c r="A14" s="121"/>
      <c r="B14" s="118"/>
      <c r="C14" s="87" t="s">
        <v>254</v>
      </c>
      <c r="D14" s="79"/>
      <c r="E14" s="79"/>
      <c r="F14" s="79"/>
      <c r="G14" s="79"/>
      <c r="H14" s="79"/>
      <c r="I14" s="79"/>
    </row>
    <row r="15" spans="1:13" ht="37.5" customHeight="1" thickBot="1" x14ac:dyDescent="0.35">
      <c r="A15" s="122"/>
      <c r="B15" s="119"/>
      <c r="C15" s="86" t="s">
        <v>264</v>
      </c>
      <c r="D15" s="77"/>
      <c r="E15" s="77"/>
      <c r="F15" s="77"/>
      <c r="G15" s="77"/>
      <c r="H15" s="77"/>
      <c r="I15" s="77"/>
    </row>
    <row r="16" spans="1:13" x14ac:dyDescent="0.3">
      <c r="A16" s="105" t="s">
        <v>230</v>
      </c>
      <c r="B16" s="107"/>
      <c r="C16" s="88" t="s">
        <v>265</v>
      </c>
      <c r="D16" s="94"/>
      <c r="E16" s="94"/>
      <c r="F16" s="94"/>
      <c r="G16" s="94"/>
      <c r="H16" s="94"/>
      <c r="I16" s="94"/>
    </row>
    <row r="17" spans="1:9" ht="15" customHeight="1" x14ac:dyDescent="0.3">
      <c r="A17" s="106"/>
      <c r="B17" s="108"/>
      <c r="C17" s="87" t="s">
        <v>266</v>
      </c>
      <c r="D17" s="95"/>
      <c r="E17" s="95"/>
      <c r="F17" s="95"/>
      <c r="G17" s="95"/>
      <c r="H17" s="95"/>
      <c r="I17" s="95"/>
    </row>
    <row r="18" spans="1:9" ht="15" customHeight="1" x14ac:dyDescent="0.3">
      <c r="A18" s="106"/>
      <c r="B18" s="108"/>
      <c r="C18" s="87" t="s">
        <v>253</v>
      </c>
      <c r="D18" s="95"/>
      <c r="E18" s="95"/>
      <c r="F18" s="95"/>
      <c r="G18" s="95"/>
      <c r="H18" s="95"/>
      <c r="I18" s="95"/>
    </row>
    <row r="19" spans="1:9" x14ac:dyDescent="0.3">
      <c r="A19" s="106"/>
      <c r="B19" s="108"/>
      <c r="C19" s="87" t="s">
        <v>264</v>
      </c>
      <c r="D19" s="95"/>
      <c r="E19" s="95"/>
      <c r="F19" s="95"/>
      <c r="G19" s="95"/>
      <c r="H19" s="95"/>
      <c r="I19" s="95"/>
    </row>
    <row r="20" spans="1:9" x14ac:dyDescent="0.3">
      <c r="A20" s="106"/>
      <c r="B20" s="108"/>
      <c r="C20" s="87" t="s">
        <v>276</v>
      </c>
      <c r="D20" s="95"/>
      <c r="E20" s="95"/>
      <c r="F20" s="95"/>
      <c r="G20" s="95"/>
      <c r="H20" s="95"/>
      <c r="I20" s="95"/>
    </row>
    <row r="21" spans="1:9" x14ac:dyDescent="0.3">
      <c r="A21" s="106"/>
      <c r="B21" s="108"/>
      <c r="C21" s="87" t="s">
        <v>277</v>
      </c>
      <c r="D21" s="95"/>
      <c r="E21" s="95"/>
      <c r="F21" s="95"/>
      <c r="G21" s="95"/>
      <c r="H21" s="95"/>
      <c r="I21" s="95"/>
    </row>
    <row r="22" spans="1:9" ht="27.6" x14ac:dyDescent="0.3">
      <c r="A22" s="106"/>
      <c r="B22" s="108"/>
      <c r="C22" s="87" t="s">
        <v>274</v>
      </c>
      <c r="D22" s="95"/>
      <c r="E22" s="95"/>
      <c r="F22" s="95"/>
      <c r="G22" s="95"/>
      <c r="H22" s="95"/>
      <c r="I22" s="95"/>
    </row>
    <row r="23" spans="1:9" ht="27.6" x14ac:dyDescent="0.3">
      <c r="A23" s="106"/>
      <c r="B23" s="108"/>
      <c r="C23" s="87" t="s">
        <v>275</v>
      </c>
      <c r="D23" s="95"/>
      <c r="E23" s="95"/>
      <c r="F23" s="95"/>
      <c r="G23" s="95"/>
      <c r="H23" s="95"/>
      <c r="I23" s="95"/>
    </row>
    <row r="24" spans="1:9" ht="27.6" x14ac:dyDescent="0.3">
      <c r="A24" s="106"/>
      <c r="B24" s="108"/>
      <c r="C24" s="87" t="s">
        <v>267</v>
      </c>
      <c r="D24" s="95"/>
      <c r="E24" s="95"/>
      <c r="F24" s="95"/>
      <c r="G24" s="95"/>
      <c r="H24" s="95"/>
      <c r="I24" s="95"/>
    </row>
    <row r="25" spans="1:9" ht="27.6" x14ac:dyDescent="0.3">
      <c r="A25" s="106"/>
      <c r="B25" s="108"/>
      <c r="C25" s="87" t="s">
        <v>268</v>
      </c>
      <c r="D25" s="95"/>
      <c r="E25" s="95"/>
      <c r="F25" s="95"/>
      <c r="G25" s="95"/>
      <c r="H25" s="95"/>
      <c r="I25" s="95"/>
    </row>
    <row r="26" spans="1:9" ht="27.6" x14ac:dyDescent="0.3">
      <c r="A26" s="106"/>
      <c r="B26" s="108"/>
      <c r="C26" s="87" t="s">
        <v>269</v>
      </c>
      <c r="D26" s="95"/>
      <c r="E26" s="95"/>
      <c r="F26" s="95"/>
      <c r="G26" s="95"/>
      <c r="H26" s="95"/>
      <c r="I26" s="95"/>
    </row>
    <row r="27" spans="1:9" x14ac:dyDescent="0.3">
      <c r="A27" s="106"/>
      <c r="B27" s="108"/>
      <c r="C27" s="87" t="s">
        <v>270</v>
      </c>
      <c r="D27" s="95"/>
      <c r="E27" s="95"/>
      <c r="F27" s="95"/>
      <c r="G27" s="95"/>
      <c r="H27" s="95"/>
      <c r="I27" s="95"/>
    </row>
    <row r="28" spans="1:9" x14ac:dyDescent="0.3">
      <c r="A28" s="106"/>
      <c r="B28" s="108"/>
      <c r="C28" s="87" t="s">
        <v>271</v>
      </c>
      <c r="D28" s="95"/>
      <c r="E28" s="95"/>
      <c r="F28" s="95"/>
      <c r="G28" s="95"/>
      <c r="H28" s="95"/>
      <c r="I28" s="95"/>
    </row>
    <row r="29" spans="1:9" ht="27.6" x14ac:dyDescent="0.3">
      <c r="A29" s="106"/>
      <c r="B29" s="108"/>
      <c r="C29" s="87" t="s">
        <v>272</v>
      </c>
      <c r="D29" s="95"/>
      <c r="E29" s="95"/>
      <c r="F29" s="95"/>
      <c r="G29" s="95"/>
      <c r="H29" s="95"/>
      <c r="I29" s="95"/>
    </row>
    <row r="30" spans="1:9" ht="25.05" customHeight="1" x14ac:dyDescent="0.3">
      <c r="A30" s="106"/>
      <c r="B30" s="108"/>
      <c r="C30" s="87" t="s">
        <v>273</v>
      </c>
      <c r="D30" s="95"/>
      <c r="E30" s="95"/>
      <c r="F30" s="95"/>
      <c r="G30" s="95"/>
      <c r="H30" s="95"/>
      <c r="I30" s="95"/>
    </row>
    <row r="31" spans="1:9" ht="28.2" thickBot="1" x14ac:dyDescent="0.35">
      <c r="A31" s="106"/>
      <c r="B31" s="109"/>
      <c r="C31" s="98" t="s">
        <v>273</v>
      </c>
      <c r="D31" s="96"/>
      <c r="E31" s="96"/>
      <c r="F31" s="96"/>
      <c r="G31" s="96"/>
      <c r="H31" s="96"/>
      <c r="I31" s="96"/>
    </row>
    <row r="32" spans="1:9" ht="27.6" x14ac:dyDescent="0.3">
      <c r="A32" s="103" t="s">
        <v>234</v>
      </c>
      <c r="B32" s="92"/>
      <c r="C32" s="87" t="s">
        <v>275</v>
      </c>
      <c r="D32" s="76"/>
      <c r="E32" s="76"/>
      <c r="F32" s="76"/>
      <c r="G32" s="76"/>
      <c r="H32" s="76"/>
      <c r="I32" s="76"/>
    </row>
    <row r="33" spans="1:9" ht="31.5" customHeight="1" thickBot="1" x14ac:dyDescent="0.35">
      <c r="A33" s="104"/>
      <c r="B33" s="91"/>
      <c r="C33" s="86"/>
      <c r="D33" s="79"/>
      <c r="E33" s="79"/>
      <c r="F33" s="79"/>
      <c r="G33" s="79"/>
      <c r="H33" s="79"/>
      <c r="I33" s="79"/>
    </row>
    <row r="34" spans="1:9" x14ac:dyDescent="0.3">
      <c r="A34" s="103" t="s">
        <v>233</v>
      </c>
      <c r="B34" s="92"/>
      <c r="C34" s="87" t="s">
        <v>278</v>
      </c>
      <c r="D34" s="76"/>
      <c r="E34" s="76"/>
      <c r="F34" s="76"/>
      <c r="G34" s="76"/>
      <c r="H34" s="76"/>
      <c r="I34" s="76"/>
    </row>
    <row r="35" spans="1:9" ht="40.049999999999997" customHeight="1" x14ac:dyDescent="0.3">
      <c r="A35" s="104"/>
      <c r="B35" s="91"/>
      <c r="C35" s="86"/>
      <c r="D35" s="79"/>
      <c r="E35" s="79"/>
      <c r="F35" s="79"/>
      <c r="G35" s="79"/>
      <c r="H35" s="79"/>
      <c r="I35" s="79"/>
    </row>
    <row r="36" spans="1:9" x14ac:dyDescent="0.3">
      <c r="A36" s="82"/>
      <c r="B36" s="72"/>
      <c r="C36" s="70"/>
      <c r="D36" s="69"/>
      <c r="E36" s="69"/>
      <c r="F36" s="69"/>
      <c r="G36" s="69"/>
      <c r="H36" s="69"/>
      <c r="I36" s="69"/>
    </row>
    <row r="37" spans="1:9" x14ac:dyDescent="0.3">
      <c r="A37" s="82"/>
      <c r="B37" s="72"/>
      <c r="C37" s="70"/>
      <c r="D37" s="69"/>
      <c r="E37" s="69"/>
      <c r="F37" s="69"/>
      <c r="G37" s="69"/>
      <c r="H37" s="69"/>
      <c r="I37" s="69"/>
    </row>
    <row r="38" spans="1:9" x14ac:dyDescent="0.3">
      <c r="A38" s="82"/>
      <c r="B38" s="72"/>
      <c r="C38" s="70"/>
      <c r="D38" s="69"/>
      <c r="E38" s="69"/>
      <c r="F38" s="69"/>
      <c r="G38" s="69"/>
      <c r="H38" s="69"/>
      <c r="I38" s="69"/>
    </row>
    <row r="39" spans="1:9" x14ac:dyDescent="0.3">
      <c r="A39" s="82"/>
      <c r="B39" s="72"/>
      <c r="C39" s="70"/>
      <c r="D39" s="69"/>
      <c r="E39" s="69"/>
      <c r="F39" s="69"/>
      <c r="G39" s="69"/>
      <c r="H39" s="69"/>
      <c r="I39" s="69"/>
    </row>
    <row r="40" spans="1:9" x14ac:dyDescent="0.3">
      <c r="A40" s="82"/>
      <c r="B40" s="72"/>
      <c r="C40" s="70"/>
      <c r="D40" s="69"/>
      <c r="E40" s="69"/>
      <c r="F40" s="69"/>
      <c r="G40" s="69"/>
      <c r="H40" s="69"/>
      <c r="I40" s="69"/>
    </row>
    <row r="41" spans="1:9" x14ac:dyDescent="0.3">
      <c r="A41" s="82"/>
      <c r="B41" s="72"/>
      <c r="C41" s="70"/>
      <c r="D41" s="69"/>
      <c r="E41" s="69"/>
      <c r="F41" s="69"/>
      <c r="G41" s="69"/>
      <c r="H41" s="69"/>
      <c r="I41" s="69"/>
    </row>
    <row r="42" spans="1:9" x14ac:dyDescent="0.3">
      <c r="A42" s="82"/>
      <c r="B42" s="72"/>
      <c r="C42" s="70"/>
      <c r="D42" s="69"/>
      <c r="E42" s="69"/>
      <c r="F42" s="69"/>
      <c r="G42" s="69"/>
      <c r="H42" s="69"/>
      <c r="I42" s="69"/>
    </row>
    <row r="43" spans="1:9" x14ac:dyDescent="0.3">
      <c r="A43" s="82"/>
      <c r="B43" s="72"/>
      <c r="C43" s="70"/>
      <c r="D43" s="69"/>
      <c r="E43" s="69"/>
      <c r="F43" s="69"/>
      <c r="G43" s="69"/>
      <c r="H43" s="69"/>
      <c r="I43" s="69"/>
    </row>
    <row r="44" spans="1:9" x14ac:dyDescent="0.3">
      <c r="A44" s="82"/>
      <c r="B44" s="72"/>
      <c r="C44" s="70"/>
      <c r="D44" s="69"/>
      <c r="E44" s="69"/>
      <c r="F44" s="69"/>
      <c r="G44" s="69"/>
      <c r="H44" s="69"/>
      <c r="I44" s="69"/>
    </row>
    <row r="45" spans="1:9" x14ac:dyDescent="0.3">
      <c r="A45" s="82"/>
      <c r="B45" s="72"/>
      <c r="C45" s="70"/>
      <c r="D45" s="69"/>
      <c r="E45" s="69"/>
      <c r="F45" s="69"/>
      <c r="G45" s="69"/>
      <c r="H45" s="69"/>
      <c r="I45" s="69"/>
    </row>
    <row r="46" spans="1:9" x14ac:dyDescent="0.3">
      <c r="A46" s="82"/>
      <c r="B46" s="72"/>
      <c r="C46" s="70"/>
      <c r="D46" s="69"/>
      <c r="E46" s="69"/>
      <c r="F46" s="69"/>
      <c r="G46" s="69"/>
      <c r="H46" s="69"/>
      <c r="I46" s="69"/>
    </row>
    <row r="47" spans="1:9" x14ac:dyDescent="0.3">
      <c r="A47" s="82"/>
      <c r="B47" s="72"/>
      <c r="C47" s="70"/>
      <c r="D47" s="69"/>
      <c r="E47" s="69"/>
      <c r="F47" s="69"/>
      <c r="G47" s="69"/>
      <c r="H47" s="69"/>
      <c r="I47" s="69"/>
    </row>
    <row r="48" spans="1:9" x14ac:dyDescent="0.3">
      <c r="A48" s="82"/>
      <c r="B48" s="72"/>
      <c r="C48" s="70"/>
      <c r="D48" s="69"/>
      <c r="E48" s="69"/>
      <c r="F48" s="69"/>
      <c r="G48" s="69"/>
      <c r="H48" s="69"/>
      <c r="I48" s="69"/>
    </row>
    <row r="49" spans="1:9" x14ac:dyDescent="0.3">
      <c r="A49" s="82"/>
      <c r="B49" s="72"/>
      <c r="C49" s="70"/>
      <c r="D49" s="69"/>
      <c r="E49" s="69"/>
      <c r="F49" s="69"/>
      <c r="G49" s="69"/>
      <c r="H49" s="69"/>
      <c r="I49" s="69"/>
    </row>
    <row r="50" spans="1:9" x14ac:dyDescent="0.3">
      <c r="A50" s="82"/>
      <c r="B50" s="72"/>
      <c r="C50" s="70"/>
      <c r="D50" s="69"/>
      <c r="E50" s="69"/>
      <c r="F50" s="69"/>
      <c r="G50" s="69"/>
      <c r="H50" s="69"/>
      <c r="I50" s="69"/>
    </row>
    <row r="51" spans="1:9" x14ac:dyDescent="0.3">
      <c r="A51" s="82"/>
      <c r="B51" s="72"/>
      <c r="C51" s="70"/>
      <c r="D51" s="69"/>
      <c r="E51" s="69"/>
      <c r="F51" s="69"/>
      <c r="G51" s="69"/>
      <c r="H51" s="69"/>
      <c r="I51" s="69"/>
    </row>
    <row r="52" spans="1:9" x14ac:dyDescent="0.3">
      <c r="A52" s="82"/>
      <c r="B52" s="72"/>
      <c r="C52" s="70"/>
      <c r="D52" s="69"/>
      <c r="E52" s="69"/>
      <c r="F52" s="69"/>
      <c r="G52" s="69"/>
      <c r="H52" s="69"/>
      <c r="I52" s="69"/>
    </row>
    <row r="53" spans="1:9" x14ac:dyDescent="0.3">
      <c r="A53" s="82"/>
      <c r="B53" s="72"/>
      <c r="C53" s="70"/>
      <c r="D53" s="69"/>
      <c r="E53" s="69"/>
      <c r="F53" s="69"/>
      <c r="G53" s="69"/>
      <c r="H53" s="69"/>
      <c r="I53" s="69"/>
    </row>
    <row r="54" spans="1:9" x14ac:dyDescent="0.3">
      <c r="A54" s="82"/>
      <c r="B54" s="72"/>
      <c r="C54" s="70"/>
      <c r="D54" s="69"/>
      <c r="E54" s="69"/>
      <c r="F54" s="69"/>
      <c r="G54" s="69"/>
      <c r="H54" s="69"/>
      <c r="I54" s="69"/>
    </row>
    <row r="55" spans="1:9" x14ac:dyDescent="0.3">
      <c r="A55" s="82"/>
      <c r="B55" s="72"/>
      <c r="C55" s="70"/>
      <c r="D55" s="69"/>
      <c r="E55" s="69"/>
      <c r="F55" s="69"/>
      <c r="G55" s="69"/>
      <c r="H55" s="69"/>
      <c r="I55" s="69"/>
    </row>
    <row r="56" spans="1:9" x14ac:dyDescent="0.3">
      <c r="A56" s="82"/>
      <c r="B56" s="72"/>
      <c r="C56" s="70"/>
      <c r="D56" s="69"/>
      <c r="E56" s="69"/>
      <c r="F56" s="69"/>
      <c r="G56" s="69"/>
      <c r="H56" s="69"/>
      <c r="I56" s="69"/>
    </row>
    <row r="57" spans="1:9" x14ac:dyDescent="0.3">
      <c r="A57" s="82"/>
      <c r="B57" s="72"/>
      <c r="C57" s="70"/>
      <c r="D57" s="69"/>
      <c r="E57" s="69"/>
      <c r="F57" s="69"/>
      <c r="G57" s="69"/>
      <c r="H57" s="69"/>
      <c r="I57" s="69"/>
    </row>
    <row r="58" spans="1:9" x14ac:dyDescent="0.3">
      <c r="A58" s="82"/>
      <c r="B58" s="72"/>
      <c r="C58" s="70"/>
      <c r="D58" s="69"/>
      <c r="E58" s="69"/>
      <c r="F58" s="69"/>
      <c r="G58" s="69"/>
      <c r="H58" s="69"/>
      <c r="I58" s="69"/>
    </row>
    <row r="59" spans="1:9" x14ac:dyDescent="0.3">
      <c r="A59" s="82"/>
      <c r="B59" s="72"/>
      <c r="C59" s="70"/>
      <c r="D59" s="69"/>
      <c r="E59" s="69"/>
      <c r="F59" s="69"/>
      <c r="G59" s="69"/>
      <c r="H59" s="69"/>
      <c r="I59" s="69"/>
    </row>
    <row r="60" spans="1:9" x14ac:dyDescent="0.3">
      <c r="A60" s="82"/>
      <c r="B60" s="72"/>
      <c r="C60" s="70"/>
      <c r="D60" s="69"/>
      <c r="E60" s="69"/>
      <c r="F60" s="69"/>
      <c r="G60" s="69"/>
      <c r="H60" s="69"/>
      <c r="I60" s="69"/>
    </row>
    <row r="61" spans="1:9" x14ac:dyDescent="0.3">
      <c r="A61" s="82"/>
      <c r="B61" s="72"/>
      <c r="C61" s="70"/>
      <c r="D61" s="69"/>
      <c r="E61" s="69"/>
      <c r="F61" s="69"/>
      <c r="G61" s="69"/>
      <c r="H61" s="69"/>
      <c r="I61" s="69"/>
    </row>
    <row r="62" spans="1:9" x14ac:dyDescent="0.3">
      <c r="A62" s="82"/>
      <c r="B62" s="72"/>
      <c r="C62" s="70"/>
      <c r="D62" s="69"/>
      <c r="E62" s="69"/>
      <c r="F62" s="69"/>
      <c r="G62" s="69"/>
      <c r="H62" s="69"/>
      <c r="I62" s="69"/>
    </row>
    <row r="63" spans="1:9" x14ac:dyDescent="0.3">
      <c r="A63" s="82"/>
      <c r="B63" s="72"/>
      <c r="C63" s="70"/>
      <c r="D63" s="69"/>
      <c r="E63" s="69"/>
      <c r="F63" s="69"/>
      <c r="G63" s="69"/>
      <c r="H63" s="69"/>
      <c r="I63" s="69"/>
    </row>
    <row r="64" spans="1:9" x14ac:dyDescent="0.3">
      <c r="A64" s="82"/>
      <c r="B64" s="72"/>
      <c r="C64" s="70"/>
      <c r="D64" s="69"/>
      <c r="E64" s="69"/>
      <c r="F64" s="69"/>
      <c r="G64" s="69"/>
      <c r="H64" s="69"/>
      <c r="I64" s="69"/>
    </row>
    <row r="65" spans="1:9" x14ac:dyDescent="0.3">
      <c r="A65" s="82"/>
      <c r="B65" s="72"/>
      <c r="C65" s="70"/>
      <c r="D65" s="69"/>
      <c r="E65" s="69"/>
      <c r="F65" s="69"/>
      <c r="G65" s="69"/>
      <c r="H65" s="69"/>
      <c r="I65" s="69"/>
    </row>
    <row r="66" spans="1:9" x14ac:dyDescent="0.3">
      <c r="A66" s="82"/>
      <c r="B66" s="72"/>
      <c r="C66" s="70"/>
      <c r="D66" s="69"/>
      <c r="E66" s="69"/>
      <c r="F66" s="69"/>
      <c r="G66" s="69"/>
      <c r="H66" s="69"/>
      <c r="I66" s="69"/>
    </row>
    <row r="67" spans="1:9" x14ac:dyDescent="0.3">
      <c r="A67" s="82"/>
      <c r="B67" s="72"/>
      <c r="C67" s="70"/>
      <c r="D67" s="69"/>
      <c r="E67" s="69"/>
      <c r="F67" s="69"/>
      <c r="G67" s="69"/>
      <c r="H67" s="69"/>
      <c r="I67" s="69"/>
    </row>
    <row r="68" spans="1:9" x14ac:dyDescent="0.3">
      <c r="A68" s="82"/>
      <c r="B68" s="72"/>
      <c r="C68" s="70"/>
      <c r="D68" s="69"/>
      <c r="E68" s="69"/>
      <c r="F68" s="69"/>
      <c r="G68" s="69"/>
      <c r="H68" s="69"/>
      <c r="I68" s="69"/>
    </row>
    <row r="69" spans="1:9" x14ac:dyDescent="0.3">
      <c r="A69" s="82"/>
      <c r="B69" s="72"/>
      <c r="C69" s="70"/>
      <c r="D69" s="69"/>
      <c r="E69" s="69"/>
      <c r="F69" s="69"/>
      <c r="G69" s="69"/>
      <c r="H69" s="69"/>
      <c r="I69" s="69"/>
    </row>
    <row r="70" spans="1:9" x14ac:dyDescent="0.3">
      <c r="A70" s="82"/>
      <c r="B70" s="72"/>
      <c r="C70" s="70"/>
      <c r="D70" s="69"/>
      <c r="E70" s="69"/>
      <c r="F70" s="69"/>
      <c r="G70" s="69"/>
      <c r="H70" s="69"/>
      <c r="I70" s="69"/>
    </row>
    <row r="71" spans="1:9" x14ac:dyDescent="0.3">
      <c r="A71" s="82"/>
      <c r="B71" s="72"/>
      <c r="C71" s="70"/>
      <c r="D71" s="69"/>
      <c r="E71" s="69"/>
      <c r="F71" s="69"/>
      <c r="G71" s="69"/>
      <c r="H71" s="69"/>
      <c r="I71" s="69"/>
    </row>
    <row r="72" spans="1:9" x14ac:dyDescent="0.3">
      <c r="A72" s="82"/>
      <c r="B72" s="72"/>
      <c r="C72" s="70"/>
      <c r="D72" s="69"/>
      <c r="E72" s="69"/>
      <c r="F72" s="69"/>
      <c r="G72" s="69"/>
      <c r="H72" s="69"/>
      <c r="I72" s="69"/>
    </row>
    <row r="73" spans="1:9" x14ac:dyDescent="0.3">
      <c r="A73" s="82"/>
      <c r="B73" s="72"/>
      <c r="C73" s="70"/>
      <c r="D73" s="69"/>
      <c r="E73" s="69"/>
      <c r="F73" s="69"/>
      <c r="G73" s="69"/>
      <c r="H73" s="69"/>
      <c r="I73" s="69"/>
    </row>
    <row r="74" spans="1:9" x14ac:dyDescent="0.3">
      <c r="A74" s="82"/>
      <c r="B74" s="72"/>
      <c r="C74" s="70"/>
      <c r="D74" s="69"/>
      <c r="E74" s="69"/>
      <c r="F74" s="69"/>
      <c r="G74" s="69"/>
      <c r="H74" s="69"/>
      <c r="I74" s="69"/>
    </row>
    <row r="75" spans="1:9" x14ac:dyDescent="0.3">
      <c r="A75" s="82"/>
      <c r="B75" s="72"/>
      <c r="C75" s="70"/>
      <c r="D75" s="69"/>
      <c r="E75" s="69"/>
      <c r="F75" s="69"/>
      <c r="G75" s="69"/>
      <c r="H75" s="69"/>
      <c r="I75" s="69"/>
    </row>
    <row r="76" spans="1:9" x14ac:dyDescent="0.3">
      <c r="A76" s="82"/>
      <c r="B76" s="72"/>
      <c r="C76" s="70"/>
      <c r="D76" s="69"/>
      <c r="E76" s="69"/>
      <c r="F76" s="69"/>
      <c r="G76" s="69"/>
      <c r="H76" s="69"/>
      <c r="I76" s="69"/>
    </row>
    <row r="77" spans="1:9" x14ac:dyDescent="0.3">
      <c r="A77" s="82"/>
      <c r="B77" s="72"/>
      <c r="C77" s="70"/>
      <c r="D77" s="69"/>
      <c r="E77" s="69"/>
      <c r="F77" s="69"/>
      <c r="G77" s="69"/>
      <c r="H77" s="69"/>
      <c r="I77" s="69"/>
    </row>
    <row r="78" spans="1:9" x14ac:dyDescent="0.3">
      <c r="A78" s="82"/>
      <c r="B78" s="72"/>
      <c r="C78" s="70"/>
      <c r="D78" s="69"/>
      <c r="E78" s="69"/>
      <c r="F78" s="69"/>
      <c r="G78" s="69"/>
      <c r="H78" s="69"/>
      <c r="I78" s="69"/>
    </row>
    <row r="79" spans="1:9" x14ac:dyDescent="0.3">
      <c r="A79" s="82"/>
      <c r="B79" s="72"/>
      <c r="C79" s="70"/>
      <c r="D79" s="69"/>
      <c r="E79" s="69"/>
      <c r="F79" s="69"/>
      <c r="G79" s="69"/>
      <c r="H79" s="69"/>
      <c r="I79" s="69"/>
    </row>
    <row r="80" spans="1:9" x14ac:dyDescent="0.3">
      <c r="A80" s="82"/>
      <c r="B80" s="72"/>
      <c r="C80" s="70"/>
      <c r="D80" s="69"/>
      <c r="E80" s="69"/>
      <c r="F80" s="69"/>
      <c r="G80" s="69"/>
      <c r="H80" s="69"/>
      <c r="I80" s="69"/>
    </row>
    <row r="81" spans="1:9" x14ac:dyDescent="0.3">
      <c r="A81" s="82"/>
      <c r="B81" s="72"/>
      <c r="C81" s="70"/>
      <c r="D81" s="69"/>
      <c r="E81" s="69"/>
      <c r="F81" s="69"/>
      <c r="G81" s="69"/>
      <c r="H81" s="69"/>
      <c r="I81" s="69"/>
    </row>
    <row r="82" spans="1:9" x14ac:dyDescent="0.3">
      <c r="A82" s="82"/>
      <c r="B82" s="72"/>
      <c r="C82" s="70"/>
      <c r="D82" s="69"/>
      <c r="E82" s="69"/>
      <c r="F82" s="69"/>
      <c r="G82" s="69"/>
      <c r="H82" s="69"/>
      <c r="I82" s="69"/>
    </row>
    <row r="83" spans="1:9" x14ac:dyDescent="0.3">
      <c r="A83" s="82"/>
      <c r="B83" s="72"/>
      <c r="C83" s="70"/>
      <c r="D83" s="69"/>
      <c r="E83" s="69"/>
      <c r="F83" s="69"/>
      <c r="G83" s="69"/>
      <c r="H83" s="69"/>
      <c r="I83" s="69"/>
    </row>
    <row r="84" spans="1:9" x14ac:dyDescent="0.3">
      <c r="A84" s="82"/>
      <c r="B84" s="72"/>
      <c r="C84" s="70"/>
      <c r="D84" s="69"/>
      <c r="E84" s="69"/>
      <c r="F84" s="69"/>
      <c r="G84" s="69"/>
      <c r="H84" s="69"/>
      <c r="I84" s="69"/>
    </row>
    <row r="85" spans="1:9" x14ac:dyDescent="0.3">
      <c r="A85" s="82"/>
      <c r="B85" s="72"/>
      <c r="C85" s="70"/>
      <c r="D85" s="69"/>
      <c r="E85" s="69"/>
      <c r="F85" s="69"/>
      <c r="G85" s="69"/>
      <c r="H85" s="69"/>
      <c r="I85" s="69"/>
    </row>
    <row r="86" spans="1:9" x14ac:dyDescent="0.3">
      <c r="A86" s="82"/>
      <c r="B86" s="72"/>
      <c r="C86" s="70"/>
      <c r="D86" s="69"/>
      <c r="E86" s="69"/>
      <c r="F86" s="69"/>
      <c r="G86" s="69"/>
      <c r="H86" s="69"/>
      <c r="I86" s="69"/>
    </row>
    <row r="87" spans="1:9" x14ac:dyDescent="0.3">
      <c r="A87" s="82"/>
      <c r="B87" s="72"/>
      <c r="C87" s="70"/>
      <c r="D87" s="69"/>
      <c r="E87" s="69"/>
      <c r="F87" s="69"/>
      <c r="G87" s="69"/>
      <c r="H87" s="69"/>
      <c r="I87" s="69"/>
    </row>
    <row r="88" spans="1:9" x14ac:dyDescent="0.3">
      <c r="A88" s="82"/>
      <c r="B88" s="72"/>
      <c r="C88" s="70"/>
      <c r="D88" s="69"/>
      <c r="E88" s="69"/>
      <c r="F88" s="69"/>
      <c r="G88" s="69"/>
      <c r="H88" s="69"/>
      <c r="I88" s="69"/>
    </row>
    <row r="89" spans="1:9" x14ac:dyDescent="0.3">
      <c r="A89" s="82"/>
      <c r="B89" s="72"/>
      <c r="C89" s="70"/>
      <c r="D89" s="69"/>
      <c r="E89" s="69"/>
      <c r="F89" s="69"/>
      <c r="G89" s="69"/>
      <c r="H89" s="69"/>
      <c r="I89" s="69"/>
    </row>
    <row r="90" spans="1:9" x14ac:dyDescent="0.3">
      <c r="A90" s="82"/>
      <c r="B90" s="72"/>
      <c r="C90" s="70"/>
      <c r="D90" s="69"/>
      <c r="E90" s="69"/>
      <c r="F90" s="69"/>
      <c r="G90" s="69"/>
      <c r="H90" s="69"/>
      <c r="I90" s="69"/>
    </row>
    <row r="91" spans="1:9" x14ac:dyDescent="0.3">
      <c r="A91" s="82"/>
      <c r="B91" s="72"/>
      <c r="C91" s="70"/>
      <c r="D91" s="69"/>
      <c r="E91" s="69"/>
      <c r="F91" s="69"/>
      <c r="G91" s="69"/>
      <c r="H91" s="69"/>
      <c r="I91" s="69"/>
    </row>
    <row r="92" spans="1:9" x14ac:dyDescent="0.3">
      <c r="A92" s="82"/>
      <c r="B92" s="72"/>
      <c r="C92" s="70"/>
      <c r="D92" s="69"/>
      <c r="E92" s="69"/>
      <c r="F92" s="69"/>
      <c r="G92" s="69"/>
      <c r="H92" s="69"/>
      <c r="I92" s="69"/>
    </row>
    <row r="93" spans="1:9" x14ac:dyDescent="0.3">
      <c r="A93" s="82"/>
      <c r="B93" s="72"/>
      <c r="C93" s="70"/>
      <c r="D93" s="69"/>
      <c r="E93" s="69"/>
      <c r="F93" s="69"/>
      <c r="G93" s="69"/>
      <c r="H93" s="69"/>
      <c r="I93" s="69"/>
    </row>
    <row r="94" spans="1:9" x14ac:dyDescent="0.3">
      <c r="A94" s="82"/>
      <c r="B94" s="72"/>
      <c r="C94" s="70"/>
      <c r="D94" s="69"/>
      <c r="E94" s="69"/>
      <c r="F94" s="69"/>
      <c r="G94" s="69"/>
      <c r="H94" s="69"/>
      <c r="I94" s="69"/>
    </row>
    <row r="95" spans="1:9" x14ac:dyDescent="0.3">
      <c r="A95" s="82"/>
      <c r="B95" s="72"/>
      <c r="C95" s="70"/>
      <c r="D95" s="69"/>
      <c r="E95" s="69"/>
      <c r="F95" s="69"/>
      <c r="G95" s="69"/>
      <c r="H95" s="69"/>
      <c r="I95" s="69"/>
    </row>
    <row r="96" spans="1:9" x14ac:dyDescent="0.3">
      <c r="A96" s="82"/>
      <c r="B96" s="72"/>
      <c r="C96" s="70"/>
      <c r="D96" s="69"/>
      <c r="E96" s="69"/>
      <c r="F96" s="69"/>
      <c r="G96" s="69"/>
      <c r="H96" s="69"/>
      <c r="I96" s="69"/>
    </row>
    <row r="97" spans="1:9" x14ac:dyDescent="0.3">
      <c r="A97" s="82"/>
      <c r="B97" s="72"/>
      <c r="C97" s="70"/>
      <c r="D97" s="69"/>
      <c r="E97" s="69"/>
      <c r="F97" s="69"/>
      <c r="G97" s="69"/>
      <c r="H97" s="69"/>
      <c r="I97" s="69"/>
    </row>
    <row r="98" spans="1:9" x14ac:dyDescent="0.3">
      <c r="A98" s="82"/>
      <c r="B98" s="72"/>
      <c r="C98" s="70"/>
      <c r="D98" s="69"/>
      <c r="E98" s="69"/>
      <c r="F98" s="69"/>
      <c r="G98" s="69"/>
      <c r="H98" s="69"/>
      <c r="I98" s="69"/>
    </row>
    <row r="99" spans="1:9" x14ac:dyDescent="0.3">
      <c r="A99" s="82"/>
      <c r="B99" s="72"/>
      <c r="C99" s="70"/>
      <c r="D99" s="69"/>
      <c r="E99" s="69"/>
      <c r="F99" s="69"/>
      <c r="G99" s="69"/>
      <c r="H99" s="69"/>
      <c r="I99" s="69"/>
    </row>
    <row r="100" spans="1:9" x14ac:dyDescent="0.3">
      <c r="A100" s="82"/>
      <c r="B100" s="72"/>
      <c r="C100" s="70"/>
      <c r="D100" s="69"/>
      <c r="E100" s="69"/>
      <c r="F100" s="69"/>
      <c r="G100" s="69"/>
      <c r="H100" s="69"/>
      <c r="I100" s="69"/>
    </row>
    <row r="101" spans="1:9" x14ac:dyDescent="0.3">
      <c r="A101" s="82"/>
      <c r="B101" s="72"/>
      <c r="C101" s="70"/>
      <c r="D101" s="69"/>
      <c r="E101" s="69"/>
      <c r="F101" s="69"/>
      <c r="G101" s="69"/>
      <c r="H101" s="69"/>
      <c r="I101" s="69"/>
    </row>
    <row r="102" spans="1:9" x14ac:dyDescent="0.3">
      <c r="A102" s="82"/>
      <c r="B102" s="72"/>
      <c r="C102" s="70"/>
      <c r="D102" s="69"/>
      <c r="E102" s="69"/>
      <c r="F102" s="69"/>
      <c r="G102" s="69"/>
      <c r="H102" s="69"/>
      <c r="I102" s="69"/>
    </row>
    <row r="103" spans="1:9" x14ac:dyDescent="0.3">
      <c r="A103" s="82"/>
      <c r="B103" s="72"/>
      <c r="C103" s="70"/>
      <c r="D103" s="69"/>
      <c r="E103" s="69"/>
      <c r="F103" s="69"/>
      <c r="G103" s="69"/>
      <c r="H103" s="69"/>
      <c r="I103" s="69"/>
    </row>
    <row r="104" spans="1:9" x14ac:dyDescent="0.3">
      <c r="A104" s="82"/>
      <c r="B104" s="72"/>
      <c r="C104" s="70"/>
      <c r="D104" s="69"/>
      <c r="E104" s="69"/>
      <c r="F104" s="69"/>
      <c r="G104" s="69"/>
      <c r="H104" s="69"/>
      <c r="I104" s="69"/>
    </row>
    <row r="105" spans="1:9" x14ac:dyDescent="0.3">
      <c r="A105" s="82"/>
      <c r="B105" s="72"/>
      <c r="C105" s="70"/>
      <c r="D105" s="69"/>
      <c r="E105" s="69"/>
      <c r="F105" s="69"/>
      <c r="G105" s="69"/>
      <c r="H105" s="69"/>
      <c r="I105" s="69"/>
    </row>
    <row r="106" spans="1:9" x14ac:dyDescent="0.3">
      <c r="A106" s="82"/>
      <c r="B106" s="72"/>
      <c r="C106" s="70"/>
      <c r="D106" s="69"/>
      <c r="E106" s="69"/>
      <c r="F106" s="69"/>
      <c r="G106" s="69"/>
      <c r="H106" s="69"/>
      <c r="I106" s="69"/>
    </row>
    <row r="107" spans="1:9" x14ac:dyDescent="0.3">
      <c r="A107" s="82"/>
      <c r="B107" s="72"/>
      <c r="C107" s="70"/>
      <c r="D107" s="69"/>
      <c r="E107" s="69"/>
      <c r="F107" s="69"/>
      <c r="G107" s="69"/>
      <c r="H107" s="69"/>
      <c r="I107" s="69"/>
    </row>
    <row r="108" spans="1:9" x14ac:dyDescent="0.3">
      <c r="A108" s="82"/>
      <c r="B108" s="72"/>
      <c r="C108" s="70"/>
      <c r="D108" s="69"/>
      <c r="E108" s="69"/>
      <c r="F108" s="69"/>
      <c r="G108" s="69"/>
      <c r="H108" s="69"/>
      <c r="I108" s="69"/>
    </row>
    <row r="109" spans="1:9" x14ac:dyDescent="0.3">
      <c r="A109" s="82"/>
      <c r="B109" s="72"/>
      <c r="C109" s="70"/>
      <c r="D109" s="69"/>
      <c r="E109" s="69"/>
      <c r="F109" s="69"/>
      <c r="G109" s="69"/>
      <c r="H109" s="69"/>
      <c r="I109" s="69"/>
    </row>
    <row r="110" spans="1:9" x14ac:dyDescent="0.3">
      <c r="A110" s="82"/>
      <c r="B110" s="72"/>
      <c r="C110" s="70"/>
      <c r="D110" s="69"/>
      <c r="E110" s="69"/>
      <c r="F110" s="69"/>
      <c r="G110" s="69"/>
      <c r="H110" s="69"/>
      <c r="I110" s="69"/>
    </row>
    <row r="111" spans="1:9" x14ac:dyDescent="0.3">
      <c r="A111" s="82"/>
      <c r="B111" s="72"/>
      <c r="C111" s="70"/>
      <c r="D111" s="69"/>
      <c r="E111" s="69"/>
      <c r="F111" s="69"/>
      <c r="G111" s="69"/>
      <c r="H111" s="69"/>
      <c r="I111" s="69"/>
    </row>
    <row r="112" spans="1:9" x14ac:dyDescent="0.3">
      <c r="A112" s="82"/>
      <c r="B112" s="72"/>
      <c r="C112" s="70"/>
      <c r="D112" s="69"/>
      <c r="E112" s="69"/>
      <c r="F112" s="69"/>
      <c r="G112" s="69"/>
      <c r="H112" s="69"/>
      <c r="I112" s="69"/>
    </row>
    <row r="113" spans="1:9" x14ac:dyDescent="0.3">
      <c r="A113" s="82"/>
      <c r="B113" s="72"/>
      <c r="C113" s="70"/>
      <c r="D113" s="69"/>
      <c r="E113" s="69"/>
      <c r="F113" s="69"/>
      <c r="G113" s="69"/>
      <c r="H113" s="69"/>
      <c r="I113" s="69"/>
    </row>
    <row r="114" spans="1:9" x14ac:dyDescent="0.3">
      <c r="A114" s="82"/>
      <c r="B114" s="72"/>
      <c r="C114" s="70"/>
      <c r="D114" s="69"/>
      <c r="E114" s="69"/>
      <c r="F114" s="69"/>
      <c r="G114" s="69"/>
      <c r="H114" s="69"/>
      <c r="I114" s="69"/>
    </row>
    <row r="115" spans="1:9" x14ac:dyDescent="0.3">
      <c r="A115" s="82"/>
      <c r="B115" s="72"/>
      <c r="C115" s="70"/>
      <c r="D115" s="69"/>
      <c r="E115" s="69"/>
      <c r="F115" s="69"/>
      <c r="G115" s="69"/>
      <c r="H115" s="69"/>
      <c r="I115" s="69"/>
    </row>
    <row r="116" spans="1:9" x14ac:dyDescent="0.3">
      <c r="A116" s="82"/>
      <c r="B116" s="72"/>
      <c r="C116" s="70"/>
      <c r="D116" s="69"/>
      <c r="E116" s="69"/>
      <c r="F116" s="69"/>
      <c r="G116" s="69"/>
      <c r="H116" s="69"/>
      <c r="I116" s="69"/>
    </row>
    <row r="117" spans="1:9" x14ac:dyDescent="0.3">
      <c r="A117" s="82"/>
      <c r="B117" s="72"/>
      <c r="C117" s="70"/>
      <c r="D117" s="69"/>
      <c r="E117" s="69"/>
      <c r="F117" s="69"/>
      <c r="G117" s="69"/>
      <c r="H117" s="69"/>
      <c r="I117" s="69"/>
    </row>
    <row r="118" spans="1:9" x14ac:dyDescent="0.3">
      <c r="A118" s="82"/>
      <c r="B118" s="72"/>
      <c r="C118" s="70"/>
      <c r="D118" s="69"/>
      <c r="E118" s="69"/>
      <c r="F118" s="69"/>
      <c r="G118" s="69"/>
      <c r="H118" s="69"/>
      <c r="I118" s="69"/>
    </row>
    <row r="119" spans="1:9" x14ac:dyDescent="0.3">
      <c r="A119" s="82"/>
      <c r="B119" s="72"/>
      <c r="C119" s="70"/>
      <c r="D119" s="69"/>
      <c r="E119" s="69"/>
      <c r="F119" s="69"/>
      <c r="G119" s="69"/>
      <c r="H119" s="69"/>
      <c r="I119" s="69"/>
    </row>
    <row r="120" spans="1:9" x14ac:dyDescent="0.3">
      <c r="A120" s="82"/>
      <c r="B120" s="72"/>
      <c r="C120" s="70"/>
      <c r="D120" s="69"/>
      <c r="E120" s="69"/>
      <c r="F120" s="69"/>
      <c r="G120" s="69"/>
      <c r="H120" s="69"/>
      <c r="I120" s="69"/>
    </row>
    <row r="121" spans="1:9" x14ac:dyDescent="0.3">
      <c r="A121" s="82"/>
      <c r="B121" s="72"/>
      <c r="C121" s="70"/>
      <c r="D121" s="69"/>
      <c r="E121" s="69"/>
      <c r="F121" s="69"/>
      <c r="G121" s="69"/>
      <c r="H121" s="69"/>
      <c r="I121" s="69"/>
    </row>
    <row r="122" spans="1:9" x14ac:dyDescent="0.3">
      <c r="A122" s="82"/>
      <c r="B122" s="72"/>
      <c r="C122" s="70"/>
      <c r="D122" s="69"/>
      <c r="E122" s="69"/>
      <c r="F122" s="69"/>
      <c r="G122" s="69"/>
      <c r="H122" s="69"/>
      <c r="I122" s="69"/>
    </row>
    <row r="123" spans="1:9" x14ac:dyDescent="0.3">
      <c r="A123" s="82"/>
      <c r="B123" s="72"/>
      <c r="C123" s="70"/>
      <c r="D123" s="69"/>
      <c r="E123" s="69"/>
      <c r="F123" s="69"/>
      <c r="G123" s="69"/>
      <c r="H123" s="69"/>
      <c r="I123" s="69"/>
    </row>
    <row r="124" spans="1:9" x14ac:dyDescent="0.3">
      <c r="A124" s="82"/>
      <c r="B124" s="72"/>
      <c r="C124" s="70"/>
      <c r="D124" s="69"/>
      <c r="E124" s="69"/>
      <c r="F124" s="69"/>
      <c r="G124" s="69"/>
      <c r="H124" s="69"/>
      <c r="I124" s="69"/>
    </row>
    <row r="125" spans="1:9" x14ac:dyDescent="0.3">
      <c r="A125" s="82"/>
      <c r="B125" s="72"/>
      <c r="C125" s="70"/>
      <c r="D125" s="69"/>
      <c r="E125" s="69"/>
      <c r="F125" s="69"/>
      <c r="G125" s="69"/>
      <c r="H125" s="69"/>
      <c r="I125" s="69"/>
    </row>
    <row r="126" spans="1:9" x14ac:dyDescent="0.3">
      <c r="A126" s="82"/>
      <c r="B126" s="72"/>
      <c r="C126" s="70"/>
      <c r="D126" s="69"/>
      <c r="E126" s="69"/>
      <c r="F126" s="69"/>
      <c r="G126" s="69"/>
      <c r="H126" s="69"/>
      <c r="I126" s="69"/>
    </row>
    <row r="127" spans="1:9" x14ac:dyDescent="0.3">
      <c r="A127" s="82"/>
      <c r="B127" s="72"/>
      <c r="C127" s="70"/>
      <c r="D127" s="69"/>
      <c r="E127" s="69"/>
      <c r="F127" s="69"/>
      <c r="G127" s="69"/>
      <c r="H127" s="69"/>
      <c r="I127" s="69"/>
    </row>
    <row r="128" spans="1:9" x14ac:dyDescent="0.3">
      <c r="A128" s="82"/>
      <c r="B128" s="72"/>
      <c r="C128" s="70"/>
      <c r="D128" s="69"/>
      <c r="E128" s="69"/>
      <c r="F128" s="69"/>
      <c r="G128" s="69"/>
      <c r="H128" s="69"/>
      <c r="I128" s="69"/>
    </row>
    <row r="129" spans="1:9" x14ac:dyDescent="0.3">
      <c r="A129" s="82"/>
      <c r="B129" s="72"/>
      <c r="C129" s="70"/>
      <c r="D129" s="69"/>
      <c r="E129" s="69"/>
      <c r="F129" s="69"/>
      <c r="G129" s="69"/>
      <c r="H129" s="69"/>
      <c r="I129" s="69"/>
    </row>
    <row r="130" spans="1:9" x14ac:dyDescent="0.3">
      <c r="A130" s="82"/>
      <c r="B130" s="72"/>
      <c r="C130" s="70"/>
      <c r="D130" s="69"/>
      <c r="E130" s="69"/>
      <c r="F130" s="69"/>
      <c r="G130" s="69"/>
      <c r="H130" s="69"/>
      <c r="I130" s="69"/>
    </row>
    <row r="131" spans="1:9" x14ac:dyDescent="0.3">
      <c r="A131" s="82"/>
      <c r="B131" s="72"/>
      <c r="C131" s="70"/>
      <c r="D131" s="69"/>
      <c r="E131" s="69"/>
      <c r="F131" s="69"/>
      <c r="G131" s="69"/>
      <c r="H131" s="69"/>
      <c r="I131" s="69"/>
    </row>
    <row r="132" spans="1:9" x14ac:dyDescent="0.3">
      <c r="A132" s="82"/>
      <c r="B132" s="72"/>
      <c r="C132" s="70"/>
      <c r="D132" s="69"/>
      <c r="E132" s="69"/>
      <c r="F132" s="69"/>
      <c r="G132" s="69"/>
      <c r="H132" s="69"/>
      <c r="I132" s="69"/>
    </row>
    <row r="133" spans="1:9" x14ac:dyDescent="0.3">
      <c r="A133" s="82"/>
      <c r="B133" s="72"/>
      <c r="C133" s="70"/>
      <c r="D133" s="69"/>
      <c r="E133" s="69"/>
      <c r="F133" s="69"/>
      <c r="G133" s="69"/>
      <c r="H133" s="69"/>
      <c r="I133" s="69"/>
    </row>
    <row r="134" spans="1:9" x14ac:dyDescent="0.3">
      <c r="A134" s="82"/>
      <c r="B134" s="72"/>
      <c r="C134" s="70"/>
      <c r="D134" s="69"/>
      <c r="E134" s="69"/>
      <c r="F134" s="69"/>
      <c r="G134" s="69"/>
      <c r="H134" s="69"/>
      <c r="I134" s="69"/>
    </row>
    <row r="135" spans="1:9" x14ac:dyDescent="0.3">
      <c r="A135" s="82"/>
      <c r="B135" s="72"/>
      <c r="C135" s="70"/>
      <c r="D135" s="69"/>
      <c r="E135" s="69"/>
      <c r="F135" s="69"/>
      <c r="G135" s="69"/>
      <c r="H135" s="69"/>
      <c r="I135" s="69"/>
    </row>
    <row r="136" spans="1:9" x14ac:dyDescent="0.3">
      <c r="A136" s="82"/>
      <c r="B136" s="72"/>
      <c r="C136" s="70"/>
      <c r="D136" s="69"/>
      <c r="E136" s="69"/>
      <c r="F136" s="69"/>
      <c r="G136" s="69"/>
      <c r="H136" s="69"/>
      <c r="I136" s="69"/>
    </row>
    <row r="137" spans="1:9" x14ac:dyDescent="0.3">
      <c r="A137" s="82"/>
      <c r="B137" s="72"/>
      <c r="C137" s="70"/>
      <c r="D137" s="69"/>
      <c r="E137" s="69"/>
      <c r="F137" s="69"/>
      <c r="G137" s="69"/>
      <c r="H137" s="69"/>
      <c r="I137" s="69"/>
    </row>
    <row r="138" spans="1:9" x14ac:dyDescent="0.3">
      <c r="A138" s="82"/>
      <c r="B138" s="72"/>
      <c r="C138" s="70"/>
      <c r="D138" s="69"/>
      <c r="E138" s="69"/>
      <c r="F138" s="69"/>
      <c r="G138" s="69"/>
      <c r="H138" s="69"/>
      <c r="I138" s="69"/>
    </row>
    <row r="139" spans="1:9" x14ac:dyDescent="0.3">
      <c r="A139" s="82"/>
      <c r="B139" s="72"/>
      <c r="C139" s="70"/>
      <c r="D139" s="69"/>
      <c r="E139" s="69"/>
      <c r="F139" s="69"/>
      <c r="G139" s="69"/>
      <c r="H139" s="69"/>
      <c r="I139" s="69"/>
    </row>
    <row r="140" spans="1:9" x14ac:dyDescent="0.3">
      <c r="A140" s="82"/>
      <c r="B140" s="72"/>
      <c r="C140" s="70"/>
      <c r="D140" s="69"/>
      <c r="E140" s="69"/>
      <c r="F140" s="69"/>
      <c r="G140" s="69"/>
      <c r="H140" s="69"/>
      <c r="I140" s="69"/>
    </row>
    <row r="141" spans="1:9" x14ac:dyDescent="0.3">
      <c r="A141" s="82"/>
      <c r="B141" s="72"/>
      <c r="C141" s="70"/>
      <c r="D141" s="69"/>
      <c r="E141" s="69"/>
      <c r="F141" s="69"/>
      <c r="G141" s="69"/>
      <c r="H141" s="69"/>
      <c r="I141" s="69"/>
    </row>
    <row r="142" spans="1:9" x14ac:dyDescent="0.3">
      <c r="A142" s="82"/>
      <c r="B142" s="72"/>
      <c r="C142" s="70"/>
      <c r="D142" s="69"/>
      <c r="E142" s="69"/>
      <c r="F142" s="69"/>
      <c r="G142" s="69"/>
      <c r="H142" s="69"/>
      <c r="I142" s="69"/>
    </row>
    <row r="143" spans="1:9" x14ac:dyDescent="0.3">
      <c r="A143" s="82"/>
      <c r="B143" s="72"/>
      <c r="C143" s="70"/>
      <c r="D143" s="69"/>
      <c r="E143" s="69"/>
      <c r="F143" s="69"/>
      <c r="G143" s="69"/>
      <c r="H143" s="69"/>
      <c r="I143" s="69"/>
    </row>
    <row r="144" spans="1:9" x14ac:dyDescent="0.3">
      <c r="A144" s="82"/>
      <c r="B144" s="72"/>
      <c r="C144" s="70"/>
      <c r="D144" s="69"/>
      <c r="E144" s="69"/>
      <c r="F144" s="69"/>
      <c r="G144" s="69"/>
      <c r="H144" s="69"/>
      <c r="I144" s="69"/>
    </row>
    <row r="145" spans="1:9" x14ac:dyDescent="0.3">
      <c r="A145" s="82"/>
      <c r="B145" s="72"/>
      <c r="C145" s="70"/>
      <c r="D145" s="69"/>
      <c r="E145" s="69"/>
      <c r="F145" s="69"/>
      <c r="G145" s="69"/>
      <c r="H145" s="69"/>
      <c r="I145" s="69"/>
    </row>
    <row r="146" spans="1:9" x14ac:dyDescent="0.3">
      <c r="A146" s="82"/>
      <c r="B146" s="72"/>
      <c r="C146" s="70"/>
      <c r="D146" s="69"/>
      <c r="E146" s="69"/>
      <c r="F146" s="69"/>
      <c r="G146" s="69"/>
      <c r="H146" s="69"/>
      <c r="I146" s="69"/>
    </row>
    <row r="147" spans="1:9" x14ac:dyDescent="0.3">
      <c r="A147" s="82"/>
      <c r="B147" s="72"/>
      <c r="C147" s="70"/>
      <c r="D147" s="69"/>
      <c r="E147" s="69"/>
      <c r="F147" s="69"/>
      <c r="G147" s="69"/>
      <c r="H147" s="69"/>
      <c r="I147" s="69"/>
    </row>
    <row r="148" spans="1:9" x14ac:dyDescent="0.3">
      <c r="A148" s="82"/>
      <c r="B148" s="72"/>
      <c r="C148" s="70"/>
      <c r="D148" s="69"/>
      <c r="E148" s="69"/>
      <c r="F148" s="69"/>
      <c r="G148" s="69"/>
      <c r="H148" s="69"/>
      <c r="I148" s="69"/>
    </row>
    <row r="149" spans="1:9" x14ac:dyDescent="0.3">
      <c r="A149" s="82"/>
      <c r="B149" s="72"/>
      <c r="C149" s="70"/>
      <c r="D149" s="69"/>
      <c r="E149" s="69"/>
      <c r="F149" s="69"/>
      <c r="G149" s="69"/>
      <c r="H149" s="69"/>
      <c r="I149" s="69"/>
    </row>
    <row r="150" spans="1:9" x14ac:dyDescent="0.3">
      <c r="A150" s="82"/>
      <c r="B150" s="72"/>
      <c r="C150" s="70"/>
      <c r="D150" s="69"/>
      <c r="E150" s="69"/>
      <c r="F150" s="69"/>
      <c r="G150" s="69"/>
      <c r="H150" s="69"/>
      <c r="I150" s="69"/>
    </row>
    <row r="151" spans="1:9" x14ac:dyDescent="0.3">
      <c r="A151" s="82"/>
      <c r="B151" s="72"/>
      <c r="C151" s="70"/>
      <c r="D151" s="69"/>
      <c r="E151" s="69"/>
      <c r="F151" s="69"/>
      <c r="G151" s="69"/>
      <c r="H151" s="69"/>
      <c r="I151" s="69"/>
    </row>
    <row r="152" spans="1:9" x14ac:dyDescent="0.3">
      <c r="A152" s="82"/>
      <c r="B152" s="72"/>
      <c r="C152" s="70"/>
      <c r="D152" s="69"/>
      <c r="E152" s="69"/>
      <c r="F152" s="69"/>
      <c r="G152" s="69"/>
      <c r="H152" s="69"/>
      <c r="I152" s="69"/>
    </row>
    <row r="153" spans="1:9" x14ac:dyDescent="0.3">
      <c r="A153" s="82"/>
      <c r="B153" s="72"/>
      <c r="C153" s="70"/>
      <c r="D153" s="69"/>
      <c r="E153" s="69"/>
      <c r="F153" s="69"/>
      <c r="G153" s="69"/>
      <c r="H153" s="69"/>
      <c r="I153" s="69"/>
    </row>
    <row r="154" spans="1:9" x14ac:dyDescent="0.3">
      <c r="A154" s="82"/>
      <c r="B154" s="72"/>
      <c r="C154" s="70"/>
      <c r="D154" s="69"/>
      <c r="E154" s="69"/>
      <c r="F154" s="69"/>
      <c r="G154" s="69"/>
      <c r="H154" s="69"/>
      <c r="I154" s="69"/>
    </row>
    <row r="155" spans="1:9" x14ac:dyDescent="0.3">
      <c r="A155" s="82"/>
      <c r="B155" s="72"/>
      <c r="C155" s="70"/>
      <c r="D155" s="69"/>
      <c r="E155" s="69"/>
      <c r="F155" s="69"/>
      <c r="G155" s="69"/>
      <c r="H155" s="69"/>
      <c r="I155" s="69"/>
    </row>
    <row r="156" spans="1:9" x14ac:dyDescent="0.3">
      <c r="A156" s="82"/>
      <c r="B156" s="72"/>
      <c r="C156" s="70"/>
      <c r="D156" s="69"/>
      <c r="E156" s="69"/>
      <c r="F156" s="69"/>
      <c r="G156" s="69"/>
      <c r="H156" s="69"/>
      <c r="I156" s="69"/>
    </row>
    <row r="157" spans="1:9" x14ac:dyDescent="0.3">
      <c r="A157" s="82"/>
      <c r="B157" s="72"/>
      <c r="C157" s="70"/>
      <c r="D157" s="69"/>
      <c r="E157" s="69"/>
      <c r="F157" s="69"/>
      <c r="G157" s="69"/>
      <c r="H157" s="69"/>
      <c r="I157" s="69"/>
    </row>
    <row r="158" spans="1:9" x14ac:dyDescent="0.3">
      <c r="A158" s="82"/>
      <c r="B158" s="72"/>
      <c r="C158" s="70"/>
      <c r="D158" s="69"/>
      <c r="E158" s="69"/>
      <c r="F158" s="69"/>
      <c r="G158" s="69"/>
      <c r="H158" s="69"/>
      <c r="I158" s="69"/>
    </row>
    <row r="159" spans="1:9" x14ac:dyDescent="0.3">
      <c r="A159" s="82"/>
      <c r="B159" s="72"/>
      <c r="C159" s="70"/>
      <c r="D159" s="69"/>
      <c r="E159" s="69"/>
      <c r="F159" s="69"/>
      <c r="G159" s="69"/>
      <c r="H159" s="69"/>
      <c r="I159" s="69"/>
    </row>
    <row r="160" spans="1:9" x14ac:dyDescent="0.3">
      <c r="A160" s="82"/>
      <c r="B160" s="72"/>
      <c r="C160" s="70"/>
      <c r="D160" s="69"/>
      <c r="E160" s="69"/>
      <c r="F160" s="69"/>
      <c r="G160" s="69"/>
      <c r="H160" s="69"/>
      <c r="I160" s="69"/>
    </row>
    <row r="161" spans="1:9" x14ac:dyDescent="0.3">
      <c r="A161" s="82"/>
      <c r="B161" s="72"/>
      <c r="C161" s="70"/>
      <c r="D161" s="69"/>
      <c r="E161" s="69"/>
      <c r="F161" s="69"/>
      <c r="G161" s="69"/>
      <c r="H161" s="69"/>
      <c r="I161" s="69"/>
    </row>
    <row r="162" spans="1:9" x14ac:dyDescent="0.3">
      <c r="A162" s="82"/>
      <c r="B162" s="72"/>
      <c r="C162" s="70"/>
      <c r="D162" s="69"/>
      <c r="E162" s="69"/>
      <c r="F162" s="69"/>
      <c r="G162" s="69"/>
      <c r="H162" s="69"/>
      <c r="I162" s="69"/>
    </row>
    <row r="163" spans="1:9" x14ac:dyDescent="0.3">
      <c r="A163" s="82"/>
      <c r="B163" s="72"/>
      <c r="C163" s="70"/>
      <c r="D163" s="69"/>
      <c r="E163" s="69"/>
      <c r="F163" s="69"/>
      <c r="G163" s="69"/>
      <c r="H163" s="69"/>
      <c r="I163" s="69"/>
    </row>
    <row r="164" spans="1:9" x14ac:dyDescent="0.3">
      <c r="A164" s="82"/>
      <c r="B164" s="72"/>
      <c r="C164" s="70"/>
      <c r="D164" s="69"/>
      <c r="E164" s="69"/>
      <c r="F164" s="69"/>
      <c r="G164" s="69"/>
      <c r="H164" s="69"/>
      <c r="I164" s="69"/>
    </row>
    <row r="165" spans="1:9" x14ac:dyDescent="0.3">
      <c r="A165" s="82"/>
      <c r="B165" s="72"/>
      <c r="C165" s="70"/>
      <c r="D165" s="69"/>
      <c r="E165" s="69"/>
      <c r="F165" s="69"/>
      <c r="G165" s="69"/>
      <c r="H165" s="69"/>
      <c r="I165" s="69"/>
    </row>
    <row r="166" spans="1:9" x14ac:dyDescent="0.3">
      <c r="A166" s="82"/>
      <c r="B166" s="72"/>
      <c r="C166" s="70"/>
      <c r="D166" s="69"/>
      <c r="E166" s="69"/>
      <c r="F166" s="69"/>
      <c r="G166" s="69"/>
      <c r="H166" s="69"/>
      <c r="I166" s="69"/>
    </row>
    <row r="167" spans="1:9" x14ac:dyDescent="0.3">
      <c r="A167" s="82"/>
      <c r="B167" s="72"/>
      <c r="C167" s="70"/>
      <c r="D167" s="69"/>
      <c r="E167" s="69"/>
      <c r="F167" s="69"/>
      <c r="G167" s="69"/>
      <c r="H167" s="69"/>
      <c r="I167" s="69"/>
    </row>
    <row r="168" spans="1:9" x14ac:dyDescent="0.3">
      <c r="A168" s="82"/>
      <c r="B168" s="72"/>
      <c r="C168" s="70"/>
      <c r="D168" s="69"/>
      <c r="E168" s="69"/>
      <c r="F168" s="69"/>
      <c r="G168" s="69"/>
      <c r="H168" s="69"/>
      <c r="I168" s="69"/>
    </row>
    <row r="169" spans="1:9" x14ac:dyDescent="0.3">
      <c r="A169" s="82"/>
      <c r="B169" s="72"/>
      <c r="C169" s="70"/>
      <c r="D169" s="69"/>
      <c r="E169" s="69"/>
      <c r="F169" s="69"/>
      <c r="G169" s="69"/>
      <c r="H169" s="69"/>
      <c r="I169" s="69"/>
    </row>
    <row r="170" spans="1:9" x14ac:dyDescent="0.3">
      <c r="A170" s="82"/>
      <c r="B170" s="72"/>
      <c r="C170" s="70"/>
      <c r="D170" s="69"/>
      <c r="E170" s="69"/>
      <c r="F170" s="69"/>
      <c r="G170" s="69"/>
      <c r="H170" s="69"/>
      <c r="I170" s="69"/>
    </row>
    <row r="171" spans="1:9" x14ac:dyDescent="0.3">
      <c r="A171" s="82"/>
      <c r="B171" s="72"/>
      <c r="C171" s="70"/>
      <c r="D171" s="69"/>
      <c r="E171" s="69"/>
      <c r="F171" s="69"/>
      <c r="G171" s="69"/>
      <c r="H171" s="69"/>
      <c r="I171" s="69"/>
    </row>
    <row r="172" spans="1:9" x14ac:dyDescent="0.3">
      <c r="A172" s="82"/>
      <c r="B172" s="72"/>
      <c r="C172" s="70"/>
      <c r="D172" s="69"/>
      <c r="E172" s="69"/>
      <c r="F172" s="69"/>
      <c r="G172" s="69"/>
      <c r="H172" s="69"/>
      <c r="I172" s="69"/>
    </row>
    <row r="173" spans="1:9" x14ac:dyDescent="0.3">
      <c r="A173" s="82"/>
      <c r="B173" s="72"/>
      <c r="C173" s="70"/>
      <c r="D173" s="69"/>
      <c r="E173" s="69"/>
      <c r="F173" s="69"/>
      <c r="G173" s="69"/>
      <c r="H173" s="69"/>
      <c r="I173" s="69"/>
    </row>
    <row r="174" spans="1:9" x14ac:dyDescent="0.3">
      <c r="A174" s="82"/>
      <c r="B174" s="72"/>
      <c r="C174" s="70"/>
      <c r="D174" s="69"/>
      <c r="E174" s="69"/>
      <c r="F174" s="69"/>
      <c r="G174" s="69"/>
      <c r="H174" s="69"/>
      <c r="I174" s="69"/>
    </row>
    <row r="175" spans="1:9" x14ac:dyDescent="0.3">
      <c r="A175" s="82"/>
      <c r="B175" s="72"/>
      <c r="C175" s="70"/>
      <c r="D175" s="69"/>
      <c r="E175" s="69"/>
      <c r="F175" s="69"/>
      <c r="G175" s="69"/>
      <c r="H175" s="69"/>
      <c r="I175" s="69"/>
    </row>
    <row r="176" spans="1:9" x14ac:dyDescent="0.3">
      <c r="A176" s="82"/>
      <c r="B176" s="72"/>
      <c r="C176" s="70"/>
      <c r="D176" s="69"/>
      <c r="E176" s="69"/>
      <c r="F176" s="69"/>
      <c r="G176" s="69"/>
      <c r="H176" s="69"/>
      <c r="I176" s="69"/>
    </row>
    <row r="177" spans="1:9" x14ac:dyDescent="0.3">
      <c r="A177" s="82"/>
      <c r="B177" s="72"/>
      <c r="C177" s="70"/>
      <c r="D177" s="69"/>
      <c r="E177" s="69"/>
      <c r="F177" s="69"/>
      <c r="G177" s="69"/>
      <c r="H177" s="69"/>
      <c r="I177" s="69"/>
    </row>
    <row r="178" spans="1:9" x14ac:dyDescent="0.3">
      <c r="A178" s="82"/>
      <c r="B178" s="72"/>
      <c r="C178" s="70"/>
      <c r="D178" s="69"/>
      <c r="E178" s="69"/>
      <c r="F178" s="69"/>
      <c r="G178" s="69"/>
      <c r="H178" s="69"/>
      <c r="I178" s="69"/>
    </row>
    <row r="179" spans="1:9" x14ac:dyDescent="0.3">
      <c r="A179" s="82"/>
      <c r="B179" s="72"/>
      <c r="C179" s="70"/>
      <c r="D179" s="69"/>
      <c r="E179" s="69"/>
      <c r="F179" s="69"/>
      <c r="G179" s="69"/>
      <c r="H179" s="69"/>
      <c r="I179" s="69"/>
    </row>
    <row r="180" spans="1:9" x14ac:dyDescent="0.3">
      <c r="A180" s="82"/>
      <c r="B180" s="72"/>
      <c r="C180" s="70"/>
      <c r="D180" s="69"/>
      <c r="E180" s="69"/>
      <c r="F180" s="69"/>
      <c r="G180" s="69"/>
      <c r="H180" s="69"/>
      <c r="I180" s="69"/>
    </row>
    <row r="181" spans="1:9" x14ac:dyDescent="0.3">
      <c r="A181" s="82"/>
      <c r="B181" s="72"/>
      <c r="C181" s="70"/>
      <c r="D181" s="69"/>
      <c r="E181" s="69"/>
      <c r="F181" s="69"/>
      <c r="G181" s="69"/>
      <c r="H181" s="69"/>
      <c r="I181" s="69"/>
    </row>
    <row r="182" spans="1:9" x14ac:dyDescent="0.3">
      <c r="A182" s="82"/>
      <c r="B182" s="72"/>
      <c r="C182" s="70"/>
      <c r="D182" s="69"/>
      <c r="E182" s="69"/>
      <c r="F182" s="69"/>
      <c r="G182" s="69"/>
      <c r="H182" s="69"/>
      <c r="I182" s="69"/>
    </row>
    <row r="183" spans="1:9" x14ac:dyDescent="0.3">
      <c r="A183" s="82"/>
      <c r="B183" s="72"/>
      <c r="C183" s="70"/>
      <c r="D183" s="69"/>
      <c r="E183" s="69"/>
      <c r="F183" s="69"/>
      <c r="G183" s="69"/>
      <c r="H183" s="69"/>
      <c r="I183" s="69"/>
    </row>
    <row r="184" spans="1:9" x14ac:dyDescent="0.3">
      <c r="A184" s="82"/>
      <c r="B184" s="72"/>
      <c r="C184" s="70"/>
      <c r="D184" s="69"/>
      <c r="E184" s="69"/>
      <c r="F184" s="69"/>
      <c r="G184" s="69"/>
      <c r="H184" s="69"/>
      <c r="I184" s="69"/>
    </row>
    <row r="185" spans="1:9" x14ac:dyDescent="0.3">
      <c r="A185" s="82"/>
      <c r="B185" s="72"/>
      <c r="C185" s="70"/>
      <c r="D185" s="69"/>
      <c r="E185" s="69"/>
      <c r="F185" s="69"/>
      <c r="G185" s="69"/>
      <c r="H185" s="69"/>
      <c r="I185" s="69"/>
    </row>
    <row r="186" spans="1:9" x14ac:dyDescent="0.3">
      <c r="A186" s="82"/>
      <c r="B186" s="72"/>
      <c r="C186" s="70"/>
      <c r="D186" s="69"/>
      <c r="E186" s="69"/>
      <c r="F186" s="69"/>
      <c r="G186" s="69"/>
      <c r="H186" s="69"/>
      <c r="I186" s="69"/>
    </row>
    <row r="187" spans="1:9" x14ac:dyDescent="0.3">
      <c r="A187" s="82"/>
      <c r="B187" s="72"/>
      <c r="C187" s="70"/>
      <c r="D187" s="69"/>
      <c r="E187" s="69"/>
      <c r="F187" s="69"/>
      <c r="G187" s="69"/>
      <c r="H187" s="69"/>
      <c r="I187" s="69"/>
    </row>
    <row r="188" spans="1:9" x14ac:dyDescent="0.3">
      <c r="A188" s="82"/>
      <c r="B188" s="72"/>
      <c r="C188" s="70"/>
      <c r="D188" s="69"/>
      <c r="E188" s="69"/>
      <c r="F188" s="69"/>
      <c r="G188" s="69"/>
      <c r="H188" s="69"/>
      <c r="I188" s="69"/>
    </row>
    <row r="189" spans="1:9" x14ac:dyDescent="0.3">
      <c r="A189" s="82"/>
      <c r="B189" s="72"/>
      <c r="C189" s="70"/>
      <c r="D189" s="69"/>
      <c r="E189" s="69"/>
      <c r="F189" s="69"/>
      <c r="G189" s="69"/>
      <c r="H189" s="69"/>
      <c r="I189" s="69"/>
    </row>
    <row r="190" spans="1:9" x14ac:dyDescent="0.3">
      <c r="A190" s="82"/>
      <c r="B190" s="72"/>
      <c r="C190" s="70"/>
      <c r="D190" s="69"/>
      <c r="E190" s="69"/>
      <c r="F190" s="69"/>
      <c r="G190" s="69"/>
      <c r="H190" s="69"/>
      <c r="I190" s="69"/>
    </row>
    <row r="191" spans="1:9" x14ac:dyDescent="0.3">
      <c r="A191" s="82"/>
      <c r="B191" s="72"/>
      <c r="C191" s="70"/>
      <c r="D191" s="69"/>
      <c r="E191" s="69"/>
      <c r="F191" s="69"/>
      <c r="G191" s="69"/>
      <c r="H191" s="69"/>
      <c r="I191" s="69"/>
    </row>
    <row r="192" spans="1:9" x14ac:dyDescent="0.3">
      <c r="A192" s="82"/>
      <c r="B192" s="72"/>
      <c r="C192" s="70"/>
      <c r="D192" s="69"/>
      <c r="E192" s="69"/>
      <c r="F192" s="69"/>
      <c r="G192" s="69"/>
      <c r="H192" s="69"/>
      <c r="I192" s="69"/>
    </row>
    <row r="193" spans="1:9" x14ac:dyDescent="0.3">
      <c r="A193" s="82"/>
      <c r="B193" s="72"/>
      <c r="C193" s="70"/>
      <c r="D193" s="69"/>
      <c r="E193" s="69"/>
      <c r="F193" s="69"/>
      <c r="G193" s="69"/>
      <c r="H193" s="69"/>
      <c r="I193" s="69"/>
    </row>
    <row r="194" spans="1:9" x14ac:dyDescent="0.3">
      <c r="A194" s="82"/>
      <c r="B194" s="72"/>
      <c r="C194" s="70"/>
      <c r="D194" s="69"/>
      <c r="E194" s="69"/>
      <c r="F194" s="69"/>
      <c r="G194" s="69"/>
      <c r="H194" s="69"/>
      <c r="I194" s="69"/>
    </row>
    <row r="195" spans="1:9" x14ac:dyDescent="0.3">
      <c r="A195" s="82"/>
      <c r="B195" s="72"/>
      <c r="C195" s="70"/>
      <c r="D195" s="69"/>
      <c r="E195" s="69"/>
      <c r="F195" s="69"/>
      <c r="G195" s="69"/>
      <c r="H195" s="69"/>
      <c r="I195" s="69"/>
    </row>
    <row r="196" spans="1:9" x14ac:dyDescent="0.3">
      <c r="A196" s="82"/>
      <c r="B196" s="72"/>
      <c r="C196" s="70"/>
      <c r="D196" s="69"/>
      <c r="E196" s="69"/>
      <c r="F196" s="69"/>
      <c r="G196" s="69"/>
      <c r="H196" s="69"/>
      <c r="I196" s="69"/>
    </row>
    <row r="197" spans="1:9" x14ac:dyDescent="0.3">
      <c r="A197" s="82"/>
      <c r="B197" s="72"/>
      <c r="C197" s="70"/>
      <c r="D197" s="69"/>
      <c r="E197" s="69"/>
      <c r="F197" s="69"/>
      <c r="G197" s="69"/>
      <c r="H197" s="69"/>
      <c r="I197" s="69"/>
    </row>
    <row r="198" spans="1:9" x14ac:dyDescent="0.3">
      <c r="A198" s="82"/>
      <c r="B198" s="72"/>
      <c r="C198" s="70"/>
      <c r="D198" s="69"/>
      <c r="E198" s="69"/>
      <c r="F198" s="69"/>
      <c r="G198" s="69"/>
      <c r="H198" s="69"/>
      <c r="I198" s="69"/>
    </row>
    <row r="199" spans="1:9" x14ac:dyDescent="0.3">
      <c r="A199" s="82"/>
      <c r="B199" s="72"/>
      <c r="C199" s="70"/>
      <c r="D199" s="69"/>
      <c r="E199" s="69"/>
      <c r="F199" s="69"/>
      <c r="G199" s="69"/>
      <c r="H199" s="69"/>
      <c r="I199" s="69"/>
    </row>
    <row r="200" spans="1:9" x14ac:dyDescent="0.3">
      <c r="A200" s="82"/>
      <c r="B200" s="72"/>
      <c r="C200" s="70"/>
      <c r="D200" s="69"/>
      <c r="E200" s="69"/>
      <c r="F200" s="69"/>
      <c r="G200" s="69"/>
      <c r="H200" s="69"/>
      <c r="I200" s="69"/>
    </row>
    <row r="201" spans="1:9" x14ac:dyDescent="0.3">
      <c r="A201" s="82"/>
      <c r="B201" s="72"/>
      <c r="C201" s="70"/>
      <c r="D201" s="69"/>
      <c r="E201" s="69"/>
      <c r="F201" s="69"/>
      <c r="G201" s="69"/>
      <c r="H201" s="69"/>
      <c r="I201" s="69"/>
    </row>
    <row r="202" spans="1:9" x14ac:dyDescent="0.3">
      <c r="A202" s="82"/>
      <c r="B202" s="72"/>
      <c r="C202" s="70"/>
      <c r="D202" s="69"/>
      <c r="E202" s="69"/>
      <c r="F202" s="69"/>
      <c r="G202" s="69"/>
      <c r="H202" s="69"/>
      <c r="I202" s="69"/>
    </row>
    <row r="203" spans="1:9" x14ac:dyDescent="0.3">
      <c r="A203" s="82"/>
      <c r="B203" s="72"/>
      <c r="C203" s="70"/>
      <c r="D203" s="69"/>
      <c r="E203" s="69"/>
      <c r="F203" s="69"/>
      <c r="G203" s="69"/>
      <c r="H203" s="69"/>
      <c r="I203" s="69"/>
    </row>
    <row r="204" spans="1:9" x14ac:dyDescent="0.3">
      <c r="A204" s="82"/>
      <c r="B204" s="72"/>
      <c r="C204" s="70"/>
      <c r="D204" s="69"/>
      <c r="E204" s="69"/>
      <c r="F204" s="69"/>
      <c r="G204" s="69"/>
      <c r="H204" s="69"/>
      <c r="I204" s="69"/>
    </row>
    <row r="205" spans="1:9" x14ac:dyDescent="0.3">
      <c r="A205" s="82"/>
      <c r="B205" s="72"/>
      <c r="C205" s="70"/>
      <c r="D205" s="69"/>
      <c r="E205" s="69"/>
      <c r="F205" s="69"/>
      <c r="G205" s="69"/>
      <c r="H205" s="69"/>
      <c r="I205" s="69"/>
    </row>
    <row r="206" spans="1:9" x14ac:dyDescent="0.3">
      <c r="A206" s="82"/>
      <c r="B206" s="72"/>
      <c r="C206" s="70"/>
      <c r="D206" s="69"/>
      <c r="E206" s="69"/>
      <c r="F206" s="69"/>
      <c r="G206" s="69"/>
      <c r="H206" s="69"/>
      <c r="I206" s="69"/>
    </row>
    <row r="207" spans="1:9" x14ac:dyDescent="0.3">
      <c r="A207" s="82"/>
      <c r="B207" s="72"/>
      <c r="C207" s="70"/>
      <c r="D207" s="69"/>
      <c r="E207" s="69"/>
      <c r="F207" s="69"/>
      <c r="G207" s="69"/>
      <c r="H207" s="69"/>
      <c r="I207" s="69"/>
    </row>
    <row r="208" spans="1:9" x14ac:dyDescent="0.3">
      <c r="A208" s="82"/>
      <c r="B208" s="72"/>
      <c r="C208" s="70"/>
      <c r="D208" s="69"/>
      <c r="E208" s="69"/>
      <c r="F208" s="69"/>
      <c r="G208" s="69"/>
      <c r="H208" s="69"/>
      <c r="I208" s="69"/>
    </row>
    <row r="209" spans="1:9" x14ac:dyDescent="0.3">
      <c r="A209" s="82"/>
      <c r="B209" s="72"/>
      <c r="C209" s="70"/>
      <c r="D209" s="69"/>
      <c r="E209" s="69"/>
      <c r="F209" s="69"/>
      <c r="G209" s="69"/>
      <c r="H209" s="69"/>
      <c r="I209" s="69"/>
    </row>
    <row r="210" spans="1:9" x14ac:dyDescent="0.3">
      <c r="A210" s="82"/>
      <c r="B210" s="72"/>
      <c r="C210" s="70"/>
      <c r="D210" s="69"/>
      <c r="E210" s="69"/>
      <c r="F210" s="69"/>
      <c r="G210" s="69"/>
      <c r="H210" s="69"/>
      <c r="I210" s="69"/>
    </row>
    <row r="211" spans="1:9" x14ac:dyDescent="0.3">
      <c r="A211" s="82"/>
      <c r="B211" s="72"/>
      <c r="C211" s="70"/>
      <c r="D211" s="69"/>
      <c r="E211" s="69"/>
      <c r="F211" s="69"/>
      <c r="G211" s="69"/>
      <c r="H211" s="69"/>
      <c r="I211" s="69"/>
    </row>
    <row r="212" spans="1:9" x14ac:dyDescent="0.3">
      <c r="A212" s="82"/>
      <c r="B212" s="72"/>
      <c r="C212" s="70"/>
      <c r="D212" s="69"/>
      <c r="E212" s="69"/>
      <c r="F212" s="69"/>
      <c r="G212" s="69"/>
      <c r="H212" s="69"/>
      <c r="I212" s="69"/>
    </row>
    <row r="213" spans="1:9" x14ac:dyDescent="0.3">
      <c r="A213" s="82"/>
      <c r="B213" s="72"/>
      <c r="C213" s="70"/>
      <c r="D213" s="69"/>
      <c r="E213" s="69"/>
      <c r="F213" s="69"/>
      <c r="G213" s="69"/>
      <c r="H213" s="69"/>
      <c r="I213" s="69"/>
    </row>
    <row r="214" spans="1:9" x14ac:dyDescent="0.3">
      <c r="A214" s="82"/>
      <c r="B214" s="72"/>
      <c r="C214" s="70"/>
      <c r="D214" s="69"/>
      <c r="E214" s="69"/>
      <c r="F214" s="69"/>
      <c r="G214" s="69"/>
      <c r="H214" s="69"/>
      <c r="I214" s="69"/>
    </row>
    <row r="215" spans="1:9" x14ac:dyDescent="0.3">
      <c r="A215" s="82"/>
      <c r="B215" s="72"/>
      <c r="C215" s="70"/>
      <c r="D215" s="69"/>
      <c r="E215" s="69"/>
      <c r="F215" s="69"/>
      <c r="G215" s="69"/>
      <c r="H215" s="69"/>
      <c r="I215" s="69"/>
    </row>
    <row r="216" spans="1:9" x14ac:dyDescent="0.3">
      <c r="A216" s="82"/>
      <c r="B216" s="72"/>
      <c r="C216" s="70"/>
      <c r="D216" s="69"/>
      <c r="E216" s="69"/>
      <c r="F216" s="69"/>
      <c r="G216" s="69"/>
      <c r="H216" s="69"/>
      <c r="I216" s="69"/>
    </row>
    <row r="217" spans="1:9" x14ac:dyDescent="0.3">
      <c r="A217" s="82"/>
      <c r="B217" s="72"/>
      <c r="C217" s="70"/>
      <c r="D217" s="69"/>
      <c r="E217" s="69"/>
      <c r="F217" s="69"/>
      <c r="G217" s="69"/>
      <c r="H217" s="69"/>
      <c r="I217" s="69"/>
    </row>
    <row r="218" spans="1:9" x14ac:dyDescent="0.3">
      <c r="A218" s="82"/>
      <c r="B218" s="72"/>
      <c r="C218" s="70"/>
      <c r="D218" s="69"/>
      <c r="E218" s="69"/>
      <c r="F218" s="69"/>
      <c r="G218" s="69"/>
      <c r="H218" s="69"/>
      <c r="I218" s="69"/>
    </row>
    <row r="219" spans="1:9" x14ac:dyDescent="0.3">
      <c r="A219" s="82"/>
      <c r="B219" s="72"/>
      <c r="C219" s="70"/>
      <c r="D219" s="69"/>
      <c r="E219" s="69"/>
      <c r="F219" s="69"/>
      <c r="G219" s="69"/>
      <c r="H219" s="69"/>
      <c r="I219" s="69"/>
    </row>
    <row r="220" spans="1:9" x14ac:dyDescent="0.3">
      <c r="A220" s="82"/>
      <c r="B220" s="72"/>
      <c r="C220" s="70"/>
      <c r="D220" s="69"/>
      <c r="E220" s="69"/>
      <c r="F220" s="69"/>
      <c r="G220" s="69"/>
      <c r="H220" s="69"/>
      <c r="I220" s="69"/>
    </row>
    <row r="221" spans="1:9" x14ac:dyDescent="0.3">
      <c r="A221" s="82"/>
      <c r="B221" s="72"/>
      <c r="C221" s="70"/>
      <c r="D221" s="69"/>
      <c r="E221" s="69"/>
      <c r="F221" s="69"/>
      <c r="G221" s="69"/>
      <c r="H221" s="69"/>
      <c r="I221" s="69"/>
    </row>
    <row r="222" spans="1:9" x14ac:dyDescent="0.3">
      <c r="A222" s="82"/>
      <c r="B222" s="72"/>
      <c r="C222" s="70"/>
      <c r="D222" s="69"/>
      <c r="E222" s="69"/>
      <c r="F222" s="69"/>
      <c r="G222" s="69"/>
      <c r="H222" s="69"/>
      <c r="I222" s="69"/>
    </row>
    <row r="223" spans="1:9" x14ac:dyDescent="0.3">
      <c r="A223" s="82"/>
      <c r="B223" s="72"/>
      <c r="C223" s="70"/>
      <c r="D223" s="69"/>
      <c r="E223" s="69"/>
      <c r="F223" s="69"/>
      <c r="G223" s="69"/>
      <c r="H223" s="69"/>
      <c r="I223" s="69"/>
    </row>
    <row r="224" spans="1:9" x14ac:dyDescent="0.3">
      <c r="A224" s="82"/>
      <c r="B224" s="72"/>
      <c r="C224" s="70"/>
      <c r="D224" s="69"/>
      <c r="E224" s="69"/>
      <c r="F224" s="69"/>
      <c r="G224" s="69"/>
      <c r="H224" s="69"/>
      <c r="I224" s="69"/>
    </row>
    <row r="225" spans="1:9" x14ac:dyDescent="0.3">
      <c r="A225" s="82"/>
      <c r="B225" s="72"/>
      <c r="C225" s="70"/>
      <c r="D225" s="69"/>
      <c r="E225" s="69"/>
      <c r="F225" s="69"/>
      <c r="G225" s="69"/>
      <c r="H225" s="69"/>
      <c r="I225" s="69"/>
    </row>
    <row r="226" spans="1:9" x14ac:dyDescent="0.3">
      <c r="A226" s="82"/>
      <c r="B226" s="72"/>
      <c r="C226" s="70"/>
      <c r="D226" s="69"/>
      <c r="E226" s="69"/>
      <c r="F226" s="69"/>
      <c r="G226" s="69"/>
      <c r="H226" s="69"/>
      <c r="I226" s="69"/>
    </row>
    <row r="227" spans="1:9" x14ac:dyDescent="0.3">
      <c r="A227" s="82"/>
      <c r="B227" s="72"/>
      <c r="C227" s="70"/>
      <c r="D227" s="69"/>
      <c r="E227" s="69"/>
      <c r="F227" s="69"/>
      <c r="G227" s="69"/>
      <c r="H227" s="69"/>
      <c r="I227" s="69"/>
    </row>
    <row r="228" spans="1:9" x14ac:dyDescent="0.3">
      <c r="A228" s="82"/>
      <c r="B228" s="72"/>
      <c r="C228" s="70"/>
      <c r="D228" s="69"/>
      <c r="E228" s="69"/>
      <c r="F228" s="69"/>
      <c r="G228" s="69"/>
      <c r="H228" s="69"/>
      <c r="I228" s="69"/>
    </row>
    <row r="229" spans="1:9" x14ac:dyDescent="0.3">
      <c r="A229" s="82"/>
      <c r="B229" s="72"/>
      <c r="C229" s="70"/>
      <c r="D229" s="69"/>
      <c r="E229" s="69"/>
      <c r="F229" s="69"/>
      <c r="G229" s="69"/>
      <c r="H229" s="69"/>
      <c r="I229" s="69"/>
    </row>
    <row r="230" spans="1:9" x14ac:dyDescent="0.3">
      <c r="A230" s="82"/>
      <c r="B230" s="72"/>
      <c r="C230" s="70"/>
      <c r="D230" s="69"/>
      <c r="E230" s="69"/>
      <c r="F230" s="69"/>
      <c r="G230" s="69"/>
      <c r="H230" s="69"/>
      <c r="I230" s="69"/>
    </row>
    <row r="231" spans="1:9" x14ac:dyDescent="0.3">
      <c r="A231" s="82"/>
      <c r="B231" s="72"/>
      <c r="C231" s="70"/>
      <c r="D231" s="69"/>
      <c r="E231" s="69"/>
      <c r="F231" s="69"/>
      <c r="G231" s="69"/>
      <c r="H231" s="69"/>
      <c r="I231" s="69"/>
    </row>
    <row r="232" spans="1:9" x14ac:dyDescent="0.3">
      <c r="A232" s="82"/>
      <c r="B232" s="72"/>
      <c r="C232" s="70"/>
      <c r="D232" s="69"/>
      <c r="E232" s="69"/>
      <c r="F232" s="69"/>
      <c r="G232" s="69"/>
      <c r="H232" s="69"/>
      <c r="I232" s="69"/>
    </row>
    <row r="233" spans="1:9" x14ac:dyDescent="0.3">
      <c r="A233" s="82"/>
      <c r="B233" s="72"/>
      <c r="C233" s="70"/>
      <c r="D233" s="69"/>
      <c r="E233" s="69"/>
      <c r="F233" s="69"/>
      <c r="G233" s="69"/>
      <c r="H233" s="69"/>
      <c r="I233" s="69"/>
    </row>
    <row r="234" spans="1:9" x14ac:dyDescent="0.3">
      <c r="A234" s="82"/>
      <c r="B234" s="72"/>
      <c r="C234" s="70"/>
      <c r="D234" s="69"/>
      <c r="E234" s="69"/>
      <c r="F234" s="69"/>
      <c r="G234" s="69"/>
      <c r="H234" s="69"/>
      <c r="I234" s="69"/>
    </row>
    <row r="235" spans="1:9" x14ac:dyDescent="0.3">
      <c r="A235" s="82"/>
      <c r="B235" s="72"/>
      <c r="C235" s="70"/>
      <c r="D235" s="69"/>
      <c r="E235" s="69"/>
      <c r="F235" s="69"/>
      <c r="G235" s="69"/>
      <c r="H235" s="69"/>
      <c r="I235" s="69"/>
    </row>
    <row r="236" spans="1:9" x14ac:dyDescent="0.3">
      <c r="A236" s="82"/>
      <c r="B236" s="72"/>
      <c r="C236" s="70"/>
      <c r="D236" s="69"/>
      <c r="E236" s="69"/>
      <c r="F236" s="69"/>
      <c r="G236" s="69"/>
      <c r="H236" s="69"/>
      <c r="I236" s="69"/>
    </row>
    <row r="237" spans="1:9" x14ac:dyDescent="0.3">
      <c r="A237" s="82"/>
      <c r="B237" s="72"/>
      <c r="C237" s="70"/>
      <c r="D237" s="69"/>
      <c r="E237" s="69"/>
      <c r="F237" s="69"/>
      <c r="G237" s="69"/>
      <c r="H237" s="69"/>
      <c r="I237" s="69"/>
    </row>
    <row r="238" spans="1:9" x14ac:dyDescent="0.3">
      <c r="A238" s="82"/>
      <c r="B238" s="72"/>
      <c r="C238" s="70"/>
      <c r="D238" s="69"/>
      <c r="E238" s="69"/>
      <c r="F238" s="69"/>
      <c r="G238" s="69"/>
      <c r="H238" s="69"/>
      <c r="I238" s="69"/>
    </row>
    <row r="239" spans="1:9" x14ac:dyDescent="0.3">
      <c r="A239" s="82"/>
      <c r="B239" s="72"/>
      <c r="C239" s="70"/>
      <c r="D239" s="69"/>
      <c r="E239" s="69"/>
      <c r="F239" s="69"/>
      <c r="G239" s="69"/>
      <c r="H239" s="69"/>
      <c r="I239" s="69"/>
    </row>
    <row r="240" spans="1:9" x14ac:dyDescent="0.3">
      <c r="A240" s="82"/>
      <c r="B240" s="72"/>
      <c r="C240" s="70"/>
      <c r="D240" s="69"/>
      <c r="E240" s="69"/>
      <c r="F240" s="69"/>
      <c r="G240" s="69"/>
      <c r="H240" s="69"/>
      <c r="I240" s="69"/>
    </row>
    <row r="241" spans="1:9" x14ac:dyDescent="0.3">
      <c r="A241" s="82"/>
      <c r="B241" s="72"/>
      <c r="C241" s="70"/>
      <c r="D241" s="69"/>
      <c r="E241" s="69"/>
      <c r="F241" s="69"/>
      <c r="G241" s="69"/>
      <c r="H241" s="69"/>
      <c r="I241" s="69"/>
    </row>
    <row r="242" spans="1:9" x14ac:dyDescent="0.3">
      <c r="A242" s="82"/>
      <c r="B242" s="72"/>
      <c r="C242" s="70"/>
      <c r="D242" s="69"/>
      <c r="E242" s="69"/>
      <c r="F242" s="69"/>
      <c r="G242" s="69"/>
      <c r="H242" s="69"/>
      <c r="I242" s="69"/>
    </row>
    <row r="243" spans="1:9" x14ac:dyDescent="0.3">
      <c r="A243" s="82"/>
      <c r="B243" s="72"/>
      <c r="C243" s="70"/>
      <c r="D243" s="69"/>
      <c r="E243" s="69"/>
      <c r="F243" s="69"/>
      <c r="G243" s="69"/>
      <c r="H243" s="69"/>
      <c r="I243" s="69"/>
    </row>
    <row r="244" spans="1:9" x14ac:dyDescent="0.3">
      <c r="A244" s="82"/>
      <c r="B244" s="72"/>
      <c r="C244" s="70"/>
      <c r="D244" s="69"/>
      <c r="E244" s="69"/>
      <c r="F244" s="69"/>
      <c r="G244" s="69"/>
      <c r="H244" s="69"/>
      <c r="I244" s="69"/>
    </row>
    <row r="245" spans="1:9" x14ac:dyDescent="0.3">
      <c r="A245" s="82"/>
      <c r="B245" s="72"/>
      <c r="C245" s="70"/>
      <c r="D245" s="69"/>
      <c r="E245" s="69"/>
      <c r="F245" s="69"/>
      <c r="G245" s="69"/>
      <c r="H245" s="69"/>
      <c r="I245" s="69"/>
    </row>
    <row r="246" spans="1:9" x14ac:dyDescent="0.3">
      <c r="A246" s="82"/>
      <c r="B246" s="72"/>
      <c r="C246" s="70"/>
      <c r="D246" s="69"/>
      <c r="E246" s="69"/>
      <c r="F246" s="69"/>
      <c r="G246" s="69"/>
      <c r="H246" s="69"/>
      <c r="I246" s="69"/>
    </row>
    <row r="247" spans="1:9" x14ac:dyDescent="0.3">
      <c r="A247" s="82"/>
      <c r="B247" s="72"/>
      <c r="C247" s="70"/>
      <c r="D247" s="69"/>
      <c r="E247" s="69"/>
      <c r="F247" s="69"/>
      <c r="G247" s="69"/>
      <c r="H247" s="69"/>
      <c r="I247" s="69"/>
    </row>
    <row r="248" spans="1:9" x14ac:dyDescent="0.3">
      <c r="A248" s="82"/>
      <c r="B248" s="72"/>
      <c r="C248" s="70"/>
      <c r="D248" s="69"/>
      <c r="E248" s="69"/>
      <c r="F248" s="69"/>
      <c r="G248" s="69"/>
      <c r="H248" s="69"/>
      <c r="I248" s="69"/>
    </row>
    <row r="249" spans="1:9" x14ac:dyDescent="0.3">
      <c r="A249" s="82"/>
      <c r="B249" s="72"/>
      <c r="C249" s="70"/>
      <c r="D249" s="69"/>
      <c r="E249" s="69"/>
      <c r="F249" s="69"/>
      <c r="G249" s="69"/>
      <c r="H249" s="69"/>
      <c r="I249" s="69"/>
    </row>
    <row r="250" spans="1:9" x14ac:dyDescent="0.3">
      <c r="A250" s="82"/>
      <c r="B250" s="72"/>
      <c r="C250" s="70"/>
      <c r="D250" s="69"/>
      <c r="E250" s="69"/>
      <c r="F250" s="69"/>
      <c r="G250" s="69"/>
      <c r="H250" s="69"/>
      <c r="I250" s="69"/>
    </row>
    <row r="251" spans="1:9" x14ac:dyDescent="0.3">
      <c r="A251" s="82"/>
      <c r="B251" s="72"/>
      <c r="C251" s="70"/>
      <c r="D251" s="69"/>
      <c r="E251" s="69"/>
      <c r="F251" s="69"/>
      <c r="G251" s="69"/>
      <c r="H251" s="69"/>
      <c r="I251" s="69"/>
    </row>
    <row r="252" spans="1:9" x14ac:dyDescent="0.3">
      <c r="A252" s="82"/>
      <c r="B252" s="72"/>
      <c r="C252" s="70"/>
      <c r="D252" s="69"/>
      <c r="E252" s="69"/>
      <c r="F252" s="69"/>
      <c r="G252" s="69"/>
      <c r="H252" s="69"/>
      <c r="I252" s="69"/>
    </row>
    <row r="253" spans="1:9" x14ac:dyDescent="0.3">
      <c r="A253" s="82"/>
      <c r="B253" s="72"/>
      <c r="C253" s="70"/>
      <c r="D253" s="69"/>
      <c r="E253" s="69"/>
      <c r="F253" s="69"/>
      <c r="G253" s="69"/>
      <c r="H253" s="69"/>
      <c r="I253" s="69"/>
    </row>
    <row r="254" spans="1:9" x14ac:dyDescent="0.3">
      <c r="A254" s="82"/>
      <c r="B254" s="72"/>
      <c r="C254" s="70"/>
      <c r="D254" s="69"/>
      <c r="E254" s="69"/>
      <c r="F254" s="69"/>
      <c r="G254" s="69"/>
      <c r="H254" s="69"/>
      <c r="I254" s="69"/>
    </row>
    <row r="255" spans="1:9" x14ac:dyDescent="0.3">
      <c r="A255" s="82"/>
      <c r="B255" s="72"/>
      <c r="C255" s="70"/>
      <c r="D255" s="69"/>
      <c r="E255" s="69"/>
      <c r="F255" s="69"/>
      <c r="G255" s="69"/>
      <c r="H255" s="69"/>
      <c r="I255" s="69"/>
    </row>
    <row r="256" spans="1:9" x14ac:dyDescent="0.3">
      <c r="A256" s="82"/>
      <c r="B256" s="72"/>
      <c r="C256" s="70"/>
      <c r="D256" s="69"/>
      <c r="E256" s="69"/>
      <c r="F256" s="69"/>
      <c r="G256" s="69"/>
      <c r="H256" s="69"/>
      <c r="I256" s="69"/>
    </row>
    <row r="257" spans="1:9" x14ac:dyDescent="0.3">
      <c r="A257" s="82"/>
      <c r="B257" s="72"/>
      <c r="C257" s="70"/>
      <c r="D257" s="69"/>
      <c r="E257" s="69"/>
      <c r="F257" s="69"/>
      <c r="G257" s="69"/>
      <c r="H257" s="69"/>
      <c r="I257" s="69"/>
    </row>
    <row r="258" spans="1:9" x14ac:dyDescent="0.3">
      <c r="A258" s="82"/>
      <c r="B258" s="72"/>
      <c r="C258" s="70"/>
      <c r="D258" s="69"/>
      <c r="E258" s="69"/>
      <c r="F258" s="69"/>
      <c r="G258" s="69"/>
      <c r="H258" s="69"/>
      <c r="I258" s="69"/>
    </row>
    <row r="259" spans="1:9" x14ac:dyDescent="0.3">
      <c r="A259" s="82"/>
      <c r="B259" s="72"/>
      <c r="C259" s="70"/>
      <c r="D259" s="69"/>
      <c r="E259" s="69"/>
      <c r="F259" s="69"/>
      <c r="G259" s="69"/>
      <c r="H259" s="69"/>
      <c r="I259" s="69"/>
    </row>
    <row r="260" spans="1:9" x14ac:dyDescent="0.3">
      <c r="A260" s="82"/>
      <c r="B260" s="72"/>
      <c r="C260" s="70"/>
      <c r="D260" s="69"/>
      <c r="E260" s="69"/>
      <c r="F260" s="69"/>
      <c r="G260" s="69"/>
      <c r="H260" s="69"/>
      <c r="I260" s="69"/>
    </row>
    <row r="261" spans="1:9" x14ac:dyDescent="0.3">
      <c r="A261" s="82"/>
      <c r="B261" s="72"/>
      <c r="C261" s="70"/>
      <c r="D261" s="69"/>
      <c r="E261" s="69"/>
      <c r="F261" s="69"/>
      <c r="G261" s="69"/>
      <c r="H261" s="69"/>
      <c r="I261" s="69"/>
    </row>
    <row r="262" spans="1:9" x14ac:dyDescent="0.3">
      <c r="A262" s="82"/>
      <c r="B262" s="72"/>
      <c r="C262" s="70"/>
      <c r="D262" s="69"/>
      <c r="E262" s="69"/>
      <c r="F262" s="69"/>
      <c r="G262" s="69"/>
      <c r="H262" s="69"/>
      <c r="I262" s="69"/>
    </row>
    <row r="263" spans="1:9" x14ac:dyDescent="0.3">
      <c r="A263" s="82"/>
      <c r="B263" s="72"/>
      <c r="C263" s="70"/>
      <c r="D263" s="69"/>
      <c r="E263" s="69"/>
      <c r="F263" s="69"/>
      <c r="G263" s="69"/>
      <c r="H263" s="69"/>
      <c r="I263" s="69"/>
    </row>
    <row r="264" spans="1:9" x14ac:dyDescent="0.3">
      <c r="A264" s="82"/>
      <c r="B264" s="72"/>
      <c r="C264" s="70"/>
      <c r="D264" s="69"/>
      <c r="E264" s="69"/>
      <c r="F264" s="69"/>
      <c r="G264" s="69"/>
      <c r="H264" s="69"/>
      <c r="I264" s="69"/>
    </row>
    <row r="265" spans="1:9" x14ac:dyDescent="0.3">
      <c r="A265" s="82"/>
      <c r="B265" s="72"/>
      <c r="C265" s="70"/>
      <c r="D265" s="69"/>
      <c r="E265" s="69"/>
      <c r="F265" s="69"/>
      <c r="G265" s="69"/>
      <c r="H265" s="69"/>
      <c r="I265" s="69"/>
    </row>
    <row r="266" spans="1:9" x14ac:dyDescent="0.3">
      <c r="A266" s="82"/>
      <c r="B266" s="72"/>
      <c r="C266" s="70"/>
      <c r="D266" s="69"/>
      <c r="E266" s="69"/>
      <c r="F266" s="69"/>
      <c r="G266" s="69"/>
      <c r="H266" s="69"/>
      <c r="I266" s="69"/>
    </row>
    <row r="267" spans="1:9" x14ac:dyDescent="0.3">
      <c r="A267" s="82"/>
      <c r="B267" s="72"/>
      <c r="C267" s="70"/>
      <c r="D267" s="69"/>
      <c r="E267" s="69"/>
      <c r="F267" s="69"/>
      <c r="G267" s="69"/>
      <c r="H267" s="69"/>
      <c r="I267" s="69"/>
    </row>
    <row r="268" spans="1:9" x14ac:dyDescent="0.3">
      <c r="A268" s="82"/>
      <c r="B268" s="72"/>
      <c r="C268" s="70"/>
      <c r="D268" s="69"/>
      <c r="E268" s="69"/>
      <c r="F268" s="69"/>
      <c r="G268" s="69"/>
      <c r="H268" s="69"/>
      <c r="I268" s="69"/>
    </row>
    <row r="269" spans="1:9" x14ac:dyDescent="0.3">
      <c r="A269" s="82"/>
      <c r="B269" s="72"/>
      <c r="C269" s="70"/>
      <c r="D269" s="69"/>
      <c r="E269" s="69"/>
      <c r="F269" s="69"/>
      <c r="G269" s="69"/>
      <c r="H269" s="69"/>
      <c r="I269" s="69"/>
    </row>
    <row r="270" spans="1:9" x14ac:dyDescent="0.3">
      <c r="A270" s="82"/>
      <c r="B270" s="72"/>
      <c r="C270" s="70"/>
      <c r="D270" s="69"/>
      <c r="E270" s="69"/>
      <c r="F270" s="69"/>
      <c r="G270" s="69"/>
      <c r="H270" s="69"/>
      <c r="I270" s="69"/>
    </row>
    <row r="271" spans="1:9" x14ac:dyDescent="0.3">
      <c r="A271" s="82"/>
      <c r="B271" s="72"/>
      <c r="C271" s="70"/>
      <c r="D271" s="69"/>
      <c r="E271" s="69"/>
      <c r="F271" s="69"/>
      <c r="G271" s="69"/>
      <c r="H271" s="69"/>
      <c r="I271" s="69"/>
    </row>
    <row r="272" spans="1:9" x14ac:dyDescent="0.3">
      <c r="A272" s="82"/>
      <c r="B272" s="72"/>
      <c r="C272" s="70"/>
      <c r="D272" s="69"/>
      <c r="E272" s="69"/>
      <c r="F272" s="69"/>
      <c r="G272" s="69"/>
      <c r="H272" s="69"/>
      <c r="I272" s="69"/>
    </row>
    <row r="273" spans="1:9" x14ac:dyDescent="0.3">
      <c r="A273" s="82"/>
      <c r="B273" s="72"/>
      <c r="C273" s="70"/>
      <c r="D273" s="69"/>
      <c r="E273" s="69"/>
      <c r="F273" s="69"/>
      <c r="G273" s="69"/>
      <c r="H273" s="69"/>
      <c r="I273" s="69"/>
    </row>
    <row r="274" spans="1:9" x14ac:dyDescent="0.3">
      <c r="A274" s="82"/>
      <c r="B274" s="72"/>
      <c r="C274" s="70"/>
      <c r="D274" s="69"/>
      <c r="E274" s="69"/>
      <c r="F274" s="69"/>
      <c r="G274" s="69"/>
      <c r="H274" s="69"/>
      <c r="I274" s="69"/>
    </row>
    <row r="275" spans="1:9" x14ac:dyDescent="0.3">
      <c r="A275" s="82"/>
      <c r="B275" s="72"/>
      <c r="C275" s="70"/>
      <c r="D275" s="69"/>
      <c r="E275" s="69"/>
      <c r="F275" s="69"/>
      <c r="G275" s="69"/>
      <c r="H275" s="69"/>
      <c r="I275" s="69"/>
    </row>
    <row r="276" spans="1:9" x14ac:dyDescent="0.3">
      <c r="A276" s="82"/>
      <c r="B276" s="72"/>
      <c r="C276" s="70"/>
      <c r="D276" s="69"/>
      <c r="E276" s="69"/>
      <c r="F276" s="69"/>
      <c r="G276" s="69"/>
      <c r="H276" s="69"/>
      <c r="I276" s="69"/>
    </row>
    <row r="277" spans="1:9" x14ac:dyDescent="0.3">
      <c r="A277" s="82"/>
      <c r="B277" s="72"/>
      <c r="C277" s="70"/>
      <c r="D277" s="69"/>
      <c r="E277" s="69"/>
      <c r="F277" s="69"/>
      <c r="G277" s="69"/>
      <c r="H277" s="69"/>
      <c r="I277" s="69"/>
    </row>
    <row r="278" spans="1:9" x14ac:dyDescent="0.3">
      <c r="A278" s="82"/>
      <c r="B278" s="72"/>
      <c r="C278" s="70"/>
      <c r="D278" s="69"/>
      <c r="E278" s="69"/>
      <c r="F278" s="69"/>
      <c r="G278" s="69"/>
      <c r="H278" s="69"/>
      <c r="I278" s="69"/>
    </row>
    <row r="279" spans="1:9" x14ac:dyDescent="0.3">
      <c r="A279" s="82"/>
      <c r="B279" s="72"/>
      <c r="C279" s="70"/>
      <c r="D279" s="69"/>
      <c r="E279" s="69"/>
      <c r="F279" s="69"/>
      <c r="G279" s="69"/>
      <c r="H279" s="69"/>
      <c r="I279" s="69"/>
    </row>
    <row r="280" spans="1:9" x14ac:dyDescent="0.3">
      <c r="A280" s="82"/>
      <c r="B280" s="72"/>
      <c r="C280" s="70"/>
      <c r="D280" s="69"/>
      <c r="E280" s="69"/>
      <c r="F280" s="69"/>
      <c r="G280" s="69"/>
      <c r="H280" s="69"/>
      <c r="I280" s="69"/>
    </row>
    <row r="281" spans="1:9" x14ac:dyDescent="0.3">
      <c r="A281" s="82"/>
      <c r="B281" s="72"/>
      <c r="C281" s="70"/>
      <c r="D281" s="69"/>
      <c r="E281" s="69"/>
      <c r="F281" s="69"/>
      <c r="G281" s="69"/>
      <c r="H281" s="69"/>
      <c r="I281" s="69"/>
    </row>
    <row r="282" spans="1:9" x14ac:dyDescent="0.3">
      <c r="A282" s="82"/>
      <c r="B282" s="72"/>
      <c r="C282" s="70"/>
      <c r="D282" s="69"/>
      <c r="E282" s="69"/>
      <c r="F282" s="69"/>
      <c r="G282" s="69"/>
      <c r="H282" s="69"/>
      <c r="I282" s="69"/>
    </row>
    <row r="283" spans="1:9" x14ac:dyDescent="0.3">
      <c r="A283" s="82"/>
      <c r="B283" s="72"/>
      <c r="C283" s="70"/>
      <c r="D283" s="69"/>
      <c r="E283" s="69"/>
      <c r="F283" s="69"/>
      <c r="G283" s="69"/>
      <c r="H283" s="69"/>
      <c r="I283" s="69"/>
    </row>
    <row r="284" spans="1:9" x14ac:dyDescent="0.3">
      <c r="A284" s="82"/>
      <c r="B284" s="72"/>
      <c r="C284" s="70"/>
      <c r="D284" s="69"/>
      <c r="E284" s="69"/>
      <c r="F284" s="69"/>
      <c r="G284" s="69"/>
      <c r="H284" s="69"/>
      <c r="I284" s="69"/>
    </row>
    <row r="285" spans="1:9" x14ac:dyDescent="0.3">
      <c r="A285" s="82"/>
      <c r="B285" s="72"/>
      <c r="C285" s="70"/>
      <c r="D285" s="69"/>
      <c r="E285" s="69"/>
      <c r="F285" s="69"/>
      <c r="G285" s="69"/>
      <c r="H285" s="69"/>
      <c r="I285" s="69"/>
    </row>
    <row r="286" spans="1:9" x14ac:dyDescent="0.3">
      <c r="A286" s="82"/>
      <c r="B286" s="72"/>
      <c r="C286" s="70"/>
      <c r="D286" s="69"/>
      <c r="E286" s="69"/>
      <c r="F286" s="69"/>
      <c r="G286" s="69"/>
      <c r="H286" s="69"/>
      <c r="I286" s="69"/>
    </row>
    <row r="287" spans="1:9" x14ac:dyDescent="0.3">
      <c r="A287" s="82"/>
      <c r="B287" s="72"/>
      <c r="C287" s="70"/>
      <c r="D287" s="69"/>
      <c r="E287" s="69"/>
      <c r="F287" s="69"/>
      <c r="G287" s="69"/>
      <c r="H287" s="69"/>
      <c r="I287" s="69"/>
    </row>
    <row r="288" spans="1:9" x14ac:dyDescent="0.3">
      <c r="A288" s="82"/>
      <c r="B288" s="72"/>
      <c r="C288" s="70"/>
      <c r="D288" s="69"/>
      <c r="E288" s="69"/>
      <c r="F288" s="69"/>
      <c r="G288" s="69"/>
      <c r="H288" s="69"/>
      <c r="I288" s="69"/>
    </row>
    <row r="1134" spans="2:4" x14ac:dyDescent="0.3">
      <c r="B1134" s="84"/>
      <c r="C1134" s="83"/>
      <c r="D1134" s="85"/>
    </row>
    <row r="1135" spans="2:4" x14ac:dyDescent="0.3">
      <c r="B1135" s="84"/>
      <c r="C1135" s="83"/>
      <c r="D1135" s="85"/>
    </row>
    <row r="1136" spans="2:4" x14ac:dyDescent="0.3">
      <c r="B1136" s="84"/>
      <c r="C1136" s="83"/>
      <c r="D1136" s="85"/>
    </row>
    <row r="1137" spans="2:4" x14ac:dyDescent="0.3">
      <c r="B1137" s="84"/>
      <c r="C1137" s="83"/>
      <c r="D1137" s="85"/>
    </row>
    <row r="1138" spans="2:4" x14ac:dyDescent="0.3">
      <c r="B1138" s="84"/>
      <c r="C1138" s="83"/>
      <c r="D1138" s="85"/>
    </row>
    <row r="1139" spans="2:4" x14ac:dyDescent="0.3">
      <c r="B1139" s="84"/>
      <c r="C1139" s="83"/>
      <c r="D1139" s="85"/>
    </row>
    <row r="1140" spans="2:4" x14ac:dyDescent="0.3">
      <c r="B1140" s="84"/>
      <c r="C1140" s="83"/>
      <c r="D1140" s="85"/>
    </row>
    <row r="1141" spans="2:4" x14ac:dyDescent="0.3">
      <c r="B1141" s="84"/>
      <c r="C1141" s="83"/>
      <c r="D1141" s="85"/>
    </row>
    <row r="1142" spans="2:4" x14ac:dyDescent="0.3">
      <c r="B1142" s="84"/>
      <c r="C1142" s="83"/>
      <c r="D1142" s="85"/>
    </row>
    <row r="1143" spans="2:4" x14ac:dyDescent="0.3">
      <c r="B1143" s="84"/>
      <c r="C1143" s="83"/>
      <c r="D1143" s="85"/>
    </row>
    <row r="1144" spans="2:4" x14ac:dyDescent="0.3">
      <c r="B1144" s="84"/>
      <c r="C1144" s="83"/>
      <c r="D1144" s="85"/>
    </row>
    <row r="1145" spans="2:4" x14ac:dyDescent="0.3">
      <c r="B1145" s="84"/>
      <c r="C1145" s="83"/>
      <c r="D1145" s="85"/>
    </row>
    <row r="1146" spans="2:4" x14ac:dyDescent="0.3">
      <c r="B1146" s="84"/>
      <c r="C1146" s="83"/>
      <c r="D1146" s="85"/>
    </row>
    <row r="1147" spans="2:4" x14ac:dyDescent="0.3">
      <c r="B1147" s="84"/>
      <c r="C1147" s="83"/>
      <c r="D1147" s="85"/>
    </row>
    <row r="1148" spans="2:4" x14ac:dyDescent="0.3">
      <c r="B1148" s="84"/>
      <c r="C1148" s="83"/>
      <c r="D1148" s="85"/>
    </row>
    <row r="1149" spans="2:4" x14ac:dyDescent="0.3">
      <c r="B1149" s="84"/>
      <c r="C1149" s="83"/>
      <c r="D1149" s="85"/>
    </row>
    <row r="1150" spans="2:4" x14ac:dyDescent="0.3">
      <c r="B1150" s="84"/>
      <c r="C1150" s="83"/>
      <c r="D1150" s="85"/>
    </row>
    <row r="1151" spans="2:4" x14ac:dyDescent="0.3">
      <c r="B1151" s="84"/>
      <c r="C1151" s="83"/>
      <c r="D1151" s="85"/>
    </row>
    <row r="1152" spans="2:4" x14ac:dyDescent="0.3">
      <c r="B1152" s="84"/>
      <c r="C1152" s="83"/>
      <c r="D1152" s="85"/>
    </row>
    <row r="1153" spans="2:4" x14ac:dyDescent="0.3">
      <c r="B1153" s="84"/>
      <c r="C1153" s="83"/>
      <c r="D1153" s="85"/>
    </row>
    <row r="1154" spans="2:4" x14ac:dyDescent="0.3">
      <c r="B1154" s="84"/>
      <c r="C1154" s="83"/>
      <c r="D1154" s="85"/>
    </row>
    <row r="1155" spans="2:4" x14ac:dyDescent="0.3">
      <c r="B1155" s="84"/>
      <c r="C1155" s="83"/>
      <c r="D1155" s="85"/>
    </row>
    <row r="1156" spans="2:4" x14ac:dyDescent="0.3">
      <c r="B1156" s="84"/>
      <c r="C1156" s="83"/>
      <c r="D1156" s="85"/>
    </row>
    <row r="1157" spans="2:4" x14ac:dyDescent="0.3">
      <c r="B1157" s="84"/>
      <c r="C1157" s="83"/>
      <c r="D1157" s="85"/>
    </row>
    <row r="1158" spans="2:4" x14ac:dyDescent="0.3">
      <c r="B1158" s="84"/>
      <c r="C1158" s="83"/>
      <c r="D1158" s="85"/>
    </row>
    <row r="1159" spans="2:4" x14ac:dyDescent="0.3">
      <c r="B1159" s="84"/>
      <c r="C1159" s="83"/>
      <c r="D1159" s="85"/>
    </row>
    <row r="1160" spans="2:4" x14ac:dyDescent="0.3">
      <c r="B1160" s="84"/>
      <c r="C1160" s="83"/>
      <c r="D1160" s="85"/>
    </row>
    <row r="1161" spans="2:4" x14ac:dyDescent="0.3">
      <c r="B1161" s="84"/>
      <c r="C1161" s="83"/>
      <c r="D1161" s="85"/>
    </row>
    <row r="1162" spans="2:4" x14ac:dyDescent="0.3">
      <c r="B1162" s="84"/>
      <c r="C1162" s="83"/>
      <c r="D1162" s="85"/>
    </row>
    <row r="1163" spans="2:4" x14ac:dyDescent="0.3">
      <c r="B1163" s="84"/>
      <c r="C1163" s="83"/>
      <c r="D1163" s="85"/>
    </row>
    <row r="1164" spans="2:4" x14ac:dyDescent="0.3">
      <c r="B1164" s="84"/>
      <c r="C1164" s="83"/>
      <c r="D1164" s="85"/>
    </row>
    <row r="1165" spans="2:4" x14ac:dyDescent="0.3">
      <c r="B1165" s="84"/>
      <c r="C1165" s="83"/>
      <c r="D1165" s="85"/>
    </row>
    <row r="1166" spans="2:4" x14ac:dyDescent="0.3">
      <c r="B1166" s="84"/>
      <c r="C1166" s="83"/>
      <c r="D1166" s="85"/>
    </row>
    <row r="1167" spans="2:4" x14ac:dyDescent="0.3">
      <c r="B1167" s="84"/>
      <c r="C1167" s="83"/>
      <c r="D1167" s="85"/>
    </row>
    <row r="1168" spans="2:4" x14ac:dyDescent="0.3">
      <c r="B1168" s="84"/>
      <c r="C1168" s="83"/>
      <c r="D1168" s="85"/>
    </row>
    <row r="1169" spans="2:4" x14ac:dyDescent="0.3">
      <c r="B1169" s="84"/>
      <c r="C1169" s="83"/>
      <c r="D1169" s="85"/>
    </row>
    <row r="1170" spans="2:4" x14ac:dyDescent="0.3">
      <c r="B1170" s="84"/>
      <c r="C1170" s="83"/>
      <c r="D1170" s="85"/>
    </row>
    <row r="1171" spans="2:4" x14ac:dyDescent="0.3">
      <c r="B1171" s="84"/>
      <c r="C1171" s="83"/>
      <c r="D1171" s="85"/>
    </row>
    <row r="1172" spans="2:4" x14ac:dyDescent="0.3">
      <c r="B1172" s="84"/>
      <c r="C1172" s="83"/>
      <c r="D1172" s="85"/>
    </row>
    <row r="1173" spans="2:4" x14ac:dyDescent="0.3">
      <c r="B1173" s="84"/>
      <c r="C1173" s="83"/>
      <c r="D1173" s="85"/>
    </row>
    <row r="1174" spans="2:4" x14ac:dyDescent="0.3">
      <c r="B1174" s="84"/>
      <c r="C1174" s="83"/>
      <c r="D1174" s="85"/>
    </row>
    <row r="1175" spans="2:4" x14ac:dyDescent="0.3">
      <c r="B1175" s="84"/>
      <c r="C1175" s="83"/>
      <c r="D1175" s="85"/>
    </row>
    <row r="1176" spans="2:4" x14ac:dyDescent="0.3">
      <c r="B1176" s="84"/>
      <c r="C1176" s="83"/>
      <c r="D1176" s="85"/>
    </row>
    <row r="1177" spans="2:4" x14ac:dyDescent="0.3">
      <c r="B1177" s="84"/>
      <c r="C1177" s="83"/>
      <c r="D1177" s="85"/>
    </row>
    <row r="1178" spans="2:4" x14ac:dyDescent="0.3">
      <c r="B1178" s="84"/>
      <c r="C1178" s="83"/>
      <c r="D1178" s="85"/>
    </row>
    <row r="1179" spans="2:4" x14ac:dyDescent="0.3">
      <c r="B1179" s="84"/>
      <c r="C1179" s="83"/>
      <c r="D1179" s="85"/>
    </row>
    <row r="1180" spans="2:4" x14ac:dyDescent="0.3">
      <c r="B1180" s="84"/>
      <c r="C1180" s="83"/>
      <c r="D1180" s="85"/>
    </row>
    <row r="1181" spans="2:4" x14ac:dyDescent="0.3">
      <c r="B1181" s="84"/>
      <c r="C1181" s="83"/>
      <c r="D1181" s="85"/>
    </row>
    <row r="1182" spans="2:4" x14ac:dyDescent="0.3">
      <c r="B1182" s="84"/>
      <c r="C1182" s="83"/>
      <c r="D1182" s="85"/>
    </row>
    <row r="1183" spans="2:4" x14ac:dyDescent="0.3">
      <c r="B1183" s="84"/>
      <c r="C1183" s="83"/>
      <c r="D1183" s="85"/>
    </row>
    <row r="1184" spans="2:4" x14ac:dyDescent="0.3">
      <c r="B1184" s="84"/>
      <c r="C1184" s="83"/>
      <c r="D1184" s="85"/>
    </row>
    <row r="1185" spans="2:4" x14ac:dyDescent="0.3">
      <c r="B1185" s="84"/>
      <c r="C1185" s="83"/>
      <c r="D1185" s="85"/>
    </row>
    <row r="1186" spans="2:4" x14ac:dyDescent="0.3">
      <c r="B1186" s="84"/>
      <c r="C1186" s="83"/>
      <c r="D1186" s="85"/>
    </row>
    <row r="1187" spans="2:4" x14ac:dyDescent="0.3">
      <c r="B1187" s="84"/>
      <c r="C1187" s="83"/>
      <c r="D1187" s="85"/>
    </row>
    <row r="1188" spans="2:4" x14ac:dyDescent="0.3">
      <c r="B1188" s="84"/>
      <c r="C1188" s="83"/>
      <c r="D1188" s="85"/>
    </row>
    <row r="1189" spans="2:4" x14ac:dyDescent="0.3">
      <c r="B1189" s="84"/>
      <c r="C1189" s="83"/>
      <c r="D1189" s="85"/>
    </row>
    <row r="1190" spans="2:4" x14ac:dyDescent="0.3">
      <c r="B1190" s="84"/>
      <c r="C1190" s="83"/>
      <c r="D1190" s="85"/>
    </row>
    <row r="1191" spans="2:4" x14ac:dyDescent="0.3">
      <c r="B1191" s="84"/>
      <c r="C1191" s="83"/>
      <c r="D1191" s="85"/>
    </row>
    <row r="1192" spans="2:4" x14ac:dyDescent="0.3">
      <c r="B1192" s="84"/>
      <c r="C1192" s="83"/>
      <c r="D1192" s="85"/>
    </row>
    <row r="1193" spans="2:4" x14ac:dyDescent="0.3">
      <c r="B1193" s="84"/>
      <c r="C1193" s="83"/>
      <c r="D1193" s="85"/>
    </row>
    <row r="1194" spans="2:4" x14ac:dyDescent="0.3">
      <c r="B1194" s="84"/>
      <c r="C1194" s="83"/>
      <c r="D1194" s="85"/>
    </row>
    <row r="1195" spans="2:4" x14ac:dyDescent="0.3">
      <c r="B1195" s="84"/>
      <c r="C1195" s="83"/>
      <c r="D1195" s="85"/>
    </row>
    <row r="1196" spans="2:4" x14ac:dyDescent="0.3">
      <c r="B1196" s="84"/>
      <c r="C1196" s="83"/>
      <c r="D1196" s="85"/>
    </row>
    <row r="1197" spans="2:4" x14ac:dyDescent="0.3">
      <c r="B1197" s="84"/>
      <c r="C1197" s="83"/>
      <c r="D1197" s="85"/>
    </row>
    <row r="1198" spans="2:4" x14ac:dyDescent="0.3">
      <c r="B1198" s="84"/>
      <c r="C1198" s="83"/>
      <c r="D1198" s="85"/>
    </row>
    <row r="1199" spans="2:4" x14ac:dyDescent="0.3">
      <c r="B1199" s="84"/>
      <c r="C1199" s="83"/>
      <c r="D1199" s="85"/>
    </row>
    <row r="1200" spans="2:4" x14ac:dyDescent="0.3">
      <c r="B1200" s="84"/>
      <c r="C1200" s="83"/>
      <c r="D1200" s="85"/>
    </row>
    <row r="1201" spans="2:4" x14ac:dyDescent="0.3">
      <c r="B1201" s="84"/>
      <c r="C1201" s="83"/>
      <c r="D1201" s="85"/>
    </row>
    <row r="1202" spans="2:4" x14ac:dyDescent="0.3">
      <c r="B1202" s="84"/>
      <c r="C1202" s="83"/>
      <c r="D1202" s="85"/>
    </row>
    <row r="1203" spans="2:4" x14ac:dyDescent="0.3">
      <c r="B1203" s="84"/>
      <c r="C1203" s="83"/>
      <c r="D1203" s="85"/>
    </row>
    <row r="1204" spans="2:4" x14ac:dyDescent="0.3">
      <c r="B1204" s="84"/>
      <c r="C1204" s="83"/>
      <c r="D1204" s="85"/>
    </row>
    <row r="1205" spans="2:4" x14ac:dyDescent="0.3">
      <c r="B1205" s="84"/>
      <c r="C1205" s="83"/>
      <c r="D1205" s="85"/>
    </row>
    <row r="1206" spans="2:4" x14ac:dyDescent="0.3">
      <c r="B1206" s="84"/>
      <c r="C1206" s="83"/>
      <c r="D1206" s="85"/>
    </row>
    <row r="1207" spans="2:4" x14ac:dyDescent="0.3">
      <c r="B1207" s="84"/>
      <c r="C1207" s="83"/>
      <c r="D1207" s="85"/>
    </row>
    <row r="1208" spans="2:4" x14ac:dyDescent="0.3">
      <c r="B1208" s="84"/>
      <c r="C1208" s="83"/>
      <c r="D1208" s="85"/>
    </row>
    <row r="1209" spans="2:4" x14ac:dyDescent="0.3">
      <c r="B1209" s="84"/>
      <c r="C1209" s="83"/>
      <c r="D1209" s="85"/>
    </row>
    <row r="1210" spans="2:4" x14ac:dyDescent="0.3">
      <c r="B1210" s="84"/>
      <c r="C1210" s="83"/>
      <c r="D1210" s="85"/>
    </row>
    <row r="1211" spans="2:4" x14ac:dyDescent="0.3">
      <c r="B1211" s="84"/>
      <c r="C1211" s="83"/>
      <c r="D1211" s="85"/>
    </row>
    <row r="1212" spans="2:4" x14ac:dyDescent="0.3">
      <c r="B1212" s="84"/>
      <c r="C1212" s="83"/>
      <c r="D1212" s="85"/>
    </row>
    <row r="1213" spans="2:4" x14ac:dyDescent="0.3">
      <c r="B1213" s="84"/>
      <c r="C1213" s="83"/>
      <c r="D1213" s="85"/>
    </row>
    <row r="1214" spans="2:4" x14ac:dyDescent="0.3">
      <c r="B1214" s="84"/>
      <c r="C1214" s="83"/>
      <c r="D1214" s="85"/>
    </row>
    <row r="1215" spans="2:4" x14ac:dyDescent="0.3">
      <c r="B1215" s="84"/>
      <c r="C1215" s="83"/>
      <c r="D1215" s="85"/>
    </row>
    <row r="1216" spans="2:4" x14ac:dyDescent="0.3">
      <c r="B1216" s="84"/>
      <c r="C1216" s="83"/>
      <c r="D1216" s="85"/>
    </row>
    <row r="1217" spans="2:4" x14ac:dyDescent="0.3">
      <c r="B1217" s="84"/>
      <c r="C1217" s="83"/>
      <c r="D1217" s="85"/>
    </row>
    <row r="1218" spans="2:4" x14ac:dyDescent="0.3">
      <c r="B1218" s="84"/>
      <c r="C1218" s="83"/>
      <c r="D1218" s="85"/>
    </row>
    <row r="1219" spans="2:4" x14ac:dyDescent="0.3">
      <c r="B1219" s="84"/>
      <c r="C1219" s="83"/>
      <c r="D1219" s="85"/>
    </row>
    <row r="1220" spans="2:4" x14ac:dyDescent="0.3">
      <c r="B1220" s="84"/>
      <c r="C1220" s="83"/>
      <c r="D1220" s="85"/>
    </row>
    <row r="1221" spans="2:4" x14ac:dyDescent="0.3">
      <c r="B1221" s="84"/>
      <c r="C1221" s="83"/>
      <c r="D1221" s="85"/>
    </row>
    <row r="1222" spans="2:4" x14ac:dyDescent="0.3">
      <c r="B1222" s="84"/>
      <c r="C1222" s="83"/>
      <c r="D1222" s="85"/>
    </row>
    <row r="1223" spans="2:4" x14ac:dyDescent="0.3">
      <c r="B1223" s="84"/>
      <c r="C1223" s="83"/>
      <c r="D1223" s="85"/>
    </row>
    <row r="1224" spans="2:4" x14ac:dyDescent="0.3">
      <c r="B1224" s="84"/>
      <c r="C1224" s="83"/>
      <c r="D1224" s="85"/>
    </row>
    <row r="1225" spans="2:4" x14ac:dyDescent="0.3">
      <c r="B1225" s="84"/>
      <c r="C1225" s="83"/>
      <c r="D1225" s="85"/>
    </row>
    <row r="1226" spans="2:4" x14ac:dyDescent="0.3">
      <c r="B1226" s="84"/>
      <c r="C1226" s="83"/>
      <c r="D1226" s="85"/>
    </row>
    <row r="1227" spans="2:4" x14ac:dyDescent="0.3">
      <c r="B1227" s="84"/>
      <c r="C1227" s="83"/>
      <c r="D1227" s="85"/>
    </row>
    <row r="1228" spans="2:4" x14ac:dyDescent="0.3">
      <c r="B1228" s="84"/>
      <c r="C1228" s="83"/>
      <c r="D1228" s="85"/>
    </row>
    <row r="1229" spans="2:4" x14ac:dyDescent="0.3">
      <c r="B1229" s="84"/>
      <c r="C1229" s="83"/>
      <c r="D1229" s="85"/>
    </row>
    <row r="1230" spans="2:4" x14ac:dyDescent="0.3">
      <c r="B1230" s="84"/>
      <c r="C1230" s="83"/>
      <c r="D1230" s="85"/>
    </row>
    <row r="1231" spans="2:4" x14ac:dyDescent="0.3">
      <c r="B1231" s="84"/>
      <c r="C1231" s="83"/>
      <c r="D1231" s="85"/>
    </row>
    <row r="1232" spans="2:4" x14ac:dyDescent="0.3">
      <c r="B1232" s="84"/>
      <c r="C1232" s="83"/>
      <c r="D1232" s="85"/>
    </row>
    <row r="1233" spans="2:4" x14ac:dyDescent="0.3">
      <c r="B1233" s="84"/>
      <c r="C1233" s="83"/>
      <c r="D1233" s="85"/>
    </row>
    <row r="1234" spans="2:4" x14ac:dyDescent="0.3">
      <c r="B1234" s="84"/>
      <c r="C1234" s="83"/>
      <c r="D1234" s="85"/>
    </row>
    <row r="1235" spans="2:4" x14ac:dyDescent="0.3">
      <c r="B1235" s="84"/>
      <c r="C1235" s="83"/>
      <c r="D1235" s="85"/>
    </row>
    <row r="1236" spans="2:4" x14ac:dyDescent="0.3">
      <c r="B1236" s="84"/>
      <c r="C1236" s="83"/>
      <c r="D1236" s="85"/>
    </row>
    <row r="1237" spans="2:4" x14ac:dyDescent="0.3">
      <c r="B1237" s="84"/>
      <c r="C1237" s="83"/>
      <c r="D1237" s="85"/>
    </row>
    <row r="1238" spans="2:4" x14ac:dyDescent="0.3">
      <c r="B1238" s="84"/>
      <c r="C1238" s="83"/>
      <c r="D1238" s="85"/>
    </row>
    <row r="1239" spans="2:4" x14ac:dyDescent="0.3">
      <c r="B1239" s="84"/>
      <c r="C1239" s="83"/>
      <c r="D1239" s="85"/>
    </row>
    <row r="1240" spans="2:4" x14ac:dyDescent="0.3">
      <c r="B1240" s="84"/>
      <c r="C1240" s="83"/>
      <c r="D1240" s="85"/>
    </row>
    <row r="1241" spans="2:4" x14ac:dyDescent="0.3">
      <c r="B1241" s="84"/>
      <c r="C1241" s="83"/>
      <c r="D1241" s="85"/>
    </row>
    <row r="1242" spans="2:4" x14ac:dyDescent="0.3">
      <c r="B1242" s="84"/>
      <c r="C1242" s="83"/>
      <c r="D1242" s="85"/>
    </row>
    <row r="1243" spans="2:4" x14ac:dyDescent="0.3">
      <c r="B1243" s="84"/>
      <c r="C1243" s="83"/>
      <c r="D1243" s="85"/>
    </row>
    <row r="1244" spans="2:4" x14ac:dyDescent="0.3">
      <c r="B1244" s="84"/>
      <c r="C1244" s="83"/>
      <c r="D1244" s="85"/>
    </row>
    <row r="1245" spans="2:4" x14ac:dyDescent="0.3">
      <c r="B1245" s="84"/>
      <c r="C1245" s="83"/>
      <c r="D1245" s="85"/>
    </row>
    <row r="1246" spans="2:4" x14ac:dyDescent="0.3">
      <c r="B1246" s="84"/>
      <c r="C1246" s="83"/>
      <c r="D1246" s="85"/>
    </row>
    <row r="1247" spans="2:4" x14ac:dyDescent="0.3">
      <c r="B1247" s="84"/>
      <c r="C1247" s="83"/>
      <c r="D1247" s="85"/>
    </row>
    <row r="1248" spans="2:4" x14ac:dyDescent="0.3">
      <c r="B1248" s="84"/>
      <c r="C1248" s="83"/>
      <c r="D1248" s="85"/>
    </row>
    <row r="1249" spans="2:4" x14ac:dyDescent="0.3">
      <c r="B1249" s="84"/>
      <c r="C1249" s="83"/>
      <c r="D1249" s="85"/>
    </row>
    <row r="1250" spans="2:4" x14ac:dyDescent="0.3">
      <c r="B1250" s="84"/>
      <c r="C1250" s="83"/>
      <c r="D1250" s="85"/>
    </row>
    <row r="1251" spans="2:4" x14ac:dyDescent="0.3">
      <c r="B1251" s="84"/>
      <c r="C1251" s="83"/>
      <c r="D1251" s="85"/>
    </row>
    <row r="1252" spans="2:4" x14ac:dyDescent="0.3">
      <c r="B1252" s="84"/>
      <c r="C1252" s="83"/>
      <c r="D1252" s="85"/>
    </row>
    <row r="1253" spans="2:4" x14ac:dyDescent="0.3">
      <c r="B1253" s="84"/>
      <c r="C1253" s="83"/>
      <c r="D1253" s="85"/>
    </row>
    <row r="1254" spans="2:4" x14ac:dyDescent="0.3">
      <c r="B1254" s="84"/>
      <c r="C1254" s="83"/>
      <c r="D1254" s="85"/>
    </row>
    <row r="1255" spans="2:4" x14ac:dyDescent="0.3">
      <c r="B1255" s="84"/>
      <c r="C1255" s="83"/>
      <c r="D1255" s="85"/>
    </row>
    <row r="1256" spans="2:4" x14ac:dyDescent="0.3">
      <c r="B1256" s="84"/>
      <c r="C1256" s="83"/>
      <c r="D1256" s="85"/>
    </row>
    <row r="1257" spans="2:4" x14ac:dyDescent="0.3">
      <c r="B1257" s="84"/>
      <c r="C1257" s="83"/>
      <c r="D1257" s="85"/>
    </row>
    <row r="1258" spans="2:4" x14ac:dyDescent="0.3">
      <c r="B1258" s="84"/>
      <c r="C1258" s="83"/>
      <c r="D1258" s="85"/>
    </row>
    <row r="1259" spans="2:4" x14ac:dyDescent="0.3">
      <c r="B1259" s="84"/>
      <c r="C1259" s="83"/>
      <c r="D1259" s="85"/>
    </row>
    <row r="1260" spans="2:4" x14ac:dyDescent="0.3">
      <c r="B1260" s="84"/>
      <c r="C1260" s="83"/>
      <c r="D1260" s="85"/>
    </row>
    <row r="1261" spans="2:4" x14ac:dyDescent="0.3">
      <c r="B1261" s="84"/>
      <c r="C1261" s="83"/>
      <c r="D1261" s="85"/>
    </row>
    <row r="1262" spans="2:4" x14ac:dyDescent="0.3">
      <c r="B1262" s="84"/>
      <c r="C1262" s="83"/>
      <c r="D1262" s="85"/>
    </row>
    <row r="1263" spans="2:4" x14ac:dyDescent="0.3">
      <c r="B1263" s="84"/>
      <c r="C1263" s="83"/>
      <c r="D1263" s="85"/>
    </row>
    <row r="1264" spans="2:4" x14ac:dyDescent="0.3">
      <c r="B1264" s="84"/>
      <c r="C1264" s="83"/>
      <c r="D1264" s="85"/>
    </row>
    <row r="1265" spans="2:4" x14ac:dyDescent="0.3">
      <c r="B1265" s="84"/>
      <c r="C1265" s="83"/>
      <c r="D1265" s="85"/>
    </row>
    <row r="1266" spans="2:4" x14ac:dyDescent="0.3">
      <c r="B1266" s="84"/>
      <c r="C1266" s="83"/>
      <c r="D1266" s="85"/>
    </row>
    <row r="1267" spans="2:4" x14ac:dyDescent="0.3">
      <c r="B1267" s="84"/>
      <c r="C1267" s="83"/>
      <c r="D1267" s="85"/>
    </row>
    <row r="1268" spans="2:4" x14ac:dyDescent="0.3">
      <c r="B1268" s="84"/>
      <c r="C1268" s="83"/>
      <c r="D1268" s="85"/>
    </row>
    <row r="1269" spans="2:4" x14ac:dyDescent="0.3">
      <c r="B1269" s="84"/>
      <c r="C1269" s="83"/>
      <c r="D1269" s="85"/>
    </row>
    <row r="1270" spans="2:4" x14ac:dyDescent="0.3">
      <c r="B1270" s="84"/>
      <c r="C1270" s="83"/>
      <c r="D1270" s="85"/>
    </row>
    <row r="1271" spans="2:4" x14ac:dyDescent="0.3">
      <c r="B1271" s="84"/>
      <c r="C1271" s="83"/>
      <c r="D1271" s="85"/>
    </row>
    <row r="1272" spans="2:4" x14ac:dyDescent="0.3">
      <c r="B1272" s="84"/>
      <c r="C1272" s="83"/>
      <c r="D1272" s="85"/>
    </row>
    <row r="1273" spans="2:4" x14ac:dyDescent="0.3">
      <c r="B1273" s="84"/>
      <c r="C1273" s="83"/>
      <c r="D1273" s="85"/>
    </row>
    <row r="1274" spans="2:4" x14ac:dyDescent="0.3">
      <c r="B1274" s="84"/>
      <c r="C1274" s="83"/>
      <c r="D1274" s="85"/>
    </row>
    <row r="1275" spans="2:4" x14ac:dyDescent="0.3">
      <c r="B1275" s="84"/>
      <c r="C1275" s="83"/>
      <c r="D1275" s="85"/>
    </row>
    <row r="1276" spans="2:4" x14ac:dyDescent="0.3">
      <c r="B1276" s="84"/>
      <c r="C1276" s="83"/>
      <c r="D1276" s="85"/>
    </row>
    <row r="1277" spans="2:4" x14ac:dyDescent="0.3">
      <c r="B1277" s="84"/>
      <c r="C1277" s="83"/>
      <c r="D1277" s="85"/>
    </row>
    <row r="1278" spans="2:4" x14ac:dyDescent="0.3">
      <c r="B1278" s="84"/>
      <c r="C1278" s="83"/>
      <c r="D1278" s="85"/>
    </row>
    <row r="1279" spans="2:4" x14ac:dyDescent="0.3">
      <c r="B1279" s="84"/>
      <c r="C1279" s="83"/>
      <c r="D1279" s="85"/>
    </row>
    <row r="1280" spans="2:4" x14ac:dyDescent="0.3">
      <c r="B1280" s="84"/>
      <c r="C1280" s="83"/>
      <c r="D1280" s="85"/>
    </row>
    <row r="1281" spans="2:4" x14ac:dyDescent="0.3">
      <c r="B1281" s="84"/>
      <c r="C1281" s="83"/>
      <c r="D1281" s="85"/>
    </row>
    <row r="1282" spans="2:4" x14ac:dyDescent="0.3">
      <c r="B1282" s="84"/>
      <c r="C1282" s="83"/>
      <c r="D1282" s="85"/>
    </row>
    <row r="1283" spans="2:4" x14ac:dyDescent="0.3">
      <c r="B1283" s="84"/>
      <c r="C1283" s="83"/>
      <c r="D1283" s="85"/>
    </row>
    <row r="1284" spans="2:4" x14ac:dyDescent="0.3">
      <c r="B1284" s="84"/>
      <c r="C1284" s="83"/>
      <c r="D1284" s="85"/>
    </row>
    <row r="1285" spans="2:4" x14ac:dyDescent="0.3">
      <c r="B1285" s="84"/>
      <c r="C1285" s="83"/>
      <c r="D1285" s="85"/>
    </row>
    <row r="1286" spans="2:4" x14ac:dyDescent="0.3">
      <c r="B1286" s="84"/>
      <c r="C1286" s="83"/>
      <c r="D1286" s="85"/>
    </row>
    <row r="1287" spans="2:4" x14ac:dyDescent="0.3">
      <c r="B1287" s="84"/>
      <c r="C1287" s="83"/>
      <c r="D1287" s="85"/>
    </row>
    <row r="1288" spans="2:4" x14ac:dyDescent="0.3">
      <c r="B1288" s="84"/>
      <c r="C1288" s="83"/>
      <c r="D1288" s="85"/>
    </row>
    <row r="1289" spans="2:4" x14ac:dyDescent="0.3">
      <c r="B1289" s="84"/>
      <c r="C1289" s="83"/>
      <c r="D1289" s="85"/>
    </row>
    <row r="1290" spans="2:4" x14ac:dyDescent="0.3">
      <c r="B1290" s="84"/>
      <c r="C1290" s="83"/>
      <c r="D1290" s="85"/>
    </row>
    <row r="1291" spans="2:4" x14ac:dyDescent="0.3">
      <c r="B1291" s="84"/>
      <c r="C1291" s="83"/>
      <c r="D1291" s="85"/>
    </row>
    <row r="1292" spans="2:4" x14ac:dyDescent="0.3">
      <c r="B1292" s="84"/>
      <c r="C1292" s="83"/>
      <c r="D1292" s="85"/>
    </row>
    <row r="1293" spans="2:4" x14ac:dyDescent="0.3">
      <c r="B1293" s="84"/>
      <c r="C1293" s="83"/>
      <c r="D1293" s="85"/>
    </row>
    <row r="1294" spans="2:4" x14ac:dyDescent="0.3">
      <c r="B1294" s="84"/>
      <c r="C1294" s="83"/>
      <c r="D1294" s="85"/>
    </row>
    <row r="1295" spans="2:4" x14ac:dyDescent="0.3">
      <c r="B1295" s="84"/>
      <c r="C1295" s="83"/>
      <c r="D1295" s="85"/>
    </row>
    <row r="1296" spans="2:4" x14ac:dyDescent="0.3">
      <c r="B1296" s="84"/>
      <c r="C1296" s="83"/>
      <c r="D1296" s="85"/>
    </row>
    <row r="1297" spans="2:4" x14ac:dyDescent="0.3">
      <c r="B1297" s="84"/>
      <c r="C1297" s="83"/>
      <c r="D1297" s="85"/>
    </row>
    <row r="1298" spans="2:4" x14ac:dyDescent="0.3">
      <c r="B1298" s="84"/>
      <c r="C1298" s="83"/>
      <c r="D1298" s="85"/>
    </row>
    <row r="1299" spans="2:4" x14ac:dyDescent="0.3">
      <c r="B1299" s="84"/>
      <c r="C1299" s="83"/>
      <c r="D1299" s="85"/>
    </row>
    <row r="1300" spans="2:4" x14ac:dyDescent="0.3">
      <c r="B1300" s="84"/>
      <c r="C1300" s="83"/>
      <c r="D1300" s="85"/>
    </row>
    <row r="1301" spans="2:4" x14ac:dyDescent="0.3">
      <c r="B1301" s="84"/>
      <c r="C1301" s="83"/>
      <c r="D1301" s="85"/>
    </row>
    <row r="1302" spans="2:4" x14ac:dyDescent="0.3">
      <c r="B1302" s="84"/>
      <c r="C1302" s="83"/>
      <c r="D1302" s="85"/>
    </row>
    <row r="1303" spans="2:4" x14ac:dyDescent="0.3">
      <c r="B1303" s="84"/>
      <c r="C1303" s="83"/>
      <c r="D1303" s="85"/>
    </row>
    <row r="1304" spans="2:4" x14ac:dyDescent="0.3">
      <c r="B1304" s="84"/>
      <c r="C1304" s="83"/>
      <c r="D1304" s="85"/>
    </row>
    <row r="1305" spans="2:4" x14ac:dyDescent="0.3">
      <c r="B1305" s="84"/>
      <c r="C1305" s="83"/>
      <c r="D1305" s="85"/>
    </row>
    <row r="1306" spans="2:4" x14ac:dyDescent="0.3">
      <c r="B1306" s="84"/>
      <c r="C1306" s="83"/>
      <c r="D1306" s="85"/>
    </row>
    <row r="1307" spans="2:4" x14ac:dyDescent="0.3">
      <c r="B1307" s="84"/>
      <c r="C1307" s="83"/>
      <c r="D1307" s="85"/>
    </row>
    <row r="1308" spans="2:4" x14ac:dyDescent="0.3">
      <c r="B1308" s="84"/>
      <c r="C1308" s="83"/>
      <c r="D1308" s="85"/>
    </row>
    <row r="1309" spans="2:4" x14ac:dyDescent="0.3">
      <c r="B1309" s="84"/>
      <c r="C1309" s="83"/>
      <c r="D1309" s="85"/>
    </row>
    <row r="1310" spans="2:4" x14ac:dyDescent="0.3">
      <c r="B1310" s="84"/>
      <c r="C1310" s="83"/>
      <c r="D1310" s="85"/>
    </row>
    <row r="1311" spans="2:4" x14ac:dyDescent="0.3">
      <c r="B1311" s="84"/>
      <c r="C1311" s="83"/>
      <c r="D1311" s="85"/>
    </row>
    <row r="1312" spans="2:4" x14ac:dyDescent="0.3">
      <c r="B1312" s="84"/>
      <c r="C1312" s="83"/>
      <c r="D1312" s="85"/>
    </row>
    <row r="1313" spans="2:4" x14ac:dyDescent="0.3">
      <c r="B1313" s="84"/>
      <c r="C1313" s="83"/>
      <c r="D1313" s="85"/>
    </row>
    <row r="1314" spans="2:4" x14ac:dyDescent="0.3">
      <c r="B1314" s="84"/>
      <c r="C1314" s="83"/>
      <c r="D1314" s="85"/>
    </row>
    <row r="1315" spans="2:4" x14ac:dyDescent="0.3">
      <c r="B1315" s="84"/>
      <c r="C1315" s="83"/>
      <c r="D1315" s="85"/>
    </row>
    <row r="1316" spans="2:4" x14ac:dyDescent="0.3">
      <c r="B1316" s="84"/>
      <c r="C1316" s="83"/>
      <c r="D1316" s="85"/>
    </row>
    <row r="1317" spans="2:4" x14ac:dyDescent="0.3">
      <c r="B1317" s="84"/>
      <c r="C1317" s="83"/>
      <c r="D1317" s="85"/>
    </row>
    <row r="1318" spans="2:4" x14ac:dyDescent="0.3">
      <c r="B1318" s="84"/>
      <c r="C1318" s="83"/>
      <c r="D1318" s="85"/>
    </row>
    <row r="1319" spans="2:4" x14ac:dyDescent="0.3">
      <c r="B1319" s="84"/>
      <c r="C1319" s="83"/>
      <c r="D1319" s="85"/>
    </row>
    <row r="1320" spans="2:4" x14ac:dyDescent="0.3">
      <c r="B1320" s="84"/>
      <c r="C1320" s="83"/>
      <c r="D1320" s="85"/>
    </row>
    <row r="1321" spans="2:4" x14ac:dyDescent="0.3">
      <c r="B1321" s="84"/>
      <c r="C1321" s="83"/>
      <c r="D1321" s="85"/>
    </row>
    <row r="1322" spans="2:4" x14ac:dyDescent="0.3">
      <c r="B1322" s="84"/>
      <c r="C1322" s="83"/>
      <c r="D1322" s="85"/>
    </row>
    <row r="1323" spans="2:4" x14ac:dyDescent="0.3">
      <c r="B1323" s="84"/>
      <c r="C1323" s="83"/>
      <c r="D1323" s="85"/>
    </row>
    <row r="1324" spans="2:4" x14ac:dyDescent="0.3">
      <c r="B1324" s="84"/>
      <c r="C1324" s="83"/>
      <c r="D1324" s="85"/>
    </row>
    <row r="1325" spans="2:4" x14ac:dyDescent="0.3">
      <c r="B1325" s="84"/>
      <c r="C1325" s="83"/>
      <c r="D1325" s="85"/>
    </row>
    <row r="1326" spans="2:4" x14ac:dyDescent="0.3">
      <c r="B1326" s="84"/>
      <c r="C1326" s="83"/>
      <c r="D1326" s="85"/>
    </row>
    <row r="1327" spans="2:4" x14ac:dyDescent="0.3">
      <c r="B1327" s="84"/>
      <c r="C1327" s="83"/>
      <c r="D1327" s="85"/>
    </row>
    <row r="1328" spans="2:4" x14ac:dyDescent="0.3">
      <c r="B1328" s="84"/>
      <c r="C1328" s="83"/>
      <c r="D1328" s="85"/>
    </row>
    <row r="1329" spans="2:4" x14ac:dyDescent="0.3">
      <c r="B1329" s="84"/>
      <c r="C1329" s="83"/>
      <c r="D1329" s="85"/>
    </row>
    <row r="1330" spans="2:4" x14ac:dyDescent="0.3">
      <c r="B1330" s="84"/>
      <c r="C1330" s="83"/>
      <c r="D1330" s="85"/>
    </row>
    <row r="1331" spans="2:4" x14ac:dyDescent="0.3">
      <c r="B1331" s="84"/>
      <c r="C1331" s="83"/>
      <c r="D1331" s="85"/>
    </row>
    <row r="1332" spans="2:4" x14ac:dyDescent="0.3">
      <c r="B1332" s="84"/>
      <c r="C1332" s="83"/>
      <c r="D1332" s="85"/>
    </row>
    <row r="1333" spans="2:4" x14ac:dyDescent="0.3">
      <c r="B1333" s="84"/>
      <c r="C1333" s="83"/>
      <c r="D1333" s="85"/>
    </row>
    <row r="1334" spans="2:4" x14ac:dyDescent="0.3">
      <c r="B1334" s="84"/>
      <c r="C1334" s="83"/>
      <c r="D1334" s="85"/>
    </row>
    <row r="1335" spans="2:4" x14ac:dyDescent="0.3">
      <c r="B1335" s="84"/>
      <c r="C1335" s="83"/>
      <c r="D1335" s="85"/>
    </row>
    <row r="1336" spans="2:4" x14ac:dyDescent="0.3">
      <c r="B1336" s="84"/>
      <c r="C1336" s="83"/>
      <c r="D1336" s="85"/>
    </row>
    <row r="1337" spans="2:4" x14ac:dyDescent="0.3">
      <c r="B1337" s="84"/>
      <c r="C1337" s="83"/>
      <c r="D1337" s="85"/>
    </row>
    <row r="1338" spans="2:4" x14ac:dyDescent="0.3">
      <c r="B1338" s="84"/>
      <c r="C1338" s="83"/>
      <c r="D1338" s="85"/>
    </row>
    <row r="1339" spans="2:4" x14ac:dyDescent="0.3">
      <c r="B1339" s="84"/>
      <c r="C1339" s="83"/>
      <c r="D1339" s="85"/>
    </row>
    <row r="1340" spans="2:4" x14ac:dyDescent="0.3">
      <c r="B1340" s="84"/>
      <c r="C1340" s="83"/>
      <c r="D1340" s="85"/>
    </row>
    <row r="1341" spans="2:4" x14ac:dyDescent="0.3">
      <c r="B1341" s="84"/>
      <c r="C1341" s="83"/>
      <c r="D1341" s="85"/>
    </row>
    <row r="1342" spans="2:4" x14ac:dyDescent="0.3">
      <c r="B1342" s="84"/>
      <c r="C1342" s="83"/>
      <c r="D1342" s="85"/>
    </row>
    <row r="1343" spans="2:4" x14ac:dyDescent="0.3">
      <c r="B1343" s="84"/>
      <c r="C1343" s="83"/>
      <c r="D1343" s="85"/>
    </row>
    <row r="1344" spans="2:4" x14ac:dyDescent="0.3">
      <c r="B1344" s="84"/>
      <c r="C1344" s="83"/>
      <c r="D1344" s="85"/>
    </row>
    <row r="1345" spans="2:4" x14ac:dyDescent="0.3">
      <c r="B1345" s="84"/>
      <c r="C1345" s="83"/>
      <c r="D1345" s="85"/>
    </row>
    <row r="1346" spans="2:4" x14ac:dyDescent="0.3">
      <c r="B1346" s="84"/>
      <c r="C1346" s="83"/>
      <c r="D1346" s="85"/>
    </row>
    <row r="1347" spans="2:4" x14ac:dyDescent="0.3">
      <c r="B1347" s="84"/>
      <c r="C1347" s="83"/>
      <c r="D1347" s="85"/>
    </row>
    <row r="1348" spans="2:4" x14ac:dyDescent="0.3">
      <c r="B1348" s="84"/>
      <c r="C1348" s="83"/>
      <c r="D1348" s="85"/>
    </row>
    <row r="1349" spans="2:4" x14ac:dyDescent="0.3">
      <c r="B1349" s="84"/>
      <c r="C1349" s="83"/>
      <c r="D1349" s="85"/>
    </row>
    <row r="1350" spans="2:4" x14ac:dyDescent="0.3">
      <c r="B1350" s="84"/>
      <c r="C1350" s="83"/>
      <c r="D1350" s="85"/>
    </row>
    <row r="1351" spans="2:4" x14ac:dyDescent="0.3">
      <c r="B1351" s="84"/>
      <c r="C1351" s="83"/>
      <c r="D1351" s="85"/>
    </row>
    <row r="1352" spans="2:4" x14ac:dyDescent="0.3">
      <c r="B1352" s="84"/>
      <c r="C1352" s="83"/>
      <c r="D1352" s="85"/>
    </row>
    <row r="1353" spans="2:4" x14ac:dyDescent="0.3">
      <c r="B1353" s="84"/>
      <c r="C1353" s="83"/>
      <c r="D1353" s="85"/>
    </row>
    <row r="1354" spans="2:4" x14ac:dyDescent="0.3">
      <c r="B1354" s="84"/>
      <c r="C1354" s="83"/>
      <c r="D1354" s="85"/>
    </row>
    <row r="1355" spans="2:4" x14ac:dyDescent="0.3">
      <c r="B1355" s="84"/>
      <c r="C1355" s="83"/>
      <c r="D1355" s="85"/>
    </row>
    <row r="1356" spans="2:4" x14ac:dyDescent="0.3">
      <c r="B1356" s="84"/>
      <c r="C1356" s="83"/>
      <c r="D1356" s="85"/>
    </row>
    <row r="1357" spans="2:4" x14ac:dyDescent="0.3">
      <c r="B1357" s="84"/>
      <c r="C1357" s="83"/>
      <c r="D1357" s="85"/>
    </row>
    <row r="1358" spans="2:4" x14ac:dyDescent="0.3">
      <c r="B1358" s="84"/>
      <c r="C1358" s="83"/>
      <c r="D1358" s="85"/>
    </row>
    <row r="1359" spans="2:4" x14ac:dyDescent="0.3">
      <c r="B1359" s="84"/>
      <c r="C1359" s="83"/>
      <c r="D1359" s="85"/>
    </row>
    <row r="1360" spans="2:4" x14ac:dyDescent="0.3">
      <c r="B1360" s="84"/>
      <c r="C1360" s="83"/>
      <c r="D1360" s="85"/>
    </row>
    <row r="1361" spans="2:4" x14ac:dyDescent="0.3">
      <c r="B1361" s="84"/>
      <c r="C1361" s="83"/>
      <c r="D1361" s="85"/>
    </row>
    <row r="1362" spans="2:4" x14ac:dyDescent="0.3">
      <c r="B1362" s="84"/>
      <c r="C1362" s="83"/>
      <c r="D1362" s="85"/>
    </row>
    <row r="1363" spans="2:4" x14ac:dyDescent="0.3">
      <c r="B1363" s="84"/>
      <c r="C1363" s="83"/>
      <c r="D1363" s="85"/>
    </row>
    <row r="1364" spans="2:4" x14ac:dyDescent="0.3">
      <c r="B1364" s="84"/>
      <c r="C1364" s="83"/>
      <c r="D1364" s="85"/>
    </row>
    <row r="1365" spans="2:4" x14ac:dyDescent="0.3">
      <c r="B1365" s="84"/>
      <c r="C1365" s="83"/>
      <c r="D1365" s="85"/>
    </row>
    <row r="1366" spans="2:4" x14ac:dyDescent="0.3">
      <c r="B1366" s="84"/>
      <c r="C1366" s="83"/>
      <c r="D1366" s="85"/>
    </row>
    <row r="1367" spans="2:4" x14ac:dyDescent="0.3">
      <c r="B1367" s="84"/>
      <c r="C1367" s="83"/>
      <c r="D1367" s="85"/>
    </row>
    <row r="1368" spans="2:4" x14ac:dyDescent="0.3">
      <c r="B1368" s="84"/>
      <c r="C1368" s="83"/>
      <c r="D1368" s="85"/>
    </row>
    <row r="1369" spans="2:4" x14ac:dyDescent="0.3">
      <c r="B1369" s="84"/>
      <c r="C1369" s="83"/>
      <c r="D1369" s="85"/>
    </row>
    <row r="1370" spans="2:4" x14ac:dyDescent="0.3">
      <c r="B1370" s="84"/>
      <c r="C1370" s="83"/>
      <c r="D1370" s="85"/>
    </row>
    <row r="1371" spans="2:4" x14ac:dyDescent="0.3">
      <c r="B1371" s="84"/>
      <c r="C1371" s="83"/>
      <c r="D1371" s="85"/>
    </row>
    <row r="1372" spans="2:4" x14ac:dyDescent="0.3">
      <c r="B1372" s="84"/>
      <c r="C1372" s="83"/>
      <c r="D1372" s="85"/>
    </row>
    <row r="1373" spans="2:4" x14ac:dyDescent="0.3">
      <c r="B1373" s="84"/>
      <c r="C1373" s="83"/>
      <c r="D1373" s="85"/>
    </row>
    <row r="1374" spans="2:4" x14ac:dyDescent="0.3">
      <c r="B1374" s="84"/>
      <c r="C1374" s="83"/>
      <c r="D1374" s="85"/>
    </row>
    <row r="1375" spans="2:4" x14ac:dyDescent="0.3">
      <c r="B1375" s="84"/>
      <c r="C1375" s="83"/>
      <c r="D1375" s="85"/>
    </row>
    <row r="1376" spans="2:4" x14ac:dyDescent="0.3">
      <c r="B1376" s="84"/>
      <c r="C1376" s="83"/>
      <c r="D1376" s="85"/>
    </row>
    <row r="1377" spans="2:4" x14ac:dyDescent="0.3">
      <c r="B1377" s="84"/>
      <c r="C1377" s="83"/>
      <c r="D1377" s="85"/>
    </row>
    <row r="1378" spans="2:4" x14ac:dyDescent="0.3">
      <c r="B1378" s="84"/>
      <c r="C1378" s="83"/>
      <c r="D1378" s="85"/>
    </row>
    <row r="1379" spans="2:4" x14ac:dyDescent="0.3">
      <c r="B1379" s="84"/>
      <c r="C1379" s="83"/>
      <c r="D1379" s="85"/>
    </row>
    <row r="1380" spans="2:4" x14ac:dyDescent="0.3">
      <c r="B1380" s="84"/>
      <c r="C1380" s="83"/>
      <c r="D1380" s="85"/>
    </row>
    <row r="1381" spans="2:4" x14ac:dyDescent="0.3">
      <c r="B1381" s="84"/>
      <c r="C1381" s="83"/>
      <c r="D1381" s="85"/>
    </row>
    <row r="1382" spans="2:4" x14ac:dyDescent="0.3">
      <c r="B1382" s="84"/>
      <c r="C1382" s="83"/>
      <c r="D1382" s="85"/>
    </row>
    <row r="1383" spans="2:4" x14ac:dyDescent="0.3">
      <c r="B1383" s="84"/>
      <c r="C1383" s="83"/>
      <c r="D1383" s="85"/>
    </row>
    <row r="1384" spans="2:4" x14ac:dyDescent="0.3">
      <c r="B1384" s="84"/>
      <c r="C1384" s="83"/>
      <c r="D1384" s="85"/>
    </row>
    <row r="1385" spans="2:4" x14ac:dyDescent="0.3">
      <c r="B1385" s="84"/>
      <c r="C1385" s="83"/>
      <c r="D1385" s="85"/>
    </row>
    <row r="1386" spans="2:4" x14ac:dyDescent="0.3">
      <c r="B1386" s="84"/>
      <c r="C1386" s="83"/>
      <c r="D1386" s="85"/>
    </row>
    <row r="1387" spans="2:4" x14ac:dyDescent="0.3">
      <c r="B1387" s="84"/>
      <c r="C1387" s="83"/>
      <c r="D1387" s="85"/>
    </row>
    <row r="1388" spans="2:4" x14ac:dyDescent="0.3">
      <c r="B1388" s="84"/>
      <c r="C1388" s="83"/>
      <c r="D1388" s="85"/>
    </row>
    <row r="1389" spans="2:4" x14ac:dyDescent="0.3">
      <c r="B1389" s="84"/>
      <c r="C1389" s="83"/>
      <c r="D1389" s="85"/>
    </row>
    <row r="1390" spans="2:4" x14ac:dyDescent="0.3">
      <c r="B1390" s="84"/>
      <c r="C1390" s="83"/>
      <c r="D1390" s="85"/>
    </row>
    <row r="1391" spans="2:4" x14ac:dyDescent="0.3">
      <c r="B1391" s="84"/>
      <c r="C1391" s="83"/>
      <c r="D1391" s="85"/>
    </row>
    <row r="1392" spans="2:4" x14ac:dyDescent="0.3">
      <c r="B1392" s="84"/>
      <c r="C1392" s="83"/>
      <c r="D1392" s="85"/>
    </row>
    <row r="1393" spans="2:4" x14ac:dyDescent="0.3">
      <c r="B1393" s="84"/>
      <c r="C1393" s="83"/>
      <c r="D1393" s="85"/>
    </row>
    <row r="1394" spans="2:4" x14ac:dyDescent="0.3">
      <c r="B1394" s="84"/>
      <c r="C1394" s="83"/>
      <c r="D1394" s="85"/>
    </row>
    <row r="1395" spans="2:4" x14ac:dyDescent="0.3">
      <c r="B1395" s="84"/>
      <c r="C1395" s="83"/>
      <c r="D1395" s="85"/>
    </row>
    <row r="1396" spans="2:4" x14ac:dyDescent="0.3">
      <c r="B1396" s="84"/>
      <c r="C1396" s="83"/>
      <c r="D1396" s="85"/>
    </row>
    <row r="1397" spans="2:4" x14ac:dyDescent="0.3">
      <c r="B1397" s="84"/>
      <c r="C1397" s="83"/>
      <c r="D1397" s="85"/>
    </row>
    <row r="1398" spans="2:4" x14ac:dyDescent="0.3">
      <c r="B1398" s="84"/>
      <c r="C1398" s="83"/>
      <c r="D1398" s="85"/>
    </row>
    <row r="1399" spans="2:4" x14ac:dyDescent="0.3">
      <c r="B1399" s="84"/>
      <c r="C1399" s="83"/>
      <c r="D1399" s="85"/>
    </row>
    <row r="1400" spans="2:4" x14ac:dyDescent="0.3">
      <c r="B1400" s="84"/>
      <c r="C1400" s="83"/>
      <c r="D1400" s="85"/>
    </row>
    <row r="1401" spans="2:4" x14ac:dyDescent="0.3">
      <c r="B1401" s="84"/>
      <c r="C1401" s="83"/>
      <c r="D1401" s="85"/>
    </row>
    <row r="1402" spans="2:4" x14ac:dyDescent="0.3">
      <c r="B1402" s="84"/>
      <c r="C1402" s="83"/>
      <c r="D1402" s="85"/>
    </row>
    <row r="1403" spans="2:4" x14ac:dyDescent="0.3">
      <c r="B1403" s="84"/>
      <c r="C1403" s="83"/>
      <c r="D1403" s="85"/>
    </row>
    <row r="1404" spans="2:4" x14ac:dyDescent="0.3">
      <c r="B1404" s="84"/>
      <c r="C1404" s="83"/>
      <c r="D1404" s="85"/>
    </row>
    <row r="1405" spans="2:4" x14ac:dyDescent="0.3">
      <c r="B1405" s="84"/>
      <c r="C1405" s="83"/>
      <c r="D1405" s="85"/>
    </row>
    <row r="1406" spans="2:4" x14ac:dyDescent="0.3">
      <c r="B1406" s="84"/>
      <c r="C1406" s="83"/>
      <c r="D1406" s="85"/>
    </row>
    <row r="1407" spans="2:4" x14ac:dyDescent="0.3">
      <c r="B1407" s="84"/>
      <c r="C1407" s="83"/>
      <c r="D1407" s="85"/>
    </row>
    <row r="1408" spans="2:4" x14ac:dyDescent="0.3">
      <c r="B1408" s="84"/>
      <c r="C1408" s="83"/>
      <c r="D1408" s="85"/>
    </row>
    <row r="1409" spans="2:4" x14ac:dyDescent="0.3">
      <c r="B1409" s="84"/>
      <c r="C1409" s="83"/>
      <c r="D1409" s="85"/>
    </row>
    <row r="1410" spans="2:4" x14ac:dyDescent="0.3">
      <c r="B1410" s="84"/>
      <c r="C1410" s="83"/>
      <c r="D1410" s="85"/>
    </row>
    <row r="1411" spans="2:4" x14ac:dyDescent="0.3">
      <c r="B1411" s="84"/>
      <c r="C1411" s="83"/>
      <c r="D1411" s="85"/>
    </row>
    <row r="1412" spans="2:4" x14ac:dyDescent="0.3">
      <c r="B1412" s="84"/>
      <c r="C1412" s="83"/>
      <c r="D1412" s="85"/>
    </row>
    <row r="1413" spans="2:4" x14ac:dyDescent="0.3">
      <c r="B1413" s="84"/>
      <c r="C1413" s="83"/>
      <c r="D1413" s="85"/>
    </row>
    <row r="1414" spans="2:4" x14ac:dyDescent="0.3">
      <c r="B1414" s="84"/>
      <c r="C1414" s="83"/>
      <c r="D1414" s="85"/>
    </row>
    <row r="1415" spans="2:4" x14ac:dyDescent="0.3">
      <c r="B1415" s="84"/>
      <c r="C1415" s="83"/>
      <c r="D1415" s="85"/>
    </row>
    <row r="1416" spans="2:4" x14ac:dyDescent="0.3">
      <c r="B1416" s="84"/>
      <c r="C1416" s="83"/>
      <c r="D1416" s="85"/>
    </row>
    <row r="1417" spans="2:4" x14ac:dyDescent="0.3">
      <c r="B1417" s="84"/>
      <c r="C1417" s="83"/>
      <c r="D1417" s="85"/>
    </row>
    <row r="1418" spans="2:4" x14ac:dyDescent="0.3">
      <c r="B1418" s="84"/>
      <c r="C1418" s="83"/>
      <c r="D1418" s="85"/>
    </row>
    <row r="1419" spans="2:4" x14ac:dyDescent="0.3">
      <c r="B1419" s="84"/>
      <c r="C1419" s="83"/>
      <c r="D1419" s="85"/>
    </row>
    <row r="1420" spans="2:4" x14ac:dyDescent="0.3">
      <c r="B1420" s="84"/>
      <c r="C1420" s="83"/>
      <c r="D1420" s="85"/>
    </row>
    <row r="1421" spans="2:4" x14ac:dyDescent="0.3">
      <c r="B1421" s="84"/>
      <c r="C1421" s="83"/>
      <c r="D1421" s="85"/>
    </row>
    <row r="1422" spans="2:4" x14ac:dyDescent="0.3">
      <c r="B1422" s="84"/>
      <c r="C1422" s="83"/>
      <c r="D1422" s="85"/>
    </row>
    <row r="1423" spans="2:4" x14ac:dyDescent="0.3">
      <c r="B1423" s="84"/>
      <c r="C1423" s="83"/>
      <c r="D1423" s="85"/>
    </row>
    <row r="1424" spans="2:4" x14ac:dyDescent="0.3">
      <c r="B1424" s="84"/>
      <c r="C1424" s="83"/>
      <c r="D1424" s="85"/>
    </row>
    <row r="1425" spans="2:4" x14ac:dyDescent="0.3">
      <c r="B1425" s="84"/>
      <c r="C1425" s="83"/>
      <c r="D1425" s="85"/>
    </row>
    <row r="1426" spans="2:4" x14ac:dyDescent="0.3">
      <c r="B1426" s="84"/>
      <c r="C1426" s="83"/>
      <c r="D1426" s="85"/>
    </row>
    <row r="1427" spans="2:4" x14ac:dyDescent="0.3">
      <c r="B1427" s="84"/>
      <c r="C1427" s="83"/>
      <c r="D1427" s="85"/>
    </row>
    <row r="1428" spans="2:4" x14ac:dyDescent="0.3">
      <c r="B1428" s="84"/>
      <c r="C1428" s="83"/>
      <c r="D1428" s="85"/>
    </row>
    <row r="1429" spans="2:4" x14ac:dyDescent="0.3">
      <c r="B1429" s="84"/>
      <c r="C1429" s="83"/>
      <c r="D1429" s="85"/>
    </row>
    <row r="1430" spans="2:4" x14ac:dyDescent="0.3">
      <c r="B1430" s="84"/>
      <c r="C1430" s="83"/>
      <c r="D1430" s="85"/>
    </row>
    <row r="1431" spans="2:4" x14ac:dyDescent="0.3">
      <c r="B1431" s="84"/>
      <c r="C1431" s="83"/>
      <c r="D1431" s="85"/>
    </row>
    <row r="1432" spans="2:4" x14ac:dyDescent="0.3">
      <c r="B1432" s="84"/>
      <c r="C1432" s="83"/>
      <c r="D1432" s="85"/>
    </row>
    <row r="1433" spans="2:4" x14ac:dyDescent="0.3">
      <c r="B1433" s="84"/>
      <c r="C1433" s="83"/>
      <c r="D1433" s="85"/>
    </row>
    <row r="1434" spans="2:4" x14ac:dyDescent="0.3">
      <c r="B1434" s="84"/>
      <c r="C1434" s="83"/>
      <c r="D1434" s="85"/>
    </row>
    <row r="1435" spans="2:4" x14ac:dyDescent="0.3">
      <c r="B1435" s="84"/>
      <c r="C1435" s="83"/>
      <c r="D1435" s="85"/>
    </row>
    <row r="1436" spans="2:4" x14ac:dyDescent="0.3">
      <c r="B1436" s="84"/>
      <c r="C1436" s="83"/>
      <c r="D1436" s="85"/>
    </row>
    <row r="1437" spans="2:4" x14ac:dyDescent="0.3">
      <c r="B1437" s="84"/>
      <c r="C1437" s="83"/>
      <c r="D1437" s="85"/>
    </row>
    <row r="1438" spans="2:4" x14ac:dyDescent="0.3">
      <c r="B1438" s="84"/>
      <c r="C1438" s="83"/>
      <c r="D1438" s="85"/>
    </row>
    <row r="1439" spans="2:4" x14ac:dyDescent="0.3">
      <c r="B1439" s="84"/>
      <c r="C1439" s="83"/>
      <c r="D1439" s="85"/>
    </row>
    <row r="1440" spans="2:4" x14ac:dyDescent="0.3">
      <c r="B1440" s="84"/>
      <c r="C1440" s="83"/>
      <c r="D1440" s="85"/>
    </row>
    <row r="1441" spans="2:4" x14ac:dyDescent="0.3">
      <c r="B1441" s="84"/>
      <c r="C1441" s="83"/>
      <c r="D1441" s="85"/>
    </row>
    <row r="1442" spans="2:4" x14ac:dyDescent="0.3">
      <c r="B1442" s="84"/>
      <c r="C1442" s="83"/>
      <c r="D1442" s="85"/>
    </row>
    <row r="1443" spans="2:4" x14ac:dyDescent="0.3">
      <c r="B1443" s="84"/>
      <c r="C1443" s="83"/>
      <c r="D1443" s="85"/>
    </row>
    <row r="1444" spans="2:4" x14ac:dyDescent="0.3">
      <c r="B1444" s="84"/>
      <c r="C1444" s="83"/>
      <c r="D1444" s="85"/>
    </row>
    <row r="1445" spans="2:4" x14ac:dyDescent="0.3">
      <c r="B1445" s="84"/>
      <c r="C1445" s="83"/>
      <c r="D1445" s="85"/>
    </row>
    <row r="1446" spans="2:4" x14ac:dyDescent="0.3">
      <c r="B1446" s="84"/>
      <c r="C1446" s="83"/>
      <c r="D1446" s="85"/>
    </row>
    <row r="1447" spans="2:4" x14ac:dyDescent="0.3">
      <c r="B1447" s="84"/>
      <c r="C1447" s="83"/>
      <c r="D1447" s="85"/>
    </row>
    <row r="1448" spans="2:4" x14ac:dyDescent="0.3">
      <c r="B1448" s="84"/>
      <c r="C1448" s="83"/>
      <c r="D1448" s="85"/>
    </row>
    <row r="1449" spans="2:4" x14ac:dyDescent="0.3">
      <c r="B1449" s="84"/>
      <c r="C1449" s="83"/>
      <c r="D1449" s="85"/>
    </row>
    <row r="1450" spans="2:4" x14ac:dyDescent="0.3">
      <c r="B1450" s="84"/>
      <c r="C1450" s="83"/>
      <c r="D1450" s="85"/>
    </row>
    <row r="1451" spans="2:4" x14ac:dyDescent="0.3">
      <c r="B1451" s="84"/>
      <c r="C1451" s="83"/>
      <c r="D1451" s="85"/>
    </row>
    <row r="1452" spans="2:4" x14ac:dyDescent="0.3">
      <c r="B1452" s="84"/>
      <c r="C1452" s="83"/>
      <c r="D1452" s="85"/>
    </row>
    <row r="1453" spans="2:4" x14ac:dyDescent="0.3">
      <c r="B1453" s="84"/>
      <c r="C1453" s="83"/>
      <c r="D1453" s="85"/>
    </row>
    <row r="1454" spans="2:4" x14ac:dyDescent="0.3">
      <c r="B1454" s="84"/>
      <c r="C1454" s="83"/>
      <c r="D1454" s="85"/>
    </row>
    <row r="1455" spans="2:4" x14ac:dyDescent="0.3">
      <c r="B1455" s="84"/>
      <c r="C1455" s="83"/>
      <c r="D1455" s="85"/>
    </row>
    <row r="1456" spans="2:4" x14ac:dyDescent="0.3">
      <c r="B1456" s="84"/>
      <c r="C1456" s="83"/>
      <c r="D1456" s="85"/>
    </row>
    <row r="1457" spans="2:4" x14ac:dyDescent="0.3">
      <c r="B1457" s="84"/>
      <c r="C1457" s="83"/>
      <c r="D1457" s="85"/>
    </row>
    <row r="1458" spans="2:4" x14ac:dyDescent="0.3">
      <c r="B1458" s="84"/>
      <c r="C1458" s="83"/>
      <c r="D1458" s="85"/>
    </row>
    <row r="1459" spans="2:4" x14ac:dyDescent="0.3">
      <c r="B1459" s="84"/>
      <c r="C1459" s="83"/>
      <c r="D1459" s="85"/>
    </row>
    <row r="1460" spans="2:4" x14ac:dyDescent="0.3">
      <c r="B1460" s="84"/>
      <c r="C1460" s="83"/>
      <c r="D1460" s="85"/>
    </row>
    <row r="1461" spans="2:4" x14ac:dyDescent="0.3">
      <c r="B1461" s="84"/>
      <c r="C1461" s="83"/>
      <c r="D1461" s="85"/>
    </row>
    <row r="1462" spans="2:4" x14ac:dyDescent="0.3">
      <c r="B1462" s="84"/>
      <c r="C1462" s="83"/>
      <c r="D1462" s="85"/>
    </row>
    <row r="1463" spans="2:4" x14ac:dyDescent="0.3">
      <c r="B1463" s="84"/>
      <c r="C1463" s="83"/>
      <c r="D1463" s="85"/>
    </row>
    <row r="1464" spans="2:4" x14ac:dyDescent="0.3">
      <c r="B1464" s="84"/>
      <c r="C1464" s="83"/>
      <c r="D1464" s="85"/>
    </row>
    <row r="1465" spans="2:4" x14ac:dyDescent="0.3">
      <c r="B1465" s="84"/>
      <c r="C1465" s="83"/>
      <c r="D1465" s="85"/>
    </row>
    <row r="1466" spans="2:4" x14ac:dyDescent="0.3">
      <c r="B1466" s="84"/>
      <c r="C1466" s="83"/>
      <c r="D1466" s="85"/>
    </row>
    <row r="1467" spans="2:4" x14ac:dyDescent="0.3">
      <c r="B1467" s="84"/>
      <c r="C1467" s="83"/>
      <c r="D1467" s="85"/>
    </row>
    <row r="1468" spans="2:4" x14ac:dyDescent="0.3">
      <c r="B1468" s="84"/>
      <c r="C1468" s="83"/>
      <c r="D1468" s="85"/>
    </row>
    <row r="1469" spans="2:4" x14ac:dyDescent="0.3">
      <c r="B1469" s="84"/>
      <c r="C1469" s="83"/>
      <c r="D1469" s="85"/>
    </row>
    <row r="1470" spans="2:4" x14ac:dyDescent="0.3">
      <c r="B1470" s="84"/>
      <c r="C1470" s="83"/>
      <c r="D1470" s="85"/>
    </row>
    <row r="1471" spans="2:4" x14ac:dyDescent="0.3">
      <c r="B1471" s="84"/>
      <c r="C1471" s="83"/>
      <c r="D1471" s="85"/>
    </row>
    <row r="1472" spans="2:4" x14ac:dyDescent="0.3">
      <c r="B1472" s="84"/>
      <c r="C1472" s="83"/>
      <c r="D1472" s="85"/>
    </row>
    <row r="1473" spans="2:4" x14ac:dyDescent="0.3">
      <c r="B1473" s="84"/>
      <c r="C1473" s="83"/>
      <c r="D1473" s="85"/>
    </row>
    <row r="1474" spans="2:4" x14ac:dyDescent="0.3">
      <c r="B1474" s="84"/>
      <c r="C1474" s="83"/>
      <c r="D1474" s="85"/>
    </row>
    <row r="1475" spans="2:4" x14ac:dyDescent="0.3">
      <c r="B1475" s="84"/>
      <c r="C1475" s="83"/>
      <c r="D1475" s="85"/>
    </row>
    <row r="1476" spans="2:4" x14ac:dyDescent="0.3">
      <c r="B1476" s="84"/>
      <c r="C1476" s="83"/>
      <c r="D1476" s="85"/>
    </row>
    <row r="1477" spans="2:4" x14ac:dyDescent="0.3">
      <c r="B1477" s="84"/>
      <c r="C1477" s="83"/>
      <c r="D1477" s="85"/>
    </row>
    <row r="1478" spans="2:4" x14ac:dyDescent="0.3">
      <c r="B1478" s="84"/>
      <c r="C1478" s="83"/>
      <c r="D1478" s="85"/>
    </row>
    <row r="1479" spans="2:4" x14ac:dyDescent="0.3">
      <c r="B1479" s="84"/>
      <c r="C1479" s="83"/>
      <c r="D1479" s="85"/>
    </row>
    <row r="1480" spans="2:4" x14ac:dyDescent="0.3">
      <c r="B1480" s="84"/>
      <c r="C1480" s="83"/>
      <c r="D1480" s="85"/>
    </row>
    <row r="1481" spans="2:4" x14ac:dyDescent="0.3">
      <c r="B1481" s="84"/>
      <c r="C1481" s="83"/>
      <c r="D1481" s="85"/>
    </row>
    <row r="1482" spans="2:4" x14ac:dyDescent="0.3">
      <c r="B1482" s="84"/>
      <c r="C1482" s="83"/>
      <c r="D1482" s="85"/>
    </row>
    <row r="1483" spans="2:4" x14ac:dyDescent="0.3">
      <c r="B1483" s="84"/>
      <c r="C1483" s="83"/>
      <c r="D1483" s="85"/>
    </row>
    <row r="1484" spans="2:4" x14ac:dyDescent="0.3">
      <c r="B1484" s="84"/>
      <c r="C1484" s="83"/>
      <c r="D1484" s="85"/>
    </row>
    <row r="1485" spans="2:4" x14ac:dyDescent="0.3">
      <c r="B1485" s="84"/>
      <c r="C1485" s="83"/>
      <c r="D1485" s="85"/>
    </row>
    <row r="1486" spans="2:4" x14ac:dyDescent="0.3">
      <c r="B1486" s="84"/>
      <c r="C1486" s="83"/>
      <c r="D1486" s="85"/>
    </row>
    <row r="1487" spans="2:4" x14ac:dyDescent="0.3">
      <c r="B1487" s="84"/>
      <c r="C1487" s="83"/>
      <c r="D1487" s="85"/>
    </row>
    <row r="1488" spans="2:4" x14ac:dyDescent="0.3">
      <c r="B1488" s="84"/>
      <c r="C1488" s="83"/>
      <c r="D1488" s="85"/>
    </row>
    <row r="1489" spans="2:4" x14ac:dyDescent="0.3">
      <c r="B1489" s="84"/>
      <c r="C1489" s="83"/>
      <c r="D1489" s="85"/>
    </row>
    <row r="1490" spans="2:4" x14ac:dyDescent="0.3">
      <c r="B1490" s="84"/>
      <c r="C1490" s="83"/>
      <c r="D1490" s="85"/>
    </row>
    <row r="1491" spans="2:4" x14ac:dyDescent="0.3">
      <c r="B1491" s="84"/>
      <c r="C1491" s="83"/>
      <c r="D1491" s="85"/>
    </row>
    <row r="1492" spans="2:4" x14ac:dyDescent="0.3">
      <c r="B1492" s="84"/>
      <c r="C1492" s="83"/>
      <c r="D1492" s="85"/>
    </row>
    <row r="1493" spans="2:4" x14ac:dyDescent="0.3">
      <c r="B1493" s="84"/>
      <c r="C1493" s="83"/>
      <c r="D1493" s="85"/>
    </row>
    <row r="1494" spans="2:4" x14ac:dyDescent="0.3">
      <c r="B1494" s="84"/>
      <c r="C1494" s="83"/>
      <c r="D1494" s="85"/>
    </row>
    <row r="1495" spans="2:4" x14ac:dyDescent="0.3">
      <c r="B1495" s="84"/>
      <c r="C1495" s="83"/>
      <c r="D1495" s="85"/>
    </row>
    <row r="1496" spans="2:4" x14ac:dyDescent="0.3">
      <c r="B1496" s="84"/>
      <c r="C1496" s="83"/>
      <c r="D1496" s="85"/>
    </row>
    <row r="1497" spans="2:4" x14ac:dyDescent="0.3">
      <c r="B1497" s="84"/>
      <c r="C1497" s="83"/>
      <c r="D1497" s="85"/>
    </row>
    <row r="1498" spans="2:4" x14ac:dyDescent="0.3">
      <c r="B1498" s="84"/>
      <c r="C1498" s="83"/>
      <c r="D1498" s="85"/>
    </row>
    <row r="1499" spans="2:4" x14ac:dyDescent="0.3">
      <c r="B1499" s="84"/>
      <c r="C1499" s="83"/>
      <c r="D1499" s="85"/>
    </row>
    <row r="1500" spans="2:4" x14ac:dyDescent="0.3">
      <c r="B1500" s="84"/>
      <c r="C1500" s="83"/>
      <c r="D1500" s="85"/>
    </row>
    <row r="1501" spans="2:4" x14ac:dyDescent="0.3">
      <c r="B1501" s="84"/>
      <c r="C1501" s="83"/>
      <c r="D1501" s="85"/>
    </row>
    <row r="1502" spans="2:4" x14ac:dyDescent="0.3">
      <c r="B1502" s="84"/>
      <c r="C1502" s="83"/>
      <c r="D1502" s="85"/>
    </row>
    <row r="1503" spans="2:4" x14ac:dyDescent="0.3">
      <c r="B1503" s="84"/>
      <c r="C1503" s="83"/>
      <c r="D1503" s="85"/>
    </row>
    <row r="1504" spans="2:4" x14ac:dyDescent="0.3">
      <c r="B1504" s="84"/>
      <c r="C1504" s="83"/>
      <c r="D1504" s="85"/>
    </row>
    <row r="1505" spans="2:4" x14ac:dyDescent="0.3">
      <c r="B1505" s="84"/>
      <c r="C1505" s="83"/>
      <c r="D1505" s="85"/>
    </row>
    <row r="1506" spans="2:4" x14ac:dyDescent="0.3">
      <c r="B1506" s="84"/>
      <c r="C1506" s="83"/>
      <c r="D1506" s="85"/>
    </row>
    <row r="1507" spans="2:4" x14ac:dyDescent="0.3">
      <c r="B1507" s="84"/>
      <c r="C1507" s="83"/>
      <c r="D1507" s="85"/>
    </row>
    <row r="1508" spans="2:4" x14ac:dyDescent="0.3">
      <c r="B1508" s="84"/>
      <c r="C1508" s="83"/>
      <c r="D1508" s="85"/>
    </row>
    <row r="1509" spans="2:4" x14ac:dyDescent="0.3">
      <c r="B1509" s="84"/>
      <c r="C1509" s="83"/>
      <c r="D1509" s="85"/>
    </row>
    <row r="1510" spans="2:4" x14ac:dyDescent="0.3">
      <c r="B1510" s="84"/>
      <c r="C1510" s="83"/>
      <c r="D1510" s="85"/>
    </row>
    <row r="1511" spans="2:4" x14ac:dyDescent="0.3">
      <c r="B1511" s="84"/>
      <c r="C1511" s="83"/>
      <c r="D1511" s="85"/>
    </row>
    <row r="1512" spans="2:4" x14ac:dyDescent="0.3">
      <c r="B1512" s="84"/>
      <c r="C1512" s="83"/>
      <c r="D1512" s="85"/>
    </row>
    <row r="1513" spans="2:4" x14ac:dyDescent="0.3">
      <c r="B1513" s="84"/>
      <c r="C1513" s="83"/>
      <c r="D1513" s="85"/>
    </row>
    <row r="1514" spans="2:4" x14ac:dyDescent="0.3">
      <c r="B1514" s="84"/>
      <c r="C1514" s="83"/>
      <c r="D1514" s="85"/>
    </row>
    <row r="1515" spans="2:4" x14ac:dyDescent="0.3">
      <c r="B1515" s="84"/>
      <c r="C1515" s="83"/>
      <c r="D1515" s="85"/>
    </row>
    <row r="1516" spans="2:4" x14ac:dyDescent="0.3">
      <c r="B1516" s="84"/>
      <c r="C1516" s="83"/>
      <c r="D1516" s="85"/>
    </row>
    <row r="1517" spans="2:4" x14ac:dyDescent="0.3">
      <c r="B1517" s="84"/>
      <c r="C1517" s="83"/>
      <c r="D1517" s="85"/>
    </row>
    <row r="1518" spans="2:4" x14ac:dyDescent="0.3">
      <c r="B1518" s="84"/>
      <c r="C1518" s="83"/>
      <c r="D1518" s="85"/>
    </row>
    <row r="1519" spans="2:4" x14ac:dyDescent="0.3">
      <c r="B1519" s="84"/>
      <c r="C1519" s="83"/>
      <c r="D1519" s="85"/>
    </row>
    <row r="1520" spans="2:4" x14ac:dyDescent="0.3">
      <c r="B1520" s="84"/>
      <c r="C1520" s="83"/>
      <c r="D1520" s="85"/>
    </row>
    <row r="1521" spans="2:4" x14ac:dyDescent="0.3">
      <c r="B1521" s="84"/>
      <c r="C1521" s="83"/>
      <c r="D1521" s="85"/>
    </row>
    <row r="1522" spans="2:4" x14ac:dyDescent="0.3">
      <c r="B1522" s="84"/>
      <c r="C1522" s="83"/>
      <c r="D1522" s="85"/>
    </row>
    <row r="1523" spans="2:4" x14ac:dyDescent="0.3">
      <c r="B1523" s="84"/>
      <c r="C1523" s="83"/>
      <c r="D1523" s="85"/>
    </row>
    <row r="1524" spans="2:4" x14ac:dyDescent="0.3">
      <c r="B1524" s="84"/>
      <c r="C1524" s="83"/>
      <c r="D1524" s="85"/>
    </row>
    <row r="1525" spans="2:4" x14ac:dyDescent="0.3">
      <c r="B1525" s="84"/>
      <c r="C1525" s="83"/>
      <c r="D1525" s="85"/>
    </row>
    <row r="1526" spans="2:4" x14ac:dyDescent="0.3">
      <c r="B1526" s="84"/>
      <c r="C1526" s="83"/>
      <c r="D1526" s="85"/>
    </row>
    <row r="1527" spans="2:4" x14ac:dyDescent="0.3">
      <c r="B1527" s="84"/>
      <c r="C1527" s="83"/>
      <c r="D1527" s="85"/>
    </row>
    <row r="1528" spans="2:4" x14ac:dyDescent="0.3">
      <c r="B1528" s="84"/>
      <c r="C1528" s="83"/>
      <c r="D1528" s="85"/>
    </row>
    <row r="1529" spans="2:4" x14ac:dyDescent="0.3">
      <c r="B1529" s="84"/>
      <c r="C1529" s="83"/>
      <c r="D1529" s="85"/>
    </row>
    <row r="1530" spans="2:4" x14ac:dyDescent="0.3">
      <c r="B1530" s="84"/>
      <c r="C1530" s="83"/>
      <c r="D1530" s="85"/>
    </row>
    <row r="1531" spans="2:4" x14ac:dyDescent="0.3">
      <c r="B1531" s="84"/>
      <c r="C1531" s="83"/>
      <c r="D1531" s="85"/>
    </row>
    <row r="1532" spans="2:4" x14ac:dyDescent="0.3">
      <c r="B1532" s="84"/>
      <c r="C1532" s="83"/>
      <c r="D1532" s="85"/>
    </row>
    <row r="1533" spans="2:4" x14ac:dyDescent="0.3">
      <c r="B1533" s="84"/>
      <c r="C1533" s="83"/>
      <c r="D1533" s="85"/>
    </row>
    <row r="1534" spans="2:4" x14ac:dyDescent="0.3">
      <c r="B1534" s="84"/>
      <c r="C1534" s="83"/>
      <c r="D1534" s="85"/>
    </row>
    <row r="1535" spans="2:4" x14ac:dyDescent="0.3">
      <c r="B1535" s="84"/>
      <c r="C1535" s="83"/>
      <c r="D1535" s="85"/>
    </row>
    <row r="1536" spans="2:4" x14ac:dyDescent="0.3">
      <c r="B1536" s="84"/>
      <c r="C1536" s="83"/>
      <c r="D1536" s="85"/>
    </row>
    <row r="1537" spans="2:4" x14ac:dyDescent="0.3">
      <c r="B1537" s="84"/>
      <c r="C1537" s="83"/>
      <c r="D1537" s="85"/>
    </row>
    <row r="1538" spans="2:4" x14ac:dyDescent="0.3">
      <c r="B1538" s="84"/>
      <c r="C1538" s="83"/>
      <c r="D1538" s="85"/>
    </row>
    <row r="1539" spans="2:4" x14ac:dyDescent="0.3">
      <c r="B1539" s="84"/>
      <c r="C1539" s="83"/>
      <c r="D1539" s="85"/>
    </row>
    <row r="1540" spans="2:4" x14ac:dyDescent="0.3">
      <c r="B1540" s="84"/>
      <c r="C1540" s="83"/>
      <c r="D1540" s="85"/>
    </row>
    <row r="1541" spans="2:4" x14ac:dyDescent="0.3">
      <c r="B1541" s="84"/>
      <c r="C1541" s="83"/>
      <c r="D1541" s="85"/>
    </row>
    <row r="1542" spans="2:4" x14ac:dyDescent="0.3">
      <c r="B1542" s="84"/>
      <c r="C1542" s="83"/>
      <c r="D1542" s="85"/>
    </row>
    <row r="1543" spans="2:4" x14ac:dyDescent="0.3">
      <c r="B1543" s="84"/>
      <c r="C1543" s="83"/>
      <c r="D1543" s="85"/>
    </row>
    <row r="1544" spans="2:4" x14ac:dyDescent="0.3">
      <c r="B1544" s="84"/>
      <c r="C1544" s="83"/>
      <c r="D1544" s="85"/>
    </row>
    <row r="1545" spans="2:4" x14ac:dyDescent="0.3">
      <c r="B1545" s="84"/>
      <c r="C1545" s="83"/>
      <c r="D1545" s="85"/>
    </row>
    <row r="1546" spans="2:4" x14ac:dyDescent="0.3">
      <c r="B1546" s="84"/>
      <c r="C1546" s="83"/>
      <c r="D1546" s="85"/>
    </row>
    <row r="1547" spans="2:4" x14ac:dyDescent="0.3">
      <c r="B1547" s="84"/>
      <c r="C1547" s="83"/>
      <c r="D1547" s="85"/>
    </row>
    <row r="1548" spans="2:4" x14ac:dyDescent="0.3">
      <c r="B1548" s="84"/>
      <c r="C1548" s="83"/>
      <c r="D1548" s="85"/>
    </row>
    <row r="1549" spans="2:4" x14ac:dyDescent="0.3">
      <c r="B1549" s="84"/>
      <c r="C1549" s="83"/>
      <c r="D1549" s="85"/>
    </row>
    <row r="1550" spans="2:4" x14ac:dyDescent="0.3">
      <c r="B1550" s="84"/>
      <c r="C1550" s="83"/>
      <c r="D1550" s="85"/>
    </row>
    <row r="1551" spans="2:4" x14ac:dyDescent="0.3">
      <c r="B1551" s="84"/>
      <c r="C1551" s="83"/>
      <c r="D1551" s="85"/>
    </row>
    <row r="1552" spans="2:4" x14ac:dyDescent="0.3">
      <c r="B1552" s="84"/>
      <c r="C1552" s="83"/>
      <c r="D1552" s="85"/>
    </row>
    <row r="1553" spans="2:4" x14ac:dyDescent="0.3">
      <c r="B1553" s="84"/>
      <c r="C1553" s="83"/>
      <c r="D1553" s="85"/>
    </row>
    <row r="1554" spans="2:4" x14ac:dyDescent="0.3">
      <c r="B1554" s="84"/>
      <c r="C1554" s="83"/>
      <c r="D1554" s="85"/>
    </row>
    <row r="1555" spans="2:4" x14ac:dyDescent="0.3">
      <c r="B1555" s="84"/>
      <c r="C1555" s="83"/>
      <c r="D1555" s="85"/>
    </row>
    <row r="1556" spans="2:4" x14ac:dyDescent="0.3">
      <c r="B1556" s="84"/>
      <c r="C1556" s="83"/>
      <c r="D1556" s="85"/>
    </row>
    <row r="1557" spans="2:4" x14ac:dyDescent="0.3">
      <c r="B1557" s="84"/>
      <c r="C1557" s="83"/>
      <c r="D1557" s="85"/>
    </row>
    <row r="1558" spans="2:4" x14ac:dyDescent="0.3">
      <c r="B1558" s="84"/>
      <c r="C1558" s="83"/>
      <c r="D1558" s="85"/>
    </row>
    <row r="1559" spans="2:4" x14ac:dyDescent="0.3">
      <c r="B1559" s="84"/>
      <c r="C1559" s="83"/>
      <c r="D1559" s="85"/>
    </row>
    <row r="1560" spans="2:4" x14ac:dyDescent="0.3">
      <c r="B1560" s="84"/>
      <c r="C1560" s="83"/>
      <c r="D1560" s="85"/>
    </row>
    <row r="1561" spans="2:4" x14ac:dyDescent="0.3">
      <c r="B1561" s="84"/>
      <c r="C1561" s="83"/>
      <c r="D1561" s="85"/>
    </row>
    <row r="1562" spans="2:4" x14ac:dyDescent="0.3">
      <c r="B1562" s="84"/>
      <c r="C1562" s="83"/>
      <c r="D1562" s="85"/>
    </row>
    <row r="1563" spans="2:4" x14ac:dyDescent="0.3">
      <c r="B1563" s="84"/>
      <c r="C1563" s="83"/>
      <c r="D1563" s="85"/>
    </row>
    <row r="1564" spans="2:4" x14ac:dyDescent="0.3">
      <c r="B1564" s="84"/>
      <c r="C1564" s="83"/>
      <c r="D1564" s="85"/>
    </row>
    <row r="1565" spans="2:4" x14ac:dyDescent="0.3">
      <c r="B1565" s="84"/>
      <c r="C1565" s="83"/>
      <c r="D1565" s="85"/>
    </row>
    <row r="1566" spans="2:4" x14ac:dyDescent="0.3">
      <c r="B1566" s="84"/>
      <c r="C1566" s="83"/>
      <c r="D1566" s="85"/>
    </row>
    <row r="1567" spans="2:4" x14ac:dyDescent="0.3">
      <c r="B1567" s="84"/>
      <c r="C1567" s="83"/>
      <c r="D1567" s="85"/>
    </row>
    <row r="1568" spans="2:4" x14ac:dyDescent="0.3">
      <c r="B1568" s="84"/>
      <c r="C1568" s="83"/>
      <c r="D1568" s="85"/>
    </row>
    <row r="1569" spans="2:4" x14ac:dyDescent="0.3">
      <c r="B1569" s="84"/>
      <c r="C1569" s="83"/>
      <c r="D1569" s="85"/>
    </row>
    <row r="1570" spans="2:4" x14ac:dyDescent="0.3">
      <c r="B1570" s="84"/>
      <c r="C1570" s="83"/>
      <c r="D1570" s="85"/>
    </row>
    <row r="1571" spans="2:4" x14ac:dyDescent="0.3">
      <c r="B1571" s="84"/>
      <c r="C1571" s="83"/>
      <c r="D1571" s="85"/>
    </row>
    <row r="1572" spans="2:4" x14ac:dyDescent="0.3">
      <c r="B1572" s="84"/>
      <c r="C1572" s="83"/>
      <c r="D1572" s="85"/>
    </row>
    <row r="1573" spans="2:4" x14ac:dyDescent="0.3">
      <c r="B1573" s="84"/>
      <c r="C1573" s="83"/>
      <c r="D1573" s="85"/>
    </row>
    <row r="1574" spans="2:4" x14ac:dyDescent="0.3">
      <c r="B1574" s="84"/>
      <c r="C1574" s="83"/>
      <c r="D1574" s="85"/>
    </row>
    <row r="1575" spans="2:4" x14ac:dyDescent="0.3">
      <c r="B1575" s="84"/>
      <c r="C1575" s="83"/>
      <c r="D1575" s="85"/>
    </row>
    <row r="1576" spans="2:4" x14ac:dyDescent="0.3">
      <c r="B1576" s="84"/>
      <c r="C1576" s="83"/>
      <c r="D1576" s="85"/>
    </row>
    <row r="1577" spans="2:4" x14ac:dyDescent="0.3">
      <c r="B1577" s="84"/>
      <c r="C1577" s="83"/>
      <c r="D1577" s="85"/>
    </row>
    <row r="1578" spans="2:4" x14ac:dyDescent="0.3">
      <c r="B1578" s="84"/>
      <c r="C1578" s="83"/>
      <c r="D1578" s="85"/>
    </row>
    <row r="1579" spans="2:4" x14ac:dyDescent="0.3">
      <c r="B1579" s="84"/>
      <c r="C1579" s="83"/>
      <c r="D1579" s="85"/>
    </row>
    <row r="1580" spans="2:4" x14ac:dyDescent="0.3">
      <c r="B1580" s="84"/>
      <c r="C1580" s="83"/>
      <c r="D1580" s="85"/>
    </row>
    <row r="1581" spans="2:4" x14ac:dyDescent="0.3">
      <c r="B1581" s="84"/>
      <c r="C1581" s="83"/>
      <c r="D1581" s="85"/>
    </row>
    <row r="1582" spans="2:4" x14ac:dyDescent="0.3">
      <c r="B1582" s="84"/>
      <c r="C1582" s="83"/>
      <c r="D1582" s="85"/>
    </row>
    <row r="1583" spans="2:4" x14ac:dyDescent="0.3">
      <c r="B1583" s="84"/>
      <c r="C1583" s="83"/>
      <c r="D1583" s="85"/>
    </row>
    <row r="1584" spans="2:4" x14ac:dyDescent="0.3">
      <c r="B1584" s="84"/>
      <c r="C1584" s="83"/>
      <c r="D1584" s="85"/>
    </row>
    <row r="1585" spans="2:4" x14ac:dyDescent="0.3">
      <c r="B1585" s="84"/>
      <c r="C1585" s="83"/>
      <c r="D1585" s="85"/>
    </row>
    <row r="1586" spans="2:4" x14ac:dyDescent="0.3">
      <c r="B1586" s="84"/>
      <c r="C1586" s="83"/>
      <c r="D1586" s="85"/>
    </row>
    <row r="1587" spans="2:4" x14ac:dyDescent="0.3">
      <c r="B1587" s="84"/>
      <c r="C1587" s="83"/>
      <c r="D1587" s="85"/>
    </row>
    <row r="1588" spans="2:4" x14ac:dyDescent="0.3">
      <c r="B1588" s="84"/>
      <c r="C1588" s="83"/>
      <c r="D1588" s="85"/>
    </row>
    <row r="1589" spans="2:4" x14ac:dyDescent="0.3">
      <c r="B1589" s="84"/>
      <c r="C1589" s="83"/>
      <c r="D1589" s="85"/>
    </row>
    <row r="1590" spans="2:4" x14ac:dyDescent="0.3">
      <c r="B1590" s="84"/>
      <c r="C1590" s="83"/>
      <c r="D1590" s="85"/>
    </row>
    <row r="1591" spans="2:4" x14ac:dyDescent="0.3">
      <c r="B1591" s="84"/>
      <c r="C1591" s="83"/>
      <c r="D1591" s="85"/>
    </row>
    <row r="1592" spans="2:4" x14ac:dyDescent="0.3">
      <c r="B1592" s="84"/>
      <c r="C1592" s="83"/>
      <c r="D1592" s="85"/>
    </row>
    <row r="1593" spans="2:4" x14ac:dyDescent="0.3">
      <c r="B1593" s="84"/>
      <c r="C1593" s="83"/>
      <c r="D1593" s="85"/>
    </row>
    <row r="1594" spans="2:4" x14ac:dyDescent="0.3">
      <c r="B1594" s="84"/>
      <c r="C1594" s="83"/>
      <c r="D1594" s="85"/>
    </row>
    <row r="1595" spans="2:4" x14ac:dyDescent="0.3">
      <c r="B1595" s="84"/>
      <c r="C1595" s="83"/>
      <c r="D1595" s="85"/>
    </row>
    <row r="1596" spans="2:4" x14ac:dyDescent="0.3">
      <c r="B1596" s="84"/>
      <c r="C1596" s="83"/>
      <c r="D1596" s="85"/>
    </row>
    <row r="1597" spans="2:4" x14ac:dyDescent="0.3">
      <c r="B1597" s="84"/>
      <c r="C1597" s="83"/>
      <c r="D1597" s="85"/>
    </row>
    <row r="1598" spans="2:4" x14ac:dyDescent="0.3">
      <c r="B1598" s="84"/>
      <c r="C1598" s="83"/>
      <c r="D1598" s="85"/>
    </row>
    <row r="1599" spans="2:4" x14ac:dyDescent="0.3">
      <c r="B1599" s="84"/>
      <c r="C1599" s="83"/>
      <c r="D1599" s="85"/>
    </row>
    <row r="1600" spans="2:4" x14ac:dyDescent="0.3">
      <c r="B1600" s="84"/>
      <c r="C1600" s="83"/>
      <c r="D1600" s="85"/>
    </row>
    <row r="1601" spans="2:4" x14ac:dyDescent="0.3">
      <c r="B1601" s="84"/>
      <c r="C1601" s="83"/>
      <c r="D1601" s="85"/>
    </row>
    <row r="1602" spans="2:4" x14ac:dyDescent="0.3">
      <c r="B1602" s="84"/>
      <c r="C1602" s="83"/>
      <c r="D1602" s="85"/>
    </row>
    <row r="1603" spans="2:4" x14ac:dyDescent="0.3">
      <c r="B1603" s="84"/>
      <c r="C1603" s="83"/>
      <c r="D1603" s="85"/>
    </row>
    <row r="1604" spans="2:4" x14ac:dyDescent="0.3">
      <c r="B1604" s="84"/>
      <c r="C1604" s="83"/>
      <c r="D1604" s="85"/>
    </row>
    <row r="1605" spans="2:4" x14ac:dyDescent="0.3">
      <c r="B1605" s="84"/>
      <c r="C1605" s="83"/>
      <c r="D1605" s="85"/>
    </row>
    <row r="1606" spans="2:4" x14ac:dyDescent="0.3">
      <c r="B1606" s="84"/>
      <c r="C1606" s="83"/>
      <c r="D1606" s="85"/>
    </row>
    <row r="1607" spans="2:4" x14ac:dyDescent="0.3">
      <c r="B1607" s="84"/>
      <c r="C1607" s="83"/>
      <c r="D1607" s="85"/>
    </row>
    <row r="1608" spans="2:4" x14ac:dyDescent="0.3">
      <c r="B1608" s="84"/>
      <c r="C1608" s="83"/>
      <c r="D1608" s="85"/>
    </row>
    <row r="1609" spans="2:4" x14ac:dyDescent="0.3">
      <c r="B1609" s="84"/>
      <c r="C1609" s="83"/>
      <c r="D1609" s="85"/>
    </row>
    <row r="1610" spans="2:4" x14ac:dyDescent="0.3">
      <c r="B1610" s="84"/>
      <c r="C1610" s="83"/>
      <c r="D1610" s="85"/>
    </row>
    <row r="1611" spans="2:4" x14ac:dyDescent="0.3">
      <c r="B1611" s="84"/>
      <c r="C1611" s="83"/>
      <c r="D1611" s="85"/>
    </row>
    <row r="1612" spans="2:4" x14ac:dyDescent="0.3">
      <c r="B1612" s="84"/>
      <c r="C1612" s="83"/>
      <c r="D1612" s="85"/>
    </row>
    <row r="1613" spans="2:4" x14ac:dyDescent="0.3">
      <c r="B1613" s="84"/>
      <c r="C1613" s="83"/>
      <c r="D1613" s="85"/>
    </row>
    <row r="1614" spans="2:4" x14ac:dyDescent="0.3">
      <c r="B1614" s="84"/>
      <c r="C1614" s="83"/>
      <c r="D1614" s="85"/>
    </row>
    <row r="1615" spans="2:4" x14ac:dyDescent="0.3">
      <c r="B1615" s="84"/>
      <c r="C1615" s="83"/>
      <c r="D1615" s="85"/>
    </row>
    <row r="1616" spans="2:4" x14ac:dyDescent="0.3">
      <c r="B1616" s="84"/>
      <c r="C1616" s="83"/>
      <c r="D1616" s="85"/>
    </row>
    <row r="1617" spans="2:4" x14ac:dyDescent="0.3">
      <c r="B1617" s="84"/>
      <c r="C1617" s="83"/>
      <c r="D1617" s="85"/>
    </row>
    <row r="1618" spans="2:4" x14ac:dyDescent="0.3">
      <c r="B1618" s="84"/>
      <c r="C1618" s="83"/>
      <c r="D1618" s="85"/>
    </row>
    <row r="1619" spans="2:4" x14ac:dyDescent="0.3">
      <c r="B1619" s="84"/>
      <c r="C1619" s="83"/>
      <c r="D1619" s="85"/>
    </row>
    <row r="1620" spans="2:4" x14ac:dyDescent="0.3">
      <c r="B1620" s="84"/>
      <c r="C1620" s="83"/>
      <c r="D1620" s="85"/>
    </row>
    <row r="1621" spans="2:4" x14ac:dyDescent="0.3">
      <c r="B1621" s="84"/>
      <c r="C1621" s="83"/>
      <c r="D1621" s="85"/>
    </row>
    <row r="1622" spans="2:4" x14ac:dyDescent="0.3">
      <c r="B1622" s="84"/>
      <c r="C1622" s="83"/>
      <c r="D1622" s="85"/>
    </row>
    <row r="1623" spans="2:4" x14ac:dyDescent="0.3">
      <c r="B1623" s="84"/>
      <c r="C1623" s="83"/>
      <c r="D1623" s="85"/>
    </row>
    <row r="1624" spans="2:4" x14ac:dyDescent="0.3">
      <c r="B1624" s="84"/>
      <c r="C1624" s="83"/>
      <c r="D1624" s="85"/>
    </row>
    <row r="1625" spans="2:4" x14ac:dyDescent="0.3">
      <c r="B1625" s="84"/>
      <c r="C1625" s="83"/>
      <c r="D1625" s="85"/>
    </row>
    <row r="1626" spans="2:4" x14ac:dyDescent="0.3">
      <c r="B1626" s="84"/>
      <c r="C1626" s="83"/>
      <c r="D1626" s="85"/>
    </row>
    <row r="1627" spans="2:4" x14ac:dyDescent="0.3">
      <c r="B1627" s="84"/>
      <c r="C1627" s="83"/>
      <c r="D1627" s="85"/>
    </row>
    <row r="1628" spans="2:4" x14ac:dyDescent="0.3">
      <c r="B1628" s="84"/>
      <c r="C1628" s="83"/>
      <c r="D1628" s="85"/>
    </row>
    <row r="1629" spans="2:4" x14ac:dyDescent="0.3">
      <c r="B1629" s="84"/>
      <c r="C1629" s="83"/>
      <c r="D1629" s="85"/>
    </row>
    <row r="1630" spans="2:4" x14ac:dyDescent="0.3">
      <c r="B1630" s="84"/>
      <c r="C1630" s="83"/>
      <c r="D1630" s="85"/>
    </row>
    <row r="1631" spans="2:4" x14ac:dyDescent="0.3">
      <c r="B1631" s="84"/>
      <c r="C1631" s="83"/>
      <c r="D1631" s="85"/>
    </row>
    <row r="1632" spans="2:4" x14ac:dyDescent="0.3">
      <c r="B1632" s="84"/>
      <c r="C1632" s="83"/>
      <c r="D1632" s="85"/>
    </row>
    <row r="1633" spans="2:4" x14ac:dyDescent="0.3">
      <c r="B1633" s="84"/>
      <c r="C1633" s="83"/>
      <c r="D1633" s="85"/>
    </row>
    <row r="1634" spans="2:4" x14ac:dyDescent="0.3">
      <c r="B1634" s="84"/>
      <c r="C1634" s="83"/>
      <c r="D1634" s="85"/>
    </row>
    <row r="1635" spans="2:4" x14ac:dyDescent="0.3">
      <c r="B1635" s="84"/>
      <c r="C1635" s="83"/>
      <c r="D1635" s="85"/>
    </row>
    <row r="1636" spans="2:4" x14ac:dyDescent="0.3">
      <c r="B1636" s="84"/>
      <c r="C1636" s="83"/>
      <c r="D1636" s="85"/>
    </row>
    <row r="1637" spans="2:4" x14ac:dyDescent="0.3">
      <c r="B1637" s="84"/>
      <c r="C1637" s="83"/>
      <c r="D1637" s="85"/>
    </row>
    <row r="1638" spans="2:4" x14ac:dyDescent="0.3">
      <c r="B1638" s="84"/>
      <c r="C1638" s="83"/>
      <c r="D1638" s="85"/>
    </row>
    <row r="1639" spans="2:4" x14ac:dyDescent="0.3">
      <c r="B1639" s="84"/>
      <c r="C1639" s="83"/>
      <c r="D1639" s="85"/>
    </row>
    <row r="1640" spans="2:4" x14ac:dyDescent="0.3">
      <c r="B1640" s="84"/>
      <c r="C1640" s="83"/>
      <c r="D1640" s="85"/>
    </row>
    <row r="1641" spans="2:4" x14ac:dyDescent="0.3">
      <c r="B1641" s="84"/>
      <c r="C1641" s="83"/>
      <c r="D1641" s="85"/>
    </row>
    <row r="1642" spans="2:4" x14ac:dyDescent="0.3">
      <c r="B1642" s="84"/>
      <c r="C1642" s="83"/>
      <c r="D1642" s="85"/>
    </row>
    <row r="1643" spans="2:4" x14ac:dyDescent="0.3">
      <c r="B1643" s="84"/>
      <c r="C1643" s="83"/>
      <c r="D1643" s="85"/>
    </row>
    <row r="1644" spans="2:4" x14ac:dyDescent="0.3">
      <c r="B1644" s="84"/>
      <c r="C1644" s="83"/>
      <c r="D1644" s="85"/>
    </row>
    <row r="1645" spans="2:4" x14ac:dyDescent="0.3">
      <c r="B1645" s="84"/>
      <c r="C1645" s="83"/>
      <c r="D1645" s="85"/>
    </row>
    <row r="1646" spans="2:4" x14ac:dyDescent="0.3">
      <c r="B1646" s="84"/>
      <c r="C1646" s="83"/>
      <c r="D1646" s="85"/>
    </row>
    <row r="1647" spans="2:4" x14ac:dyDescent="0.3">
      <c r="B1647" s="84"/>
      <c r="C1647" s="83"/>
      <c r="D1647" s="85"/>
    </row>
    <row r="1648" spans="2:4" x14ac:dyDescent="0.3">
      <c r="B1648" s="84"/>
      <c r="C1648" s="83"/>
      <c r="D1648" s="85"/>
    </row>
    <row r="1649" spans="2:4" x14ac:dyDescent="0.3">
      <c r="B1649" s="84"/>
      <c r="C1649" s="83"/>
      <c r="D1649" s="85"/>
    </row>
    <row r="1650" spans="2:4" x14ac:dyDescent="0.3">
      <c r="B1650" s="84"/>
      <c r="C1650" s="83"/>
      <c r="D1650" s="85"/>
    </row>
    <row r="1651" spans="2:4" x14ac:dyDescent="0.3">
      <c r="B1651" s="84"/>
      <c r="C1651" s="83"/>
      <c r="D1651" s="85"/>
    </row>
    <row r="1652" spans="2:4" x14ac:dyDescent="0.3">
      <c r="B1652" s="84"/>
      <c r="C1652" s="83"/>
      <c r="D1652" s="85"/>
    </row>
    <row r="1653" spans="2:4" x14ac:dyDescent="0.3">
      <c r="B1653" s="84"/>
      <c r="C1653" s="83"/>
      <c r="D1653" s="85"/>
    </row>
    <row r="1654" spans="2:4" x14ac:dyDescent="0.3">
      <c r="B1654" s="84"/>
      <c r="C1654" s="83"/>
      <c r="D1654" s="85"/>
    </row>
    <row r="1655" spans="2:4" x14ac:dyDescent="0.3">
      <c r="B1655" s="84"/>
      <c r="C1655" s="83"/>
      <c r="D1655" s="85"/>
    </row>
    <row r="1656" spans="2:4" x14ac:dyDescent="0.3">
      <c r="B1656" s="84"/>
      <c r="C1656" s="83"/>
      <c r="D1656" s="85"/>
    </row>
    <row r="1657" spans="2:4" x14ac:dyDescent="0.3">
      <c r="B1657" s="84"/>
      <c r="C1657" s="83"/>
      <c r="D1657" s="85"/>
    </row>
    <row r="1658" spans="2:4" x14ac:dyDescent="0.3">
      <c r="B1658" s="84"/>
      <c r="C1658" s="83"/>
      <c r="D1658" s="85"/>
    </row>
    <row r="1659" spans="2:4" x14ac:dyDescent="0.3">
      <c r="B1659" s="84"/>
      <c r="C1659" s="83"/>
      <c r="D1659" s="85"/>
    </row>
    <row r="1660" spans="2:4" x14ac:dyDescent="0.3">
      <c r="B1660" s="84"/>
      <c r="C1660" s="83"/>
      <c r="D1660" s="85"/>
    </row>
    <row r="1661" spans="2:4" x14ac:dyDescent="0.3">
      <c r="B1661" s="84"/>
      <c r="C1661" s="83"/>
      <c r="D1661" s="85"/>
    </row>
    <row r="1662" spans="2:4" x14ac:dyDescent="0.3">
      <c r="B1662" s="84"/>
      <c r="C1662" s="83"/>
      <c r="D1662" s="85"/>
    </row>
    <row r="1663" spans="2:4" x14ac:dyDescent="0.3">
      <c r="B1663" s="84"/>
      <c r="C1663" s="83"/>
      <c r="D1663" s="85"/>
    </row>
    <row r="1664" spans="2:4" x14ac:dyDescent="0.3">
      <c r="B1664" s="84"/>
      <c r="C1664" s="83"/>
      <c r="D1664" s="85"/>
    </row>
    <row r="1665" spans="2:4" x14ac:dyDescent="0.3">
      <c r="B1665" s="84"/>
      <c r="C1665" s="83"/>
      <c r="D1665" s="85"/>
    </row>
    <row r="1666" spans="2:4" x14ac:dyDescent="0.3">
      <c r="B1666" s="84"/>
      <c r="C1666" s="83"/>
      <c r="D1666" s="85"/>
    </row>
    <row r="1667" spans="2:4" x14ac:dyDescent="0.3">
      <c r="B1667" s="84"/>
      <c r="C1667" s="83"/>
      <c r="D1667" s="85"/>
    </row>
    <row r="1668" spans="2:4" x14ac:dyDescent="0.3">
      <c r="B1668" s="84"/>
      <c r="C1668" s="83"/>
      <c r="D1668" s="85"/>
    </row>
    <row r="1669" spans="2:4" x14ac:dyDescent="0.3">
      <c r="B1669" s="84"/>
      <c r="C1669" s="83"/>
      <c r="D1669" s="85"/>
    </row>
    <row r="1670" spans="2:4" x14ac:dyDescent="0.3">
      <c r="B1670" s="84"/>
      <c r="C1670" s="83"/>
      <c r="D1670" s="85"/>
    </row>
    <row r="1671" spans="2:4" x14ac:dyDescent="0.3">
      <c r="B1671" s="84"/>
      <c r="C1671" s="83"/>
      <c r="D1671" s="85"/>
    </row>
    <row r="1672" spans="2:4" x14ac:dyDescent="0.3">
      <c r="B1672" s="84"/>
      <c r="C1672" s="83"/>
      <c r="D1672" s="85"/>
    </row>
    <row r="1673" spans="2:4" x14ac:dyDescent="0.3">
      <c r="B1673" s="84"/>
      <c r="C1673" s="83"/>
      <c r="D1673" s="85"/>
    </row>
    <row r="1674" spans="2:4" x14ac:dyDescent="0.3">
      <c r="B1674" s="84"/>
      <c r="C1674" s="83"/>
      <c r="D1674" s="85"/>
    </row>
    <row r="1675" spans="2:4" x14ac:dyDescent="0.3">
      <c r="B1675" s="84"/>
      <c r="C1675" s="83"/>
      <c r="D1675" s="85"/>
    </row>
    <row r="1676" spans="2:4" x14ac:dyDescent="0.3">
      <c r="B1676" s="84"/>
      <c r="C1676" s="83"/>
      <c r="D1676" s="85"/>
    </row>
    <row r="1677" spans="2:4" x14ac:dyDescent="0.3">
      <c r="B1677" s="84"/>
      <c r="C1677" s="83"/>
      <c r="D1677" s="85"/>
    </row>
    <row r="1678" spans="2:4" x14ac:dyDescent="0.3">
      <c r="B1678" s="84"/>
      <c r="C1678" s="83"/>
      <c r="D1678" s="85"/>
    </row>
    <row r="1679" spans="2:4" x14ac:dyDescent="0.3">
      <c r="B1679" s="84"/>
      <c r="C1679" s="83"/>
      <c r="D1679" s="85"/>
    </row>
    <row r="1680" spans="2:4" x14ac:dyDescent="0.3">
      <c r="B1680" s="84"/>
      <c r="C1680" s="83"/>
      <c r="D1680" s="85"/>
    </row>
    <row r="1681" spans="2:4" x14ac:dyDescent="0.3">
      <c r="B1681" s="84"/>
      <c r="C1681" s="83"/>
      <c r="D1681" s="85"/>
    </row>
    <row r="1682" spans="2:4" x14ac:dyDescent="0.3">
      <c r="B1682" s="84"/>
      <c r="C1682" s="83"/>
      <c r="D1682" s="85"/>
    </row>
    <row r="1683" spans="2:4" x14ac:dyDescent="0.3">
      <c r="B1683" s="84"/>
      <c r="C1683" s="83"/>
      <c r="D1683" s="85"/>
    </row>
    <row r="1684" spans="2:4" x14ac:dyDescent="0.3">
      <c r="B1684" s="84"/>
      <c r="C1684" s="83"/>
      <c r="D1684" s="85"/>
    </row>
    <row r="1685" spans="2:4" x14ac:dyDescent="0.3">
      <c r="B1685" s="84"/>
      <c r="C1685" s="83"/>
      <c r="D1685" s="85"/>
    </row>
    <row r="1686" spans="2:4" x14ac:dyDescent="0.3">
      <c r="B1686" s="84"/>
      <c r="C1686" s="83"/>
      <c r="D1686" s="85"/>
    </row>
    <row r="1687" spans="2:4" x14ac:dyDescent="0.3">
      <c r="B1687" s="84"/>
      <c r="C1687" s="83"/>
      <c r="D1687" s="85"/>
    </row>
    <row r="1688" spans="2:4" x14ac:dyDescent="0.3">
      <c r="B1688" s="84"/>
      <c r="C1688" s="83"/>
      <c r="D1688" s="85"/>
    </row>
    <row r="1689" spans="2:4" x14ac:dyDescent="0.3">
      <c r="B1689" s="84"/>
      <c r="C1689" s="83"/>
      <c r="D1689" s="85"/>
    </row>
    <row r="1690" spans="2:4" x14ac:dyDescent="0.3">
      <c r="B1690" s="84"/>
      <c r="C1690" s="83"/>
      <c r="D1690" s="85"/>
    </row>
    <row r="1691" spans="2:4" x14ac:dyDescent="0.3">
      <c r="B1691" s="84"/>
      <c r="C1691" s="83"/>
      <c r="D1691" s="85"/>
    </row>
    <row r="1692" spans="2:4" x14ac:dyDescent="0.3">
      <c r="B1692" s="84"/>
      <c r="C1692" s="83"/>
      <c r="D1692" s="85"/>
    </row>
    <row r="1693" spans="2:4" x14ac:dyDescent="0.3">
      <c r="B1693" s="84"/>
      <c r="C1693" s="83"/>
      <c r="D1693" s="85"/>
    </row>
    <row r="1694" spans="2:4" x14ac:dyDescent="0.3">
      <c r="B1694" s="84"/>
      <c r="C1694" s="83"/>
      <c r="D1694" s="85"/>
    </row>
    <row r="1695" spans="2:4" x14ac:dyDescent="0.3">
      <c r="B1695" s="84"/>
      <c r="C1695" s="83"/>
      <c r="D1695" s="85"/>
    </row>
    <row r="1696" spans="2:4" x14ac:dyDescent="0.3">
      <c r="B1696" s="84"/>
      <c r="C1696" s="83"/>
      <c r="D1696" s="85"/>
    </row>
    <row r="1697" spans="2:4" x14ac:dyDescent="0.3">
      <c r="B1697" s="84"/>
      <c r="C1697" s="83"/>
      <c r="D1697" s="85"/>
    </row>
    <row r="1698" spans="2:4" x14ac:dyDescent="0.3">
      <c r="B1698" s="84"/>
      <c r="C1698" s="83"/>
      <c r="D1698" s="85"/>
    </row>
    <row r="1699" spans="2:4" x14ac:dyDescent="0.3">
      <c r="B1699" s="84"/>
      <c r="C1699" s="83"/>
      <c r="D1699" s="85"/>
    </row>
    <row r="1700" spans="2:4" x14ac:dyDescent="0.3">
      <c r="B1700" s="84"/>
      <c r="C1700" s="83"/>
      <c r="D1700" s="85"/>
    </row>
    <row r="1701" spans="2:4" x14ac:dyDescent="0.3">
      <c r="B1701" s="84"/>
      <c r="C1701" s="83"/>
      <c r="D1701" s="85"/>
    </row>
    <row r="1702" spans="2:4" x14ac:dyDescent="0.3">
      <c r="B1702" s="84"/>
      <c r="C1702" s="83"/>
      <c r="D1702" s="85"/>
    </row>
    <row r="1703" spans="2:4" x14ac:dyDescent="0.3">
      <c r="B1703" s="84"/>
      <c r="C1703" s="83"/>
      <c r="D1703" s="85"/>
    </row>
    <row r="1704" spans="2:4" x14ac:dyDescent="0.3">
      <c r="B1704" s="84"/>
      <c r="C1704" s="83"/>
      <c r="D1704" s="85"/>
    </row>
    <row r="1705" spans="2:4" x14ac:dyDescent="0.3">
      <c r="B1705" s="84"/>
      <c r="C1705" s="83"/>
      <c r="D1705" s="85"/>
    </row>
    <row r="1706" spans="2:4" x14ac:dyDescent="0.3">
      <c r="B1706" s="84"/>
      <c r="C1706" s="83"/>
      <c r="D1706" s="85"/>
    </row>
    <row r="1707" spans="2:4" x14ac:dyDescent="0.3">
      <c r="B1707" s="84"/>
      <c r="C1707" s="83"/>
      <c r="D1707" s="85"/>
    </row>
    <row r="1708" spans="2:4" x14ac:dyDescent="0.3">
      <c r="B1708" s="84"/>
      <c r="C1708" s="83"/>
      <c r="D1708" s="85"/>
    </row>
    <row r="1709" spans="2:4" x14ac:dyDescent="0.3">
      <c r="B1709" s="84"/>
      <c r="C1709" s="83"/>
      <c r="D1709" s="85"/>
    </row>
    <row r="1710" spans="2:4" x14ac:dyDescent="0.3">
      <c r="B1710" s="84"/>
      <c r="C1710" s="83"/>
      <c r="D1710" s="85"/>
    </row>
    <row r="1711" spans="2:4" x14ac:dyDescent="0.3">
      <c r="B1711" s="84"/>
      <c r="C1711" s="83"/>
      <c r="D1711" s="85"/>
    </row>
    <row r="1712" spans="2:4" x14ac:dyDescent="0.3">
      <c r="B1712" s="84"/>
      <c r="C1712" s="83"/>
      <c r="D1712" s="85"/>
    </row>
    <row r="1713" spans="2:4" x14ac:dyDescent="0.3">
      <c r="B1713" s="84"/>
      <c r="C1713" s="83"/>
      <c r="D1713" s="85"/>
    </row>
    <row r="1714" spans="2:4" x14ac:dyDescent="0.3">
      <c r="B1714" s="84"/>
      <c r="C1714" s="83"/>
      <c r="D1714" s="85"/>
    </row>
    <row r="1715" spans="2:4" x14ac:dyDescent="0.3">
      <c r="B1715" s="84"/>
      <c r="C1715" s="83"/>
      <c r="D1715" s="85"/>
    </row>
    <row r="1716" spans="2:4" x14ac:dyDescent="0.3">
      <c r="B1716" s="84"/>
      <c r="C1716" s="83"/>
      <c r="D1716" s="85"/>
    </row>
    <row r="1717" spans="2:4" x14ac:dyDescent="0.3">
      <c r="B1717" s="84"/>
      <c r="C1717" s="83"/>
      <c r="D1717" s="85"/>
    </row>
    <row r="1718" spans="2:4" x14ac:dyDescent="0.3">
      <c r="B1718" s="84"/>
      <c r="C1718" s="83"/>
      <c r="D1718" s="85"/>
    </row>
    <row r="1719" spans="2:4" x14ac:dyDescent="0.3">
      <c r="B1719" s="84"/>
      <c r="C1719" s="83"/>
      <c r="D1719" s="85"/>
    </row>
    <row r="1720" spans="2:4" x14ac:dyDescent="0.3">
      <c r="B1720" s="84"/>
      <c r="C1720" s="83"/>
      <c r="D1720" s="85"/>
    </row>
    <row r="1721" spans="2:4" x14ac:dyDescent="0.3">
      <c r="B1721" s="84"/>
      <c r="C1721" s="83"/>
      <c r="D1721" s="85"/>
    </row>
    <row r="1722" spans="2:4" x14ac:dyDescent="0.3">
      <c r="B1722" s="84"/>
      <c r="C1722" s="83"/>
      <c r="D1722" s="85"/>
    </row>
    <row r="1723" spans="2:4" x14ac:dyDescent="0.3">
      <c r="B1723" s="84"/>
      <c r="C1723" s="83"/>
      <c r="D1723" s="85"/>
    </row>
    <row r="1724" spans="2:4" x14ac:dyDescent="0.3">
      <c r="B1724" s="84"/>
      <c r="C1724" s="83"/>
      <c r="D1724" s="85"/>
    </row>
    <row r="1725" spans="2:4" x14ac:dyDescent="0.3">
      <c r="B1725" s="84"/>
      <c r="C1725" s="83"/>
      <c r="D1725" s="85"/>
    </row>
    <row r="1726" spans="2:4" x14ac:dyDescent="0.3">
      <c r="B1726" s="84"/>
      <c r="C1726" s="83"/>
      <c r="D1726" s="85"/>
    </row>
    <row r="1727" spans="2:4" x14ac:dyDescent="0.3">
      <c r="B1727" s="84"/>
      <c r="C1727" s="83"/>
      <c r="D1727" s="85"/>
    </row>
    <row r="1728" spans="2:4" x14ac:dyDescent="0.3">
      <c r="B1728" s="84"/>
      <c r="C1728" s="83"/>
      <c r="D1728" s="85"/>
    </row>
    <row r="1729" spans="2:4" x14ac:dyDescent="0.3">
      <c r="B1729" s="84"/>
      <c r="C1729" s="83"/>
      <c r="D1729" s="85"/>
    </row>
    <row r="1730" spans="2:4" x14ac:dyDescent="0.3">
      <c r="B1730" s="84"/>
      <c r="C1730" s="83"/>
      <c r="D1730" s="85"/>
    </row>
    <row r="1731" spans="2:4" x14ac:dyDescent="0.3">
      <c r="B1731" s="84"/>
      <c r="C1731" s="83"/>
      <c r="D1731" s="85"/>
    </row>
    <row r="1732" spans="2:4" x14ac:dyDescent="0.3">
      <c r="B1732" s="84"/>
      <c r="C1732" s="83"/>
      <c r="D1732" s="85"/>
    </row>
    <row r="1733" spans="2:4" x14ac:dyDescent="0.3">
      <c r="B1733" s="84"/>
      <c r="C1733" s="83"/>
      <c r="D1733" s="85"/>
    </row>
    <row r="1734" spans="2:4" x14ac:dyDescent="0.3">
      <c r="B1734" s="84"/>
      <c r="C1734" s="83"/>
      <c r="D1734" s="85"/>
    </row>
    <row r="1735" spans="2:4" x14ac:dyDescent="0.3">
      <c r="B1735" s="84"/>
      <c r="C1735" s="83"/>
      <c r="D1735" s="85"/>
    </row>
    <row r="1736" spans="2:4" x14ac:dyDescent="0.3">
      <c r="B1736" s="84"/>
      <c r="C1736" s="83"/>
      <c r="D1736" s="85"/>
    </row>
    <row r="1737" spans="2:4" x14ac:dyDescent="0.3">
      <c r="B1737" s="84"/>
      <c r="C1737" s="83"/>
      <c r="D1737" s="85"/>
    </row>
    <row r="1738" spans="2:4" x14ac:dyDescent="0.3">
      <c r="B1738" s="84"/>
      <c r="C1738" s="83"/>
      <c r="D1738" s="85"/>
    </row>
    <row r="1739" spans="2:4" x14ac:dyDescent="0.3">
      <c r="B1739" s="84"/>
      <c r="C1739" s="83"/>
      <c r="D1739" s="85"/>
    </row>
    <row r="1740" spans="2:4" x14ac:dyDescent="0.3">
      <c r="B1740" s="84"/>
      <c r="C1740" s="83"/>
      <c r="D1740" s="85"/>
    </row>
    <row r="1741" spans="2:4" x14ac:dyDescent="0.3">
      <c r="B1741" s="84"/>
      <c r="C1741" s="83"/>
      <c r="D1741" s="85"/>
    </row>
    <row r="1742" spans="2:4" x14ac:dyDescent="0.3">
      <c r="B1742" s="84"/>
      <c r="C1742" s="83"/>
      <c r="D1742" s="85"/>
    </row>
    <row r="1743" spans="2:4" x14ac:dyDescent="0.3">
      <c r="B1743" s="84"/>
      <c r="C1743" s="83"/>
      <c r="D1743" s="85"/>
    </row>
    <row r="1744" spans="2:4" x14ac:dyDescent="0.3">
      <c r="B1744" s="84"/>
      <c r="C1744" s="83"/>
      <c r="D1744" s="85"/>
    </row>
    <row r="1745" spans="2:4" x14ac:dyDescent="0.3">
      <c r="B1745" s="84"/>
      <c r="C1745" s="83"/>
      <c r="D1745" s="85"/>
    </row>
    <row r="1746" spans="2:4" x14ac:dyDescent="0.3">
      <c r="B1746" s="84"/>
      <c r="C1746" s="83"/>
      <c r="D1746" s="85"/>
    </row>
    <row r="1747" spans="2:4" x14ac:dyDescent="0.3">
      <c r="B1747" s="84"/>
      <c r="C1747" s="83"/>
      <c r="D1747" s="85"/>
    </row>
    <row r="1748" spans="2:4" x14ac:dyDescent="0.3">
      <c r="B1748" s="84"/>
      <c r="C1748" s="83"/>
      <c r="D1748" s="85"/>
    </row>
    <row r="1749" spans="2:4" x14ac:dyDescent="0.3">
      <c r="B1749" s="84"/>
      <c r="C1749" s="83"/>
      <c r="D1749" s="85"/>
    </row>
    <row r="1750" spans="2:4" x14ac:dyDescent="0.3">
      <c r="B1750" s="84"/>
      <c r="C1750" s="83"/>
      <c r="D1750" s="85"/>
    </row>
    <row r="1751" spans="2:4" x14ac:dyDescent="0.3">
      <c r="B1751" s="84"/>
      <c r="C1751" s="83"/>
      <c r="D1751" s="85"/>
    </row>
    <row r="1752" spans="2:4" x14ac:dyDescent="0.3">
      <c r="B1752" s="84"/>
      <c r="C1752" s="83"/>
      <c r="D1752" s="85"/>
    </row>
    <row r="1753" spans="2:4" x14ac:dyDescent="0.3">
      <c r="B1753" s="84"/>
      <c r="C1753" s="83"/>
      <c r="D1753" s="85"/>
    </row>
    <row r="1754" spans="2:4" x14ac:dyDescent="0.3">
      <c r="B1754" s="84"/>
      <c r="C1754" s="83"/>
      <c r="D1754" s="85"/>
    </row>
    <row r="1755" spans="2:4" x14ac:dyDescent="0.3">
      <c r="B1755" s="84"/>
      <c r="C1755" s="83"/>
      <c r="D1755" s="85"/>
    </row>
    <row r="1756" spans="2:4" x14ac:dyDescent="0.3">
      <c r="B1756" s="84"/>
      <c r="C1756" s="83"/>
      <c r="D1756" s="85"/>
    </row>
    <row r="1757" spans="2:4" x14ac:dyDescent="0.3">
      <c r="B1757" s="84"/>
      <c r="C1757" s="83"/>
      <c r="D1757" s="85"/>
    </row>
    <row r="1758" spans="2:4" x14ac:dyDescent="0.3">
      <c r="B1758" s="84"/>
      <c r="C1758" s="83"/>
      <c r="D1758" s="85"/>
    </row>
    <row r="1759" spans="2:4" x14ac:dyDescent="0.3">
      <c r="B1759" s="84"/>
      <c r="C1759" s="83"/>
      <c r="D1759" s="85"/>
    </row>
    <row r="1760" spans="2:4" x14ac:dyDescent="0.3">
      <c r="B1760" s="84"/>
      <c r="C1760" s="83"/>
      <c r="D1760" s="85"/>
    </row>
    <row r="1761" spans="2:4" x14ac:dyDescent="0.3">
      <c r="B1761" s="84"/>
      <c r="C1761" s="83"/>
      <c r="D1761" s="85"/>
    </row>
    <row r="1762" spans="2:4" x14ac:dyDescent="0.3">
      <c r="B1762" s="84"/>
      <c r="C1762" s="83"/>
      <c r="D1762" s="85"/>
    </row>
    <row r="1763" spans="2:4" x14ac:dyDescent="0.3">
      <c r="B1763" s="84"/>
      <c r="C1763" s="83"/>
      <c r="D1763" s="85"/>
    </row>
    <row r="1764" spans="2:4" x14ac:dyDescent="0.3">
      <c r="B1764" s="84"/>
      <c r="C1764" s="83"/>
      <c r="D1764" s="85"/>
    </row>
    <row r="1765" spans="2:4" x14ac:dyDescent="0.3">
      <c r="B1765" s="84"/>
      <c r="C1765" s="83"/>
      <c r="D1765" s="85"/>
    </row>
    <row r="1766" spans="2:4" x14ac:dyDescent="0.3">
      <c r="B1766" s="84"/>
      <c r="C1766" s="83"/>
      <c r="D1766" s="85"/>
    </row>
    <row r="1767" spans="2:4" x14ac:dyDescent="0.3">
      <c r="B1767" s="84"/>
      <c r="C1767" s="83"/>
      <c r="D1767" s="85"/>
    </row>
    <row r="1768" spans="2:4" x14ac:dyDescent="0.3">
      <c r="B1768" s="84"/>
      <c r="C1768" s="83"/>
      <c r="D1768" s="85"/>
    </row>
    <row r="1769" spans="2:4" x14ac:dyDescent="0.3">
      <c r="B1769" s="84"/>
      <c r="C1769" s="83"/>
      <c r="D1769" s="85"/>
    </row>
    <row r="1770" spans="2:4" x14ac:dyDescent="0.3">
      <c r="B1770" s="84"/>
      <c r="C1770" s="83"/>
      <c r="D1770" s="85"/>
    </row>
    <row r="1771" spans="2:4" x14ac:dyDescent="0.3">
      <c r="B1771" s="84"/>
      <c r="C1771" s="83"/>
      <c r="D1771" s="85"/>
    </row>
    <row r="1772" spans="2:4" x14ac:dyDescent="0.3">
      <c r="B1772" s="84"/>
      <c r="C1772" s="83"/>
      <c r="D1772" s="85"/>
    </row>
    <row r="1773" spans="2:4" x14ac:dyDescent="0.3">
      <c r="B1773" s="84"/>
      <c r="C1773" s="83"/>
      <c r="D1773" s="85"/>
    </row>
    <row r="1774" spans="2:4" x14ac:dyDescent="0.3">
      <c r="B1774" s="84"/>
      <c r="C1774" s="83"/>
      <c r="D1774" s="85"/>
    </row>
    <row r="1775" spans="2:4" x14ac:dyDescent="0.3">
      <c r="B1775" s="84"/>
      <c r="C1775" s="83"/>
      <c r="D1775" s="85"/>
    </row>
    <row r="1776" spans="2:4" x14ac:dyDescent="0.3">
      <c r="B1776" s="84"/>
      <c r="C1776" s="83"/>
      <c r="D1776" s="85"/>
    </row>
    <row r="1777" spans="2:4" x14ac:dyDescent="0.3">
      <c r="B1777" s="84"/>
      <c r="C1777" s="83"/>
      <c r="D1777" s="85"/>
    </row>
    <row r="1778" spans="2:4" x14ac:dyDescent="0.3">
      <c r="B1778" s="84"/>
      <c r="C1778" s="83"/>
      <c r="D1778" s="85"/>
    </row>
    <row r="1779" spans="2:4" x14ac:dyDescent="0.3">
      <c r="B1779" s="84"/>
      <c r="C1779" s="83"/>
      <c r="D1779" s="85"/>
    </row>
    <row r="1780" spans="2:4" x14ac:dyDescent="0.3">
      <c r="B1780" s="84"/>
      <c r="C1780" s="83"/>
      <c r="D1780" s="85"/>
    </row>
    <row r="1781" spans="2:4" x14ac:dyDescent="0.3">
      <c r="B1781" s="84"/>
      <c r="C1781" s="83"/>
      <c r="D1781" s="85"/>
    </row>
    <row r="1782" spans="2:4" x14ac:dyDescent="0.3">
      <c r="B1782" s="84"/>
      <c r="C1782" s="83"/>
      <c r="D1782" s="85"/>
    </row>
    <row r="1783" spans="2:4" x14ac:dyDescent="0.3">
      <c r="B1783" s="84"/>
      <c r="C1783" s="83"/>
      <c r="D1783" s="85"/>
    </row>
    <row r="1784" spans="2:4" x14ac:dyDescent="0.3">
      <c r="B1784" s="84"/>
      <c r="C1784" s="83"/>
      <c r="D1784" s="85"/>
    </row>
    <row r="1785" spans="2:4" x14ac:dyDescent="0.3">
      <c r="B1785" s="84"/>
      <c r="C1785" s="83"/>
      <c r="D1785" s="85"/>
    </row>
    <row r="1786" spans="2:4" x14ac:dyDescent="0.3">
      <c r="B1786" s="84"/>
      <c r="C1786" s="83"/>
      <c r="D1786" s="85"/>
    </row>
    <row r="1787" spans="2:4" x14ac:dyDescent="0.3">
      <c r="B1787" s="84"/>
      <c r="C1787" s="83"/>
      <c r="D1787" s="85"/>
    </row>
    <row r="1788" spans="2:4" x14ac:dyDescent="0.3">
      <c r="B1788" s="84"/>
      <c r="C1788" s="83"/>
      <c r="D1788" s="85"/>
    </row>
    <row r="1789" spans="2:4" x14ac:dyDescent="0.3">
      <c r="B1789" s="84"/>
      <c r="C1789" s="83"/>
      <c r="D1789" s="85"/>
    </row>
    <row r="1790" spans="2:4" x14ac:dyDescent="0.3">
      <c r="B1790" s="84"/>
      <c r="C1790" s="83"/>
      <c r="D1790" s="85"/>
    </row>
    <row r="1791" spans="2:4" x14ac:dyDescent="0.3">
      <c r="B1791" s="84"/>
      <c r="C1791" s="83"/>
      <c r="D1791" s="85"/>
    </row>
    <row r="1792" spans="2:4" x14ac:dyDescent="0.3">
      <c r="B1792" s="84"/>
      <c r="C1792" s="83"/>
      <c r="D1792" s="85"/>
    </row>
    <row r="1793" spans="2:4" x14ac:dyDescent="0.3">
      <c r="B1793" s="84"/>
      <c r="C1793" s="83"/>
      <c r="D1793" s="85"/>
    </row>
    <row r="1794" spans="2:4" x14ac:dyDescent="0.3">
      <c r="B1794" s="84"/>
      <c r="C1794" s="83"/>
      <c r="D1794" s="85"/>
    </row>
    <row r="1795" spans="2:4" x14ac:dyDescent="0.3">
      <c r="B1795" s="84"/>
      <c r="C1795" s="83"/>
      <c r="D1795" s="85"/>
    </row>
    <row r="1796" spans="2:4" x14ac:dyDescent="0.3">
      <c r="B1796" s="84"/>
      <c r="C1796" s="83"/>
      <c r="D1796" s="85"/>
    </row>
    <row r="1797" spans="2:4" x14ac:dyDescent="0.3">
      <c r="B1797" s="84"/>
      <c r="C1797" s="83"/>
      <c r="D1797" s="85"/>
    </row>
    <row r="1798" spans="2:4" x14ac:dyDescent="0.3">
      <c r="B1798" s="84"/>
      <c r="C1798" s="83"/>
      <c r="D1798" s="85"/>
    </row>
    <row r="1799" spans="2:4" x14ac:dyDescent="0.3">
      <c r="B1799" s="84"/>
      <c r="C1799" s="83"/>
      <c r="D1799" s="85"/>
    </row>
    <row r="1800" spans="2:4" x14ac:dyDescent="0.3">
      <c r="B1800" s="84"/>
      <c r="C1800" s="83"/>
      <c r="D1800" s="85"/>
    </row>
    <row r="1801" spans="2:4" x14ac:dyDescent="0.3">
      <c r="B1801" s="84"/>
      <c r="C1801" s="83"/>
      <c r="D1801" s="85"/>
    </row>
    <row r="1802" spans="2:4" x14ac:dyDescent="0.3">
      <c r="B1802" s="84"/>
      <c r="C1802" s="83"/>
      <c r="D1802" s="85"/>
    </row>
    <row r="1803" spans="2:4" x14ac:dyDescent="0.3">
      <c r="B1803" s="84"/>
      <c r="C1803" s="83"/>
      <c r="D1803" s="85"/>
    </row>
    <row r="1804" spans="2:4" x14ac:dyDescent="0.3">
      <c r="B1804" s="84"/>
      <c r="C1804" s="83"/>
      <c r="D1804" s="85"/>
    </row>
    <row r="1805" spans="2:4" x14ac:dyDescent="0.3">
      <c r="B1805" s="84"/>
      <c r="C1805" s="83"/>
      <c r="D1805" s="85"/>
    </row>
    <row r="1806" spans="2:4" x14ac:dyDescent="0.3">
      <c r="B1806" s="84"/>
      <c r="C1806" s="83"/>
      <c r="D1806" s="85"/>
    </row>
    <row r="1807" spans="2:4" x14ac:dyDescent="0.3">
      <c r="B1807" s="84"/>
      <c r="C1807" s="83"/>
      <c r="D1807" s="85"/>
    </row>
    <row r="1808" spans="2:4" x14ac:dyDescent="0.3">
      <c r="B1808" s="84"/>
      <c r="C1808" s="83"/>
      <c r="D1808" s="85"/>
    </row>
    <row r="1809" spans="2:4" x14ac:dyDescent="0.3">
      <c r="B1809" s="84"/>
      <c r="C1809" s="83"/>
      <c r="D1809" s="85"/>
    </row>
    <row r="1810" spans="2:4" x14ac:dyDescent="0.3">
      <c r="B1810" s="84"/>
      <c r="C1810" s="83"/>
      <c r="D1810" s="85"/>
    </row>
    <row r="1811" spans="2:4" x14ac:dyDescent="0.3">
      <c r="B1811" s="84"/>
      <c r="C1811" s="83"/>
      <c r="D1811" s="85"/>
    </row>
    <row r="1812" spans="2:4" x14ac:dyDescent="0.3">
      <c r="B1812" s="84"/>
      <c r="C1812" s="83"/>
      <c r="D1812" s="85"/>
    </row>
    <row r="1813" spans="2:4" x14ac:dyDescent="0.3">
      <c r="B1813" s="84"/>
      <c r="C1813" s="83"/>
      <c r="D1813" s="85"/>
    </row>
    <row r="1814" spans="2:4" x14ac:dyDescent="0.3">
      <c r="B1814" s="84"/>
      <c r="C1814" s="83"/>
      <c r="D1814" s="85"/>
    </row>
    <row r="1815" spans="2:4" x14ac:dyDescent="0.3">
      <c r="B1815" s="84"/>
      <c r="C1815" s="83"/>
      <c r="D1815" s="85"/>
    </row>
    <row r="1816" spans="2:4" x14ac:dyDescent="0.3">
      <c r="B1816" s="84"/>
      <c r="C1816" s="83"/>
      <c r="D1816" s="85"/>
    </row>
    <row r="1817" spans="2:4" x14ac:dyDescent="0.3">
      <c r="B1817" s="84"/>
      <c r="C1817" s="83"/>
      <c r="D1817" s="85"/>
    </row>
    <row r="1818" spans="2:4" x14ac:dyDescent="0.3">
      <c r="B1818" s="84"/>
      <c r="C1818" s="83"/>
      <c r="D1818" s="85"/>
    </row>
    <row r="1819" spans="2:4" x14ac:dyDescent="0.3">
      <c r="B1819" s="84"/>
      <c r="C1819" s="83"/>
      <c r="D1819" s="85"/>
    </row>
    <row r="1820" spans="2:4" x14ac:dyDescent="0.3">
      <c r="B1820" s="84"/>
      <c r="C1820" s="83"/>
      <c r="D1820" s="85"/>
    </row>
    <row r="1821" spans="2:4" x14ac:dyDescent="0.3">
      <c r="B1821" s="84"/>
      <c r="C1821" s="83"/>
      <c r="D1821" s="85"/>
    </row>
    <row r="1822" spans="2:4" x14ac:dyDescent="0.3">
      <c r="B1822" s="84"/>
      <c r="C1822" s="83"/>
      <c r="D1822" s="85"/>
    </row>
    <row r="1823" spans="2:4" x14ac:dyDescent="0.3">
      <c r="B1823" s="84"/>
      <c r="C1823" s="83"/>
      <c r="D1823" s="85"/>
    </row>
    <row r="1824" spans="2:4" x14ac:dyDescent="0.3">
      <c r="B1824" s="84"/>
      <c r="C1824" s="83"/>
      <c r="D1824" s="85"/>
    </row>
    <row r="1825" spans="2:4" x14ac:dyDescent="0.3">
      <c r="B1825" s="84"/>
      <c r="C1825" s="83"/>
      <c r="D1825" s="85"/>
    </row>
    <row r="1826" spans="2:4" x14ac:dyDescent="0.3">
      <c r="B1826" s="84"/>
      <c r="C1826" s="83"/>
      <c r="D1826" s="85"/>
    </row>
    <row r="1827" spans="2:4" x14ac:dyDescent="0.3">
      <c r="B1827" s="84"/>
      <c r="C1827" s="83"/>
      <c r="D1827" s="85"/>
    </row>
    <row r="1828" spans="2:4" x14ac:dyDescent="0.3">
      <c r="B1828" s="84"/>
      <c r="C1828" s="83"/>
      <c r="D1828" s="85"/>
    </row>
    <row r="1829" spans="2:4" x14ac:dyDescent="0.3">
      <c r="B1829" s="84"/>
      <c r="C1829" s="83"/>
      <c r="D1829" s="85"/>
    </row>
    <row r="1830" spans="2:4" x14ac:dyDescent="0.3">
      <c r="B1830" s="84"/>
      <c r="C1830" s="83"/>
      <c r="D1830" s="85"/>
    </row>
    <row r="1831" spans="2:4" x14ac:dyDescent="0.3">
      <c r="B1831" s="84"/>
      <c r="C1831" s="83"/>
      <c r="D1831" s="85"/>
    </row>
    <row r="1832" spans="2:4" x14ac:dyDescent="0.3">
      <c r="B1832" s="84"/>
      <c r="C1832" s="83"/>
      <c r="D1832" s="85"/>
    </row>
    <row r="1833" spans="2:4" x14ac:dyDescent="0.3">
      <c r="B1833" s="84"/>
      <c r="C1833" s="83"/>
      <c r="D1833" s="85"/>
    </row>
    <row r="1834" spans="2:4" x14ac:dyDescent="0.3">
      <c r="B1834" s="84"/>
      <c r="C1834" s="83"/>
      <c r="D1834" s="85"/>
    </row>
    <row r="1835" spans="2:4" x14ac:dyDescent="0.3">
      <c r="B1835" s="84"/>
      <c r="C1835" s="83"/>
      <c r="D1835" s="85"/>
    </row>
    <row r="1836" spans="2:4" x14ac:dyDescent="0.3">
      <c r="B1836" s="84"/>
      <c r="C1836" s="83"/>
      <c r="D1836" s="85"/>
    </row>
    <row r="1837" spans="2:4" x14ac:dyDescent="0.3">
      <c r="B1837" s="84"/>
      <c r="C1837" s="83"/>
      <c r="D1837" s="85"/>
    </row>
    <row r="1838" spans="2:4" x14ac:dyDescent="0.3">
      <c r="B1838" s="84"/>
      <c r="C1838" s="83"/>
      <c r="D1838" s="85"/>
    </row>
    <row r="1839" spans="2:4" x14ac:dyDescent="0.3">
      <c r="B1839" s="84"/>
      <c r="C1839" s="83"/>
      <c r="D1839" s="85"/>
    </row>
    <row r="1840" spans="2:4" x14ac:dyDescent="0.3">
      <c r="B1840" s="84"/>
      <c r="C1840" s="83"/>
      <c r="D1840" s="85"/>
    </row>
    <row r="1841" spans="2:4" x14ac:dyDescent="0.3">
      <c r="B1841" s="84"/>
      <c r="C1841" s="83"/>
      <c r="D1841" s="85"/>
    </row>
    <row r="1842" spans="2:4" x14ac:dyDescent="0.3">
      <c r="B1842" s="84"/>
      <c r="C1842" s="83"/>
      <c r="D1842" s="85"/>
    </row>
    <row r="1843" spans="2:4" x14ac:dyDescent="0.3">
      <c r="B1843" s="84"/>
      <c r="C1843" s="83"/>
      <c r="D1843" s="85"/>
    </row>
    <row r="1844" spans="2:4" x14ac:dyDescent="0.3">
      <c r="B1844" s="84"/>
      <c r="C1844" s="83"/>
      <c r="D1844" s="85"/>
    </row>
    <row r="1845" spans="2:4" x14ac:dyDescent="0.3">
      <c r="B1845" s="84"/>
      <c r="C1845" s="83"/>
      <c r="D1845" s="85"/>
    </row>
    <row r="1846" spans="2:4" x14ac:dyDescent="0.3">
      <c r="B1846" s="84"/>
      <c r="C1846" s="83"/>
      <c r="D1846" s="85"/>
    </row>
    <row r="1847" spans="2:4" x14ac:dyDescent="0.3">
      <c r="B1847" s="84"/>
      <c r="C1847" s="83"/>
      <c r="D1847" s="85"/>
    </row>
    <row r="1848" spans="2:4" x14ac:dyDescent="0.3">
      <c r="B1848" s="84"/>
      <c r="C1848" s="83"/>
      <c r="D1848" s="85"/>
    </row>
    <row r="1849" spans="2:4" x14ac:dyDescent="0.3">
      <c r="B1849" s="84"/>
      <c r="C1849" s="83"/>
      <c r="D1849" s="85"/>
    </row>
    <row r="1850" spans="2:4" x14ac:dyDescent="0.3">
      <c r="B1850" s="84"/>
      <c r="C1850" s="83"/>
      <c r="D1850" s="85"/>
    </row>
    <row r="1851" spans="2:4" x14ac:dyDescent="0.3">
      <c r="B1851" s="84"/>
      <c r="C1851" s="83"/>
      <c r="D1851" s="85"/>
    </row>
    <row r="1852" spans="2:4" x14ac:dyDescent="0.3">
      <c r="B1852" s="84"/>
      <c r="C1852" s="83"/>
      <c r="D1852" s="85"/>
    </row>
    <row r="1853" spans="2:4" x14ac:dyDescent="0.3">
      <c r="B1853" s="84"/>
      <c r="C1853" s="83"/>
      <c r="D1853" s="85"/>
    </row>
    <row r="1854" spans="2:4" x14ac:dyDescent="0.3">
      <c r="B1854" s="84"/>
      <c r="C1854" s="83"/>
      <c r="D1854" s="85"/>
    </row>
    <row r="1855" spans="2:4" x14ac:dyDescent="0.3">
      <c r="B1855" s="84"/>
      <c r="C1855" s="83"/>
      <c r="D1855" s="85"/>
    </row>
    <row r="1856" spans="2:4" x14ac:dyDescent="0.3">
      <c r="B1856" s="84"/>
      <c r="C1856" s="83"/>
      <c r="D1856" s="85"/>
    </row>
    <row r="1857" spans="2:4" x14ac:dyDescent="0.3">
      <c r="B1857" s="84"/>
      <c r="C1857" s="83"/>
      <c r="D1857" s="85"/>
    </row>
    <row r="1858" spans="2:4" x14ac:dyDescent="0.3">
      <c r="B1858" s="84"/>
      <c r="C1858" s="83"/>
      <c r="D1858" s="85"/>
    </row>
    <row r="1859" spans="2:4" x14ac:dyDescent="0.3">
      <c r="B1859" s="84"/>
      <c r="C1859" s="83"/>
      <c r="D1859" s="85"/>
    </row>
    <row r="1860" spans="2:4" x14ac:dyDescent="0.3">
      <c r="B1860" s="84"/>
      <c r="C1860" s="83"/>
      <c r="D1860" s="85"/>
    </row>
    <row r="1861" spans="2:4" x14ac:dyDescent="0.3">
      <c r="B1861" s="84"/>
      <c r="C1861" s="83"/>
      <c r="D1861" s="85"/>
    </row>
    <row r="1862" spans="2:4" x14ac:dyDescent="0.3">
      <c r="B1862" s="84"/>
      <c r="C1862" s="83"/>
      <c r="D1862" s="85"/>
    </row>
    <row r="1863" spans="2:4" x14ac:dyDescent="0.3">
      <c r="B1863" s="84"/>
      <c r="C1863" s="83"/>
      <c r="D1863" s="85"/>
    </row>
    <row r="1864" spans="2:4" x14ac:dyDescent="0.3">
      <c r="B1864" s="84"/>
      <c r="C1864" s="83"/>
      <c r="D1864" s="85"/>
    </row>
    <row r="1865" spans="2:4" x14ac:dyDescent="0.3">
      <c r="B1865" s="84"/>
      <c r="C1865" s="83"/>
      <c r="D1865" s="85"/>
    </row>
    <row r="1866" spans="2:4" x14ac:dyDescent="0.3">
      <c r="B1866" s="84"/>
      <c r="C1866" s="83"/>
      <c r="D1866" s="85"/>
    </row>
    <row r="1867" spans="2:4" x14ac:dyDescent="0.3">
      <c r="B1867" s="84"/>
      <c r="C1867" s="83"/>
      <c r="D1867" s="85"/>
    </row>
    <row r="1868" spans="2:4" x14ac:dyDescent="0.3">
      <c r="B1868" s="84"/>
      <c r="C1868" s="83"/>
      <c r="D1868" s="85"/>
    </row>
    <row r="1869" spans="2:4" x14ac:dyDescent="0.3">
      <c r="B1869" s="84"/>
      <c r="C1869" s="83"/>
      <c r="D1869" s="85"/>
    </row>
    <row r="1870" spans="2:4" x14ac:dyDescent="0.3">
      <c r="B1870" s="84"/>
      <c r="C1870" s="83"/>
      <c r="D1870" s="85"/>
    </row>
    <row r="1871" spans="2:4" x14ac:dyDescent="0.3">
      <c r="B1871" s="84"/>
      <c r="C1871" s="83"/>
      <c r="D1871" s="85"/>
    </row>
    <row r="1872" spans="2:4" x14ac:dyDescent="0.3">
      <c r="B1872" s="84"/>
      <c r="C1872" s="83"/>
      <c r="D1872" s="85"/>
    </row>
    <row r="1873" spans="2:4" x14ac:dyDescent="0.3">
      <c r="B1873" s="84"/>
      <c r="C1873" s="83"/>
      <c r="D1873" s="85"/>
    </row>
    <row r="1874" spans="2:4" x14ac:dyDescent="0.3">
      <c r="B1874" s="84"/>
      <c r="C1874" s="83"/>
      <c r="D1874" s="85"/>
    </row>
    <row r="1875" spans="2:4" x14ac:dyDescent="0.3">
      <c r="B1875" s="84"/>
      <c r="C1875" s="83"/>
      <c r="D1875" s="85"/>
    </row>
    <row r="1876" spans="2:4" x14ac:dyDescent="0.3">
      <c r="B1876" s="84"/>
      <c r="C1876" s="83"/>
      <c r="D1876" s="85"/>
    </row>
    <row r="1877" spans="2:4" x14ac:dyDescent="0.3">
      <c r="B1877" s="84"/>
      <c r="C1877" s="83"/>
      <c r="D1877" s="85"/>
    </row>
    <row r="1878" spans="2:4" x14ac:dyDescent="0.3">
      <c r="B1878" s="84"/>
      <c r="C1878" s="83"/>
      <c r="D1878" s="85"/>
    </row>
    <row r="1879" spans="2:4" x14ac:dyDescent="0.3">
      <c r="B1879" s="84"/>
      <c r="C1879" s="83"/>
      <c r="D1879" s="85"/>
    </row>
    <row r="1880" spans="2:4" x14ac:dyDescent="0.3">
      <c r="B1880" s="84"/>
      <c r="C1880" s="83"/>
      <c r="D1880" s="85"/>
    </row>
    <row r="1881" spans="2:4" x14ac:dyDescent="0.3">
      <c r="B1881" s="84"/>
      <c r="C1881" s="83"/>
      <c r="D1881" s="85"/>
    </row>
    <row r="1882" spans="2:4" x14ac:dyDescent="0.3">
      <c r="B1882" s="84"/>
      <c r="C1882" s="83"/>
      <c r="D1882" s="85"/>
    </row>
    <row r="1883" spans="2:4" x14ac:dyDescent="0.3">
      <c r="B1883" s="84"/>
      <c r="C1883" s="83"/>
      <c r="D1883" s="85"/>
    </row>
    <row r="1884" spans="2:4" x14ac:dyDescent="0.3">
      <c r="B1884" s="84"/>
      <c r="C1884" s="83"/>
      <c r="D1884" s="85"/>
    </row>
    <row r="1885" spans="2:4" x14ac:dyDescent="0.3">
      <c r="B1885" s="84"/>
      <c r="C1885" s="83"/>
      <c r="D1885" s="85"/>
    </row>
    <row r="1886" spans="2:4" x14ac:dyDescent="0.3">
      <c r="B1886" s="84"/>
      <c r="C1886" s="83"/>
      <c r="D1886" s="85"/>
    </row>
    <row r="1887" spans="2:4" x14ac:dyDescent="0.3">
      <c r="B1887" s="84"/>
      <c r="C1887" s="83"/>
      <c r="D1887" s="85"/>
    </row>
    <row r="1888" spans="2:4" x14ac:dyDescent="0.3">
      <c r="B1888" s="84"/>
      <c r="C1888" s="83"/>
      <c r="D1888" s="85"/>
    </row>
    <row r="1889" spans="2:4" x14ac:dyDescent="0.3">
      <c r="B1889" s="84"/>
      <c r="C1889" s="83"/>
      <c r="D1889" s="85"/>
    </row>
    <row r="1890" spans="2:4" x14ac:dyDescent="0.3">
      <c r="B1890" s="84"/>
      <c r="C1890" s="83"/>
      <c r="D1890" s="85"/>
    </row>
    <row r="1891" spans="2:4" x14ac:dyDescent="0.3">
      <c r="B1891" s="84"/>
      <c r="C1891" s="83"/>
      <c r="D1891" s="85"/>
    </row>
    <row r="1892" spans="2:4" x14ac:dyDescent="0.3">
      <c r="B1892" s="84"/>
      <c r="C1892" s="83"/>
      <c r="D1892" s="85"/>
    </row>
    <row r="1893" spans="2:4" x14ac:dyDescent="0.3">
      <c r="B1893" s="84"/>
      <c r="C1893" s="83"/>
      <c r="D1893" s="85"/>
    </row>
    <row r="1894" spans="2:4" x14ac:dyDescent="0.3">
      <c r="B1894" s="84"/>
      <c r="C1894" s="83"/>
      <c r="D1894" s="85"/>
    </row>
    <row r="1895" spans="2:4" x14ac:dyDescent="0.3">
      <c r="B1895" s="84"/>
      <c r="C1895" s="83"/>
      <c r="D1895" s="85"/>
    </row>
    <row r="1896" spans="2:4" x14ac:dyDescent="0.3">
      <c r="B1896" s="84"/>
      <c r="C1896" s="83"/>
      <c r="D1896" s="85"/>
    </row>
    <row r="1897" spans="2:4" x14ac:dyDescent="0.3">
      <c r="B1897" s="84"/>
      <c r="C1897" s="83"/>
      <c r="D1897" s="85"/>
    </row>
    <row r="1898" spans="2:4" x14ac:dyDescent="0.3">
      <c r="B1898" s="84"/>
      <c r="C1898" s="83"/>
      <c r="D1898" s="85"/>
    </row>
    <row r="1899" spans="2:4" x14ac:dyDescent="0.3">
      <c r="B1899" s="84"/>
      <c r="C1899" s="83"/>
      <c r="D1899" s="85"/>
    </row>
    <row r="1900" spans="2:4" x14ac:dyDescent="0.3">
      <c r="B1900" s="84"/>
      <c r="C1900" s="83"/>
      <c r="D1900" s="85"/>
    </row>
    <row r="1901" spans="2:4" x14ac:dyDescent="0.3">
      <c r="B1901" s="84"/>
      <c r="C1901" s="83"/>
      <c r="D1901" s="85"/>
    </row>
    <row r="1902" spans="2:4" x14ac:dyDescent="0.3">
      <c r="B1902" s="84"/>
      <c r="C1902" s="83"/>
      <c r="D1902" s="85"/>
    </row>
    <row r="1903" spans="2:4" x14ac:dyDescent="0.3">
      <c r="B1903" s="84"/>
      <c r="C1903" s="83"/>
      <c r="D1903" s="85"/>
    </row>
    <row r="1904" spans="2:4" x14ac:dyDescent="0.3">
      <c r="B1904" s="84"/>
      <c r="C1904" s="83"/>
      <c r="D1904" s="85"/>
    </row>
    <row r="1905" spans="2:4" x14ac:dyDescent="0.3">
      <c r="B1905" s="84"/>
      <c r="C1905" s="83"/>
      <c r="D1905" s="85"/>
    </row>
    <row r="1906" spans="2:4" x14ac:dyDescent="0.3">
      <c r="B1906" s="84"/>
      <c r="C1906" s="83"/>
      <c r="D1906" s="85"/>
    </row>
    <row r="1907" spans="2:4" x14ac:dyDescent="0.3">
      <c r="B1907" s="84"/>
      <c r="C1907" s="83"/>
      <c r="D1907" s="85"/>
    </row>
    <row r="1908" spans="2:4" x14ac:dyDescent="0.3">
      <c r="B1908" s="84"/>
      <c r="C1908" s="83"/>
      <c r="D1908" s="85"/>
    </row>
    <row r="1909" spans="2:4" x14ac:dyDescent="0.3">
      <c r="B1909" s="84"/>
      <c r="C1909" s="83"/>
      <c r="D1909" s="85"/>
    </row>
    <row r="1910" spans="2:4" x14ac:dyDescent="0.3">
      <c r="B1910" s="84"/>
      <c r="C1910" s="83"/>
      <c r="D1910" s="85"/>
    </row>
    <row r="1911" spans="2:4" x14ac:dyDescent="0.3">
      <c r="B1911" s="84"/>
      <c r="C1911" s="83"/>
      <c r="D1911" s="85"/>
    </row>
    <row r="1912" spans="2:4" x14ac:dyDescent="0.3">
      <c r="B1912" s="84"/>
      <c r="C1912" s="83"/>
      <c r="D1912" s="85"/>
    </row>
    <row r="1913" spans="2:4" x14ac:dyDescent="0.3">
      <c r="B1913" s="84"/>
      <c r="C1913" s="83"/>
      <c r="D1913" s="85"/>
    </row>
    <row r="1914" spans="2:4" x14ac:dyDescent="0.3">
      <c r="B1914" s="84"/>
      <c r="C1914" s="83"/>
      <c r="D1914" s="85"/>
    </row>
    <row r="1915" spans="2:4" x14ac:dyDescent="0.3">
      <c r="B1915" s="84"/>
      <c r="C1915" s="83"/>
      <c r="D1915" s="85"/>
    </row>
    <row r="1916" spans="2:4" x14ac:dyDescent="0.3">
      <c r="B1916" s="84"/>
      <c r="C1916" s="83"/>
      <c r="D1916" s="85"/>
    </row>
    <row r="1917" spans="2:4" x14ac:dyDescent="0.3">
      <c r="B1917" s="84"/>
      <c r="C1917" s="83"/>
      <c r="D1917" s="85"/>
    </row>
    <row r="1918" spans="2:4" x14ac:dyDescent="0.3">
      <c r="B1918" s="84"/>
      <c r="C1918" s="83"/>
      <c r="D1918" s="85"/>
    </row>
    <row r="1919" spans="2:4" x14ac:dyDescent="0.3">
      <c r="B1919" s="84"/>
      <c r="C1919" s="83"/>
      <c r="D1919" s="85"/>
    </row>
    <row r="1920" spans="2:4" x14ac:dyDescent="0.3">
      <c r="B1920" s="84"/>
      <c r="C1920" s="83"/>
      <c r="D1920" s="85"/>
    </row>
    <row r="1921" spans="2:4" x14ac:dyDescent="0.3">
      <c r="B1921" s="84"/>
      <c r="C1921" s="83"/>
      <c r="D1921" s="85"/>
    </row>
    <row r="1922" spans="2:4" x14ac:dyDescent="0.3">
      <c r="B1922" s="84"/>
      <c r="C1922" s="83"/>
      <c r="D1922" s="85"/>
    </row>
    <row r="1923" spans="2:4" x14ac:dyDescent="0.3">
      <c r="B1923" s="84"/>
      <c r="C1923" s="83"/>
      <c r="D1923" s="85"/>
    </row>
    <row r="1924" spans="2:4" x14ac:dyDescent="0.3">
      <c r="B1924" s="84"/>
      <c r="C1924" s="83"/>
      <c r="D1924" s="85"/>
    </row>
    <row r="1925" spans="2:4" x14ac:dyDescent="0.3">
      <c r="B1925" s="84"/>
      <c r="C1925" s="83"/>
      <c r="D1925" s="85"/>
    </row>
    <row r="1926" spans="2:4" x14ac:dyDescent="0.3">
      <c r="B1926" s="84"/>
      <c r="C1926" s="83"/>
      <c r="D1926" s="85"/>
    </row>
    <row r="1927" spans="2:4" x14ac:dyDescent="0.3">
      <c r="B1927" s="84"/>
      <c r="C1927" s="83"/>
      <c r="D1927" s="85"/>
    </row>
    <row r="1928" spans="2:4" x14ac:dyDescent="0.3">
      <c r="B1928" s="84"/>
      <c r="C1928" s="83"/>
      <c r="D1928" s="85"/>
    </row>
    <row r="1929" spans="2:4" x14ac:dyDescent="0.3">
      <c r="B1929" s="84"/>
      <c r="C1929" s="83"/>
      <c r="D1929" s="85"/>
    </row>
    <row r="1930" spans="2:4" x14ac:dyDescent="0.3">
      <c r="B1930" s="84"/>
      <c r="C1930" s="83"/>
      <c r="D1930" s="85"/>
    </row>
    <row r="1931" spans="2:4" x14ac:dyDescent="0.3">
      <c r="B1931" s="84"/>
      <c r="C1931" s="83"/>
      <c r="D1931" s="85"/>
    </row>
    <row r="1932" spans="2:4" x14ac:dyDescent="0.3">
      <c r="B1932" s="84"/>
      <c r="C1932" s="83"/>
      <c r="D1932" s="85"/>
    </row>
    <row r="1933" spans="2:4" x14ac:dyDescent="0.3">
      <c r="B1933" s="84"/>
      <c r="C1933" s="83"/>
      <c r="D1933" s="85"/>
    </row>
    <row r="1934" spans="2:4" x14ac:dyDescent="0.3">
      <c r="B1934" s="84"/>
      <c r="C1934" s="83"/>
      <c r="D1934" s="85"/>
    </row>
    <row r="1935" spans="2:4" x14ac:dyDescent="0.3">
      <c r="B1935" s="84"/>
      <c r="C1935" s="83"/>
      <c r="D1935" s="85"/>
    </row>
    <row r="1936" spans="2:4" x14ac:dyDescent="0.3">
      <c r="B1936" s="84"/>
      <c r="C1936" s="83"/>
      <c r="D1936" s="85"/>
    </row>
    <row r="1937" spans="2:4" x14ac:dyDescent="0.3">
      <c r="B1937" s="84"/>
      <c r="C1937" s="83"/>
      <c r="D1937" s="85"/>
    </row>
    <row r="1938" spans="2:4" x14ac:dyDescent="0.3">
      <c r="B1938" s="84"/>
      <c r="C1938" s="83"/>
      <c r="D1938" s="85"/>
    </row>
    <row r="1939" spans="2:4" x14ac:dyDescent="0.3">
      <c r="B1939" s="84"/>
      <c r="C1939" s="83"/>
      <c r="D1939" s="85"/>
    </row>
    <row r="1940" spans="2:4" x14ac:dyDescent="0.3">
      <c r="B1940" s="84"/>
      <c r="C1940" s="83"/>
      <c r="D1940" s="85"/>
    </row>
    <row r="1941" spans="2:4" x14ac:dyDescent="0.3">
      <c r="B1941" s="84"/>
      <c r="C1941" s="83"/>
      <c r="D1941" s="85"/>
    </row>
    <row r="1942" spans="2:4" x14ac:dyDescent="0.3">
      <c r="B1942" s="84"/>
      <c r="C1942" s="83"/>
      <c r="D1942" s="85"/>
    </row>
    <row r="1943" spans="2:4" x14ac:dyDescent="0.3">
      <c r="B1943" s="84"/>
      <c r="C1943" s="83"/>
      <c r="D1943" s="85"/>
    </row>
    <row r="1944" spans="2:4" x14ac:dyDescent="0.3">
      <c r="B1944" s="84"/>
      <c r="C1944" s="83"/>
      <c r="D1944" s="85"/>
    </row>
    <row r="1945" spans="2:4" x14ac:dyDescent="0.3">
      <c r="B1945" s="84"/>
      <c r="C1945" s="83"/>
      <c r="D1945" s="85"/>
    </row>
    <row r="1946" spans="2:4" x14ac:dyDescent="0.3">
      <c r="B1946" s="84"/>
      <c r="C1946" s="83"/>
      <c r="D1946" s="85"/>
    </row>
    <row r="1947" spans="2:4" x14ac:dyDescent="0.3">
      <c r="B1947" s="84"/>
      <c r="C1947" s="83"/>
      <c r="D1947" s="85"/>
    </row>
    <row r="1948" spans="2:4" x14ac:dyDescent="0.3">
      <c r="B1948" s="84"/>
      <c r="C1948" s="83"/>
      <c r="D1948" s="85"/>
    </row>
    <row r="1949" spans="2:4" x14ac:dyDescent="0.3">
      <c r="B1949" s="84"/>
      <c r="C1949" s="83"/>
      <c r="D1949" s="85"/>
    </row>
    <row r="1950" spans="2:4" x14ac:dyDescent="0.3">
      <c r="B1950" s="84"/>
      <c r="C1950" s="83"/>
      <c r="D1950" s="85"/>
    </row>
    <row r="1951" spans="2:4" x14ac:dyDescent="0.3">
      <c r="B1951" s="84"/>
      <c r="C1951" s="83"/>
      <c r="D1951" s="85"/>
    </row>
    <row r="1952" spans="2:4" x14ac:dyDescent="0.3">
      <c r="B1952" s="84"/>
      <c r="C1952" s="83"/>
      <c r="D1952" s="85"/>
    </row>
    <row r="1953" spans="2:4" x14ac:dyDescent="0.3">
      <c r="B1953" s="84"/>
      <c r="C1953" s="83"/>
      <c r="D1953" s="85"/>
    </row>
    <row r="1954" spans="2:4" x14ac:dyDescent="0.3">
      <c r="B1954" s="84"/>
      <c r="C1954" s="83"/>
      <c r="D1954" s="85"/>
    </row>
    <row r="1955" spans="2:4" x14ac:dyDescent="0.3">
      <c r="B1955" s="84"/>
      <c r="C1955" s="83"/>
      <c r="D1955" s="85"/>
    </row>
    <row r="1956" spans="2:4" x14ac:dyDescent="0.3">
      <c r="B1956" s="84"/>
      <c r="C1956" s="83"/>
      <c r="D1956" s="85"/>
    </row>
    <row r="1957" spans="2:4" x14ac:dyDescent="0.3">
      <c r="B1957" s="84"/>
      <c r="C1957" s="83"/>
      <c r="D1957" s="85"/>
    </row>
    <row r="1958" spans="2:4" x14ac:dyDescent="0.3">
      <c r="B1958" s="84"/>
      <c r="C1958" s="83"/>
      <c r="D1958" s="85"/>
    </row>
    <row r="1959" spans="2:4" x14ac:dyDescent="0.3">
      <c r="B1959" s="84"/>
      <c r="C1959" s="83"/>
      <c r="D1959" s="85"/>
    </row>
    <row r="1960" spans="2:4" x14ac:dyDescent="0.3">
      <c r="B1960" s="84"/>
      <c r="C1960" s="83"/>
      <c r="D1960" s="85"/>
    </row>
    <row r="1961" spans="2:4" x14ac:dyDescent="0.3">
      <c r="B1961" s="84"/>
      <c r="C1961" s="83"/>
      <c r="D1961" s="85"/>
    </row>
    <row r="1962" spans="2:4" x14ac:dyDescent="0.3">
      <c r="B1962" s="84"/>
      <c r="C1962" s="83"/>
      <c r="D1962" s="85"/>
    </row>
    <row r="1963" spans="2:4" x14ac:dyDescent="0.3">
      <c r="B1963" s="84"/>
      <c r="C1963" s="83"/>
      <c r="D1963" s="85"/>
    </row>
    <row r="1964" spans="2:4" x14ac:dyDescent="0.3">
      <c r="B1964" s="84"/>
      <c r="C1964" s="83"/>
      <c r="D1964" s="85"/>
    </row>
    <row r="1965" spans="2:4" x14ac:dyDescent="0.3">
      <c r="B1965" s="84"/>
      <c r="C1965" s="83"/>
      <c r="D1965" s="85"/>
    </row>
    <row r="1966" spans="2:4" x14ac:dyDescent="0.3">
      <c r="B1966" s="84"/>
      <c r="C1966" s="83"/>
      <c r="D1966" s="85"/>
    </row>
    <row r="1967" spans="2:4" x14ac:dyDescent="0.3">
      <c r="B1967" s="84"/>
      <c r="C1967" s="83"/>
      <c r="D1967" s="85"/>
    </row>
    <row r="1968" spans="2:4" x14ac:dyDescent="0.3">
      <c r="B1968" s="84"/>
      <c r="C1968" s="83"/>
      <c r="D1968" s="85"/>
    </row>
    <row r="1969" spans="2:4" x14ac:dyDescent="0.3">
      <c r="B1969" s="84"/>
      <c r="C1969" s="83"/>
      <c r="D1969" s="85"/>
    </row>
    <row r="1970" spans="2:4" x14ac:dyDescent="0.3">
      <c r="B1970" s="84"/>
      <c r="C1970" s="83"/>
      <c r="D1970" s="85"/>
    </row>
    <row r="1971" spans="2:4" x14ac:dyDescent="0.3">
      <c r="B1971" s="84"/>
      <c r="C1971" s="83"/>
      <c r="D1971" s="85"/>
    </row>
    <row r="1972" spans="2:4" x14ac:dyDescent="0.3">
      <c r="B1972" s="84"/>
      <c r="C1972" s="83"/>
      <c r="D1972" s="85"/>
    </row>
    <row r="1973" spans="2:4" x14ac:dyDescent="0.3">
      <c r="B1973" s="84"/>
      <c r="C1973" s="83"/>
      <c r="D1973" s="85"/>
    </row>
    <row r="1974" spans="2:4" x14ac:dyDescent="0.3">
      <c r="B1974" s="84"/>
      <c r="C1974" s="83"/>
      <c r="D1974" s="85"/>
    </row>
    <row r="1975" spans="2:4" x14ac:dyDescent="0.3">
      <c r="B1975" s="84"/>
      <c r="C1975" s="83"/>
      <c r="D1975" s="85"/>
    </row>
    <row r="1976" spans="2:4" x14ac:dyDescent="0.3">
      <c r="B1976" s="84"/>
      <c r="C1976" s="83"/>
      <c r="D1976" s="85"/>
    </row>
    <row r="1977" spans="2:4" x14ac:dyDescent="0.3">
      <c r="B1977" s="84"/>
      <c r="C1977" s="83"/>
      <c r="D1977" s="85"/>
    </row>
    <row r="1978" spans="2:4" x14ac:dyDescent="0.3">
      <c r="B1978" s="84"/>
      <c r="C1978" s="83"/>
      <c r="D1978" s="85"/>
    </row>
    <row r="1979" spans="2:4" x14ac:dyDescent="0.3">
      <c r="B1979" s="84"/>
      <c r="C1979" s="83"/>
      <c r="D1979" s="85"/>
    </row>
    <row r="1980" spans="2:4" x14ac:dyDescent="0.3">
      <c r="B1980" s="84"/>
      <c r="C1980" s="83"/>
      <c r="D1980" s="85"/>
    </row>
    <row r="1981" spans="2:4" x14ac:dyDescent="0.3">
      <c r="B1981" s="84"/>
      <c r="C1981" s="83"/>
      <c r="D1981" s="85"/>
    </row>
    <row r="1982" spans="2:4" x14ac:dyDescent="0.3">
      <c r="B1982" s="84"/>
      <c r="C1982" s="83"/>
      <c r="D1982" s="85"/>
    </row>
    <row r="1983" spans="2:4" x14ac:dyDescent="0.3">
      <c r="B1983" s="84"/>
      <c r="C1983" s="83"/>
      <c r="D1983" s="85"/>
    </row>
    <row r="1984" spans="2:4" x14ac:dyDescent="0.3">
      <c r="B1984" s="84"/>
      <c r="C1984" s="83"/>
      <c r="D1984" s="85"/>
    </row>
    <row r="1985" spans="2:4" x14ac:dyDescent="0.3">
      <c r="B1985" s="84"/>
      <c r="C1985" s="83"/>
      <c r="D1985" s="85"/>
    </row>
    <row r="1986" spans="2:4" x14ac:dyDescent="0.3">
      <c r="B1986" s="84"/>
      <c r="C1986" s="83"/>
      <c r="D1986" s="85"/>
    </row>
    <row r="1987" spans="2:4" x14ac:dyDescent="0.3">
      <c r="B1987" s="84"/>
      <c r="C1987" s="83"/>
      <c r="D1987" s="85"/>
    </row>
    <row r="1988" spans="2:4" x14ac:dyDescent="0.3">
      <c r="B1988" s="84"/>
      <c r="C1988" s="83"/>
      <c r="D1988" s="85"/>
    </row>
    <row r="1989" spans="2:4" x14ac:dyDescent="0.3">
      <c r="B1989" s="84"/>
      <c r="C1989" s="83"/>
      <c r="D1989" s="85"/>
    </row>
    <row r="1990" spans="2:4" x14ac:dyDescent="0.3">
      <c r="B1990" s="84"/>
      <c r="C1990" s="83"/>
      <c r="D1990" s="85"/>
    </row>
    <row r="1991" spans="2:4" x14ac:dyDescent="0.3">
      <c r="B1991" s="84"/>
      <c r="C1991" s="83"/>
      <c r="D1991" s="85"/>
    </row>
    <row r="1992" spans="2:4" x14ac:dyDescent="0.3">
      <c r="B1992" s="84"/>
      <c r="C1992" s="83"/>
      <c r="D1992" s="85"/>
    </row>
    <row r="1993" spans="2:4" x14ac:dyDescent="0.3">
      <c r="B1993" s="84"/>
      <c r="C1993" s="83"/>
      <c r="D1993" s="85"/>
    </row>
    <row r="1994" spans="2:4" x14ac:dyDescent="0.3">
      <c r="B1994" s="84"/>
      <c r="C1994" s="83"/>
      <c r="D1994" s="85"/>
    </row>
    <row r="1995" spans="2:4" x14ac:dyDescent="0.3">
      <c r="B1995" s="84"/>
      <c r="C1995" s="83"/>
      <c r="D1995" s="85"/>
    </row>
    <row r="1996" spans="2:4" x14ac:dyDescent="0.3">
      <c r="B1996" s="84"/>
      <c r="C1996" s="83"/>
      <c r="D1996" s="85"/>
    </row>
    <row r="1997" spans="2:4" x14ac:dyDescent="0.3">
      <c r="B1997" s="84"/>
      <c r="C1997" s="83"/>
      <c r="D1997" s="85"/>
    </row>
    <row r="1998" spans="2:4" x14ac:dyDescent="0.3">
      <c r="B1998" s="84"/>
      <c r="C1998" s="83"/>
      <c r="D1998" s="85"/>
    </row>
    <row r="1999" spans="2:4" x14ac:dyDescent="0.3">
      <c r="B1999" s="84"/>
      <c r="C1999" s="83"/>
      <c r="D1999" s="85"/>
    </row>
    <row r="2000" spans="2:4" x14ac:dyDescent="0.3">
      <c r="B2000" s="84"/>
      <c r="C2000" s="83"/>
      <c r="D2000" s="85"/>
    </row>
    <row r="2001" spans="2:4" x14ac:dyDescent="0.3">
      <c r="B2001" s="84"/>
      <c r="C2001" s="83"/>
      <c r="D2001" s="85"/>
    </row>
    <row r="2002" spans="2:4" x14ac:dyDescent="0.3">
      <c r="B2002" s="84"/>
      <c r="C2002" s="83"/>
      <c r="D2002" s="85"/>
    </row>
    <row r="2003" spans="2:4" x14ac:dyDescent="0.3">
      <c r="B2003" s="84"/>
      <c r="C2003" s="83"/>
      <c r="D2003" s="85"/>
    </row>
    <row r="2004" spans="2:4" x14ac:dyDescent="0.3">
      <c r="B2004" s="84"/>
      <c r="C2004" s="83"/>
      <c r="D2004" s="85"/>
    </row>
    <row r="2005" spans="2:4" x14ac:dyDescent="0.3">
      <c r="B2005" s="84"/>
      <c r="C2005" s="83"/>
      <c r="D2005" s="85"/>
    </row>
    <row r="2006" spans="2:4" x14ac:dyDescent="0.3">
      <c r="B2006" s="84"/>
      <c r="C2006" s="83"/>
      <c r="D2006" s="85"/>
    </row>
    <row r="2007" spans="2:4" x14ac:dyDescent="0.3">
      <c r="B2007" s="84"/>
      <c r="C2007" s="83"/>
      <c r="D2007" s="85"/>
    </row>
    <row r="2008" spans="2:4" x14ac:dyDescent="0.3">
      <c r="B2008" s="84"/>
      <c r="C2008" s="83"/>
      <c r="D2008" s="85"/>
    </row>
    <row r="2009" spans="2:4" x14ac:dyDescent="0.3">
      <c r="B2009" s="84"/>
      <c r="C2009" s="83"/>
      <c r="D2009" s="85"/>
    </row>
    <row r="2010" spans="2:4" x14ac:dyDescent="0.3">
      <c r="B2010" s="84"/>
      <c r="C2010" s="83"/>
      <c r="D2010" s="85"/>
    </row>
    <row r="2011" spans="2:4" x14ac:dyDescent="0.3">
      <c r="B2011" s="84"/>
      <c r="C2011" s="83"/>
      <c r="D2011" s="85"/>
    </row>
    <row r="2012" spans="2:4" x14ac:dyDescent="0.3">
      <c r="B2012" s="84"/>
      <c r="C2012" s="83"/>
      <c r="D2012" s="85"/>
    </row>
    <row r="2013" spans="2:4" x14ac:dyDescent="0.3">
      <c r="B2013" s="84"/>
      <c r="C2013" s="83"/>
      <c r="D2013" s="85"/>
    </row>
    <row r="2014" spans="2:4" x14ac:dyDescent="0.3">
      <c r="B2014" s="84"/>
      <c r="C2014" s="83"/>
      <c r="D2014" s="85"/>
    </row>
    <row r="2015" spans="2:4" x14ac:dyDescent="0.3">
      <c r="B2015" s="84"/>
      <c r="C2015" s="83"/>
      <c r="D2015" s="85"/>
    </row>
    <row r="2016" spans="2:4" x14ac:dyDescent="0.3">
      <c r="B2016" s="84"/>
      <c r="C2016" s="83"/>
      <c r="D2016" s="85"/>
    </row>
    <row r="2017" spans="2:4" x14ac:dyDescent="0.3">
      <c r="B2017" s="84"/>
      <c r="C2017" s="83"/>
      <c r="D2017" s="85"/>
    </row>
    <row r="2018" spans="2:4" x14ac:dyDescent="0.3">
      <c r="B2018" s="84"/>
      <c r="C2018" s="83"/>
      <c r="D2018" s="85"/>
    </row>
    <row r="2019" spans="2:4" x14ac:dyDescent="0.3">
      <c r="B2019" s="84"/>
      <c r="C2019" s="83"/>
      <c r="D2019" s="85"/>
    </row>
    <row r="2020" spans="2:4" x14ac:dyDescent="0.3">
      <c r="B2020" s="84"/>
      <c r="C2020" s="83"/>
      <c r="D2020" s="85"/>
    </row>
    <row r="2021" spans="2:4" x14ac:dyDescent="0.3">
      <c r="B2021" s="84"/>
      <c r="C2021" s="83"/>
      <c r="D2021" s="85"/>
    </row>
    <row r="2022" spans="2:4" x14ac:dyDescent="0.3">
      <c r="B2022" s="84"/>
      <c r="C2022" s="83"/>
      <c r="D2022" s="85"/>
    </row>
    <row r="2023" spans="2:4" x14ac:dyDescent="0.3">
      <c r="B2023" s="84"/>
      <c r="C2023" s="83"/>
      <c r="D2023" s="85"/>
    </row>
    <row r="2024" spans="2:4" x14ac:dyDescent="0.3">
      <c r="B2024" s="84"/>
      <c r="C2024" s="83"/>
      <c r="D2024" s="85"/>
    </row>
    <row r="2025" spans="2:4" x14ac:dyDescent="0.3">
      <c r="B2025" s="84"/>
      <c r="C2025" s="83"/>
      <c r="D2025" s="85"/>
    </row>
    <row r="2026" spans="2:4" x14ac:dyDescent="0.3">
      <c r="B2026" s="84"/>
      <c r="C2026" s="83"/>
      <c r="D2026" s="85"/>
    </row>
    <row r="2027" spans="2:4" x14ac:dyDescent="0.3">
      <c r="B2027" s="84"/>
      <c r="C2027" s="83"/>
      <c r="D2027" s="85"/>
    </row>
    <row r="2028" spans="2:4" x14ac:dyDescent="0.3">
      <c r="B2028" s="84"/>
      <c r="C2028" s="83"/>
      <c r="D2028" s="85"/>
    </row>
    <row r="2029" spans="2:4" x14ac:dyDescent="0.3">
      <c r="B2029" s="84"/>
      <c r="C2029" s="83"/>
      <c r="D2029" s="85"/>
    </row>
    <row r="2030" spans="2:4" x14ac:dyDescent="0.3">
      <c r="B2030" s="84"/>
      <c r="C2030" s="83"/>
      <c r="D2030" s="85"/>
    </row>
    <row r="2031" spans="2:4" x14ac:dyDescent="0.3">
      <c r="B2031" s="84"/>
      <c r="C2031" s="83"/>
      <c r="D2031" s="85"/>
    </row>
    <row r="2032" spans="2:4" x14ac:dyDescent="0.3">
      <c r="B2032" s="84"/>
      <c r="C2032" s="83"/>
      <c r="D2032" s="85"/>
    </row>
    <row r="2033" spans="2:4" x14ac:dyDescent="0.3">
      <c r="B2033" s="84"/>
      <c r="C2033" s="83"/>
      <c r="D2033" s="85"/>
    </row>
    <row r="2034" spans="2:4" x14ac:dyDescent="0.3">
      <c r="B2034" s="84"/>
      <c r="C2034" s="83"/>
      <c r="D2034" s="85"/>
    </row>
    <row r="2035" spans="2:4" x14ac:dyDescent="0.3">
      <c r="B2035" s="84"/>
      <c r="C2035" s="83"/>
      <c r="D2035" s="85"/>
    </row>
    <row r="2036" spans="2:4" x14ac:dyDescent="0.3">
      <c r="B2036" s="84"/>
      <c r="C2036" s="83"/>
      <c r="D2036" s="85"/>
    </row>
    <row r="2037" spans="2:4" x14ac:dyDescent="0.3">
      <c r="B2037" s="84"/>
      <c r="C2037" s="83"/>
      <c r="D2037" s="85"/>
    </row>
    <row r="2038" spans="2:4" x14ac:dyDescent="0.3">
      <c r="B2038" s="84"/>
      <c r="C2038" s="83"/>
      <c r="D2038" s="85"/>
    </row>
    <row r="2039" spans="2:4" x14ac:dyDescent="0.3">
      <c r="B2039" s="84"/>
      <c r="C2039" s="83"/>
      <c r="D2039" s="85"/>
    </row>
    <row r="2040" spans="2:4" x14ac:dyDescent="0.3">
      <c r="B2040" s="84"/>
      <c r="C2040" s="83"/>
      <c r="D2040" s="85"/>
    </row>
    <row r="2041" spans="2:4" x14ac:dyDescent="0.3">
      <c r="B2041" s="84"/>
      <c r="C2041" s="83"/>
      <c r="D2041" s="85"/>
    </row>
    <row r="2042" spans="2:4" x14ac:dyDescent="0.3">
      <c r="B2042" s="84"/>
      <c r="C2042" s="83"/>
      <c r="D2042" s="85"/>
    </row>
    <row r="2043" spans="2:4" x14ac:dyDescent="0.3">
      <c r="B2043" s="84"/>
      <c r="C2043" s="83"/>
      <c r="D2043" s="85"/>
    </row>
    <row r="2044" spans="2:4" x14ac:dyDescent="0.3">
      <c r="B2044" s="84"/>
      <c r="C2044" s="83"/>
      <c r="D2044" s="85"/>
    </row>
    <row r="2045" spans="2:4" x14ac:dyDescent="0.3">
      <c r="B2045" s="84"/>
      <c r="C2045" s="83"/>
      <c r="D2045" s="85"/>
    </row>
    <row r="2046" spans="2:4" x14ac:dyDescent="0.3">
      <c r="B2046" s="84"/>
      <c r="C2046" s="83"/>
      <c r="D2046" s="85"/>
    </row>
    <row r="2047" spans="2:4" x14ac:dyDescent="0.3">
      <c r="B2047" s="84"/>
      <c r="C2047" s="83"/>
      <c r="D2047" s="85"/>
    </row>
    <row r="2048" spans="2:4" x14ac:dyDescent="0.3">
      <c r="B2048" s="84"/>
      <c r="C2048" s="83"/>
      <c r="D2048" s="85"/>
    </row>
    <row r="2049" spans="2:4" x14ac:dyDescent="0.3">
      <c r="B2049" s="84"/>
      <c r="C2049" s="83"/>
      <c r="D2049" s="85"/>
    </row>
    <row r="2050" spans="2:4" x14ac:dyDescent="0.3">
      <c r="B2050" s="84"/>
      <c r="C2050" s="83"/>
      <c r="D2050" s="85"/>
    </row>
    <row r="2051" spans="2:4" x14ac:dyDescent="0.3">
      <c r="B2051" s="84"/>
      <c r="C2051" s="83"/>
      <c r="D2051" s="85"/>
    </row>
    <row r="2052" spans="2:4" x14ac:dyDescent="0.3">
      <c r="B2052" s="84"/>
      <c r="C2052" s="83"/>
      <c r="D2052" s="85"/>
    </row>
    <row r="2053" spans="2:4" x14ac:dyDescent="0.3">
      <c r="B2053" s="84"/>
      <c r="C2053" s="83"/>
      <c r="D2053" s="85"/>
    </row>
    <row r="2054" spans="2:4" x14ac:dyDescent="0.3">
      <c r="B2054" s="84"/>
      <c r="C2054" s="83"/>
      <c r="D2054" s="85"/>
    </row>
    <row r="2055" spans="2:4" x14ac:dyDescent="0.3">
      <c r="B2055" s="84"/>
      <c r="C2055" s="83"/>
      <c r="D2055" s="85"/>
    </row>
    <row r="2056" spans="2:4" x14ac:dyDescent="0.3">
      <c r="B2056" s="84"/>
      <c r="C2056" s="83"/>
      <c r="D2056" s="85"/>
    </row>
    <row r="2057" spans="2:4" x14ac:dyDescent="0.3">
      <c r="B2057" s="84"/>
      <c r="C2057" s="83"/>
      <c r="D2057" s="85"/>
    </row>
    <row r="2058" spans="2:4" x14ac:dyDescent="0.3">
      <c r="B2058" s="84"/>
      <c r="C2058" s="83"/>
      <c r="D2058" s="85"/>
    </row>
    <row r="2059" spans="2:4" x14ac:dyDescent="0.3">
      <c r="B2059" s="84"/>
      <c r="C2059" s="83"/>
      <c r="D2059" s="85"/>
    </row>
    <row r="2060" spans="2:4" x14ac:dyDescent="0.3">
      <c r="B2060" s="84"/>
      <c r="C2060" s="83"/>
      <c r="D2060" s="85"/>
    </row>
    <row r="2061" spans="2:4" x14ac:dyDescent="0.3">
      <c r="B2061" s="84"/>
      <c r="C2061" s="83"/>
      <c r="D2061" s="85"/>
    </row>
    <row r="2062" spans="2:4" x14ac:dyDescent="0.3">
      <c r="B2062" s="84"/>
      <c r="C2062" s="83"/>
      <c r="D2062" s="85"/>
    </row>
    <row r="2063" spans="2:4" x14ac:dyDescent="0.3">
      <c r="B2063" s="84"/>
      <c r="C2063" s="83"/>
      <c r="D2063" s="85"/>
    </row>
    <row r="2064" spans="2:4" x14ac:dyDescent="0.3">
      <c r="B2064" s="84"/>
      <c r="C2064" s="83"/>
      <c r="D2064" s="85"/>
    </row>
    <row r="2065" spans="2:4" x14ac:dyDescent="0.3">
      <c r="B2065" s="84"/>
      <c r="C2065" s="83"/>
      <c r="D2065" s="85"/>
    </row>
    <row r="2066" spans="2:4" x14ac:dyDescent="0.3">
      <c r="B2066" s="84"/>
      <c r="C2066" s="83"/>
      <c r="D2066" s="85"/>
    </row>
    <row r="2067" spans="2:4" x14ac:dyDescent="0.3">
      <c r="B2067" s="84"/>
      <c r="C2067" s="83"/>
      <c r="D2067" s="85"/>
    </row>
    <row r="2068" spans="2:4" x14ac:dyDescent="0.3">
      <c r="B2068" s="84"/>
      <c r="C2068" s="83"/>
      <c r="D2068" s="85"/>
    </row>
    <row r="2069" spans="2:4" x14ac:dyDescent="0.3">
      <c r="B2069" s="84"/>
      <c r="C2069" s="83"/>
      <c r="D2069" s="85"/>
    </row>
    <row r="2070" spans="2:4" x14ac:dyDescent="0.3">
      <c r="B2070" s="84"/>
      <c r="C2070" s="83"/>
      <c r="D2070" s="85"/>
    </row>
    <row r="2071" spans="2:4" x14ac:dyDescent="0.3">
      <c r="B2071" s="84"/>
      <c r="C2071" s="83"/>
      <c r="D2071" s="85"/>
    </row>
    <row r="2072" spans="2:4" x14ac:dyDescent="0.3">
      <c r="B2072" s="84"/>
      <c r="C2072" s="83"/>
      <c r="D2072" s="85"/>
    </row>
    <row r="2073" spans="2:4" x14ac:dyDescent="0.3">
      <c r="B2073" s="84"/>
      <c r="C2073" s="83"/>
      <c r="D2073" s="85"/>
    </row>
    <row r="2074" spans="2:4" x14ac:dyDescent="0.3">
      <c r="B2074" s="84"/>
      <c r="C2074" s="83"/>
      <c r="D2074" s="85"/>
    </row>
    <row r="2075" spans="2:4" x14ac:dyDescent="0.3">
      <c r="B2075" s="84"/>
      <c r="C2075" s="83"/>
      <c r="D2075" s="85"/>
    </row>
    <row r="2076" spans="2:4" x14ac:dyDescent="0.3">
      <c r="B2076" s="84"/>
      <c r="C2076" s="83"/>
      <c r="D2076" s="85"/>
    </row>
    <row r="2077" spans="2:4" x14ac:dyDescent="0.3">
      <c r="B2077" s="84"/>
      <c r="C2077" s="83"/>
      <c r="D2077" s="85"/>
    </row>
    <row r="2078" spans="2:4" x14ac:dyDescent="0.3">
      <c r="B2078" s="84"/>
      <c r="C2078" s="83"/>
      <c r="D2078" s="85"/>
    </row>
    <row r="2079" spans="2:4" x14ac:dyDescent="0.3">
      <c r="B2079" s="84"/>
      <c r="C2079" s="83"/>
      <c r="D2079" s="85"/>
    </row>
    <row r="2080" spans="2:4" x14ac:dyDescent="0.3">
      <c r="B2080" s="84"/>
      <c r="C2080" s="83"/>
      <c r="D2080" s="85"/>
    </row>
    <row r="2081" spans="2:4" x14ac:dyDescent="0.3">
      <c r="B2081" s="84"/>
      <c r="C2081" s="83"/>
      <c r="D2081" s="85"/>
    </row>
    <row r="2082" spans="2:4" x14ac:dyDescent="0.3">
      <c r="B2082" s="84"/>
      <c r="C2082" s="83"/>
      <c r="D2082" s="85"/>
    </row>
    <row r="2083" spans="2:4" x14ac:dyDescent="0.3">
      <c r="B2083" s="84"/>
      <c r="C2083" s="83"/>
      <c r="D2083" s="85"/>
    </row>
    <row r="2084" spans="2:4" x14ac:dyDescent="0.3">
      <c r="B2084" s="84"/>
      <c r="C2084" s="83"/>
      <c r="D2084" s="85"/>
    </row>
    <row r="2085" spans="2:4" x14ac:dyDescent="0.3">
      <c r="B2085" s="84"/>
      <c r="C2085" s="83"/>
      <c r="D2085" s="85"/>
    </row>
    <row r="2086" spans="2:4" x14ac:dyDescent="0.3">
      <c r="B2086" s="84"/>
      <c r="C2086" s="83"/>
      <c r="D2086" s="85"/>
    </row>
    <row r="2087" spans="2:4" x14ac:dyDescent="0.3">
      <c r="B2087" s="84"/>
      <c r="C2087" s="83"/>
      <c r="D2087" s="85"/>
    </row>
    <row r="2088" spans="2:4" x14ac:dyDescent="0.3">
      <c r="B2088" s="84"/>
      <c r="C2088" s="83"/>
      <c r="D2088" s="85"/>
    </row>
    <row r="2089" spans="2:4" x14ac:dyDescent="0.3">
      <c r="B2089" s="84"/>
      <c r="C2089" s="83"/>
      <c r="D2089" s="85"/>
    </row>
    <row r="2090" spans="2:4" x14ac:dyDescent="0.3">
      <c r="B2090" s="84"/>
      <c r="C2090" s="83"/>
      <c r="D2090" s="85"/>
    </row>
    <row r="2091" spans="2:4" x14ac:dyDescent="0.3">
      <c r="B2091" s="84"/>
      <c r="C2091" s="83"/>
      <c r="D2091" s="85"/>
    </row>
    <row r="2092" spans="2:4" x14ac:dyDescent="0.3">
      <c r="B2092" s="84"/>
      <c r="C2092" s="83"/>
      <c r="D2092" s="85"/>
    </row>
    <row r="2093" spans="2:4" x14ac:dyDescent="0.3">
      <c r="B2093" s="84"/>
      <c r="C2093" s="83"/>
      <c r="D2093" s="85"/>
    </row>
    <row r="2094" spans="2:4" x14ac:dyDescent="0.3">
      <c r="B2094" s="84"/>
      <c r="C2094" s="83"/>
      <c r="D2094" s="85"/>
    </row>
    <row r="2095" spans="2:4" x14ac:dyDescent="0.3">
      <c r="B2095" s="84"/>
      <c r="C2095" s="83"/>
      <c r="D2095" s="85"/>
    </row>
    <row r="2096" spans="2:4" x14ac:dyDescent="0.3">
      <c r="B2096" s="84"/>
      <c r="C2096" s="83"/>
      <c r="D2096" s="85"/>
    </row>
    <row r="2097" spans="2:4" x14ac:dyDescent="0.3">
      <c r="B2097" s="84"/>
      <c r="C2097" s="83"/>
      <c r="D2097" s="85"/>
    </row>
    <row r="2098" spans="2:4" x14ac:dyDescent="0.3">
      <c r="B2098" s="84"/>
      <c r="C2098" s="83"/>
      <c r="D2098" s="85"/>
    </row>
    <row r="2099" spans="2:4" x14ac:dyDescent="0.3">
      <c r="B2099" s="84"/>
      <c r="C2099" s="83"/>
      <c r="D2099" s="85"/>
    </row>
    <row r="2100" spans="2:4" x14ac:dyDescent="0.3">
      <c r="B2100" s="84"/>
      <c r="C2100" s="83"/>
      <c r="D2100" s="85"/>
    </row>
    <row r="2101" spans="2:4" x14ac:dyDescent="0.3">
      <c r="B2101" s="84"/>
      <c r="C2101" s="83"/>
      <c r="D2101" s="85"/>
    </row>
    <row r="2102" spans="2:4" x14ac:dyDescent="0.3">
      <c r="B2102" s="84"/>
      <c r="C2102" s="83"/>
      <c r="D2102" s="85"/>
    </row>
    <row r="2103" spans="2:4" x14ac:dyDescent="0.3">
      <c r="B2103" s="84"/>
      <c r="C2103" s="83"/>
      <c r="D2103" s="85"/>
    </row>
    <row r="2104" spans="2:4" x14ac:dyDescent="0.3">
      <c r="B2104" s="84"/>
      <c r="C2104" s="83"/>
      <c r="D2104" s="85"/>
    </row>
    <row r="2105" spans="2:4" x14ac:dyDescent="0.3">
      <c r="B2105" s="84"/>
      <c r="C2105" s="83"/>
      <c r="D2105" s="85"/>
    </row>
    <row r="2106" spans="2:4" x14ac:dyDescent="0.3">
      <c r="B2106" s="84"/>
      <c r="C2106" s="83"/>
      <c r="D2106" s="85"/>
    </row>
    <row r="2107" spans="2:4" x14ac:dyDescent="0.3">
      <c r="B2107" s="84"/>
      <c r="C2107" s="83"/>
      <c r="D2107" s="85"/>
    </row>
    <row r="2108" spans="2:4" x14ac:dyDescent="0.3">
      <c r="B2108" s="84"/>
      <c r="C2108" s="83"/>
      <c r="D2108" s="85"/>
    </row>
    <row r="2109" spans="2:4" x14ac:dyDescent="0.3">
      <c r="B2109" s="84"/>
      <c r="C2109" s="83"/>
      <c r="D2109" s="85"/>
    </row>
    <row r="2110" spans="2:4" x14ac:dyDescent="0.3">
      <c r="B2110" s="84"/>
      <c r="C2110" s="83"/>
      <c r="D2110" s="85"/>
    </row>
    <row r="2111" spans="2:4" x14ac:dyDescent="0.3">
      <c r="B2111" s="84"/>
      <c r="C2111" s="83"/>
      <c r="D2111" s="85"/>
    </row>
    <row r="2112" spans="2:4" x14ac:dyDescent="0.3">
      <c r="B2112" s="84"/>
      <c r="C2112" s="83"/>
      <c r="D2112" s="85"/>
    </row>
    <row r="2113" spans="2:4" x14ac:dyDescent="0.3">
      <c r="B2113" s="84"/>
      <c r="C2113" s="83"/>
      <c r="D2113" s="85"/>
    </row>
    <row r="2114" spans="2:4" x14ac:dyDescent="0.3">
      <c r="B2114" s="84"/>
      <c r="C2114" s="83"/>
      <c r="D2114" s="85"/>
    </row>
    <row r="2115" spans="2:4" x14ac:dyDescent="0.3">
      <c r="B2115" s="84"/>
      <c r="C2115" s="83"/>
      <c r="D2115" s="85"/>
    </row>
    <row r="2116" spans="2:4" x14ac:dyDescent="0.3">
      <c r="B2116" s="84"/>
      <c r="C2116" s="83"/>
      <c r="D2116" s="85"/>
    </row>
    <row r="2117" spans="2:4" x14ac:dyDescent="0.3">
      <c r="B2117" s="84"/>
      <c r="C2117" s="83"/>
      <c r="D2117" s="85"/>
    </row>
    <row r="2118" spans="2:4" x14ac:dyDescent="0.3">
      <c r="B2118" s="84"/>
      <c r="C2118" s="83"/>
      <c r="D2118" s="85"/>
    </row>
    <row r="2119" spans="2:4" x14ac:dyDescent="0.3">
      <c r="B2119" s="84"/>
      <c r="C2119" s="83"/>
      <c r="D2119" s="85"/>
    </row>
    <row r="2120" spans="2:4" x14ac:dyDescent="0.3">
      <c r="B2120" s="84"/>
      <c r="C2120" s="83"/>
      <c r="D2120" s="85"/>
    </row>
    <row r="2121" spans="2:4" x14ac:dyDescent="0.3">
      <c r="B2121" s="84"/>
      <c r="C2121" s="83"/>
      <c r="D2121" s="85"/>
    </row>
    <row r="2122" spans="2:4" x14ac:dyDescent="0.3">
      <c r="B2122" s="84"/>
      <c r="C2122" s="83"/>
      <c r="D2122" s="85"/>
    </row>
    <row r="2123" spans="2:4" x14ac:dyDescent="0.3">
      <c r="B2123" s="84"/>
      <c r="C2123" s="83"/>
      <c r="D2123" s="85"/>
    </row>
    <row r="2124" spans="2:4" x14ac:dyDescent="0.3">
      <c r="B2124" s="84"/>
      <c r="C2124" s="83"/>
      <c r="D2124" s="85"/>
    </row>
    <row r="2125" spans="2:4" x14ac:dyDescent="0.3">
      <c r="B2125" s="84"/>
      <c r="C2125" s="83"/>
      <c r="D2125" s="85"/>
    </row>
    <row r="2126" spans="2:4" x14ac:dyDescent="0.3">
      <c r="B2126" s="84"/>
      <c r="C2126" s="83"/>
      <c r="D2126" s="85"/>
    </row>
    <row r="2127" spans="2:4" x14ac:dyDescent="0.3">
      <c r="B2127" s="84"/>
      <c r="C2127" s="83"/>
      <c r="D2127" s="85"/>
    </row>
    <row r="2128" spans="2:4" x14ac:dyDescent="0.3">
      <c r="B2128" s="84"/>
      <c r="C2128" s="83"/>
      <c r="D2128" s="85"/>
    </row>
    <row r="2129" spans="2:4" x14ac:dyDescent="0.3">
      <c r="B2129" s="84"/>
      <c r="C2129" s="83"/>
      <c r="D2129" s="85"/>
    </row>
    <row r="2130" spans="2:4" x14ac:dyDescent="0.3">
      <c r="B2130" s="84"/>
      <c r="C2130" s="83"/>
      <c r="D2130" s="85"/>
    </row>
    <row r="2131" spans="2:4" x14ac:dyDescent="0.3">
      <c r="B2131" s="84"/>
      <c r="C2131" s="83"/>
      <c r="D2131" s="85"/>
    </row>
    <row r="2132" spans="2:4" x14ac:dyDescent="0.3">
      <c r="B2132" s="84"/>
      <c r="C2132" s="83"/>
      <c r="D2132" s="85"/>
    </row>
    <row r="2133" spans="2:4" x14ac:dyDescent="0.3">
      <c r="B2133" s="84"/>
      <c r="C2133" s="83"/>
      <c r="D2133" s="85"/>
    </row>
    <row r="2134" spans="2:4" x14ac:dyDescent="0.3">
      <c r="B2134" s="84"/>
      <c r="C2134" s="83"/>
      <c r="D2134" s="85"/>
    </row>
    <row r="2135" spans="2:4" x14ac:dyDescent="0.3">
      <c r="B2135" s="84"/>
      <c r="C2135" s="83"/>
      <c r="D2135" s="85"/>
    </row>
    <row r="2136" spans="2:4" x14ac:dyDescent="0.3">
      <c r="B2136" s="84"/>
      <c r="C2136" s="83"/>
      <c r="D2136" s="85"/>
    </row>
    <row r="2137" spans="2:4" x14ac:dyDescent="0.3">
      <c r="B2137" s="84"/>
      <c r="C2137" s="83"/>
      <c r="D2137" s="85"/>
    </row>
    <row r="2138" spans="2:4" x14ac:dyDescent="0.3">
      <c r="B2138" s="84"/>
      <c r="C2138" s="83"/>
      <c r="D2138" s="85"/>
    </row>
    <row r="2139" spans="2:4" x14ac:dyDescent="0.3">
      <c r="B2139" s="84"/>
      <c r="C2139" s="83"/>
      <c r="D2139" s="85"/>
    </row>
    <row r="2140" spans="2:4" x14ac:dyDescent="0.3">
      <c r="B2140" s="84"/>
      <c r="C2140" s="83"/>
      <c r="D2140" s="85"/>
    </row>
    <row r="2141" spans="2:4" x14ac:dyDescent="0.3">
      <c r="B2141" s="84"/>
      <c r="C2141" s="83"/>
      <c r="D2141" s="85"/>
    </row>
    <row r="2142" spans="2:4" x14ac:dyDescent="0.3">
      <c r="B2142" s="84"/>
      <c r="C2142" s="83"/>
      <c r="D2142" s="85"/>
    </row>
    <row r="2143" spans="2:4" x14ac:dyDescent="0.3">
      <c r="B2143" s="84"/>
      <c r="C2143" s="83"/>
      <c r="D2143" s="85"/>
    </row>
    <row r="2144" spans="2:4" x14ac:dyDescent="0.3">
      <c r="B2144" s="84"/>
      <c r="C2144" s="83"/>
      <c r="D2144" s="85"/>
    </row>
    <row r="2145" spans="2:4" x14ac:dyDescent="0.3">
      <c r="B2145" s="84"/>
      <c r="C2145" s="83"/>
      <c r="D2145" s="85"/>
    </row>
    <row r="2146" spans="2:4" x14ac:dyDescent="0.3">
      <c r="B2146" s="84"/>
      <c r="C2146" s="83"/>
      <c r="D2146" s="85"/>
    </row>
    <row r="2147" spans="2:4" x14ac:dyDescent="0.3">
      <c r="B2147" s="84"/>
      <c r="C2147" s="83"/>
      <c r="D2147" s="85"/>
    </row>
    <row r="2148" spans="2:4" x14ac:dyDescent="0.3">
      <c r="B2148" s="84"/>
      <c r="C2148" s="83"/>
      <c r="D2148" s="85"/>
    </row>
    <row r="2149" spans="2:4" x14ac:dyDescent="0.3">
      <c r="B2149" s="84"/>
      <c r="C2149" s="83"/>
      <c r="D2149" s="85"/>
    </row>
    <row r="2150" spans="2:4" x14ac:dyDescent="0.3">
      <c r="B2150" s="84"/>
      <c r="C2150" s="83"/>
      <c r="D2150" s="85"/>
    </row>
    <row r="2151" spans="2:4" x14ac:dyDescent="0.3">
      <c r="B2151" s="84"/>
      <c r="C2151" s="83"/>
      <c r="D2151" s="85"/>
    </row>
    <row r="2152" spans="2:4" x14ac:dyDescent="0.3">
      <c r="B2152" s="84"/>
      <c r="C2152" s="83"/>
      <c r="D2152" s="85"/>
    </row>
    <row r="2153" spans="2:4" x14ac:dyDescent="0.3">
      <c r="B2153" s="84"/>
      <c r="C2153" s="83"/>
      <c r="D2153" s="85"/>
    </row>
    <row r="2154" spans="2:4" x14ac:dyDescent="0.3">
      <c r="B2154" s="84"/>
      <c r="C2154" s="83"/>
      <c r="D2154" s="85"/>
    </row>
    <row r="2155" spans="2:4" x14ac:dyDescent="0.3">
      <c r="B2155" s="84"/>
      <c r="C2155" s="83"/>
      <c r="D2155" s="85"/>
    </row>
    <row r="2156" spans="2:4" x14ac:dyDescent="0.3">
      <c r="B2156" s="84"/>
      <c r="C2156" s="83"/>
      <c r="D2156" s="85"/>
    </row>
    <row r="2157" spans="2:4" x14ac:dyDescent="0.3">
      <c r="B2157" s="84"/>
      <c r="C2157" s="83"/>
      <c r="D2157" s="85"/>
    </row>
    <row r="2158" spans="2:4" x14ac:dyDescent="0.3">
      <c r="B2158" s="84"/>
      <c r="C2158" s="83"/>
      <c r="D2158" s="85"/>
    </row>
    <row r="2159" spans="2:4" x14ac:dyDescent="0.3">
      <c r="B2159" s="84"/>
      <c r="C2159" s="83"/>
      <c r="D2159" s="85"/>
    </row>
    <row r="2160" spans="2:4" x14ac:dyDescent="0.3">
      <c r="B2160" s="84"/>
      <c r="C2160" s="83"/>
      <c r="D2160" s="85"/>
    </row>
    <row r="2161" spans="2:4" x14ac:dyDescent="0.3">
      <c r="B2161" s="84"/>
      <c r="C2161" s="83"/>
      <c r="D2161" s="85"/>
    </row>
    <row r="2162" spans="2:4" x14ac:dyDescent="0.3">
      <c r="B2162" s="84"/>
      <c r="C2162" s="83"/>
      <c r="D2162" s="85"/>
    </row>
    <row r="2163" spans="2:4" x14ac:dyDescent="0.3">
      <c r="B2163" s="84"/>
      <c r="C2163" s="83"/>
      <c r="D2163" s="85"/>
    </row>
    <row r="2164" spans="2:4" x14ac:dyDescent="0.3">
      <c r="B2164" s="84"/>
      <c r="C2164" s="83"/>
      <c r="D2164" s="85"/>
    </row>
    <row r="2165" spans="2:4" x14ac:dyDescent="0.3">
      <c r="B2165" s="84"/>
      <c r="C2165" s="83"/>
      <c r="D2165" s="85"/>
    </row>
    <row r="2166" spans="2:4" x14ac:dyDescent="0.3">
      <c r="B2166" s="84"/>
      <c r="C2166" s="83"/>
      <c r="D2166" s="85"/>
    </row>
    <row r="2167" spans="2:4" x14ac:dyDescent="0.3">
      <c r="B2167" s="84"/>
      <c r="C2167" s="83"/>
      <c r="D2167" s="85"/>
    </row>
    <row r="2168" spans="2:4" x14ac:dyDescent="0.3">
      <c r="B2168" s="84"/>
      <c r="C2168" s="83"/>
      <c r="D2168" s="85"/>
    </row>
    <row r="2169" spans="2:4" x14ac:dyDescent="0.3">
      <c r="B2169" s="84"/>
      <c r="C2169" s="83"/>
      <c r="D2169" s="85"/>
    </row>
    <row r="2170" spans="2:4" x14ac:dyDescent="0.3">
      <c r="B2170" s="84"/>
      <c r="C2170" s="83"/>
      <c r="D2170" s="85"/>
    </row>
    <row r="2171" spans="2:4" x14ac:dyDescent="0.3">
      <c r="B2171" s="84"/>
      <c r="C2171" s="83"/>
      <c r="D2171" s="85"/>
    </row>
    <row r="2172" spans="2:4" x14ac:dyDescent="0.3">
      <c r="B2172" s="84"/>
      <c r="C2172" s="83"/>
      <c r="D2172" s="85"/>
    </row>
    <row r="2173" spans="2:4" x14ac:dyDescent="0.3">
      <c r="B2173" s="84"/>
      <c r="C2173" s="83"/>
      <c r="D2173" s="85"/>
    </row>
    <row r="2174" spans="2:4" x14ac:dyDescent="0.3">
      <c r="B2174" s="84"/>
      <c r="C2174" s="83"/>
      <c r="D2174" s="85"/>
    </row>
    <row r="2175" spans="2:4" x14ac:dyDescent="0.3">
      <c r="B2175" s="84"/>
      <c r="C2175" s="83"/>
      <c r="D2175" s="85"/>
    </row>
    <row r="2176" spans="2:4" x14ac:dyDescent="0.3">
      <c r="B2176" s="84"/>
      <c r="C2176" s="83"/>
      <c r="D2176" s="85"/>
    </row>
    <row r="2177" spans="2:4" x14ac:dyDescent="0.3">
      <c r="B2177" s="84"/>
      <c r="C2177" s="83"/>
      <c r="D2177" s="85"/>
    </row>
    <row r="2178" spans="2:4" x14ac:dyDescent="0.3">
      <c r="B2178" s="84"/>
      <c r="C2178" s="83"/>
      <c r="D2178" s="85"/>
    </row>
    <row r="2179" spans="2:4" x14ac:dyDescent="0.3">
      <c r="B2179" s="84"/>
      <c r="C2179" s="83"/>
      <c r="D2179" s="85"/>
    </row>
    <row r="2180" spans="2:4" x14ac:dyDescent="0.3">
      <c r="B2180" s="84"/>
      <c r="C2180" s="83"/>
      <c r="D2180" s="85"/>
    </row>
    <row r="2181" spans="2:4" x14ac:dyDescent="0.3">
      <c r="B2181" s="84"/>
      <c r="C2181" s="83"/>
      <c r="D2181" s="85"/>
    </row>
    <row r="2182" spans="2:4" x14ac:dyDescent="0.3">
      <c r="B2182" s="84"/>
      <c r="C2182" s="83"/>
      <c r="D2182" s="85"/>
    </row>
    <row r="2183" spans="2:4" x14ac:dyDescent="0.3">
      <c r="B2183" s="84"/>
      <c r="C2183" s="83"/>
      <c r="D2183" s="85"/>
    </row>
    <row r="2184" spans="2:4" x14ac:dyDescent="0.3">
      <c r="B2184" s="84"/>
      <c r="C2184" s="83"/>
      <c r="D2184" s="85"/>
    </row>
    <row r="2185" spans="2:4" x14ac:dyDescent="0.3">
      <c r="B2185" s="84"/>
      <c r="C2185" s="83"/>
      <c r="D2185" s="85"/>
    </row>
    <row r="2186" spans="2:4" x14ac:dyDescent="0.3">
      <c r="B2186" s="84"/>
      <c r="C2186" s="83"/>
      <c r="D2186" s="85"/>
    </row>
    <row r="2187" spans="2:4" x14ac:dyDescent="0.3">
      <c r="B2187" s="84"/>
      <c r="C2187" s="83"/>
      <c r="D2187" s="85"/>
    </row>
    <row r="2188" spans="2:4" x14ac:dyDescent="0.3">
      <c r="B2188" s="84"/>
      <c r="C2188" s="83"/>
      <c r="D2188" s="85"/>
    </row>
    <row r="2189" spans="2:4" x14ac:dyDescent="0.3">
      <c r="B2189" s="84"/>
      <c r="C2189" s="83"/>
      <c r="D2189" s="85"/>
    </row>
    <row r="2190" spans="2:4" x14ac:dyDescent="0.3">
      <c r="B2190" s="84"/>
      <c r="C2190" s="83"/>
      <c r="D2190" s="85"/>
    </row>
    <row r="2191" spans="2:4" x14ac:dyDescent="0.3">
      <c r="B2191" s="84"/>
      <c r="C2191" s="83"/>
      <c r="D2191" s="85"/>
    </row>
    <row r="2192" spans="2:4" x14ac:dyDescent="0.3">
      <c r="B2192" s="84"/>
      <c r="C2192" s="83"/>
      <c r="D2192" s="85"/>
    </row>
    <row r="2193" spans="2:4" x14ac:dyDescent="0.3">
      <c r="B2193" s="84"/>
      <c r="C2193" s="83"/>
      <c r="D2193" s="85"/>
    </row>
    <row r="2194" spans="2:4" x14ac:dyDescent="0.3">
      <c r="B2194" s="84"/>
      <c r="C2194" s="83"/>
      <c r="D2194" s="85"/>
    </row>
    <row r="2195" spans="2:4" x14ac:dyDescent="0.3">
      <c r="B2195" s="84"/>
      <c r="C2195" s="83"/>
      <c r="D2195" s="85"/>
    </row>
    <row r="2196" spans="2:4" x14ac:dyDescent="0.3">
      <c r="B2196" s="84"/>
      <c r="C2196" s="83"/>
      <c r="D2196" s="85"/>
    </row>
    <row r="2197" spans="2:4" x14ac:dyDescent="0.3">
      <c r="B2197" s="84"/>
      <c r="C2197" s="83"/>
      <c r="D2197" s="85"/>
    </row>
    <row r="2198" spans="2:4" x14ac:dyDescent="0.3">
      <c r="B2198" s="84"/>
      <c r="C2198" s="83"/>
      <c r="D2198" s="85"/>
    </row>
    <row r="2199" spans="2:4" x14ac:dyDescent="0.3">
      <c r="B2199" s="84"/>
      <c r="C2199" s="83"/>
      <c r="D2199" s="85"/>
    </row>
    <row r="2200" spans="2:4" x14ac:dyDescent="0.3">
      <c r="B2200" s="84"/>
      <c r="C2200" s="83"/>
      <c r="D2200" s="85"/>
    </row>
    <row r="2201" spans="2:4" x14ac:dyDescent="0.3">
      <c r="B2201" s="84"/>
      <c r="C2201" s="83"/>
      <c r="D2201" s="85"/>
    </row>
    <row r="2202" spans="2:4" x14ac:dyDescent="0.3">
      <c r="B2202" s="84"/>
      <c r="C2202" s="83"/>
      <c r="D2202" s="85"/>
    </row>
    <row r="2203" spans="2:4" x14ac:dyDescent="0.3">
      <c r="B2203" s="84"/>
      <c r="C2203" s="83"/>
      <c r="D2203" s="85"/>
    </row>
    <row r="2204" spans="2:4" x14ac:dyDescent="0.3">
      <c r="B2204" s="84"/>
      <c r="C2204" s="83"/>
      <c r="D2204" s="85"/>
    </row>
    <row r="2205" spans="2:4" x14ac:dyDescent="0.3">
      <c r="B2205" s="84"/>
      <c r="C2205" s="83"/>
      <c r="D2205" s="85"/>
    </row>
    <row r="2206" spans="2:4" x14ac:dyDescent="0.3">
      <c r="B2206" s="84"/>
      <c r="C2206" s="83"/>
      <c r="D2206" s="85"/>
    </row>
    <row r="2207" spans="2:4" x14ac:dyDescent="0.3">
      <c r="B2207" s="84"/>
      <c r="C2207" s="83"/>
      <c r="D2207" s="85"/>
    </row>
    <row r="2208" spans="2:4" x14ac:dyDescent="0.3">
      <c r="B2208" s="84"/>
      <c r="C2208" s="83"/>
      <c r="D2208" s="85"/>
    </row>
    <row r="2209" spans="2:4" x14ac:dyDescent="0.3">
      <c r="B2209" s="84"/>
      <c r="C2209" s="83"/>
      <c r="D2209" s="85"/>
    </row>
    <row r="2210" spans="2:4" x14ac:dyDescent="0.3">
      <c r="B2210" s="84"/>
      <c r="C2210" s="83"/>
      <c r="D2210" s="85"/>
    </row>
    <row r="2211" spans="2:4" x14ac:dyDescent="0.3">
      <c r="B2211" s="84"/>
      <c r="C2211" s="83"/>
      <c r="D2211" s="85"/>
    </row>
    <row r="2212" spans="2:4" x14ac:dyDescent="0.3">
      <c r="B2212" s="84"/>
      <c r="C2212" s="83"/>
      <c r="D2212" s="85"/>
    </row>
    <row r="2213" spans="2:4" x14ac:dyDescent="0.3">
      <c r="B2213" s="84"/>
      <c r="C2213" s="83"/>
      <c r="D2213" s="85"/>
    </row>
    <row r="2214" spans="2:4" x14ac:dyDescent="0.3">
      <c r="B2214" s="84"/>
      <c r="C2214" s="83"/>
      <c r="D2214" s="85"/>
    </row>
    <row r="2215" spans="2:4" x14ac:dyDescent="0.3">
      <c r="B2215" s="84"/>
      <c r="C2215" s="83"/>
      <c r="D2215" s="85"/>
    </row>
    <row r="2216" spans="2:4" x14ac:dyDescent="0.3">
      <c r="B2216" s="84"/>
      <c r="C2216" s="83"/>
      <c r="D2216" s="85"/>
    </row>
    <row r="2217" spans="2:4" x14ac:dyDescent="0.3">
      <c r="B2217" s="84"/>
      <c r="C2217" s="83"/>
      <c r="D2217" s="85"/>
    </row>
    <row r="2218" spans="2:4" x14ac:dyDescent="0.3">
      <c r="B2218" s="84"/>
      <c r="C2218" s="83"/>
      <c r="D2218" s="85"/>
    </row>
    <row r="2219" spans="2:4" x14ac:dyDescent="0.3">
      <c r="B2219" s="84"/>
      <c r="C2219" s="83"/>
      <c r="D2219" s="85"/>
    </row>
    <row r="2220" spans="2:4" x14ac:dyDescent="0.3">
      <c r="B2220" s="84"/>
      <c r="C2220" s="83"/>
      <c r="D2220" s="85"/>
    </row>
    <row r="2221" spans="2:4" x14ac:dyDescent="0.3">
      <c r="B2221" s="84"/>
      <c r="C2221" s="83"/>
      <c r="D2221" s="85"/>
    </row>
    <row r="2222" spans="2:4" x14ac:dyDescent="0.3">
      <c r="B2222" s="84"/>
      <c r="C2222" s="83"/>
      <c r="D2222" s="85"/>
    </row>
    <row r="2223" spans="2:4" x14ac:dyDescent="0.3">
      <c r="B2223" s="84"/>
      <c r="C2223" s="83"/>
      <c r="D2223" s="85"/>
    </row>
    <row r="2224" spans="2:4" x14ac:dyDescent="0.3">
      <c r="B2224" s="84"/>
      <c r="C2224" s="83"/>
      <c r="D2224" s="85"/>
    </row>
    <row r="2225" spans="2:4" x14ac:dyDescent="0.3">
      <c r="B2225" s="84"/>
      <c r="C2225" s="83"/>
      <c r="D2225" s="85"/>
    </row>
    <row r="2226" spans="2:4" x14ac:dyDescent="0.3">
      <c r="B2226" s="84"/>
      <c r="C2226" s="83"/>
      <c r="D2226" s="85"/>
    </row>
    <row r="2227" spans="2:4" x14ac:dyDescent="0.3">
      <c r="B2227" s="84"/>
      <c r="C2227" s="83"/>
      <c r="D2227" s="85"/>
    </row>
    <row r="2228" spans="2:4" x14ac:dyDescent="0.3">
      <c r="B2228" s="84"/>
      <c r="C2228" s="83"/>
      <c r="D2228" s="85"/>
    </row>
    <row r="2229" spans="2:4" x14ac:dyDescent="0.3">
      <c r="B2229" s="84"/>
      <c r="C2229" s="83"/>
      <c r="D2229" s="85"/>
    </row>
    <row r="2230" spans="2:4" x14ac:dyDescent="0.3">
      <c r="B2230" s="84"/>
      <c r="C2230" s="83"/>
      <c r="D2230" s="85"/>
    </row>
    <row r="2231" spans="2:4" x14ac:dyDescent="0.3">
      <c r="B2231" s="84"/>
      <c r="C2231" s="83"/>
      <c r="D2231" s="85"/>
    </row>
    <row r="2232" spans="2:4" x14ac:dyDescent="0.3">
      <c r="B2232" s="84"/>
      <c r="C2232" s="83"/>
      <c r="D2232" s="85"/>
    </row>
    <row r="2233" spans="2:4" x14ac:dyDescent="0.3">
      <c r="B2233" s="84"/>
      <c r="C2233" s="83"/>
      <c r="D2233" s="85"/>
    </row>
    <row r="2234" spans="2:4" x14ac:dyDescent="0.3">
      <c r="B2234" s="84"/>
      <c r="C2234" s="83"/>
      <c r="D2234" s="85"/>
    </row>
    <row r="2235" spans="2:4" x14ac:dyDescent="0.3">
      <c r="B2235" s="84"/>
      <c r="C2235" s="83"/>
      <c r="D2235" s="85"/>
    </row>
    <row r="2236" spans="2:4" x14ac:dyDescent="0.3">
      <c r="B2236" s="84"/>
      <c r="C2236" s="83"/>
      <c r="D2236" s="85"/>
    </row>
    <row r="2237" spans="2:4" x14ac:dyDescent="0.3">
      <c r="B2237" s="84"/>
      <c r="C2237" s="83"/>
      <c r="D2237" s="85"/>
    </row>
    <row r="2238" spans="2:4" x14ac:dyDescent="0.3">
      <c r="B2238" s="84"/>
      <c r="C2238" s="83"/>
      <c r="D2238" s="85"/>
    </row>
    <row r="2239" spans="2:4" x14ac:dyDescent="0.3">
      <c r="B2239" s="84"/>
      <c r="C2239" s="83"/>
      <c r="D2239" s="85"/>
    </row>
    <row r="2240" spans="2:4" x14ac:dyDescent="0.3">
      <c r="B2240" s="84"/>
      <c r="C2240" s="83"/>
      <c r="D2240" s="85"/>
    </row>
    <row r="2241" spans="2:4" x14ac:dyDescent="0.3">
      <c r="B2241" s="84"/>
      <c r="C2241" s="83"/>
      <c r="D2241" s="85"/>
    </row>
    <row r="2242" spans="2:4" x14ac:dyDescent="0.3">
      <c r="B2242" s="84"/>
      <c r="C2242" s="83"/>
      <c r="D2242" s="85"/>
    </row>
    <row r="2243" spans="2:4" x14ac:dyDescent="0.3">
      <c r="B2243" s="84"/>
      <c r="C2243" s="83"/>
      <c r="D2243" s="85"/>
    </row>
    <row r="2244" spans="2:4" x14ac:dyDescent="0.3">
      <c r="B2244" s="84"/>
      <c r="C2244" s="83"/>
      <c r="D2244" s="85"/>
    </row>
    <row r="2245" spans="2:4" x14ac:dyDescent="0.3">
      <c r="B2245" s="84"/>
      <c r="C2245" s="83"/>
      <c r="D2245" s="85"/>
    </row>
    <row r="2246" spans="2:4" x14ac:dyDescent="0.3">
      <c r="B2246" s="84"/>
      <c r="C2246" s="83"/>
      <c r="D2246" s="85"/>
    </row>
    <row r="2247" spans="2:4" x14ac:dyDescent="0.3">
      <c r="B2247" s="84"/>
      <c r="C2247" s="83"/>
      <c r="D2247" s="85"/>
    </row>
    <row r="2248" spans="2:4" x14ac:dyDescent="0.3">
      <c r="B2248" s="84"/>
      <c r="C2248" s="83"/>
      <c r="D2248" s="85"/>
    </row>
    <row r="2249" spans="2:4" x14ac:dyDescent="0.3">
      <c r="B2249" s="84"/>
      <c r="C2249" s="83"/>
      <c r="D2249" s="85"/>
    </row>
    <row r="2250" spans="2:4" x14ac:dyDescent="0.3">
      <c r="B2250" s="84"/>
      <c r="C2250" s="83"/>
      <c r="D2250" s="85"/>
    </row>
    <row r="2251" spans="2:4" x14ac:dyDescent="0.3">
      <c r="B2251" s="84"/>
      <c r="C2251" s="83"/>
      <c r="D2251" s="85"/>
    </row>
    <row r="2252" spans="2:4" x14ac:dyDescent="0.3">
      <c r="B2252" s="84"/>
      <c r="C2252" s="83"/>
      <c r="D2252" s="85"/>
    </row>
    <row r="2253" spans="2:4" x14ac:dyDescent="0.3">
      <c r="B2253" s="84"/>
      <c r="C2253" s="83"/>
      <c r="D2253" s="85"/>
    </row>
    <row r="2254" spans="2:4" x14ac:dyDescent="0.3">
      <c r="B2254" s="84"/>
      <c r="C2254" s="83"/>
      <c r="D2254" s="85"/>
    </row>
    <row r="2255" spans="2:4" x14ac:dyDescent="0.3">
      <c r="B2255" s="84"/>
      <c r="C2255" s="83"/>
      <c r="D2255" s="85"/>
    </row>
    <row r="2256" spans="2:4" x14ac:dyDescent="0.3">
      <c r="B2256" s="84"/>
      <c r="C2256" s="83"/>
      <c r="D2256" s="85"/>
    </row>
    <row r="2257" spans="2:4" x14ac:dyDescent="0.3">
      <c r="B2257" s="84"/>
      <c r="C2257" s="83"/>
      <c r="D2257" s="85"/>
    </row>
    <row r="2258" spans="2:4" x14ac:dyDescent="0.3">
      <c r="B2258" s="84"/>
      <c r="C2258" s="83"/>
      <c r="D2258" s="85"/>
    </row>
    <row r="2259" spans="2:4" x14ac:dyDescent="0.3">
      <c r="B2259" s="84"/>
      <c r="C2259" s="83"/>
      <c r="D2259" s="85"/>
    </row>
    <row r="2260" spans="2:4" x14ac:dyDescent="0.3">
      <c r="B2260" s="84"/>
      <c r="C2260" s="83"/>
      <c r="D2260" s="85"/>
    </row>
    <row r="2261" spans="2:4" x14ac:dyDescent="0.3">
      <c r="B2261" s="84"/>
      <c r="C2261" s="83"/>
      <c r="D2261" s="85"/>
    </row>
    <row r="2262" spans="2:4" x14ac:dyDescent="0.3">
      <c r="B2262" s="84"/>
      <c r="C2262" s="83"/>
      <c r="D2262" s="85"/>
    </row>
    <row r="2263" spans="2:4" x14ac:dyDescent="0.3">
      <c r="B2263" s="84"/>
      <c r="C2263" s="83"/>
      <c r="D2263" s="85"/>
    </row>
    <row r="2264" spans="2:4" x14ac:dyDescent="0.3">
      <c r="B2264" s="84"/>
      <c r="C2264" s="83"/>
      <c r="D2264" s="85"/>
    </row>
    <row r="2265" spans="2:4" x14ac:dyDescent="0.3">
      <c r="B2265" s="84"/>
      <c r="C2265" s="83"/>
      <c r="D2265" s="85"/>
    </row>
    <row r="2266" spans="2:4" x14ac:dyDescent="0.3">
      <c r="B2266" s="84"/>
      <c r="C2266" s="83"/>
      <c r="D2266" s="85"/>
    </row>
    <row r="2267" spans="2:4" x14ac:dyDescent="0.3">
      <c r="B2267" s="84"/>
      <c r="C2267" s="83"/>
      <c r="D2267" s="85"/>
    </row>
    <row r="2268" spans="2:4" x14ac:dyDescent="0.3">
      <c r="B2268" s="84"/>
      <c r="C2268" s="83"/>
      <c r="D2268" s="85"/>
    </row>
    <row r="2269" spans="2:4" x14ac:dyDescent="0.3">
      <c r="B2269" s="84"/>
      <c r="C2269" s="83"/>
      <c r="D2269" s="85"/>
    </row>
    <row r="2270" spans="2:4" x14ac:dyDescent="0.3">
      <c r="B2270" s="84"/>
      <c r="C2270" s="83"/>
      <c r="D2270" s="85"/>
    </row>
    <row r="2271" spans="2:4" x14ac:dyDescent="0.3">
      <c r="B2271" s="84"/>
      <c r="C2271" s="83"/>
      <c r="D2271" s="85"/>
    </row>
    <row r="2272" spans="2:4" x14ac:dyDescent="0.3">
      <c r="B2272" s="84"/>
      <c r="C2272" s="83"/>
      <c r="D2272" s="85"/>
    </row>
    <row r="2273" spans="2:4" x14ac:dyDescent="0.3">
      <c r="B2273" s="84"/>
      <c r="C2273" s="83"/>
      <c r="D2273" s="85"/>
    </row>
    <row r="2274" spans="2:4" x14ac:dyDescent="0.3">
      <c r="B2274" s="84"/>
      <c r="C2274" s="83"/>
      <c r="D2274" s="85"/>
    </row>
    <row r="2275" spans="2:4" x14ac:dyDescent="0.3">
      <c r="B2275" s="84"/>
      <c r="C2275" s="83"/>
      <c r="D2275" s="85"/>
    </row>
    <row r="2276" spans="2:4" x14ac:dyDescent="0.3">
      <c r="B2276" s="84"/>
      <c r="C2276" s="83"/>
      <c r="D2276" s="85"/>
    </row>
    <row r="2277" spans="2:4" x14ac:dyDescent="0.3">
      <c r="B2277" s="84"/>
      <c r="C2277" s="83"/>
      <c r="D2277" s="85"/>
    </row>
    <row r="2278" spans="2:4" x14ac:dyDescent="0.3">
      <c r="B2278" s="84"/>
      <c r="C2278" s="83"/>
      <c r="D2278" s="85"/>
    </row>
    <row r="2279" spans="2:4" x14ac:dyDescent="0.3">
      <c r="B2279" s="84"/>
      <c r="C2279" s="83"/>
      <c r="D2279" s="85"/>
    </row>
    <row r="2280" spans="2:4" x14ac:dyDescent="0.3">
      <c r="B2280" s="84"/>
      <c r="C2280" s="83"/>
      <c r="D2280" s="85"/>
    </row>
    <row r="2281" spans="2:4" x14ac:dyDescent="0.3">
      <c r="B2281" s="84"/>
      <c r="C2281" s="83"/>
      <c r="D2281" s="85"/>
    </row>
    <row r="2282" spans="2:4" x14ac:dyDescent="0.3">
      <c r="B2282" s="84"/>
      <c r="C2282" s="83"/>
      <c r="D2282" s="85"/>
    </row>
    <row r="2283" spans="2:4" x14ac:dyDescent="0.3">
      <c r="B2283" s="84"/>
      <c r="C2283" s="83"/>
      <c r="D2283" s="85"/>
    </row>
    <row r="2284" spans="2:4" x14ac:dyDescent="0.3">
      <c r="B2284" s="84"/>
      <c r="C2284" s="83"/>
      <c r="D2284" s="85"/>
    </row>
    <row r="2285" spans="2:4" x14ac:dyDescent="0.3">
      <c r="B2285" s="84"/>
      <c r="C2285" s="83"/>
      <c r="D2285" s="85"/>
    </row>
    <row r="2286" spans="2:4" x14ac:dyDescent="0.3">
      <c r="B2286" s="84"/>
      <c r="C2286" s="83"/>
      <c r="D2286" s="85"/>
    </row>
    <row r="2287" spans="2:4" x14ac:dyDescent="0.3">
      <c r="B2287" s="84"/>
      <c r="C2287" s="83"/>
      <c r="D2287" s="85"/>
    </row>
    <row r="2288" spans="2:4" x14ac:dyDescent="0.3">
      <c r="B2288" s="84"/>
      <c r="C2288" s="83"/>
      <c r="D2288" s="85"/>
    </row>
    <row r="2289" spans="2:4" x14ac:dyDescent="0.3">
      <c r="B2289" s="84"/>
      <c r="C2289" s="83"/>
      <c r="D2289" s="85"/>
    </row>
    <row r="2290" spans="2:4" x14ac:dyDescent="0.3">
      <c r="B2290" s="84"/>
      <c r="C2290" s="83"/>
      <c r="D2290" s="85"/>
    </row>
    <row r="2291" spans="2:4" x14ac:dyDescent="0.3">
      <c r="B2291" s="84"/>
      <c r="C2291" s="83"/>
      <c r="D2291" s="85"/>
    </row>
    <row r="2292" spans="2:4" x14ac:dyDescent="0.3">
      <c r="B2292" s="84"/>
      <c r="C2292" s="83"/>
      <c r="D2292" s="85"/>
    </row>
    <row r="2293" spans="2:4" x14ac:dyDescent="0.3">
      <c r="B2293" s="84"/>
      <c r="C2293" s="83"/>
      <c r="D2293" s="85"/>
    </row>
    <row r="2294" spans="2:4" x14ac:dyDescent="0.3">
      <c r="B2294" s="84"/>
      <c r="C2294" s="83"/>
      <c r="D2294" s="85"/>
    </row>
    <row r="2295" spans="2:4" x14ac:dyDescent="0.3">
      <c r="B2295" s="84"/>
      <c r="C2295" s="83"/>
      <c r="D2295" s="85"/>
    </row>
    <row r="2296" spans="2:4" x14ac:dyDescent="0.3">
      <c r="B2296" s="84"/>
      <c r="C2296" s="83"/>
      <c r="D2296" s="85"/>
    </row>
    <row r="2297" spans="2:4" x14ac:dyDescent="0.3">
      <c r="B2297" s="84"/>
      <c r="C2297" s="83"/>
      <c r="D2297" s="85"/>
    </row>
    <row r="2298" spans="2:4" x14ac:dyDescent="0.3">
      <c r="B2298" s="84"/>
      <c r="C2298" s="83"/>
      <c r="D2298" s="85"/>
    </row>
    <row r="2299" spans="2:4" x14ac:dyDescent="0.3">
      <c r="B2299" s="84"/>
      <c r="C2299" s="83"/>
      <c r="D2299" s="85"/>
    </row>
    <row r="2300" spans="2:4" x14ac:dyDescent="0.3">
      <c r="B2300" s="84"/>
      <c r="C2300" s="83"/>
      <c r="D2300" s="85"/>
    </row>
    <row r="2301" spans="2:4" x14ac:dyDescent="0.3">
      <c r="B2301" s="84"/>
      <c r="C2301" s="83"/>
      <c r="D2301" s="85"/>
    </row>
    <row r="2302" spans="2:4" x14ac:dyDescent="0.3">
      <c r="B2302" s="84"/>
      <c r="C2302" s="83"/>
      <c r="D2302" s="85"/>
    </row>
    <row r="2303" spans="2:4" x14ac:dyDescent="0.3">
      <c r="B2303" s="84"/>
      <c r="C2303" s="83"/>
      <c r="D2303" s="85"/>
    </row>
    <row r="2304" spans="2:4" x14ac:dyDescent="0.3">
      <c r="B2304" s="84"/>
      <c r="C2304" s="83"/>
      <c r="D2304" s="85"/>
    </row>
    <row r="2305" spans="2:4" x14ac:dyDescent="0.3">
      <c r="B2305" s="84"/>
      <c r="C2305" s="83"/>
      <c r="D2305" s="85"/>
    </row>
    <row r="2306" spans="2:4" x14ac:dyDescent="0.3">
      <c r="B2306" s="84"/>
      <c r="C2306" s="83"/>
      <c r="D2306" s="85"/>
    </row>
    <row r="2307" spans="2:4" x14ac:dyDescent="0.3">
      <c r="B2307" s="84"/>
      <c r="C2307" s="83"/>
      <c r="D2307" s="85"/>
    </row>
    <row r="2308" spans="2:4" x14ac:dyDescent="0.3">
      <c r="B2308" s="84"/>
      <c r="C2308" s="83"/>
      <c r="D2308" s="85"/>
    </row>
    <row r="2309" spans="2:4" x14ac:dyDescent="0.3">
      <c r="B2309" s="84"/>
      <c r="C2309" s="83"/>
      <c r="D2309" s="85"/>
    </row>
    <row r="2310" spans="2:4" x14ac:dyDescent="0.3">
      <c r="B2310" s="84"/>
      <c r="C2310" s="83"/>
      <c r="D2310" s="85"/>
    </row>
    <row r="2311" spans="2:4" x14ac:dyDescent="0.3">
      <c r="B2311" s="84"/>
      <c r="C2311" s="83"/>
      <c r="D2311" s="85"/>
    </row>
    <row r="2312" spans="2:4" x14ac:dyDescent="0.3">
      <c r="B2312" s="84"/>
      <c r="C2312" s="83"/>
      <c r="D2312" s="85"/>
    </row>
    <row r="2313" spans="2:4" x14ac:dyDescent="0.3">
      <c r="B2313" s="84"/>
      <c r="C2313" s="83"/>
      <c r="D2313" s="85"/>
    </row>
  </sheetData>
  <mergeCells count="11">
    <mergeCell ref="A1:I2"/>
    <mergeCell ref="A32:A33"/>
    <mergeCell ref="A34:A35"/>
    <mergeCell ref="A16:A31"/>
    <mergeCell ref="B16:B31"/>
    <mergeCell ref="A3:I4"/>
    <mergeCell ref="B11:B15"/>
    <mergeCell ref="A11:A15"/>
    <mergeCell ref="B7:B8"/>
    <mergeCell ref="A7:A10"/>
    <mergeCell ref="A5:I5"/>
  </mergeCells>
  <dataValidations count="2">
    <dataValidation type="list" allowBlank="1" showInputMessage="1" showErrorMessage="1" sqref="B6:B7 B9:B16 B32:B336" xr:uid="{00000000-0002-0000-0000-000000000000}">
      <formula1>Bât</formula1>
    </dataValidation>
    <dataValidation type="list" allowBlank="1" showInputMessage="1" showErrorMessage="1" sqref="A6:A7 A11:A16 A32 A36:A331 A34" xr:uid="{00000000-0002-0000-0000-000001000000}">
      <formula1>Site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4" orientation="landscape" r:id="rId1"/>
  <headerFooter>
    <oddHeader xml:space="preserve">&amp;LCY Cergy paris Université </oddHeader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W135"/>
  <sheetViews>
    <sheetView zoomScaleNormal="100" zoomScalePageLayoutView="68" workbookViewId="0">
      <selection activeCell="A17" sqref="A17:A24"/>
    </sheetView>
  </sheetViews>
  <sheetFormatPr baseColWidth="10" defaultColWidth="0.33203125" defaultRowHeight="23.4" x14ac:dyDescent="0.3"/>
  <cols>
    <col min="1" max="1" width="76.109375" style="41" customWidth="1"/>
    <col min="2" max="4" width="17.33203125" style="14" customWidth="1"/>
    <col min="5" max="5" width="12.5546875" style="14" customWidth="1"/>
    <col min="6" max="6" width="24.6640625" style="14" customWidth="1"/>
    <col min="7" max="13" width="17.33203125" style="14" customWidth="1"/>
    <col min="14" max="14" width="24.88671875" style="14" customWidth="1"/>
    <col min="15" max="15" width="17.33203125" style="14" customWidth="1"/>
    <col min="16" max="19" width="23.44140625" style="14" customWidth="1"/>
    <col min="20" max="20" width="22" style="14" customWidth="1"/>
    <col min="21" max="21" width="17.33203125" style="14" customWidth="1"/>
    <col min="22" max="22" width="24.33203125" style="15" customWidth="1"/>
    <col min="23" max="16384" width="0.33203125" style="1"/>
  </cols>
  <sheetData>
    <row r="1" spans="1:49" ht="12.75" customHeight="1" thickTop="1" x14ac:dyDescent="0.3">
      <c r="A1" s="139" t="s">
        <v>194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1"/>
    </row>
    <row r="2" spans="1:49" ht="12.75" customHeight="1" x14ac:dyDescent="0.3">
      <c r="A2" s="142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4"/>
    </row>
    <row r="3" spans="1:49" ht="28.5" customHeight="1" thickBot="1" x14ac:dyDescent="0.35">
      <c r="A3" s="145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7"/>
    </row>
    <row r="4" spans="1:49" ht="13.8" x14ac:dyDescent="0.3">
      <c r="A4" s="148" t="s">
        <v>184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50"/>
    </row>
    <row r="5" spans="1:49" ht="14.4" thickBot="1" x14ac:dyDescent="0.35">
      <c r="A5" s="151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3"/>
    </row>
    <row r="6" spans="1:49" ht="34.5" customHeight="1" thickBot="1" x14ac:dyDescent="0.35">
      <c r="A6" s="154" t="s">
        <v>180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6"/>
      <c r="AV6" s="4"/>
      <c r="AW6" s="4"/>
    </row>
    <row r="7" spans="1:49" s="4" customFormat="1" ht="22.5" customHeight="1" x14ac:dyDescent="0.3">
      <c r="A7" s="57" t="s">
        <v>23</v>
      </c>
      <c r="B7" s="133" t="s">
        <v>176</v>
      </c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5"/>
    </row>
    <row r="8" spans="1:49" s="4" customFormat="1" ht="47.25" customHeight="1" x14ac:dyDescent="0.3">
      <c r="A8" s="43" t="s">
        <v>0</v>
      </c>
      <c r="B8" s="136" t="s">
        <v>181</v>
      </c>
      <c r="C8" s="136"/>
      <c r="D8" s="136"/>
      <c r="E8" s="136"/>
      <c r="F8" s="136"/>
      <c r="G8" s="44" t="s">
        <v>11</v>
      </c>
      <c r="H8" s="126" t="s">
        <v>12</v>
      </c>
      <c r="I8" s="127"/>
      <c r="J8" s="128"/>
      <c r="K8" s="44" t="s">
        <v>13</v>
      </c>
      <c r="L8" s="44" t="s">
        <v>14</v>
      </c>
      <c r="M8" s="44" t="s">
        <v>15</v>
      </c>
      <c r="N8" s="44" t="s">
        <v>16</v>
      </c>
      <c r="O8" s="44" t="s">
        <v>17</v>
      </c>
      <c r="P8" s="59" t="s">
        <v>18</v>
      </c>
      <c r="Q8" s="126" t="s">
        <v>186</v>
      </c>
      <c r="R8" s="127"/>
      <c r="S8" s="127"/>
      <c r="T8" s="128"/>
      <c r="U8" s="44" t="s">
        <v>185</v>
      </c>
      <c r="V8" s="137" t="s">
        <v>22</v>
      </c>
    </row>
    <row r="9" spans="1:49" s="4" customFormat="1" ht="42.75" customHeight="1" x14ac:dyDescent="0.3">
      <c r="A9" s="45" t="s">
        <v>19</v>
      </c>
      <c r="B9" s="46" t="s">
        <v>7</v>
      </c>
      <c r="C9" s="46" t="s">
        <v>8</v>
      </c>
      <c r="D9" s="46" t="s">
        <v>191</v>
      </c>
      <c r="E9" s="46" t="s">
        <v>9</v>
      </c>
      <c r="F9" s="46" t="s">
        <v>10</v>
      </c>
      <c r="G9" s="46" t="s">
        <v>11</v>
      </c>
      <c r="H9" s="46" t="s">
        <v>12</v>
      </c>
      <c r="I9" s="46" t="s">
        <v>192</v>
      </c>
      <c r="J9" s="46" t="s">
        <v>193</v>
      </c>
      <c r="K9" s="46" t="s">
        <v>13</v>
      </c>
      <c r="L9" s="46" t="s">
        <v>14</v>
      </c>
      <c r="M9" s="46" t="s">
        <v>15</v>
      </c>
      <c r="N9" s="46" t="s">
        <v>16</v>
      </c>
      <c r="O9" s="46" t="s">
        <v>17</v>
      </c>
      <c r="P9" s="60" t="s">
        <v>18</v>
      </c>
      <c r="Q9" s="46" t="s">
        <v>187</v>
      </c>
      <c r="R9" s="46" t="s">
        <v>188</v>
      </c>
      <c r="S9" s="46" t="s">
        <v>189</v>
      </c>
      <c r="T9" s="46" t="s">
        <v>190</v>
      </c>
      <c r="U9" s="46" t="s">
        <v>21</v>
      </c>
      <c r="V9" s="138"/>
    </row>
    <row r="10" spans="1:49" s="4" customFormat="1" ht="22.5" customHeight="1" x14ac:dyDescent="0.3">
      <c r="A10" s="47" t="s">
        <v>1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61"/>
      <c r="Q10" s="48"/>
      <c r="R10" s="48"/>
      <c r="S10" s="48"/>
      <c r="T10" s="48"/>
      <c r="U10" s="48"/>
      <c r="V10" s="49"/>
    </row>
    <row r="11" spans="1:49" s="4" customFormat="1" ht="22.5" customHeight="1" x14ac:dyDescent="0.3">
      <c r="A11" s="50" t="s">
        <v>2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62"/>
      <c r="Q11" s="51"/>
      <c r="R11" s="51"/>
      <c r="S11" s="51"/>
      <c r="T11" s="51"/>
      <c r="U11" s="51"/>
      <c r="V11" s="52"/>
    </row>
    <row r="12" spans="1:49" s="4" customFormat="1" ht="22.5" customHeight="1" x14ac:dyDescent="0.3">
      <c r="A12" s="50" t="s">
        <v>3</v>
      </c>
      <c r="B12" s="51">
        <f t="shared" ref="B12:U12" si="0">B10*B11</f>
        <v>0</v>
      </c>
      <c r="C12" s="51">
        <f t="shared" si="0"/>
        <v>0</v>
      </c>
      <c r="D12" s="51">
        <f t="shared" si="0"/>
        <v>0</v>
      </c>
      <c r="E12" s="51">
        <f t="shared" si="0"/>
        <v>0</v>
      </c>
      <c r="F12" s="51">
        <f t="shared" si="0"/>
        <v>0</v>
      </c>
      <c r="G12" s="51">
        <f t="shared" si="0"/>
        <v>0</v>
      </c>
      <c r="H12" s="51">
        <f t="shared" si="0"/>
        <v>0</v>
      </c>
      <c r="I12" s="51">
        <f t="shared" si="0"/>
        <v>0</v>
      </c>
      <c r="J12" s="51">
        <f t="shared" si="0"/>
        <v>0</v>
      </c>
      <c r="K12" s="51">
        <f t="shared" si="0"/>
        <v>0</v>
      </c>
      <c r="L12" s="51">
        <f t="shared" si="0"/>
        <v>0</v>
      </c>
      <c r="M12" s="51">
        <f t="shared" si="0"/>
        <v>0</v>
      </c>
      <c r="N12" s="51">
        <f t="shared" si="0"/>
        <v>0</v>
      </c>
      <c r="O12" s="51">
        <f t="shared" si="0"/>
        <v>0</v>
      </c>
      <c r="P12" s="62">
        <f t="shared" si="0"/>
        <v>0</v>
      </c>
      <c r="Q12" s="51">
        <f t="shared" si="0"/>
        <v>0</v>
      </c>
      <c r="R12" s="51">
        <f t="shared" si="0"/>
        <v>0</v>
      </c>
      <c r="S12" s="51">
        <f t="shared" si="0"/>
        <v>0</v>
      </c>
      <c r="T12" s="51">
        <f t="shared" si="0"/>
        <v>0</v>
      </c>
      <c r="U12" s="51">
        <f t="shared" si="0"/>
        <v>0</v>
      </c>
      <c r="V12" s="52">
        <f>SUM(B12:U12)</f>
        <v>0</v>
      </c>
    </row>
    <row r="13" spans="1:49" s="4" customFormat="1" ht="22.5" customHeight="1" x14ac:dyDescent="0.3">
      <c r="A13" s="50" t="s">
        <v>4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63"/>
      <c r="Q13" s="53"/>
      <c r="R13" s="53"/>
      <c r="S13" s="53"/>
      <c r="T13" s="53"/>
      <c r="U13" s="53"/>
      <c r="V13" s="54"/>
    </row>
    <row r="14" spans="1:49" s="4" customFormat="1" ht="22.5" customHeight="1" x14ac:dyDescent="0.3">
      <c r="A14" s="50" t="s">
        <v>5</v>
      </c>
      <c r="B14" s="53">
        <f t="shared" ref="B14:U14" si="1">B12*B13</f>
        <v>0</v>
      </c>
      <c r="C14" s="53">
        <f t="shared" si="1"/>
        <v>0</v>
      </c>
      <c r="D14" s="53">
        <f t="shared" si="1"/>
        <v>0</v>
      </c>
      <c r="E14" s="53">
        <f t="shared" si="1"/>
        <v>0</v>
      </c>
      <c r="F14" s="53">
        <f t="shared" si="1"/>
        <v>0</v>
      </c>
      <c r="G14" s="53">
        <f t="shared" si="1"/>
        <v>0</v>
      </c>
      <c r="H14" s="53">
        <f t="shared" si="1"/>
        <v>0</v>
      </c>
      <c r="I14" s="53">
        <f t="shared" si="1"/>
        <v>0</v>
      </c>
      <c r="J14" s="53">
        <f t="shared" si="1"/>
        <v>0</v>
      </c>
      <c r="K14" s="53">
        <f t="shared" si="1"/>
        <v>0</v>
      </c>
      <c r="L14" s="53">
        <f t="shared" si="1"/>
        <v>0</v>
      </c>
      <c r="M14" s="53">
        <f t="shared" si="1"/>
        <v>0</v>
      </c>
      <c r="N14" s="53">
        <f t="shared" si="1"/>
        <v>0</v>
      </c>
      <c r="O14" s="53">
        <f t="shared" si="1"/>
        <v>0</v>
      </c>
      <c r="P14" s="63">
        <f t="shared" si="1"/>
        <v>0</v>
      </c>
      <c r="Q14" s="53">
        <f t="shared" si="1"/>
        <v>0</v>
      </c>
      <c r="R14" s="53">
        <f t="shared" si="1"/>
        <v>0</v>
      </c>
      <c r="S14" s="53">
        <f t="shared" si="1"/>
        <v>0</v>
      </c>
      <c r="T14" s="53">
        <f t="shared" si="1"/>
        <v>0</v>
      </c>
      <c r="U14" s="53">
        <f t="shared" si="1"/>
        <v>0</v>
      </c>
      <c r="V14" s="54">
        <f>SUM(B14:U14)</f>
        <v>0</v>
      </c>
    </row>
    <row r="15" spans="1:49" s="4" customFormat="1" ht="22.5" customHeight="1" x14ac:dyDescent="0.3">
      <c r="A15" s="45" t="s">
        <v>6</v>
      </c>
      <c r="B15" s="55">
        <f t="shared" ref="B15:U15" si="2">B14*1.196</f>
        <v>0</v>
      </c>
      <c r="C15" s="55">
        <f t="shared" si="2"/>
        <v>0</v>
      </c>
      <c r="D15" s="55">
        <f t="shared" si="2"/>
        <v>0</v>
      </c>
      <c r="E15" s="55">
        <f t="shared" si="2"/>
        <v>0</v>
      </c>
      <c r="F15" s="55">
        <f t="shared" si="2"/>
        <v>0</v>
      </c>
      <c r="G15" s="55">
        <f t="shared" si="2"/>
        <v>0</v>
      </c>
      <c r="H15" s="55">
        <f t="shared" si="2"/>
        <v>0</v>
      </c>
      <c r="I15" s="55">
        <f t="shared" si="2"/>
        <v>0</v>
      </c>
      <c r="J15" s="55">
        <f t="shared" si="2"/>
        <v>0</v>
      </c>
      <c r="K15" s="55">
        <f t="shared" si="2"/>
        <v>0</v>
      </c>
      <c r="L15" s="55">
        <f t="shared" si="2"/>
        <v>0</v>
      </c>
      <c r="M15" s="55">
        <f t="shared" si="2"/>
        <v>0</v>
      </c>
      <c r="N15" s="55">
        <f t="shared" si="2"/>
        <v>0</v>
      </c>
      <c r="O15" s="55">
        <f t="shared" si="2"/>
        <v>0</v>
      </c>
      <c r="P15" s="64">
        <f t="shared" si="2"/>
        <v>0</v>
      </c>
      <c r="Q15" s="55">
        <f t="shared" si="2"/>
        <v>0</v>
      </c>
      <c r="R15" s="55">
        <f t="shared" si="2"/>
        <v>0</v>
      </c>
      <c r="S15" s="55">
        <f t="shared" si="2"/>
        <v>0</v>
      </c>
      <c r="T15" s="55">
        <f t="shared" si="2"/>
        <v>0</v>
      </c>
      <c r="U15" s="55">
        <f t="shared" si="2"/>
        <v>0</v>
      </c>
      <c r="V15" s="56">
        <f>SUM(B15:U15)</f>
        <v>0</v>
      </c>
    </row>
    <row r="16" spans="1:49" s="4" customFormat="1" ht="22.5" customHeight="1" x14ac:dyDescent="0.3">
      <c r="A16" s="57" t="s">
        <v>23</v>
      </c>
      <c r="B16" s="133" t="s">
        <v>24</v>
      </c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5"/>
      <c r="AA16" s="5"/>
    </row>
    <row r="17" spans="1:22" s="4" customFormat="1" ht="22.5" customHeight="1" x14ac:dyDescent="0.3">
      <c r="A17" s="43" t="s">
        <v>0</v>
      </c>
      <c r="B17" s="136" t="s">
        <v>181</v>
      </c>
      <c r="C17" s="136"/>
      <c r="D17" s="136"/>
      <c r="E17" s="136"/>
      <c r="F17" s="136"/>
      <c r="G17" s="44" t="s">
        <v>11</v>
      </c>
      <c r="H17" s="126" t="s">
        <v>12</v>
      </c>
      <c r="I17" s="127"/>
      <c r="J17" s="128"/>
      <c r="K17" s="44" t="s">
        <v>13</v>
      </c>
      <c r="L17" s="44" t="s">
        <v>14</v>
      </c>
      <c r="M17" s="44" t="s">
        <v>15</v>
      </c>
      <c r="N17" s="44" t="s">
        <v>16</v>
      </c>
      <c r="O17" s="44" t="s">
        <v>17</v>
      </c>
      <c r="P17" s="59" t="s">
        <v>18</v>
      </c>
      <c r="Q17" s="126" t="s">
        <v>186</v>
      </c>
      <c r="R17" s="127"/>
      <c r="S17" s="127"/>
      <c r="T17" s="128"/>
      <c r="U17" s="44" t="s">
        <v>20</v>
      </c>
      <c r="V17" s="137" t="s">
        <v>22</v>
      </c>
    </row>
    <row r="18" spans="1:22" s="4" customFormat="1" ht="22.5" customHeight="1" x14ac:dyDescent="0.3">
      <c r="A18" s="45" t="s">
        <v>19</v>
      </c>
      <c r="B18" s="46" t="s">
        <v>7</v>
      </c>
      <c r="C18" s="46" t="s">
        <v>8</v>
      </c>
      <c r="D18" s="46" t="s">
        <v>191</v>
      </c>
      <c r="E18" s="46" t="s">
        <v>9</v>
      </c>
      <c r="F18" s="46" t="s">
        <v>10</v>
      </c>
      <c r="G18" s="46" t="s">
        <v>11</v>
      </c>
      <c r="H18" s="46" t="s">
        <v>12</v>
      </c>
      <c r="I18" s="46" t="s">
        <v>192</v>
      </c>
      <c r="J18" s="46" t="s">
        <v>193</v>
      </c>
      <c r="K18" s="46" t="s">
        <v>13</v>
      </c>
      <c r="L18" s="46" t="s">
        <v>14</v>
      </c>
      <c r="M18" s="46" t="s">
        <v>15</v>
      </c>
      <c r="N18" s="46" t="s">
        <v>16</v>
      </c>
      <c r="O18" s="46" t="s">
        <v>17</v>
      </c>
      <c r="P18" s="60" t="s">
        <v>18</v>
      </c>
      <c r="Q18" s="46" t="s">
        <v>187</v>
      </c>
      <c r="R18" s="46" t="s">
        <v>188</v>
      </c>
      <c r="S18" s="46" t="s">
        <v>189</v>
      </c>
      <c r="T18" s="46" t="s">
        <v>190</v>
      </c>
      <c r="U18" s="46" t="s">
        <v>21</v>
      </c>
      <c r="V18" s="138"/>
    </row>
    <row r="19" spans="1:22" s="4" customFormat="1" ht="22.5" customHeight="1" x14ac:dyDescent="0.3">
      <c r="A19" s="47" t="s">
        <v>1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61"/>
      <c r="Q19" s="48"/>
      <c r="R19" s="48"/>
      <c r="S19" s="48"/>
      <c r="T19" s="48"/>
      <c r="U19" s="48"/>
      <c r="V19" s="49"/>
    </row>
    <row r="20" spans="1:22" s="4" customFormat="1" ht="22.5" customHeight="1" x14ac:dyDescent="0.3">
      <c r="A20" s="50" t="s">
        <v>2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62"/>
      <c r="Q20" s="51"/>
      <c r="R20" s="51"/>
      <c r="S20" s="51"/>
      <c r="T20" s="51"/>
      <c r="U20" s="51"/>
      <c r="V20" s="52"/>
    </row>
    <row r="21" spans="1:22" s="4" customFormat="1" ht="22.5" customHeight="1" x14ac:dyDescent="0.3">
      <c r="A21" s="50" t="s">
        <v>3</v>
      </c>
      <c r="B21" s="51">
        <f t="shared" ref="B21:U21" si="3">B19*B20</f>
        <v>0</v>
      </c>
      <c r="C21" s="51">
        <f t="shared" si="3"/>
        <v>0</v>
      </c>
      <c r="D21" s="51">
        <f t="shared" si="3"/>
        <v>0</v>
      </c>
      <c r="E21" s="51">
        <f t="shared" si="3"/>
        <v>0</v>
      </c>
      <c r="F21" s="51">
        <f t="shared" si="3"/>
        <v>0</v>
      </c>
      <c r="G21" s="51">
        <f t="shared" si="3"/>
        <v>0</v>
      </c>
      <c r="H21" s="51">
        <f t="shared" si="3"/>
        <v>0</v>
      </c>
      <c r="I21" s="51">
        <f t="shared" si="3"/>
        <v>0</v>
      </c>
      <c r="J21" s="51">
        <f t="shared" si="3"/>
        <v>0</v>
      </c>
      <c r="K21" s="51">
        <f t="shared" si="3"/>
        <v>0</v>
      </c>
      <c r="L21" s="51">
        <f t="shared" si="3"/>
        <v>0</v>
      </c>
      <c r="M21" s="51">
        <f t="shared" si="3"/>
        <v>0</v>
      </c>
      <c r="N21" s="51">
        <f t="shared" si="3"/>
        <v>0</v>
      </c>
      <c r="O21" s="51">
        <f t="shared" si="3"/>
        <v>0</v>
      </c>
      <c r="P21" s="62">
        <f t="shared" si="3"/>
        <v>0</v>
      </c>
      <c r="Q21" s="51">
        <f t="shared" si="3"/>
        <v>0</v>
      </c>
      <c r="R21" s="51">
        <f t="shared" si="3"/>
        <v>0</v>
      </c>
      <c r="S21" s="51">
        <f t="shared" si="3"/>
        <v>0</v>
      </c>
      <c r="T21" s="51">
        <f t="shared" si="3"/>
        <v>0</v>
      </c>
      <c r="U21" s="51">
        <f t="shared" si="3"/>
        <v>0</v>
      </c>
      <c r="V21" s="52">
        <f>SUM(B21:U21)</f>
        <v>0</v>
      </c>
    </row>
    <row r="22" spans="1:22" s="4" customFormat="1" ht="22.5" customHeight="1" x14ac:dyDescent="0.3">
      <c r="A22" s="50" t="s">
        <v>4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63"/>
      <c r="Q22" s="53"/>
      <c r="R22" s="53"/>
      <c r="S22" s="53"/>
      <c r="T22" s="53"/>
      <c r="U22" s="53"/>
      <c r="V22" s="54"/>
    </row>
    <row r="23" spans="1:22" s="4" customFormat="1" ht="22.5" customHeight="1" x14ac:dyDescent="0.3">
      <c r="A23" s="50" t="s">
        <v>5</v>
      </c>
      <c r="B23" s="53">
        <f t="shared" ref="B23:U23" si="4">B21*B22</f>
        <v>0</v>
      </c>
      <c r="C23" s="53">
        <f t="shared" si="4"/>
        <v>0</v>
      </c>
      <c r="D23" s="53">
        <f t="shared" si="4"/>
        <v>0</v>
      </c>
      <c r="E23" s="53">
        <f t="shared" si="4"/>
        <v>0</v>
      </c>
      <c r="F23" s="53">
        <f t="shared" si="4"/>
        <v>0</v>
      </c>
      <c r="G23" s="53">
        <f t="shared" si="4"/>
        <v>0</v>
      </c>
      <c r="H23" s="53">
        <f t="shared" si="4"/>
        <v>0</v>
      </c>
      <c r="I23" s="53">
        <f t="shared" si="4"/>
        <v>0</v>
      </c>
      <c r="J23" s="53">
        <f t="shared" si="4"/>
        <v>0</v>
      </c>
      <c r="K23" s="53">
        <f t="shared" si="4"/>
        <v>0</v>
      </c>
      <c r="L23" s="53">
        <f t="shared" si="4"/>
        <v>0</v>
      </c>
      <c r="M23" s="53">
        <f t="shared" si="4"/>
        <v>0</v>
      </c>
      <c r="N23" s="53">
        <f t="shared" si="4"/>
        <v>0</v>
      </c>
      <c r="O23" s="53">
        <f t="shared" si="4"/>
        <v>0</v>
      </c>
      <c r="P23" s="63">
        <f t="shared" si="4"/>
        <v>0</v>
      </c>
      <c r="Q23" s="53">
        <f t="shared" si="4"/>
        <v>0</v>
      </c>
      <c r="R23" s="53">
        <f t="shared" si="4"/>
        <v>0</v>
      </c>
      <c r="S23" s="53">
        <f t="shared" si="4"/>
        <v>0</v>
      </c>
      <c r="T23" s="53">
        <f t="shared" si="4"/>
        <v>0</v>
      </c>
      <c r="U23" s="53">
        <f t="shared" si="4"/>
        <v>0</v>
      </c>
      <c r="V23" s="54">
        <f>SUM(B23:U23)</f>
        <v>0</v>
      </c>
    </row>
    <row r="24" spans="1:22" s="4" customFormat="1" ht="22.5" customHeight="1" x14ac:dyDescent="0.3">
      <c r="A24" s="45" t="s">
        <v>6</v>
      </c>
      <c r="B24" s="55">
        <f t="shared" ref="B24:U24" si="5">B23*1.196</f>
        <v>0</v>
      </c>
      <c r="C24" s="55">
        <f t="shared" si="5"/>
        <v>0</v>
      </c>
      <c r="D24" s="55">
        <f t="shared" si="5"/>
        <v>0</v>
      </c>
      <c r="E24" s="55">
        <f t="shared" si="5"/>
        <v>0</v>
      </c>
      <c r="F24" s="55">
        <f t="shared" si="5"/>
        <v>0</v>
      </c>
      <c r="G24" s="55">
        <f t="shared" si="5"/>
        <v>0</v>
      </c>
      <c r="H24" s="55">
        <f t="shared" si="5"/>
        <v>0</v>
      </c>
      <c r="I24" s="55">
        <f t="shared" si="5"/>
        <v>0</v>
      </c>
      <c r="J24" s="55">
        <f t="shared" si="5"/>
        <v>0</v>
      </c>
      <c r="K24" s="55">
        <f t="shared" si="5"/>
        <v>0</v>
      </c>
      <c r="L24" s="55">
        <f t="shared" si="5"/>
        <v>0</v>
      </c>
      <c r="M24" s="55">
        <f t="shared" si="5"/>
        <v>0</v>
      </c>
      <c r="N24" s="55">
        <f t="shared" si="5"/>
        <v>0</v>
      </c>
      <c r="O24" s="55">
        <f t="shared" si="5"/>
        <v>0</v>
      </c>
      <c r="P24" s="64">
        <f t="shared" si="5"/>
        <v>0</v>
      </c>
      <c r="Q24" s="55">
        <f t="shared" si="5"/>
        <v>0</v>
      </c>
      <c r="R24" s="55">
        <f t="shared" si="5"/>
        <v>0</v>
      </c>
      <c r="S24" s="55">
        <f t="shared" si="5"/>
        <v>0</v>
      </c>
      <c r="T24" s="55">
        <f t="shared" si="5"/>
        <v>0</v>
      </c>
      <c r="U24" s="55">
        <f t="shared" si="5"/>
        <v>0</v>
      </c>
      <c r="V24" s="56">
        <f>SUM(B24:U24)</f>
        <v>0</v>
      </c>
    </row>
    <row r="25" spans="1:22" s="4" customFormat="1" ht="22.5" customHeight="1" x14ac:dyDescent="0.3">
      <c r="A25" s="57" t="s">
        <v>23</v>
      </c>
      <c r="B25" s="133" t="s">
        <v>25</v>
      </c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5"/>
    </row>
    <row r="26" spans="1:22" s="4" customFormat="1" ht="22.5" customHeight="1" x14ac:dyDescent="0.3">
      <c r="A26" s="43" t="s">
        <v>0</v>
      </c>
      <c r="B26" s="136" t="s">
        <v>181</v>
      </c>
      <c r="C26" s="136"/>
      <c r="D26" s="136"/>
      <c r="E26" s="136"/>
      <c r="F26" s="136"/>
      <c r="G26" s="44" t="s">
        <v>11</v>
      </c>
      <c r="H26" s="126" t="s">
        <v>12</v>
      </c>
      <c r="I26" s="127"/>
      <c r="J26" s="128"/>
      <c r="K26" s="44" t="s">
        <v>13</v>
      </c>
      <c r="L26" s="44" t="s">
        <v>14</v>
      </c>
      <c r="M26" s="44" t="s">
        <v>15</v>
      </c>
      <c r="N26" s="44" t="s">
        <v>16</v>
      </c>
      <c r="O26" s="44" t="s">
        <v>17</v>
      </c>
      <c r="P26" s="59" t="s">
        <v>18</v>
      </c>
      <c r="Q26" s="58"/>
      <c r="R26" s="58"/>
      <c r="S26" s="58"/>
      <c r="T26" s="44" t="s">
        <v>18</v>
      </c>
      <c r="U26" s="44" t="s">
        <v>20</v>
      </c>
      <c r="V26" s="137" t="s">
        <v>22</v>
      </c>
    </row>
    <row r="27" spans="1:22" s="4" customFormat="1" ht="22.5" customHeight="1" x14ac:dyDescent="0.3">
      <c r="A27" s="45" t="s">
        <v>19</v>
      </c>
      <c r="B27" s="46" t="s">
        <v>7</v>
      </c>
      <c r="C27" s="46" t="s">
        <v>8</v>
      </c>
      <c r="D27" s="46" t="s">
        <v>191</v>
      </c>
      <c r="E27" s="46" t="s">
        <v>9</v>
      </c>
      <c r="F27" s="46" t="s">
        <v>10</v>
      </c>
      <c r="G27" s="46" t="s">
        <v>11</v>
      </c>
      <c r="H27" s="46" t="s">
        <v>12</v>
      </c>
      <c r="I27" s="46" t="s">
        <v>192</v>
      </c>
      <c r="J27" s="46" t="s">
        <v>193</v>
      </c>
      <c r="K27" s="46" t="s">
        <v>13</v>
      </c>
      <c r="L27" s="46" t="s">
        <v>14</v>
      </c>
      <c r="M27" s="46" t="s">
        <v>15</v>
      </c>
      <c r="N27" s="46" t="s">
        <v>16</v>
      </c>
      <c r="O27" s="46" t="s">
        <v>17</v>
      </c>
      <c r="P27" s="60" t="s">
        <v>18</v>
      </c>
      <c r="Q27" s="46"/>
      <c r="R27" s="46"/>
      <c r="S27" s="46"/>
      <c r="T27" s="46" t="s">
        <v>175</v>
      </c>
      <c r="U27" s="46" t="s">
        <v>21</v>
      </c>
      <c r="V27" s="138"/>
    </row>
    <row r="28" spans="1:22" s="4" customFormat="1" ht="22.5" customHeight="1" x14ac:dyDescent="0.3">
      <c r="A28" s="47" t="s">
        <v>1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61"/>
      <c r="Q28" s="48"/>
      <c r="R28" s="48"/>
      <c r="S28" s="48"/>
      <c r="T28" s="48"/>
      <c r="U28" s="48"/>
      <c r="V28" s="49"/>
    </row>
    <row r="29" spans="1:22" s="4" customFormat="1" ht="22.5" customHeight="1" x14ac:dyDescent="0.3">
      <c r="A29" s="50" t="s">
        <v>2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62"/>
      <c r="Q29" s="51"/>
      <c r="R29" s="51"/>
      <c r="S29" s="51"/>
      <c r="T29" s="51"/>
      <c r="U29" s="51"/>
      <c r="V29" s="52"/>
    </row>
    <row r="30" spans="1:22" s="4" customFormat="1" ht="22.5" customHeight="1" x14ac:dyDescent="0.3">
      <c r="A30" s="50" t="s">
        <v>3</v>
      </c>
      <c r="B30" s="51">
        <f t="shared" ref="B30:U30" si="6">B28*B29</f>
        <v>0</v>
      </c>
      <c r="C30" s="51">
        <f t="shared" si="6"/>
        <v>0</v>
      </c>
      <c r="D30" s="51">
        <f t="shared" si="6"/>
        <v>0</v>
      </c>
      <c r="E30" s="51">
        <f t="shared" si="6"/>
        <v>0</v>
      </c>
      <c r="F30" s="51">
        <f t="shared" si="6"/>
        <v>0</v>
      </c>
      <c r="G30" s="51">
        <f t="shared" si="6"/>
        <v>0</v>
      </c>
      <c r="H30" s="51">
        <f t="shared" si="6"/>
        <v>0</v>
      </c>
      <c r="I30" s="51">
        <f t="shared" si="6"/>
        <v>0</v>
      </c>
      <c r="J30" s="51">
        <f t="shared" si="6"/>
        <v>0</v>
      </c>
      <c r="K30" s="51">
        <f t="shared" si="6"/>
        <v>0</v>
      </c>
      <c r="L30" s="51">
        <f t="shared" si="6"/>
        <v>0</v>
      </c>
      <c r="M30" s="51">
        <f t="shared" si="6"/>
        <v>0</v>
      </c>
      <c r="N30" s="51">
        <f t="shared" si="6"/>
        <v>0</v>
      </c>
      <c r="O30" s="51">
        <f t="shared" si="6"/>
        <v>0</v>
      </c>
      <c r="P30" s="62">
        <f t="shared" si="6"/>
        <v>0</v>
      </c>
      <c r="Q30" s="51">
        <f t="shared" si="6"/>
        <v>0</v>
      </c>
      <c r="R30" s="51">
        <f t="shared" si="6"/>
        <v>0</v>
      </c>
      <c r="S30" s="51">
        <f t="shared" si="6"/>
        <v>0</v>
      </c>
      <c r="T30" s="51">
        <f t="shared" si="6"/>
        <v>0</v>
      </c>
      <c r="U30" s="51">
        <f t="shared" si="6"/>
        <v>0</v>
      </c>
      <c r="V30" s="52">
        <f>SUM(B30:U30)</f>
        <v>0</v>
      </c>
    </row>
    <row r="31" spans="1:22" s="4" customFormat="1" ht="22.5" customHeight="1" x14ac:dyDescent="0.3">
      <c r="A31" s="50" t="s">
        <v>4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63"/>
      <c r="Q31" s="53"/>
      <c r="R31" s="53"/>
      <c r="S31" s="53"/>
      <c r="T31" s="53"/>
      <c r="U31" s="53"/>
      <c r="V31" s="54"/>
    </row>
    <row r="32" spans="1:22" s="4" customFormat="1" ht="22.5" customHeight="1" x14ac:dyDescent="0.3">
      <c r="A32" s="50" t="s">
        <v>5</v>
      </c>
      <c r="B32" s="53">
        <f t="shared" ref="B32:U32" si="7">B30*B31</f>
        <v>0</v>
      </c>
      <c r="C32" s="53">
        <f t="shared" si="7"/>
        <v>0</v>
      </c>
      <c r="D32" s="53">
        <f t="shared" si="7"/>
        <v>0</v>
      </c>
      <c r="E32" s="53">
        <f t="shared" si="7"/>
        <v>0</v>
      </c>
      <c r="F32" s="53">
        <f t="shared" si="7"/>
        <v>0</v>
      </c>
      <c r="G32" s="53">
        <f t="shared" si="7"/>
        <v>0</v>
      </c>
      <c r="H32" s="53">
        <f t="shared" si="7"/>
        <v>0</v>
      </c>
      <c r="I32" s="53">
        <f t="shared" si="7"/>
        <v>0</v>
      </c>
      <c r="J32" s="53">
        <f t="shared" si="7"/>
        <v>0</v>
      </c>
      <c r="K32" s="53">
        <f t="shared" si="7"/>
        <v>0</v>
      </c>
      <c r="L32" s="53">
        <f t="shared" si="7"/>
        <v>0</v>
      </c>
      <c r="M32" s="53">
        <f t="shared" si="7"/>
        <v>0</v>
      </c>
      <c r="N32" s="53">
        <f t="shared" si="7"/>
        <v>0</v>
      </c>
      <c r="O32" s="53">
        <f t="shared" si="7"/>
        <v>0</v>
      </c>
      <c r="P32" s="63">
        <f t="shared" si="7"/>
        <v>0</v>
      </c>
      <c r="Q32" s="53">
        <f t="shared" si="7"/>
        <v>0</v>
      </c>
      <c r="R32" s="53">
        <f t="shared" si="7"/>
        <v>0</v>
      </c>
      <c r="S32" s="53">
        <f t="shared" si="7"/>
        <v>0</v>
      </c>
      <c r="T32" s="53">
        <f t="shared" si="7"/>
        <v>0</v>
      </c>
      <c r="U32" s="53">
        <f t="shared" si="7"/>
        <v>0</v>
      </c>
      <c r="V32" s="54">
        <f>SUM(B32:U32)</f>
        <v>0</v>
      </c>
    </row>
    <row r="33" spans="1:22" s="4" customFormat="1" ht="22.5" customHeight="1" x14ac:dyDescent="0.3">
      <c r="A33" s="45" t="s">
        <v>6</v>
      </c>
      <c r="B33" s="55">
        <f t="shared" ref="B33:U33" si="8">B32*1.196</f>
        <v>0</v>
      </c>
      <c r="C33" s="55">
        <f t="shared" si="8"/>
        <v>0</v>
      </c>
      <c r="D33" s="55">
        <f t="shared" si="8"/>
        <v>0</v>
      </c>
      <c r="E33" s="55">
        <f t="shared" si="8"/>
        <v>0</v>
      </c>
      <c r="F33" s="55">
        <f t="shared" si="8"/>
        <v>0</v>
      </c>
      <c r="G33" s="55">
        <f t="shared" si="8"/>
        <v>0</v>
      </c>
      <c r="H33" s="55">
        <f t="shared" si="8"/>
        <v>0</v>
      </c>
      <c r="I33" s="55">
        <f t="shared" si="8"/>
        <v>0</v>
      </c>
      <c r="J33" s="55">
        <f t="shared" si="8"/>
        <v>0</v>
      </c>
      <c r="K33" s="55">
        <f t="shared" si="8"/>
        <v>0</v>
      </c>
      <c r="L33" s="55">
        <f t="shared" si="8"/>
        <v>0</v>
      </c>
      <c r="M33" s="55">
        <f t="shared" si="8"/>
        <v>0</v>
      </c>
      <c r="N33" s="55">
        <f t="shared" si="8"/>
        <v>0</v>
      </c>
      <c r="O33" s="55">
        <f t="shared" si="8"/>
        <v>0</v>
      </c>
      <c r="P33" s="64">
        <f t="shared" si="8"/>
        <v>0</v>
      </c>
      <c r="Q33" s="55">
        <f t="shared" si="8"/>
        <v>0</v>
      </c>
      <c r="R33" s="55">
        <f t="shared" si="8"/>
        <v>0</v>
      </c>
      <c r="S33" s="55">
        <f t="shared" si="8"/>
        <v>0</v>
      </c>
      <c r="T33" s="55">
        <f t="shared" si="8"/>
        <v>0</v>
      </c>
      <c r="U33" s="55">
        <f t="shared" si="8"/>
        <v>0</v>
      </c>
      <c r="V33" s="56">
        <f>SUM(B33:U33)</f>
        <v>0</v>
      </c>
    </row>
    <row r="34" spans="1:22" s="4" customFormat="1" ht="22.5" customHeight="1" x14ac:dyDescent="0.3">
      <c r="A34" s="57" t="s">
        <v>23</v>
      </c>
      <c r="B34" s="133" t="s">
        <v>174</v>
      </c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5"/>
    </row>
    <row r="35" spans="1:22" s="4" customFormat="1" ht="22.5" customHeight="1" x14ac:dyDescent="0.3">
      <c r="A35" s="43" t="s">
        <v>0</v>
      </c>
      <c r="B35" s="136" t="s">
        <v>181</v>
      </c>
      <c r="C35" s="136"/>
      <c r="D35" s="136"/>
      <c r="E35" s="136"/>
      <c r="F35" s="136"/>
      <c r="G35" s="44" t="s">
        <v>11</v>
      </c>
      <c r="H35" s="126" t="s">
        <v>12</v>
      </c>
      <c r="I35" s="127"/>
      <c r="J35" s="128"/>
      <c r="K35" s="44" t="s">
        <v>13</v>
      </c>
      <c r="L35" s="44" t="s">
        <v>14</v>
      </c>
      <c r="M35" s="44" t="s">
        <v>15</v>
      </c>
      <c r="N35" s="44" t="s">
        <v>16</v>
      </c>
      <c r="O35" s="44" t="s">
        <v>17</v>
      </c>
      <c r="P35" s="59" t="s">
        <v>18</v>
      </c>
      <c r="Q35" s="126" t="s">
        <v>186</v>
      </c>
      <c r="R35" s="127"/>
      <c r="S35" s="127"/>
      <c r="T35" s="128"/>
      <c r="U35" s="44" t="s">
        <v>20</v>
      </c>
      <c r="V35" s="137" t="s">
        <v>22</v>
      </c>
    </row>
    <row r="36" spans="1:22" s="4" customFormat="1" ht="22.5" customHeight="1" x14ac:dyDescent="0.3">
      <c r="A36" s="45" t="s">
        <v>19</v>
      </c>
      <c r="B36" s="46" t="s">
        <v>7</v>
      </c>
      <c r="C36" s="46" t="s">
        <v>8</v>
      </c>
      <c r="D36" s="46" t="s">
        <v>191</v>
      </c>
      <c r="E36" s="46" t="s">
        <v>9</v>
      </c>
      <c r="F36" s="46" t="s">
        <v>10</v>
      </c>
      <c r="G36" s="46" t="s">
        <v>11</v>
      </c>
      <c r="H36" s="46" t="s">
        <v>12</v>
      </c>
      <c r="I36" s="46" t="s">
        <v>192</v>
      </c>
      <c r="J36" s="46" t="s">
        <v>193</v>
      </c>
      <c r="K36" s="46" t="s">
        <v>13</v>
      </c>
      <c r="L36" s="46" t="s">
        <v>14</v>
      </c>
      <c r="M36" s="46" t="s">
        <v>15</v>
      </c>
      <c r="N36" s="46" t="s">
        <v>16</v>
      </c>
      <c r="O36" s="46" t="s">
        <v>17</v>
      </c>
      <c r="P36" s="60" t="s">
        <v>18</v>
      </c>
      <c r="Q36" s="46" t="s">
        <v>187</v>
      </c>
      <c r="R36" s="46" t="s">
        <v>188</v>
      </c>
      <c r="S36" s="46" t="s">
        <v>189</v>
      </c>
      <c r="T36" s="46" t="s">
        <v>190</v>
      </c>
      <c r="U36" s="46" t="s">
        <v>21</v>
      </c>
      <c r="V36" s="138"/>
    </row>
    <row r="37" spans="1:22" s="4" customFormat="1" ht="22.5" customHeight="1" x14ac:dyDescent="0.3">
      <c r="A37" s="47" t="s">
        <v>1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61"/>
      <c r="Q37" s="48"/>
      <c r="R37" s="48"/>
      <c r="S37" s="48"/>
      <c r="T37" s="48"/>
      <c r="U37" s="48"/>
      <c r="V37" s="49"/>
    </row>
    <row r="38" spans="1:22" s="4" customFormat="1" ht="22.5" customHeight="1" x14ac:dyDescent="0.3">
      <c r="A38" s="50" t="s">
        <v>2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62"/>
      <c r="Q38" s="51"/>
      <c r="R38" s="51"/>
      <c r="S38" s="51"/>
      <c r="T38" s="51"/>
      <c r="U38" s="51"/>
      <c r="V38" s="52"/>
    </row>
    <row r="39" spans="1:22" s="4" customFormat="1" ht="22.5" customHeight="1" x14ac:dyDescent="0.3">
      <c r="A39" s="50" t="s">
        <v>3</v>
      </c>
      <c r="B39" s="51">
        <f t="shared" ref="B39:U39" si="9">B37*B38</f>
        <v>0</v>
      </c>
      <c r="C39" s="51">
        <f t="shared" si="9"/>
        <v>0</v>
      </c>
      <c r="D39" s="51">
        <f t="shared" si="9"/>
        <v>0</v>
      </c>
      <c r="E39" s="51">
        <f t="shared" si="9"/>
        <v>0</v>
      </c>
      <c r="F39" s="51">
        <f t="shared" si="9"/>
        <v>0</v>
      </c>
      <c r="G39" s="51">
        <f t="shared" si="9"/>
        <v>0</v>
      </c>
      <c r="H39" s="51">
        <f t="shared" si="9"/>
        <v>0</v>
      </c>
      <c r="I39" s="51">
        <f t="shared" si="9"/>
        <v>0</v>
      </c>
      <c r="J39" s="51">
        <f t="shared" si="9"/>
        <v>0</v>
      </c>
      <c r="K39" s="51">
        <f t="shared" si="9"/>
        <v>0</v>
      </c>
      <c r="L39" s="51">
        <f t="shared" si="9"/>
        <v>0</v>
      </c>
      <c r="M39" s="51">
        <f t="shared" si="9"/>
        <v>0</v>
      </c>
      <c r="N39" s="51">
        <f t="shared" si="9"/>
        <v>0</v>
      </c>
      <c r="O39" s="51">
        <f t="shared" si="9"/>
        <v>0</v>
      </c>
      <c r="P39" s="62">
        <f t="shared" si="9"/>
        <v>0</v>
      </c>
      <c r="Q39" s="51">
        <f t="shared" si="9"/>
        <v>0</v>
      </c>
      <c r="R39" s="51">
        <f t="shared" si="9"/>
        <v>0</v>
      </c>
      <c r="S39" s="51">
        <f t="shared" si="9"/>
        <v>0</v>
      </c>
      <c r="T39" s="51">
        <f t="shared" si="9"/>
        <v>0</v>
      </c>
      <c r="U39" s="51">
        <f t="shared" si="9"/>
        <v>0</v>
      </c>
      <c r="V39" s="52">
        <f>SUM(B39:U39)</f>
        <v>0</v>
      </c>
    </row>
    <row r="40" spans="1:22" s="4" customFormat="1" ht="22.5" customHeight="1" x14ac:dyDescent="0.3">
      <c r="A40" s="50" t="s">
        <v>4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63"/>
      <c r="Q40" s="53"/>
      <c r="R40" s="53"/>
      <c r="S40" s="53"/>
      <c r="T40" s="53"/>
      <c r="U40" s="53"/>
      <c r="V40" s="54"/>
    </row>
    <row r="41" spans="1:22" s="4" customFormat="1" ht="22.5" customHeight="1" x14ac:dyDescent="0.3">
      <c r="A41" s="50" t="s">
        <v>5</v>
      </c>
      <c r="B41" s="53">
        <f t="shared" ref="B41:U41" si="10">B39*B40</f>
        <v>0</v>
      </c>
      <c r="C41" s="53">
        <f t="shared" si="10"/>
        <v>0</v>
      </c>
      <c r="D41" s="53">
        <f t="shared" si="10"/>
        <v>0</v>
      </c>
      <c r="E41" s="53">
        <f t="shared" si="10"/>
        <v>0</v>
      </c>
      <c r="F41" s="53">
        <f t="shared" si="10"/>
        <v>0</v>
      </c>
      <c r="G41" s="53">
        <f t="shared" si="10"/>
        <v>0</v>
      </c>
      <c r="H41" s="53">
        <f t="shared" si="10"/>
        <v>0</v>
      </c>
      <c r="I41" s="53">
        <f t="shared" si="10"/>
        <v>0</v>
      </c>
      <c r="J41" s="53">
        <f t="shared" si="10"/>
        <v>0</v>
      </c>
      <c r="K41" s="53">
        <f t="shared" si="10"/>
        <v>0</v>
      </c>
      <c r="L41" s="53">
        <f t="shared" si="10"/>
        <v>0</v>
      </c>
      <c r="M41" s="53">
        <f t="shared" si="10"/>
        <v>0</v>
      </c>
      <c r="N41" s="53">
        <f t="shared" si="10"/>
        <v>0</v>
      </c>
      <c r="O41" s="53">
        <f t="shared" si="10"/>
        <v>0</v>
      </c>
      <c r="P41" s="63">
        <f t="shared" si="10"/>
        <v>0</v>
      </c>
      <c r="Q41" s="53">
        <f t="shared" si="10"/>
        <v>0</v>
      </c>
      <c r="R41" s="53">
        <f t="shared" si="10"/>
        <v>0</v>
      </c>
      <c r="S41" s="53">
        <f t="shared" si="10"/>
        <v>0</v>
      </c>
      <c r="T41" s="53">
        <f t="shared" si="10"/>
        <v>0</v>
      </c>
      <c r="U41" s="53">
        <f t="shared" si="10"/>
        <v>0</v>
      </c>
      <c r="V41" s="54">
        <f>SUM(B41:U41)</f>
        <v>0</v>
      </c>
    </row>
    <row r="42" spans="1:22" s="4" customFormat="1" ht="22.5" customHeight="1" x14ac:dyDescent="0.3">
      <c r="A42" s="45" t="s">
        <v>6</v>
      </c>
      <c r="B42" s="55">
        <f t="shared" ref="B42:U42" si="11">B41*1.196</f>
        <v>0</v>
      </c>
      <c r="C42" s="55">
        <f t="shared" si="11"/>
        <v>0</v>
      </c>
      <c r="D42" s="55">
        <f t="shared" si="11"/>
        <v>0</v>
      </c>
      <c r="E42" s="55">
        <f t="shared" si="11"/>
        <v>0</v>
      </c>
      <c r="F42" s="55">
        <f t="shared" si="11"/>
        <v>0</v>
      </c>
      <c r="G42" s="55">
        <f t="shared" si="11"/>
        <v>0</v>
      </c>
      <c r="H42" s="55">
        <f t="shared" si="11"/>
        <v>0</v>
      </c>
      <c r="I42" s="55">
        <f t="shared" si="11"/>
        <v>0</v>
      </c>
      <c r="J42" s="55">
        <f t="shared" si="11"/>
        <v>0</v>
      </c>
      <c r="K42" s="55">
        <f t="shared" si="11"/>
        <v>0</v>
      </c>
      <c r="L42" s="55">
        <f t="shared" si="11"/>
        <v>0</v>
      </c>
      <c r="M42" s="55">
        <f t="shared" si="11"/>
        <v>0</v>
      </c>
      <c r="N42" s="55">
        <f t="shared" si="11"/>
        <v>0</v>
      </c>
      <c r="O42" s="55">
        <f t="shared" si="11"/>
        <v>0</v>
      </c>
      <c r="P42" s="64">
        <f t="shared" si="11"/>
        <v>0</v>
      </c>
      <c r="Q42" s="55"/>
      <c r="R42" s="55"/>
      <c r="S42" s="55"/>
      <c r="T42" s="55">
        <f t="shared" si="11"/>
        <v>0</v>
      </c>
      <c r="U42" s="55">
        <f t="shared" si="11"/>
        <v>0</v>
      </c>
      <c r="V42" s="56">
        <f>SUM(B42:U42)</f>
        <v>0</v>
      </c>
    </row>
    <row r="43" spans="1:22" s="4" customFormat="1" ht="22.5" customHeight="1" x14ac:dyDescent="0.3">
      <c r="A43" s="57" t="s">
        <v>23</v>
      </c>
      <c r="B43" s="133" t="s">
        <v>26</v>
      </c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134"/>
      <c r="V43" s="135"/>
    </row>
    <row r="44" spans="1:22" s="4" customFormat="1" ht="22.5" customHeight="1" x14ac:dyDescent="0.3">
      <c r="A44" s="43" t="s">
        <v>0</v>
      </c>
      <c r="B44" s="136" t="s">
        <v>181</v>
      </c>
      <c r="C44" s="136"/>
      <c r="D44" s="136"/>
      <c r="E44" s="136"/>
      <c r="F44" s="136"/>
      <c r="G44" s="44" t="s">
        <v>11</v>
      </c>
      <c r="H44" s="126" t="s">
        <v>12</v>
      </c>
      <c r="I44" s="127"/>
      <c r="J44" s="128"/>
      <c r="K44" s="44" t="s">
        <v>13</v>
      </c>
      <c r="L44" s="44" t="s">
        <v>14</v>
      </c>
      <c r="M44" s="44" t="s">
        <v>15</v>
      </c>
      <c r="N44" s="44" t="s">
        <v>16</v>
      </c>
      <c r="O44" s="44" t="s">
        <v>17</v>
      </c>
      <c r="P44" s="59" t="s">
        <v>18</v>
      </c>
      <c r="Q44" s="126" t="s">
        <v>186</v>
      </c>
      <c r="R44" s="127"/>
      <c r="S44" s="127"/>
      <c r="T44" s="128"/>
      <c r="U44" s="44" t="s">
        <v>20</v>
      </c>
      <c r="V44" s="137" t="s">
        <v>22</v>
      </c>
    </row>
    <row r="45" spans="1:22" s="4" customFormat="1" ht="22.5" customHeight="1" x14ac:dyDescent="0.3">
      <c r="A45" s="45" t="s">
        <v>19</v>
      </c>
      <c r="B45" s="46" t="s">
        <v>7</v>
      </c>
      <c r="C45" s="46" t="s">
        <v>8</v>
      </c>
      <c r="D45" s="46" t="s">
        <v>191</v>
      </c>
      <c r="E45" s="46" t="s">
        <v>9</v>
      </c>
      <c r="F45" s="46" t="s">
        <v>10</v>
      </c>
      <c r="G45" s="46" t="s">
        <v>11</v>
      </c>
      <c r="H45" s="46" t="s">
        <v>12</v>
      </c>
      <c r="I45" s="46" t="s">
        <v>192</v>
      </c>
      <c r="J45" s="46" t="s">
        <v>193</v>
      </c>
      <c r="K45" s="46" t="s">
        <v>13</v>
      </c>
      <c r="L45" s="46" t="s">
        <v>14</v>
      </c>
      <c r="M45" s="46" t="s">
        <v>15</v>
      </c>
      <c r="N45" s="46" t="s">
        <v>16</v>
      </c>
      <c r="O45" s="46" t="s">
        <v>17</v>
      </c>
      <c r="P45" s="60" t="s">
        <v>18</v>
      </c>
      <c r="Q45" s="46" t="s">
        <v>187</v>
      </c>
      <c r="R45" s="46" t="s">
        <v>188</v>
      </c>
      <c r="S45" s="46" t="s">
        <v>189</v>
      </c>
      <c r="T45" s="46" t="s">
        <v>190</v>
      </c>
      <c r="U45" s="46" t="s">
        <v>21</v>
      </c>
      <c r="V45" s="138"/>
    </row>
    <row r="46" spans="1:22" s="4" customFormat="1" ht="22.5" customHeight="1" x14ac:dyDescent="0.3">
      <c r="A46" s="47" t="s">
        <v>1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61"/>
      <c r="Q46" s="48"/>
      <c r="R46" s="48"/>
      <c r="S46" s="48"/>
      <c r="T46" s="48"/>
      <c r="U46" s="48"/>
      <c r="V46" s="49"/>
    </row>
    <row r="47" spans="1:22" s="4" customFormat="1" ht="22.5" customHeight="1" x14ac:dyDescent="0.3">
      <c r="A47" s="50" t="s">
        <v>2</v>
      </c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62"/>
      <c r="Q47" s="51"/>
      <c r="R47" s="51"/>
      <c r="S47" s="51"/>
      <c r="T47" s="51"/>
      <c r="U47" s="51"/>
      <c r="V47" s="52"/>
    </row>
    <row r="48" spans="1:22" s="4" customFormat="1" ht="22.5" customHeight="1" x14ac:dyDescent="0.3">
      <c r="A48" s="50" t="s">
        <v>3</v>
      </c>
      <c r="B48" s="51">
        <f t="shared" ref="B48:U48" si="12">B46*B47</f>
        <v>0</v>
      </c>
      <c r="C48" s="51">
        <f t="shared" si="12"/>
        <v>0</v>
      </c>
      <c r="D48" s="51">
        <f t="shared" si="12"/>
        <v>0</v>
      </c>
      <c r="E48" s="51">
        <f t="shared" si="12"/>
        <v>0</v>
      </c>
      <c r="F48" s="51">
        <f t="shared" si="12"/>
        <v>0</v>
      </c>
      <c r="G48" s="51">
        <f t="shared" si="12"/>
        <v>0</v>
      </c>
      <c r="H48" s="51">
        <f t="shared" si="12"/>
        <v>0</v>
      </c>
      <c r="I48" s="51">
        <f t="shared" si="12"/>
        <v>0</v>
      </c>
      <c r="J48" s="51">
        <f t="shared" si="12"/>
        <v>0</v>
      </c>
      <c r="K48" s="51">
        <f t="shared" si="12"/>
        <v>0</v>
      </c>
      <c r="L48" s="51">
        <f t="shared" si="12"/>
        <v>0</v>
      </c>
      <c r="M48" s="51">
        <f t="shared" si="12"/>
        <v>0</v>
      </c>
      <c r="N48" s="51">
        <f t="shared" si="12"/>
        <v>0</v>
      </c>
      <c r="O48" s="51">
        <f t="shared" si="12"/>
        <v>0</v>
      </c>
      <c r="P48" s="62">
        <f t="shared" si="12"/>
        <v>0</v>
      </c>
      <c r="Q48" s="51">
        <f t="shared" si="12"/>
        <v>0</v>
      </c>
      <c r="R48" s="51">
        <f t="shared" si="12"/>
        <v>0</v>
      </c>
      <c r="S48" s="51">
        <f t="shared" si="12"/>
        <v>0</v>
      </c>
      <c r="T48" s="51">
        <f t="shared" si="12"/>
        <v>0</v>
      </c>
      <c r="U48" s="51">
        <f t="shared" si="12"/>
        <v>0</v>
      </c>
      <c r="V48" s="52">
        <f>SUM(B48:U48)</f>
        <v>0</v>
      </c>
    </row>
    <row r="49" spans="1:22" s="4" customFormat="1" ht="31.5" customHeight="1" x14ac:dyDescent="0.3">
      <c r="A49" s="50" t="s">
        <v>4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63"/>
      <c r="Q49" s="53"/>
      <c r="R49" s="53"/>
      <c r="S49" s="53"/>
      <c r="T49" s="53"/>
      <c r="U49" s="53"/>
      <c r="V49" s="54"/>
    </row>
    <row r="50" spans="1:22" s="4" customFormat="1" ht="22.5" customHeight="1" x14ac:dyDescent="0.3">
      <c r="A50" s="50" t="s">
        <v>5</v>
      </c>
      <c r="B50" s="53">
        <f t="shared" ref="B50:U50" si="13">B48*B49</f>
        <v>0</v>
      </c>
      <c r="C50" s="53">
        <f t="shared" si="13"/>
        <v>0</v>
      </c>
      <c r="D50" s="53">
        <f t="shared" si="13"/>
        <v>0</v>
      </c>
      <c r="E50" s="53">
        <f t="shared" si="13"/>
        <v>0</v>
      </c>
      <c r="F50" s="53">
        <f t="shared" si="13"/>
        <v>0</v>
      </c>
      <c r="G50" s="53">
        <f t="shared" si="13"/>
        <v>0</v>
      </c>
      <c r="H50" s="53">
        <f t="shared" si="13"/>
        <v>0</v>
      </c>
      <c r="I50" s="53">
        <f t="shared" si="13"/>
        <v>0</v>
      </c>
      <c r="J50" s="53">
        <f t="shared" si="13"/>
        <v>0</v>
      </c>
      <c r="K50" s="53">
        <f t="shared" si="13"/>
        <v>0</v>
      </c>
      <c r="L50" s="53">
        <f t="shared" si="13"/>
        <v>0</v>
      </c>
      <c r="M50" s="53">
        <f t="shared" si="13"/>
        <v>0</v>
      </c>
      <c r="N50" s="53">
        <f t="shared" si="13"/>
        <v>0</v>
      </c>
      <c r="O50" s="53">
        <f t="shared" si="13"/>
        <v>0</v>
      </c>
      <c r="P50" s="63">
        <f t="shared" si="13"/>
        <v>0</v>
      </c>
      <c r="Q50" s="53">
        <f t="shared" si="13"/>
        <v>0</v>
      </c>
      <c r="R50" s="53">
        <f t="shared" si="13"/>
        <v>0</v>
      </c>
      <c r="S50" s="53">
        <f t="shared" si="13"/>
        <v>0</v>
      </c>
      <c r="T50" s="53">
        <f t="shared" si="13"/>
        <v>0</v>
      </c>
      <c r="U50" s="53">
        <f t="shared" si="13"/>
        <v>0</v>
      </c>
      <c r="V50" s="54">
        <f>SUM(B50:U50)</f>
        <v>0</v>
      </c>
    </row>
    <row r="51" spans="1:22" s="4" customFormat="1" ht="22.5" customHeight="1" x14ac:dyDescent="0.3">
      <c r="A51" s="45" t="s">
        <v>6</v>
      </c>
      <c r="B51" s="55">
        <f t="shared" ref="B51:U51" si="14">B50*1.196</f>
        <v>0</v>
      </c>
      <c r="C51" s="55">
        <f t="shared" si="14"/>
        <v>0</v>
      </c>
      <c r="D51" s="55">
        <f t="shared" si="14"/>
        <v>0</v>
      </c>
      <c r="E51" s="55">
        <f t="shared" si="14"/>
        <v>0</v>
      </c>
      <c r="F51" s="55">
        <f t="shared" si="14"/>
        <v>0</v>
      </c>
      <c r="G51" s="55">
        <f t="shared" si="14"/>
        <v>0</v>
      </c>
      <c r="H51" s="55">
        <f t="shared" si="14"/>
        <v>0</v>
      </c>
      <c r="I51" s="55">
        <f t="shared" si="14"/>
        <v>0</v>
      </c>
      <c r="J51" s="55">
        <f t="shared" si="14"/>
        <v>0</v>
      </c>
      <c r="K51" s="55">
        <f t="shared" si="14"/>
        <v>0</v>
      </c>
      <c r="L51" s="55">
        <f t="shared" si="14"/>
        <v>0</v>
      </c>
      <c r="M51" s="55">
        <f t="shared" si="14"/>
        <v>0</v>
      </c>
      <c r="N51" s="55">
        <f t="shared" si="14"/>
        <v>0</v>
      </c>
      <c r="O51" s="55">
        <f t="shared" si="14"/>
        <v>0</v>
      </c>
      <c r="P51" s="64">
        <f t="shared" si="14"/>
        <v>0</v>
      </c>
      <c r="Q51" s="55">
        <f t="shared" si="14"/>
        <v>0</v>
      </c>
      <c r="R51" s="55">
        <f t="shared" si="14"/>
        <v>0</v>
      </c>
      <c r="S51" s="55">
        <f t="shared" si="14"/>
        <v>0</v>
      </c>
      <c r="T51" s="55">
        <f t="shared" si="14"/>
        <v>0</v>
      </c>
      <c r="U51" s="55">
        <f t="shared" si="14"/>
        <v>0</v>
      </c>
      <c r="V51" s="56">
        <f>SUM(B51:U51)</f>
        <v>0</v>
      </c>
    </row>
    <row r="52" spans="1:22" s="4" customFormat="1" ht="22.5" customHeight="1" x14ac:dyDescent="0.3">
      <c r="A52" s="57" t="s">
        <v>23</v>
      </c>
      <c r="B52" s="133" t="s">
        <v>27</v>
      </c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5"/>
    </row>
    <row r="53" spans="1:22" s="4" customFormat="1" ht="22.5" customHeight="1" x14ac:dyDescent="0.3">
      <c r="A53" s="43" t="s">
        <v>0</v>
      </c>
      <c r="B53" s="136" t="s">
        <v>181</v>
      </c>
      <c r="C53" s="136"/>
      <c r="D53" s="136"/>
      <c r="E53" s="136"/>
      <c r="F53" s="136"/>
      <c r="G53" s="44" t="s">
        <v>11</v>
      </c>
      <c r="H53" s="126" t="s">
        <v>12</v>
      </c>
      <c r="I53" s="127"/>
      <c r="J53" s="128"/>
      <c r="K53" s="44" t="s">
        <v>13</v>
      </c>
      <c r="L53" s="44" t="s">
        <v>14</v>
      </c>
      <c r="M53" s="44" t="s">
        <v>15</v>
      </c>
      <c r="N53" s="44" t="s">
        <v>16</v>
      </c>
      <c r="O53" s="44" t="s">
        <v>17</v>
      </c>
      <c r="P53" s="59" t="s">
        <v>18</v>
      </c>
      <c r="Q53" s="126" t="s">
        <v>186</v>
      </c>
      <c r="R53" s="127"/>
      <c r="S53" s="127"/>
      <c r="T53" s="128"/>
      <c r="U53" s="44" t="s">
        <v>20</v>
      </c>
      <c r="V53" s="137" t="s">
        <v>22</v>
      </c>
    </row>
    <row r="54" spans="1:22" s="4" customFormat="1" ht="22.5" customHeight="1" x14ac:dyDescent="0.3">
      <c r="A54" s="45" t="s">
        <v>19</v>
      </c>
      <c r="B54" s="46" t="s">
        <v>7</v>
      </c>
      <c r="C54" s="46" t="s">
        <v>8</v>
      </c>
      <c r="D54" s="46" t="s">
        <v>191</v>
      </c>
      <c r="E54" s="46" t="s">
        <v>9</v>
      </c>
      <c r="F54" s="46" t="s">
        <v>10</v>
      </c>
      <c r="G54" s="46" t="s">
        <v>11</v>
      </c>
      <c r="H54" s="46" t="s">
        <v>12</v>
      </c>
      <c r="I54" s="46" t="s">
        <v>192</v>
      </c>
      <c r="J54" s="46" t="s">
        <v>193</v>
      </c>
      <c r="K54" s="46" t="s">
        <v>13</v>
      </c>
      <c r="L54" s="46" t="s">
        <v>14</v>
      </c>
      <c r="M54" s="46" t="s">
        <v>15</v>
      </c>
      <c r="N54" s="46" t="s">
        <v>16</v>
      </c>
      <c r="O54" s="46" t="s">
        <v>17</v>
      </c>
      <c r="P54" s="60" t="s">
        <v>18</v>
      </c>
      <c r="Q54" s="46" t="s">
        <v>187</v>
      </c>
      <c r="R54" s="46" t="s">
        <v>188</v>
      </c>
      <c r="S54" s="46" t="s">
        <v>189</v>
      </c>
      <c r="T54" s="46" t="s">
        <v>190</v>
      </c>
      <c r="U54" s="46" t="s">
        <v>21</v>
      </c>
      <c r="V54" s="138"/>
    </row>
    <row r="55" spans="1:22" s="4" customFormat="1" ht="22.5" customHeight="1" x14ac:dyDescent="0.3">
      <c r="A55" s="47" t="s">
        <v>1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61"/>
      <c r="Q55" s="48"/>
      <c r="R55" s="48"/>
      <c r="S55" s="48"/>
      <c r="T55" s="48"/>
      <c r="U55" s="48"/>
      <c r="V55" s="49"/>
    </row>
    <row r="56" spans="1:22" s="4" customFormat="1" ht="22.5" customHeight="1" x14ac:dyDescent="0.3">
      <c r="A56" s="50" t="s">
        <v>2</v>
      </c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62"/>
      <c r="Q56" s="51"/>
      <c r="R56" s="51"/>
      <c r="S56" s="51"/>
      <c r="T56" s="51"/>
      <c r="U56" s="51"/>
      <c r="V56" s="52"/>
    </row>
    <row r="57" spans="1:22" s="4" customFormat="1" ht="22.5" customHeight="1" x14ac:dyDescent="0.3">
      <c r="A57" s="50" t="s">
        <v>3</v>
      </c>
      <c r="B57" s="51">
        <f t="shared" ref="B57:U57" si="15">B55*B56</f>
        <v>0</v>
      </c>
      <c r="C57" s="51">
        <f t="shared" si="15"/>
        <v>0</v>
      </c>
      <c r="D57" s="51">
        <f t="shared" si="15"/>
        <v>0</v>
      </c>
      <c r="E57" s="51">
        <f t="shared" si="15"/>
        <v>0</v>
      </c>
      <c r="F57" s="51">
        <f t="shared" si="15"/>
        <v>0</v>
      </c>
      <c r="G57" s="51">
        <f t="shared" si="15"/>
        <v>0</v>
      </c>
      <c r="H57" s="51">
        <f t="shared" si="15"/>
        <v>0</v>
      </c>
      <c r="I57" s="51">
        <f t="shared" si="15"/>
        <v>0</v>
      </c>
      <c r="J57" s="51">
        <f t="shared" si="15"/>
        <v>0</v>
      </c>
      <c r="K57" s="51">
        <f t="shared" si="15"/>
        <v>0</v>
      </c>
      <c r="L57" s="51">
        <f t="shared" si="15"/>
        <v>0</v>
      </c>
      <c r="M57" s="51">
        <f t="shared" si="15"/>
        <v>0</v>
      </c>
      <c r="N57" s="51">
        <f t="shared" si="15"/>
        <v>0</v>
      </c>
      <c r="O57" s="51">
        <f t="shared" si="15"/>
        <v>0</v>
      </c>
      <c r="P57" s="62">
        <f t="shared" si="15"/>
        <v>0</v>
      </c>
      <c r="Q57" s="51">
        <f t="shared" si="15"/>
        <v>0</v>
      </c>
      <c r="R57" s="51">
        <f t="shared" si="15"/>
        <v>0</v>
      </c>
      <c r="S57" s="51">
        <f t="shared" si="15"/>
        <v>0</v>
      </c>
      <c r="T57" s="51">
        <f t="shared" si="15"/>
        <v>0</v>
      </c>
      <c r="U57" s="51">
        <f t="shared" si="15"/>
        <v>0</v>
      </c>
      <c r="V57" s="52">
        <f>SUM(B57:U57)</f>
        <v>0</v>
      </c>
    </row>
    <row r="58" spans="1:22" s="4" customFormat="1" ht="22.5" customHeight="1" x14ac:dyDescent="0.3">
      <c r="A58" s="50" t="s">
        <v>4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63"/>
      <c r="Q58" s="53"/>
      <c r="R58" s="53"/>
      <c r="S58" s="53"/>
      <c r="T58" s="53"/>
      <c r="U58" s="53"/>
      <c r="V58" s="54"/>
    </row>
    <row r="59" spans="1:22" s="4" customFormat="1" ht="22.5" customHeight="1" x14ac:dyDescent="0.3">
      <c r="A59" s="50" t="s">
        <v>5</v>
      </c>
      <c r="B59" s="53">
        <f t="shared" ref="B59:U59" si="16">B57*B58</f>
        <v>0</v>
      </c>
      <c r="C59" s="53">
        <f t="shared" si="16"/>
        <v>0</v>
      </c>
      <c r="D59" s="53">
        <f t="shared" si="16"/>
        <v>0</v>
      </c>
      <c r="E59" s="53">
        <f t="shared" si="16"/>
        <v>0</v>
      </c>
      <c r="F59" s="53">
        <f t="shared" si="16"/>
        <v>0</v>
      </c>
      <c r="G59" s="53">
        <f t="shared" si="16"/>
        <v>0</v>
      </c>
      <c r="H59" s="53">
        <f t="shared" si="16"/>
        <v>0</v>
      </c>
      <c r="I59" s="53">
        <f t="shared" si="16"/>
        <v>0</v>
      </c>
      <c r="J59" s="53">
        <f t="shared" si="16"/>
        <v>0</v>
      </c>
      <c r="K59" s="53">
        <f t="shared" si="16"/>
        <v>0</v>
      </c>
      <c r="L59" s="53">
        <f t="shared" si="16"/>
        <v>0</v>
      </c>
      <c r="M59" s="53">
        <f t="shared" si="16"/>
        <v>0</v>
      </c>
      <c r="N59" s="53">
        <f t="shared" si="16"/>
        <v>0</v>
      </c>
      <c r="O59" s="53">
        <f t="shared" si="16"/>
        <v>0</v>
      </c>
      <c r="P59" s="63">
        <f t="shared" si="16"/>
        <v>0</v>
      </c>
      <c r="Q59" s="53">
        <f t="shared" si="16"/>
        <v>0</v>
      </c>
      <c r="R59" s="53">
        <f t="shared" si="16"/>
        <v>0</v>
      </c>
      <c r="S59" s="53">
        <f t="shared" si="16"/>
        <v>0</v>
      </c>
      <c r="T59" s="53">
        <f t="shared" si="16"/>
        <v>0</v>
      </c>
      <c r="U59" s="53">
        <f t="shared" si="16"/>
        <v>0</v>
      </c>
      <c r="V59" s="54">
        <f>SUM(B59:U59)</f>
        <v>0</v>
      </c>
    </row>
    <row r="60" spans="1:22" s="4" customFormat="1" ht="22.5" customHeight="1" x14ac:dyDescent="0.3">
      <c r="A60" s="45" t="s">
        <v>6</v>
      </c>
      <c r="B60" s="55">
        <f t="shared" ref="B60:U60" si="17">B59*1.196</f>
        <v>0</v>
      </c>
      <c r="C60" s="55">
        <f t="shared" si="17"/>
        <v>0</v>
      </c>
      <c r="D60" s="55">
        <f t="shared" si="17"/>
        <v>0</v>
      </c>
      <c r="E60" s="55">
        <f t="shared" si="17"/>
        <v>0</v>
      </c>
      <c r="F60" s="55">
        <f t="shared" si="17"/>
        <v>0</v>
      </c>
      <c r="G60" s="55">
        <f t="shared" si="17"/>
        <v>0</v>
      </c>
      <c r="H60" s="55">
        <f t="shared" si="17"/>
        <v>0</v>
      </c>
      <c r="I60" s="55">
        <f t="shared" si="17"/>
        <v>0</v>
      </c>
      <c r="J60" s="55">
        <f t="shared" si="17"/>
        <v>0</v>
      </c>
      <c r="K60" s="55">
        <f t="shared" si="17"/>
        <v>0</v>
      </c>
      <c r="L60" s="55">
        <f t="shared" si="17"/>
        <v>0</v>
      </c>
      <c r="M60" s="55">
        <f t="shared" si="17"/>
        <v>0</v>
      </c>
      <c r="N60" s="55">
        <f t="shared" si="17"/>
        <v>0</v>
      </c>
      <c r="O60" s="55">
        <f t="shared" si="17"/>
        <v>0</v>
      </c>
      <c r="P60" s="64">
        <f t="shared" si="17"/>
        <v>0</v>
      </c>
      <c r="Q60" s="55">
        <f t="shared" si="17"/>
        <v>0</v>
      </c>
      <c r="R60" s="55">
        <f t="shared" si="17"/>
        <v>0</v>
      </c>
      <c r="S60" s="55">
        <f t="shared" si="17"/>
        <v>0</v>
      </c>
      <c r="T60" s="55">
        <f t="shared" si="17"/>
        <v>0</v>
      </c>
      <c r="U60" s="55">
        <f t="shared" si="17"/>
        <v>0</v>
      </c>
      <c r="V60" s="56">
        <f>SUM(B60:U60)</f>
        <v>0</v>
      </c>
    </row>
    <row r="61" spans="1:22" s="4" customFormat="1" ht="22.5" customHeight="1" x14ac:dyDescent="0.3">
      <c r="A61" s="57" t="s">
        <v>23</v>
      </c>
      <c r="B61" s="133" t="s">
        <v>28</v>
      </c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34"/>
      <c r="U61" s="134"/>
      <c r="V61" s="135"/>
    </row>
    <row r="62" spans="1:22" s="4" customFormat="1" ht="22.5" customHeight="1" x14ac:dyDescent="0.3">
      <c r="A62" s="43" t="s">
        <v>0</v>
      </c>
      <c r="B62" s="136" t="s">
        <v>181</v>
      </c>
      <c r="C62" s="136"/>
      <c r="D62" s="136"/>
      <c r="E62" s="136"/>
      <c r="F62" s="136"/>
      <c r="G62" s="44" t="s">
        <v>11</v>
      </c>
      <c r="H62" s="126" t="s">
        <v>12</v>
      </c>
      <c r="I62" s="127"/>
      <c r="J62" s="128"/>
      <c r="K62" s="44" t="s">
        <v>13</v>
      </c>
      <c r="L62" s="44" t="s">
        <v>14</v>
      </c>
      <c r="M62" s="44" t="s">
        <v>15</v>
      </c>
      <c r="N62" s="44" t="s">
        <v>16</v>
      </c>
      <c r="O62" s="44" t="s">
        <v>17</v>
      </c>
      <c r="P62" s="59" t="s">
        <v>18</v>
      </c>
      <c r="Q62" s="126" t="s">
        <v>186</v>
      </c>
      <c r="R62" s="127"/>
      <c r="S62" s="127"/>
      <c r="T62" s="128"/>
      <c r="U62" s="44" t="s">
        <v>20</v>
      </c>
      <c r="V62" s="137" t="s">
        <v>22</v>
      </c>
    </row>
    <row r="63" spans="1:22" s="4" customFormat="1" ht="22.5" customHeight="1" x14ac:dyDescent="0.3">
      <c r="A63" s="45" t="s">
        <v>19</v>
      </c>
      <c r="B63" s="46" t="s">
        <v>7</v>
      </c>
      <c r="C63" s="46" t="s">
        <v>8</v>
      </c>
      <c r="D63" s="46" t="s">
        <v>191</v>
      </c>
      <c r="E63" s="46" t="s">
        <v>9</v>
      </c>
      <c r="F63" s="46" t="s">
        <v>10</v>
      </c>
      <c r="G63" s="46" t="s">
        <v>11</v>
      </c>
      <c r="H63" s="46" t="s">
        <v>12</v>
      </c>
      <c r="I63" s="46" t="s">
        <v>192</v>
      </c>
      <c r="J63" s="46" t="s">
        <v>193</v>
      </c>
      <c r="K63" s="46" t="s">
        <v>13</v>
      </c>
      <c r="L63" s="46" t="s">
        <v>14</v>
      </c>
      <c r="M63" s="46" t="s">
        <v>15</v>
      </c>
      <c r="N63" s="46" t="s">
        <v>16</v>
      </c>
      <c r="O63" s="46" t="s">
        <v>17</v>
      </c>
      <c r="P63" s="60" t="s">
        <v>18</v>
      </c>
      <c r="Q63" s="46" t="s">
        <v>187</v>
      </c>
      <c r="R63" s="46" t="s">
        <v>188</v>
      </c>
      <c r="S63" s="46" t="s">
        <v>189</v>
      </c>
      <c r="T63" s="46" t="s">
        <v>190</v>
      </c>
      <c r="U63" s="46" t="s">
        <v>21</v>
      </c>
      <c r="V63" s="138"/>
    </row>
    <row r="64" spans="1:22" s="4" customFormat="1" ht="22.5" customHeight="1" x14ac:dyDescent="0.3">
      <c r="A64" s="47" t="s">
        <v>1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61"/>
      <c r="Q64" s="48"/>
      <c r="R64" s="48"/>
      <c r="S64" s="48"/>
      <c r="T64" s="48"/>
      <c r="U64" s="48"/>
      <c r="V64" s="49"/>
    </row>
    <row r="65" spans="1:22" s="4" customFormat="1" ht="22.5" customHeight="1" x14ac:dyDescent="0.3">
      <c r="A65" s="50" t="s">
        <v>2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62"/>
      <c r="Q65" s="51"/>
      <c r="R65" s="51"/>
      <c r="S65" s="51"/>
      <c r="T65" s="51"/>
      <c r="U65" s="51"/>
      <c r="V65" s="52"/>
    </row>
    <row r="66" spans="1:22" s="4" customFormat="1" ht="22.5" customHeight="1" x14ac:dyDescent="0.3">
      <c r="A66" s="50" t="s">
        <v>3</v>
      </c>
      <c r="B66" s="51">
        <f t="shared" ref="B66:U66" si="18">B64*B65</f>
        <v>0</v>
      </c>
      <c r="C66" s="51">
        <f t="shared" si="18"/>
        <v>0</v>
      </c>
      <c r="D66" s="51">
        <f t="shared" si="18"/>
        <v>0</v>
      </c>
      <c r="E66" s="51">
        <f t="shared" si="18"/>
        <v>0</v>
      </c>
      <c r="F66" s="51">
        <f t="shared" si="18"/>
        <v>0</v>
      </c>
      <c r="G66" s="51">
        <f t="shared" si="18"/>
        <v>0</v>
      </c>
      <c r="H66" s="51">
        <f t="shared" si="18"/>
        <v>0</v>
      </c>
      <c r="I66" s="51">
        <f t="shared" si="18"/>
        <v>0</v>
      </c>
      <c r="J66" s="51">
        <f t="shared" si="18"/>
        <v>0</v>
      </c>
      <c r="K66" s="51">
        <f t="shared" si="18"/>
        <v>0</v>
      </c>
      <c r="L66" s="51">
        <f t="shared" si="18"/>
        <v>0</v>
      </c>
      <c r="M66" s="51">
        <f t="shared" si="18"/>
        <v>0</v>
      </c>
      <c r="N66" s="51">
        <f t="shared" si="18"/>
        <v>0</v>
      </c>
      <c r="O66" s="51">
        <f t="shared" si="18"/>
        <v>0</v>
      </c>
      <c r="P66" s="62">
        <f t="shared" si="18"/>
        <v>0</v>
      </c>
      <c r="Q66" s="51">
        <f t="shared" si="18"/>
        <v>0</v>
      </c>
      <c r="R66" s="51">
        <f t="shared" si="18"/>
        <v>0</v>
      </c>
      <c r="S66" s="51">
        <f t="shared" si="18"/>
        <v>0</v>
      </c>
      <c r="T66" s="51">
        <f t="shared" si="18"/>
        <v>0</v>
      </c>
      <c r="U66" s="51">
        <f t="shared" si="18"/>
        <v>0</v>
      </c>
      <c r="V66" s="52">
        <f>SUM(B66:U66)</f>
        <v>0</v>
      </c>
    </row>
    <row r="67" spans="1:22" s="4" customFormat="1" ht="22.5" customHeight="1" x14ac:dyDescent="0.3">
      <c r="A67" s="50" t="s">
        <v>4</v>
      </c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63"/>
      <c r="Q67" s="53"/>
      <c r="R67" s="53"/>
      <c r="S67" s="53"/>
      <c r="T67" s="53"/>
      <c r="U67" s="53"/>
      <c r="V67" s="54"/>
    </row>
    <row r="68" spans="1:22" s="4" customFormat="1" ht="22.5" customHeight="1" x14ac:dyDescent="0.3">
      <c r="A68" s="50" t="s">
        <v>5</v>
      </c>
      <c r="B68" s="53">
        <f t="shared" ref="B68:U68" si="19">B66*B67</f>
        <v>0</v>
      </c>
      <c r="C68" s="53">
        <f t="shared" si="19"/>
        <v>0</v>
      </c>
      <c r="D68" s="53">
        <f t="shared" si="19"/>
        <v>0</v>
      </c>
      <c r="E68" s="53">
        <f t="shared" si="19"/>
        <v>0</v>
      </c>
      <c r="F68" s="53">
        <f t="shared" si="19"/>
        <v>0</v>
      </c>
      <c r="G68" s="53">
        <f t="shared" si="19"/>
        <v>0</v>
      </c>
      <c r="H68" s="53">
        <f t="shared" si="19"/>
        <v>0</v>
      </c>
      <c r="I68" s="53">
        <f t="shared" si="19"/>
        <v>0</v>
      </c>
      <c r="J68" s="53">
        <f t="shared" si="19"/>
        <v>0</v>
      </c>
      <c r="K68" s="53">
        <f t="shared" si="19"/>
        <v>0</v>
      </c>
      <c r="L68" s="53">
        <f t="shared" si="19"/>
        <v>0</v>
      </c>
      <c r="M68" s="53">
        <f t="shared" si="19"/>
        <v>0</v>
      </c>
      <c r="N68" s="53">
        <f t="shared" si="19"/>
        <v>0</v>
      </c>
      <c r="O68" s="53">
        <f t="shared" si="19"/>
        <v>0</v>
      </c>
      <c r="P68" s="63">
        <f t="shared" si="19"/>
        <v>0</v>
      </c>
      <c r="Q68" s="53">
        <f t="shared" si="19"/>
        <v>0</v>
      </c>
      <c r="R68" s="53">
        <f t="shared" si="19"/>
        <v>0</v>
      </c>
      <c r="S68" s="53">
        <f t="shared" si="19"/>
        <v>0</v>
      </c>
      <c r="T68" s="53">
        <f t="shared" si="19"/>
        <v>0</v>
      </c>
      <c r="U68" s="53">
        <f t="shared" si="19"/>
        <v>0</v>
      </c>
      <c r="V68" s="54">
        <f>SUM(B68:U68)</f>
        <v>0</v>
      </c>
    </row>
    <row r="69" spans="1:22" s="4" customFormat="1" ht="22.5" customHeight="1" x14ac:dyDescent="0.3">
      <c r="A69" s="45" t="s">
        <v>6</v>
      </c>
      <c r="B69" s="55">
        <f t="shared" ref="B69:U69" si="20">B68*1.196</f>
        <v>0</v>
      </c>
      <c r="C69" s="55">
        <f t="shared" si="20"/>
        <v>0</v>
      </c>
      <c r="D69" s="55">
        <f t="shared" si="20"/>
        <v>0</v>
      </c>
      <c r="E69" s="55">
        <f t="shared" si="20"/>
        <v>0</v>
      </c>
      <c r="F69" s="55">
        <f t="shared" si="20"/>
        <v>0</v>
      </c>
      <c r="G69" s="55">
        <f t="shared" si="20"/>
        <v>0</v>
      </c>
      <c r="H69" s="55">
        <f t="shared" si="20"/>
        <v>0</v>
      </c>
      <c r="I69" s="55">
        <f t="shared" si="20"/>
        <v>0</v>
      </c>
      <c r="J69" s="55">
        <f t="shared" si="20"/>
        <v>0</v>
      </c>
      <c r="K69" s="55">
        <f t="shared" si="20"/>
        <v>0</v>
      </c>
      <c r="L69" s="55">
        <f t="shared" si="20"/>
        <v>0</v>
      </c>
      <c r="M69" s="55">
        <f t="shared" si="20"/>
        <v>0</v>
      </c>
      <c r="N69" s="55">
        <f t="shared" si="20"/>
        <v>0</v>
      </c>
      <c r="O69" s="55">
        <f t="shared" si="20"/>
        <v>0</v>
      </c>
      <c r="P69" s="64">
        <f t="shared" si="20"/>
        <v>0</v>
      </c>
      <c r="Q69" s="55">
        <f t="shared" si="20"/>
        <v>0</v>
      </c>
      <c r="R69" s="55">
        <f t="shared" si="20"/>
        <v>0</v>
      </c>
      <c r="S69" s="55">
        <f t="shared" si="20"/>
        <v>0</v>
      </c>
      <c r="T69" s="55">
        <f t="shared" si="20"/>
        <v>0</v>
      </c>
      <c r="U69" s="55">
        <f t="shared" si="20"/>
        <v>0</v>
      </c>
      <c r="V69" s="56">
        <f>SUM(B69:U69)</f>
        <v>0</v>
      </c>
    </row>
    <row r="70" spans="1:22" s="4" customFormat="1" ht="22.5" customHeight="1" x14ac:dyDescent="0.3">
      <c r="A70" s="57" t="s">
        <v>23</v>
      </c>
      <c r="B70" s="133" t="s">
        <v>41</v>
      </c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5"/>
    </row>
    <row r="71" spans="1:22" s="4" customFormat="1" ht="22.5" customHeight="1" x14ac:dyDescent="0.3">
      <c r="A71" s="43" t="s">
        <v>0</v>
      </c>
      <c r="B71" s="136" t="s">
        <v>181</v>
      </c>
      <c r="C71" s="136"/>
      <c r="D71" s="136"/>
      <c r="E71" s="136"/>
      <c r="F71" s="136"/>
      <c r="G71" s="44" t="s">
        <v>11</v>
      </c>
      <c r="H71" s="126" t="s">
        <v>12</v>
      </c>
      <c r="I71" s="127"/>
      <c r="J71" s="128"/>
      <c r="K71" s="44" t="s">
        <v>13</v>
      </c>
      <c r="L71" s="44" t="s">
        <v>14</v>
      </c>
      <c r="M71" s="44" t="s">
        <v>15</v>
      </c>
      <c r="N71" s="44" t="s">
        <v>16</v>
      </c>
      <c r="O71" s="44" t="s">
        <v>17</v>
      </c>
      <c r="P71" s="59" t="s">
        <v>18</v>
      </c>
      <c r="Q71" s="126" t="s">
        <v>186</v>
      </c>
      <c r="R71" s="127"/>
      <c r="S71" s="127"/>
      <c r="T71" s="128"/>
      <c r="U71" s="44" t="s">
        <v>20</v>
      </c>
      <c r="V71" s="137" t="s">
        <v>22</v>
      </c>
    </row>
    <row r="72" spans="1:22" s="4" customFormat="1" ht="22.5" customHeight="1" x14ac:dyDescent="0.3">
      <c r="A72" s="45" t="s">
        <v>19</v>
      </c>
      <c r="B72" s="46" t="s">
        <v>7</v>
      </c>
      <c r="C72" s="46" t="s">
        <v>8</v>
      </c>
      <c r="D72" s="46" t="s">
        <v>191</v>
      </c>
      <c r="E72" s="46" t="s">
        <v>9</v>
      </c>
      <c r="F72" s="46" t="s">
        <v>10</v>
      </c>
      <c r="G72" s="46" t="s">
        <v>11</v>
      </c>
      <c r="H72" s="46" t="s">
        <v>12</v>
      </c>
      <c r="I72" s="46" t="s">
        <v>192</v>
      </c>
      <c r="J72" s="46" t="s">
        <v>193</v>
      </c>
      <c r="K72" s="46" t="s">
        <v>13</v>
      </c>
      <c r="L72" s="46" t="s">
        <v>14</v>
      </c>
      <c r="M72" s="46" t="s">
        <v>15</v>
      </c>
      <c r="N72" s="46" t="s">
        <v>16</v>
      </c>
      <c r="O72" s="46" t="s">
        <v>17</v>
      </c>
      <c r="P72" s="60" t="s">
        <v>18</v>
      </c>
      <c r="Q72" s="46" t="s">
        <v>187</v>
      </c>
      <c r="R72" s="46" t="s">
        <v>188</v>
      </c>
      <c r="S72" s="46" t="s">
        <v>189</v>
      </c>
      <c r="T72" s="46" t="s">
        <v>190</v>
      </c>
      <c r="U72" s="46" t="s">
        <v>21</v>
      </c>
      <c r="V72" s="138"/>
    </row>
    <row r="73" spans="1:22" s="4" customFormat="1" ht="22.5" customHeight="1" x14ac:dyDescent="0.3">
      <c r="A73" s="47" t="s">
        <v>1</v>
      </c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61"/>
      <c r="Q73" s="48"/>
      <c r="R73" s="48"/>
      <c r="S73" s="48"/>
      <c r="T73" s="48"/>
      <c r="U73" s="48"/>
      <c r="V73" s="49"/>
    </row>
    <row r="74" spans="1:22" s="4" customFormat="1" ht="22.5" customHeight="1" x14ac:dyDescent="0.3">
      <c r="A74" s="50" t="s">
        <v>2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62"/>
      <c r="Q74" s="51"/>
      <c r="R74" s="51"/>
      <c r="S74" s="51"/>
      <c r="T74" s="51"/>
      <c r="U74" s="51"/>
      <c r="V74" s="52"/>
    </row>
    <row r="75" spans="1:22" s="4" customFormat="1" ht="22.5" customHeight="1" x14ac:dyDescent="0.3">
      <c r="A75" s="50" t="s">
        <v>3</v>
      </c>
      <c r="B75" s="51">
        <f t="shared" ref="B75:U75" si="21">B73*B74</f>
        <v>0</v>
      </c>
      <c r="C75" s="51">
        <f t="shared" si="21"/>
        <v>0</v>
      </c>
      <c r="D75" s="51">
        <f t="shared" si="21"/>
        <v>0</v>
      </c>
      <c r="E75" s="51">
        <f t="shared" si="21"/>
        <v>0</v>
      </c>
      <c r="F75" s="51">
        <f t="shared" si="21"/>
        <v>0</v>
      </c>
      <c r="G75" s="51">
        <f t="shared" si="21"/>
        <v>0</v>
      </c>
      <c r="H75" s="51">
        <f t="shared" si="21"/>
        <v>0</v>
      </c>
      <c r="I75" s="51">
        <f t="shared" si="21"/>
        <v>0</v>
      </c>
      <c r="J75" s="51">
        <f t="shared" si="21"/>
        <v>0</v>
      </c>
      <c r="K75" s="51">
        <f t="shared" si="21"/>
        <v>0</v>
      </c>
      <c r="L75" s="51">
        <f t="shared" si="21"/>
        <v>0</v>
      </c>
      <c r="M75" s="51">
        <f t="shared" si="21"/>
        <v>0</v>
      </c>
      <c r="N75" s="51">
        <f t="shared" si="21"/>
        <v>0</v>
      </c>
      <c r="O75" s="51">
        <f t="shared" si="21"/>
        <v>0</v>
      </c>
      <c r="P75" s="62">
        <f t="shared" si="21"/>
        <v>0</v>
      </c>
      <c r="Q75" s="51">
        <f t="shared" si="21"/>
        <v>0</v>
      </c>
      <c r="R75" s="51">
        <f t="shared" si="21"/>
        <v>0</v>
      </c>
      <c r="S75" s="51">
        <f t="shared" si="21"/>
        <v>0</v>
      </c>
      <c r="T75" s="51">
        <f t="shared" si="21"/>
        <v>0</v>
      </c>
      <c r="U75" s="51">
        <f t="shared" si="21"/>
        <v>0</v>
      </c>
      <c r="V75" s="52">
        <f>SUM(B75:U75)</f>
        <v>0</v>
      </c>
    </row>
    <row r="76" spans="1:22" s="4" customFormat="1" ht="22.5" customHeight="1" x14ac:dyDescent="0.3">
      <c r="A76" s="50" t="s">
        <v>4</v>
      </c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63"/>
      <c r="Q76" s="53"/>
      <c r="R76" s="53"/>
      <c r="S76" s="53"/>
      <c r="T76" s="53"/>
      <c r="U76" s="53"/>
      <c r="V76" s="54"/>
    </row>
    <row r="77" spans="1:22" s="4" customFormat="1" ht="22.5" customHeight="1" x14ac:dyDescent="0.3">
      <c r="A77" s="50" t="s">
        <v>5</v>
      </c>
      <c r="B77" s="53">
        <f t="shared" ref="B77:U77" si="22">B75*B76</f>
        <v>0</v>
      </c>
      <c r="C77" s="53">
        <f t="shared" si="22"/>
        <v>0</v>
      </c>
      <c r="D77" s="53">
        <f t="shared" si="22"/>
        <v>0</v>
      </c>
      <c r="E77" s="53">
        <f t="shared" si="22"/>
        <v>0</v>
      </c>
      <c r="F77" s="53">
        <f t="shared" si="22"/>
        <v>0</v>
      </c>
      <c r="G77" s="53">
        <f t="shared" si="22"/>
        <v>0</v>
      </c>
      <c r="H77" s="53">
        <f t="shared" si="22"/>
        <v>0</v>
      </c>
      <c r="I77" s="53">
        <f t="shared" si="22"/>
        <v>0</v>
      </c>
      <c r="J77" s="53">
        <f t="shared" si="22"/>
        <v>0</v>
      </c>
      <c r="K77" s="53">
        <f t="shared" si="22"/>
        <v>0</v>
      </c>
      <c r="L77" s="53">
        <f t="shared" si="22"/>
        <v>0</v>
      </c>
      <c r="M77" s="53">
        <f t="shared" si="22"/>
        <v>0</v>
      </c>
      <c r="N77" s="53">
        <f t="shared" si="22"/>
        <v>0</v>
      </c>
      <c r="O77" s="53">
        <f t="shared" si="22"/>
        <v>0</v>
      </c>
      <c r="P77" s="63">
        <f t="shared" si="22"/>
        <v>0</v>
      </c>
      <c r="Q77" s="53">
        <f t="shared" si="22"/>
        <v>0</v>
      </c>
      <c r="R77" s="53">
        <f t="shared" si="22"/>
        <v>0</v>
      </c>
      <c r="S77" s="53">
        <f t="shared" si="22"/>
        <v>0</v>
      </c>
      <c r="T77" s="53">
        <f t="shared" si="22"/>
        <v>0</v>
      </c>
      <c r="U77" s="53">
        <f t="shared" si="22"/>
        <v>0</v>
      </c>
      <c r="V77" s="54">
        <f>SUM(B77:U77)</f>
        <v>0</v>
      </c>
    </row>
    <row r="78" spans="1:22" s="4" customFormat="1" ht="22.5" customHeight="1" x14ac:dyDescent="0.3">
      <c r="A78" s="45" t="s">
        <v>6</v>
      </c>
      <c r="B78" s="55">
        <f t="shared" ref="B78:U78" si="23">B77*1.196</f>
        <v>0</v>
      </c>
      <c r="C78" s="55">
        <f t="shared" si="23"/>
        <v>0</v>
      </c>
      <c r="D78" s="55">
        <f t="shared" si="23"/>
        <v>0</v>
      </c>
      <c r="E78" s="55">
        <f t="shared" si="23"/>
        <v>0</v>
      </c>
      <c r="F78" s="55">
        <f t="shared" si="23"/>
        <v>0</v>
      </c>
      <c r="G78" s="55">
        <f t="shared" si="23"/>
        <v>0</v>
      </c>
      <c r="H78" s="55">
        <f t="shared" si="23"/>
        <v>0</v>
      </c>
      <c r="I78" s="55">
        <f t="shared" si="23"/>
        <v>0</v>
      </c>
      <c r="J78" s="55">
        <f t="shared" si="23"/>
        <v>0</v>
      </c>
      <c r="K78" s="55">
        <f t="shared" si="23"/>
        <v>0</v>
      </c>
      <c r="L78" s="55">
        <f t="shared" si="23"/>
        <v>0</v>
      </c>
      <c r="M78" s="55">
        <f t="shared" si="23"/>
        <v>0</v>
      </c>
      <c r="N78" s="55">
        <f t="shared" si="23"/>
        <v>0</v>
      </c>
      <c r="O78" s="55">
        <f t="shared" si="23"/>
        <v>0</v>
      </c>
      <c r="P78" s="64">
        <f t="shared" si="23"/>
        <v>0</v>
      </c>
      <c r="Q78" s="55">
        <f t="shared" si="23"/>
        <v>0</v>
      </c>
      <c r="R78" s="55">
        <f t="shared" si="23"/>
        <v>0</v>
      </c>
      <c r="S78" s="55">
        <f t="shared" si="23"/>
        <v>0</v>
      </c>
      <c r="T78" s="55">
        <f t="shared" si="23"/>
        <v>0</v>
      </c>
      <c r="U78" s="55">
        <f t="shared" si="23"/>
        <v>0</v>
      </c>
      <c r="V78" s="56">
        <f>SUM(B78:U78)</f>
        <v>0</v>
      </c>
    </row>
    <row r="79" spans="1:22" s="4" customFormat="1" ht="22.5" customHeight="1" x14ac:dyDescent="0.3">
      <c r="A79" s="57" t="s">
        <v>23</v>
      </c>
      <c r="B79" s="133" t="s">
        <v>29</v>
      </c>
      <c r="C79" s="134"/>
      <c r="D79" s="134"/>
      <c r="E79" s="134"/>
      <c r="F79" s="134"/>
      <c r="G79" s="134"/>
      <c r="H79" s="134"/>
      <c r="I79" s="134"/>
      <c r="J79" s="134"/>
      <c r="K79" s="134"/>
      <c r="L79" s="134"/>
      <c r="M79" s="134"/>
      <c r="N79" s="134"/>
      <c r="O79" s="134"/>
      <c r="P79" s="134"/>
      <c r="Q79" s="134"/>
      <c r="R79" s="134"/>
      <c r="S79" s="134"/>
      <c r="T79" s="134"/>
      <c r="U79" s="134"/>
      <c r="V79" s="135"/>
    </row>
    <row r="80" spans="1:22" s="4" customFormat="1" ht="22.5" customHeight="1" x14ac:dyDescent="0.3">
      <c r="A80" s="43" t="s">
        <v>0</v>
      </c>
      <c r="B80" s="136" t="s">
        <v>7</v>
      </c>
      <c r="C80" s="136"/>
      <c r="D80" s="136"/>
      <c r="E80" s="136"/>
      <c r="F80" s="136"/>
      <c r="G80" s="44" t="s">
        <v>11</v>
      </c>
      <c r="H80" s="126" t="s">
        <v>12</v>
      </c>
      <c r="I80" s="127"/>
      <c r="J80" s="128"/>
      <c r="K80" s="44" t="s">
        <v>13</v>
      </c>
      <c r="L80" s="44" t="s">
        <v>14</v>
      </c>
      <c r="M80" s="44" t="s">
        <v>15</v>
      </c>
      <c r="N80" s="44" t="s">
        <v>16</v>
      </c>
      <c r="O80" s="44" t="s">
        <v>17</v>
      </c>
      <c r="P80" s="59" t="s">
        <v>18</v>
      </c>
      <c r="Q80" s="126" t="s">
        <v>186</v>
      </c>
      <c r="R80" s="127"/>
      <c r="S80" s="127"/>
      <c r="T80" s="128"/>
      <c r="U80" s="44" t="s">
        <v>20</v>
      </c>
      <c r="V80" s="137" t="s">
        <v>22</v>
      </c>
    </row>
    <row r="81" spans="1:22" s="4" customFormat="1" ht="22.5" customHeight="1" x14ac:dyDescent="0.3">
      <c r="A81" s="45" t="s">
        <v>19</v>
      </c>
      <c r="B81" s="46" t="s">
        <v>7</v>
      </c>
      <c r="C81" s="46" t="s">
        <v>8</v>
      </c>
      <c r="D81" s="46" t="s">
        <v>191</v>
      </c>
      <c r="E81" s="46" t="s">
        <v>9</v>
      </c>
      <c r="F81" s="46" t="s">
        <v>10</v>
      </c>
      <c r="G81" s="46" t="s">
        <v>11</v>
      </c>
      <c r="H81" s="46" t="s">
        <v>12</v>
      </c>
      <c r="I81" s="46" t="s">
        <v>192</v>
      </c>
      <c r="J81" s="46" t="s">
        <v>193</v>
      </c>
      <c r="K81" s="46" t="s">
        <v>13</v>
      </c>
      <c r="L81" s="46" t="s">
        <v>14</v>
      </c>
      <c r="M81" s="46" t="s">
        <v>15</v>
      </c>
      <c r="N81" s="46" t="s">
        <v>16</v>
      </c>
      <c r="O81" s="46" t="s">
        <v>17</v>
      </c>
      <c r="P81" s="60" t="s">
        <v>18</v>
      </c>
      <c r="Q81" s="46" t="s">
        <v>187</v>
      </c>
      <c r="R81" s="46" t="s">
        <v>188</v>
      </c>
      <c r="S81" s="46" t="s">
        <v>189</v>
      </c>
      <c r="T81" s="46" t="s">
        <v>190</v>
      </c>
      <c r="U81" s="46" t="s">
        <v>21</v>
      </c>
      <c r="V81" s="138"/>
    </row>
    <row r="82" spans="1:22" s="4" customFormat="1" ht="22.5" customHeight="1" x14ac:dyDescent="0.3">
      <c r="A82" s="47" t="s">
        <v>1</v>
      </c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61"/>
      <c r="Q82" s="48"/>
      <c r="R82" s="48"/>
      <c r="S82" s="48"/>
      <c r="T82" s="48"/>
      <c r="U82" s="48"/>
      <c r="V82" s="49"/>
    </row>
    <row r="83" spans="1:22" s="4" customFormat="1" ht="22.5" customHeight="1" x14ac:dyDescent="0.3">
      <c r="A83" s="50" t="s">
        <v>2</v>
      </c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62"/>
      <c r="Q83" s="51"/>
      <c r="R83" s="51"/>
      <c r="S83" s="51"/>
      <c r="T83" s="51"/>
      <c r="U83" s="51"/>
      <c r="V83" s="52"/>
    </row>
    <row r="84" spans="1:22" s="4" customFormat="1" ht="22.5" customHeight="1" x14ac:dyDescent="0.3">
      <c r="A84" s="50" t="s">
        <v>3</v>
      </c>
      <c r="B84" s="51">
        <f t="shared" ref="B84:U84" si="24">B82*B83</f>
        <v>0</v>
      </c>
      <c r="C84" s="51">
        <f t="shared" si="24"/>
        <v>0</v>
      </c>
      <c r="D84" s="51">
        <f t="shared" si="24"/>
        <v>0</v>
      </c>
      <c r="E84" s="51">
        <f t="shared" si="24"/>
        <v>0</v>
      </c>
      <c r="F84" s="51">
        <f t="shared" si="24"/>
        <v>0</v>
      </c>
      <c r="G84" s="51">
        <f t="shared" si="24"/>
        <v>0</v>
      </c>
      <c r="H84" s="51">
        <f t="shared" si="24"/>
        <v>0</v>
      </c>
      <c r="I84" s="51">
        <f t="shared" si="24"/>
        <v>0</v>
      </c>
      <c r="J84" s="51">
        <f t="shared" si="24"/>
        <v>0</v>
      </c>
      <c r="K84" s="51">
        <f t="shared" si="24"/>
        <v>0</v>
      </c>
      <c r="L84" s="51">
        <f t="shared" si="24"/>
        <v>0</v>
      </c>
      <c r="M84" s="51">
        <f t="shared" si="24"/>
        <v>0</v>
      </c>
      <c r="N84" s="51">
        <f t="shared" si="24"/>
        <v>0</v>
      </c>
      <c r="O84" s="51">
        <f t="shared" si="24"/>
        <v>0</v>
      </c>
      <c r="P84" s="62">
        <f t="shared" si="24"/>
        <v>0</v>
      </c>
      <c r="Q84" s="51">
        <f t="shared" si="24"/>
        <v>0</v>
      </c>
      <c r="R84" s="51">
        <f t="shared" si="24"/>
        <v>0</v>
      </c>
      <c r="S84" s="51">
        <f t="shared" si="24"/>
        <v>0</v>
      </c>
      <c r="T84" s="51">
        <f t="shared" si="24"/>
        <v>0</v>
      </c>
      <c r="U84" s="51">
        <f t="shared" si="24"/>
        <v>0</v>
      </c>
      <c r="V84" s="52">
        <f>SUM(B84:U84)</f>
        <v>0</v>
      </c>
    </row>
    <row r="85" spans="1:22" s="4" customFormat="1" ht="22.5" customHeight="1" x14ac:dyDescent="0.3">
      <c r="A85" s="50" t="s">
        <v>4</v>
      </c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63"/>
      <c r="Q85" s="53"/>
      <c r="R85" s="53"/>
      <c r="S85" s="53"/>
      <c r="T85" s="53"/>
      <c r="U85" s="53"/>
      <c r="V85" s="54"/>
    </row>
    <row r="86" spans="1:22" s="4" customFormat="1" ht="22.5" customHeight="1" x14ac:dyDescent="0.3">
      <c r="A86" s="50" t="s">
        <v>5</v>
      </c>
      <c r="B86" s="53">
        <f t="shared" ref="B86:U86" si="25">B84*B85</f>
        <v>0</v>
      </c>
      <c r="C86" s="53">
        <f t="shared" si="25"/>
        <v>0</v>
      </c>
      <c r="D86" s="53">
        <f t="shared" si="25"/>
        <v>0</v>
      </c>
      <c r="E86" s="53">
        <f t="shared" si="25"/>
        <v>0</v>
      </c>
      <c r="F86" s="53">
        <f t="shared" si="25"/>
        <v>0</v>
      </c>
      <c r="G86" s="53">
        <f t="shared" si="25"/>
        <v>0</v>
      </c>
      <c r="H86" s="53">
        <f t="shared" si="25"/>
        <v>0</v>
      </c>
      <c r="I86" s="53">
        <f t="shared" si="25"/>
        <v>0</v>
      </c>
      <c r="J86" s="53">
        <f t="shared" si="25"/>
        <v>0</v>
      </c>
      <c r="K86" s="53">
        <f t="shared" si="25"/>
        <v>0</v>
      </c>
      <c r="L86" s="53">
        <f t="shared" si="25"/>
        <v>0</v>
      </c>
      <c r="M86" s="53">
        <f t="shared" si="25"/>
        <v>0</v>
      </c>
      <c r="N86" s="53">
        <f t="shared" si="25"/>
        <v>0</v>
      </c>
      <c r="O86" s="53">
        <f t="shared" si="25"/>
        <v>0</v>
      </c>
      <c r="P86" s="63">
        <f t="shared" si="25"/>
        <v>0</v>
      </c>
      <c r="Q86" s="53">
        <f t="shared" si="25"/>
        <v>0</v>
      </c>
      <c r="R86" s="53">
        <f t="shared" si="25"/>
        <v>0</v>
      </c>
      <c r="S86" s="53">
        <f t="shared" si="25"/>
        <v>0</v>
      </c>
      <c r="T86" s="53">
        <f t="shared" si="25"/>
        <v>0</v>
      </c>
      <c r="U86" s="53">
        <f t="shared" si="25"/>
        <v>0</v>
      </c>
      <c r="V86" s="54">
        <f>SUM(B86:U86)</f>
        <v>0</v>
      </c>
    </row>
    <row r="87" spans="1:22" s="4" customFormat="1" ht="22.5" customHeight="1" x14ac:dyDescent="0.3">
      <c r="A87" s="45" t="s">
        <v>6</v>
      </c>
      <c r="B87" s="55">
        <f t="shared" ref="B87:U87" si="26">B86*1.196</f>
        <v>0</v>
      </c>
      <c r="C87" s="55">
        <f t="shared" si="26"/>
        <v>0</v>
      </c>
      <c r="D87" s="55">
        <f t="shared" si="26"/>
        <v>0</v>
      </c>
      <c r="E87" s="55">
        <f t="shared" si="26"/>
        <v>0</v>
      </c>
      <c r="F87" s="55">
        <f t="shared" si="26"/>
        <v>0</v>
      </c>
      <c r="G87" s="55">
        <f t="shared" si="26"/>
        <v>0</v>
      </c>
      <c r="H87" s="55">
        <f t="shared" si="26"/>
        <v>0</v>
      </c>
      <c r="I87" s="55">
        <f t="shared" si="26"/>
        <v>0</v>
      </c>
      <c r="J87" s="55">
        <f t="shared" si="26"/>
        <v>0</v>
      </c>
      <c r="K87" s="55">
        <f t="shared" si="26"/>
        <v>0</v>
      </c>
      <c r="L87" s="55">
        <f t="shared" si="26"/>
        <v>0</v>
      </c>
      <c r="M87" s="55">
        <f t="shared" si="26"/>
        <v>0</v>
      </c>
      <c r="N87" s="55">
        <f t="shared" si="26"/>
        <v>0</v>
      </c>
      <c r="O87" s="55">
        <f t="shared" si="26"/>
        <v>0</v>
      </c>
      <c r="P87" s="64">
        <f t="shared" si="26"/>
        <v>0</v>
      </c>
      <c r="Q87" s="55">
        <f t="shared" si="26"/>
        <v>0</v>
      </c>
      <c r="R87" s="55">
        <f t="shared" si="26"/>
        <v>0</v>
      </c>
      <c r="S87" s="55">
        <f t="shared" si="26"/>
        <v>0</v>
      </c>
      <c r="T87" s="55">
        <f t="shared" si="26"/>
        <v>0</v>
      </c>
      <c r="U87" s="55">
        <f t="shared" si="26"/>
        <v>0</v>
      </c>
      <c r="V87" s="56">
        <f>SUM(B87:U87)</f>
        <v>0</v>
      </c>
    </row>
    <row r="88" spans="1:22" s="4" customFormat="1" ht="22.5" customHeight="1" x14ac:dyDescent="0.3">
      <c r="A88" s="57" t="s">
        <v>23</v>
      </c>
      <c r="B88" s="133" t="s">
        <v>30</v>
      </c>
      <c r="C88" s="134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5"/>
    </row>
    <row r="89" spans="1:22" s="4" customFormat="1" ht="22.5" customHeight="1" x14ac:dyDescent="0.3">
      <c r="A89" s="43" t="s">
        <v>0</v>
      </c>
      <c r="B89" s="136" t="s">
        <v>181</v>
      </c>
      <c r="C89" s="136"/>
      <c r="D89" s="136"/>
      <c r="E89" s="136"/>
      <c r="F89" s="136"/>
      <c r="G89" s="44" t="s">
        <v>11</v>
      </c>
      <c r="H89" s="126" t="s">
        <v>12</v>
      </c>
      <c r="I89" s="127"/>
      <c r="J89" s="128"/>
      <c r="K89" s="44" t="s">
        <v>13</v>
      </c>
      <c r="L89" s="44" t="s">
        <v>14</v>
      </c>
      <c r="M89" s="44" t="s">
        <v>15</v>
      </c>
      <c r="N89" s="44" t="s">
        <v>16</v>
      </c>
      <c r="O89" s="44" t="s">
        <v>17</v>
      </c>
      <c r="P89" s="59" t="s">
        <v>18</v>
      </c>
      <c r="Q89" s="126" t="s">
        <v>186</v>
      </c>
      <c r="R89" s="127"/>
      <c r="S89" s="127"/>
      <c r="T89" s="128"/>
      <c r="U89" s="44" t="s">
        <v>20</v>
      </c>
      <c r="V89" s="137" t="s">
        <v>22</v>
      </c>
    </row>
    <row r="90" spans="1:22" s="4" customFormat="1" ht="22.5" customHeight="1" x14ac:dyDescent="0.3">
      <c r="A90" s="45" t="s">
        <v>19</v>
      </c>
      <c r="B90" s="46" t="s">
        <v>7</v>
      </c>
      <c r="C90" s="46" t="s">
        <v>8</v>
      </c>
      <c r="D90" s="46" t="s">
        <v>191</v>
      </c>
      <c r="E90" s="46" t="s">
        <v>9</v>
      </c>
      <c r="F90" s="46" t="s">
        <v>10</v>
      </c>
      <c r="G90" s="46" t="s">
        <v>11</v>
      </c>
      <c r="H90" s="46" t="s">
        <v>12</v>
      </c>
      <c r="I90" s="46" t="s">
        <v>192</v>
      </c>
      <c r="J90" s="46" t="s">
        <v>193</v>
      </c>
      <c r="K90" s="46" t="s">
        <v>13</v>
      </c>
      <c r="L90" s="46" t="s">
        <v>14</v>
      </c>
      <c r="M90" s="46" t="s">
        <v>15</v>
      </c>
      <c r="N90" s="46" t="s">
        <v>16</v>
      </c>
      <c r="O90" s="46" t="s">
        <v>17</v>
      </c>
      <c r="P90" s="60" t="s">
        <v>18</v>
      </c>
      <c r="Q90" s="46" t="s">
        <v>187</v>
      </c>
      <c r="R90" s="46" t="s">
        <v>188</v>
      </c>
      <c r="S90" s="46" t="s">
        <v>189</v>
      </c>
      <c r="T90" s="46" t="s">
        <v>190</v>
      </c>
      <c r="U90" s="46" t="s">
        <v>21</v>
      </c>
      <c r="V90" s="138"/>
    </row>
    <row r="91" spans="1:22" s="4" customFormat="1" ht="22.5" customHeight="1" x14ac:dyDescent="0.3">
      <c r="A91" s="47" t="s">
        <v>1</v>
      </c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61"/>
      <c r="Q91" s="48"/>
      <c r="R91" s="48"/>
      <c r="S91" s="48"/>
      <c r="T91" s="48"/>
      <c r="U91" s="48"/>
      <c r="V91" s="49"/>
    </row>
    <row r="92" spans="1:22" s="4" customFormat="1" ht="22.5" customHeight="1" x14ac:dyDescent="0.3">
      <c r="A92" s="50" t="s">
        <v>2</v>
      </c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62"/>
      <c r="Q92" s="51"/>
      <c r="R92" s="51"/>
      <c r="S92" s="51"/>
      <c r="T92" s="51"/>
      <c r="U92" s="51"/>
      <c r="V92" s="52"/>
    </row>
    <row r="93" spans="1:22" s="4" customFormat="1" ht="22.5" customHeight="1" x14ac:dyDescent="0.3">
      <c r="A93" s="50" t="s">
        <v>3</v>
      </c>
      <c r="B93" s="51">
        <f t="shared" ref="B93:U93" si="27">B91*B92</f>
        <v>0</v>
      </c>
      <c r="C93" s="51">
        <f t="shared" si="27"/>
        <v>0</v>
      </c>
      <c r="D93" s="51">
        <f t="shared" si="27"/>
        <v>0</v>
      </c>
      <c r="E93" s="51">
        <f t="shared" si="27"/>
        <v>0</v>
      </c>
      <c r="F93" s="51">
        <f t="shared" si="27"/>
        <v>0</v>
      </c>
      <c r="G93" s="51">
        <f t="shared" si="27"/>
        <v>0</v>
      </c>
      <c r="H93" s="51">
        <f t="shared" si="27"/>
        <v>0</v>
      </c>
      <c r="I93" s="51">
        <f t="shared" si="27"/>
        <v>0</v>
      </c>
      <c r="J93" s="51">
        <f t="shared" si="27"/>
        <v>0</v>
      </c>
      <c r="K93" s="51">
        <f t="shared" si="27"/>
        <v>0</v>
      </c>
      <c r="L93" s="51">
        <f t="shared" si="27"/>
        <v>0</v>
      </c>
      <c r="M93" s="51">
        <f t="shared" si="27"/>
        <v>0</v>
      </c>
      <c r="N93" s="51">
        <f t="shared" si="27"/>
        <v>0</v>
      </c>
      <c r="O93" s="51">
        <f t="shared" si="27"/>
        <v>0</v>
      </c>
      <c r="P93" s="62">
        <f t="shared" si="27"/>
        <v>0</v>
      </c>
      <c r="Q93" s="51">
        <f t="shared" si="27"/>
        <v>0</v>
      </c>
      <c r="R93" s="51">
        <f t="shared" si="27"/>
        <v>0</v>
      </c>
      <c r="S93" s="51">
        <f t="shared" si="27"/>
        <v>0</v>
      </c>
      <c r="T93" s="51">
        <f t="shared" si="27"/>
        <v>0</v>
      </c>
      <c r="U93" s="51">
        <f t="shared" si="27"/>
        <v>0</v>
      </c>
      <c r="V93" s="52">
        <f>SUM(B93:U93)</f>
        <v>0</v>
      </c>
    </row>
    <row r="94" spans="1:22" s="4" customFormat="1" ht="22.5" customHeight="1" x14ac:dyDescent="0.3">
      <c r="A94" s="50" t="s">
        <v>4</v>
      </c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63"/>
      <c r="Q94" s="53"/>
      <c r="R94" s="53"/>
      <c r="S94" s="53"/>
      <c r="T94" s="53"/>
      <c r="U94" s="53"/>
      <c r="V94" s="54"/>
    </row>
    <row r="95" spans="1:22" s="4" customFormat="1" ht="22.5" customHeight="1" x14ac:dyDescent="0.3">
      <c r="A95" s="50" t="s">
        <v>5</v>
      </c>
      <c r="B95" s="53">
        <f t="shared" ref="B95:U95" si="28">B93*B94</f>
        <v>0</v>
      </c>
      <c r="C95" s="53">
        <f t="shared" si="28"/>
        <v>0</v>
      </c>
      <c r="D95" s="53">
        <f t="shared" si="28"/>
        <v>0</v>
      </c>
      <c r="E95" s="53">
        <f t="shared" si="28"/>
        <v>0</v>
      </c>
      <c r="F95" s="53">
        <f t="shared" si="28"/>
        <v>0</v>
      </c>
      <c r="G95" s="53">
        <f t="shared" si="28"/>
        <v>0</v>
      </c>
      <c r="H95" s="53">
        <f t="shared" si="28"/>
        <v>0</v>
      </c>
      <c r="I95" s="53">
        <f t="shared" si="28"/>
        <v>0</v>
      </c>
      <c r="J95" s="53">
        <f t="shared" si="28"/>
        <v>0</v>
      </c>
      <c r="K95" s="53">
        <f t="shared" si="28"/>
        <v>0</v>
      </c>
      <c r="L95" s="53">
        <f t="shared" si="28"/>
        <v>0</v>
      </c>
      <c r="M95" s="53">
        <f t="shared" si="28"/>
        <v>0</v>
      </c>
      <c r="N95" s="53">
        <f t="shared" si="28"/>
        <v>0</v>
      </c>
      <c r="O95" s="53">
        <f t="shared" si="28"/>
        <v>0</v>
      </c>
      <c r="P95" s="63">
        <f t="shared" si="28"/>
        <v>0</v>
      </c>
      <c r="Q95" s="53">
        <f t="shared" si="28"/>
        <v>0</v>
      </c>
      <c r="R95" s="53">
        <f t="shared" si="28"/>
        <v>0</v>
      </c>
      <c r="S95" s="53">
        <f t="shared" si="28"/>
        <v>0</v>
      </c>
      <c r="T95" s="53">
        <f t="shared" si="28"/>
        <v>0</v>
      </c>
      <c r="U95" s="53">
        <f t="shared" si="28"/>
        <v>0</v>
      </c>
      <c r="V95" s="54">
        <f>SUM(B95:U95)</f>
        <v>0</v>
      </c>
    </row>
    <row r="96" spans="1:22" s="4" customFormat="1" ht="22.5" customHeight="1" x14ac:dyDescent="0.3">
      <c r="A96" s="45" t="s">
        <v>6</v>
      </c>
      <c r="B96" s="55">
        <f t="shared" ref="B96:U96" si="29">B95*1.196</f>
        <v>0</v>
      </c>
      <c r="C96" s="55">
        <f t="shared" si="29"/>
        <v>0</v>
      </c>
      <c r="D96" s="55">
        <f t="shared" si="29"/>
        <v>0</v>
      </c>
      <c r="E96" s="55">
        <f t="shared" si="29"/>
        <v>0</v>
      </c>
      <c r="F96" s="55">
        <f t="shared" si="29"/>
        <v>0</v>
      </c>
      <c r="G96" s="55">
        <f t="shared" si="29"/>
        <v>0</v>
      </c>
      <c r="H96" s="55">
        <f t="shared" si="29"/>
        <v>0</v>
      </c>
      <c r="I96" s="55">
        <f t="shared" si="29"/>
        <v>0</v>
      </c>
      <c r="J96" s="55">
        <f t="shared" si="29"/>
        <v>0</v>
      </c>
      <c r="K96" s="55">
        <f t="shared" si="29"/>
        <v>0</v>
      </c>
      <c r="L96" s="55">
        <f t="shared" si="29"/>
        <v>0</v>
      </c>
      <c r="M96" s="55">
        <f t="shared" si="29"/>
        <v>0</v>
      </c>
      <c r="N96" s="55">
        <f t="shared" si="29"/>
        <v>0</v>
      </c>
      <c r="O96" s="55">
        <f t="shared" si="29"/>
        <v>0</v>
      </c>
      <c r="P96" s="64">
        <f t="shared" si="29"/>
        <v>0</v>
      </c>
      <c r="Q96" s="55">
        <f t="shared" si="29"/>
        <v>0</v>
      </c>
      <c r="R96" s="55">
        <f t="shared" si="29"/>
        <v>0</v>
      </c>
      <c r="S96" s="55">
        <f t="shared" si="29"/>
        <v>0</v>
      </c>
      <c r="T96" s="55">
        <f t="shared" si="29"/>
        <v>0</v>
      </c>
      <c r="U96" s="55">
        <f t="shared" si="29"/>
        <v>0</v>
      </c>
      <c r="V96" s="56">
        <f>SUM(B96:U96)</f>
        <v>0</v>
      </c>
    </row>
    <row r="97" spans="1:22" s="4" customFormat="1" ht="22.5" customHeight="1" x14ac:dyDescent="0.3">
      <c r="A97" s="57" t="s">
        <v>23</v>
      </c>
      <c r="B97" s="133" t="s">
        <v>182</v>
      </c>
      <c r="C97" s="134"/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5"/>
    </row>
    <row r="98" spans="1:22" s="4" customFormat="1" ht="22.5" customHeight="1" x14ac:dyDescent="0.3">
      <c r="A98" s="43" t="s">
        <v>0</v>
      </c>
      <c r="B98" s="136" t="s">
        <v>181</v>
      </c>
      <c r="C98" s="136"/>
      <c r="D98" s="136"/>
      <c r="E98" s="136"/>
      <c r="F98" s="136"/>
      <c r="G98" s="44" t="s">
        <v>11</v>
      </c>
      <c r="H98" s="126" t="s">
        <v>12</v>
      </c>
      <c r="I98" s="127"/>
      <c r="J98" s="128"/>
      <c r="K98" s="44" t="s">
        <v>13</v>
      </c>
      <c r="L98" s="44" t="s">
        <v>14</v>
      </c>
      <c r="M98" s="44" t="s">
        <v>15</v>
      </c>
      <c r="N98" s="44" t="s">
        <v>16</v>
      </c>
      <c r="O98" s="44" t="s">
        <v>17</v>
      </c>
      <c r="P98" s="59" t="s">
        <v>18</v>
      </c>
      <c r="Q98" s="126" t="s">
        <v>186</v>
      </c>
      <c r="R98" s="127"/>
      <c r="S98" s="127"/>
      <c r="T98" s="128"/>
      <c r="U98" s="44" t="s">
        <v>20</v>
      </c>
      <c r="V98" s="137" t="s">
        <v>22</v>
      </c>
    </row>
    <row r="99" spans="1:22" s="4" customFormat="1" ht="22.5" customHeight="1" x14ac:dyDescent="0.3">
      <c r="A99" s="45" t="s">
        <v>19</v>
      </c>
      <c r="B99" s="46" t="s">
        <v>7</v>
      </c>
      <c r="C99" s="46" t="s">
        <v>8</v>
      </c>
      <c r="D99" s="46" t="s">
        <v>191</v>
      </c>
      <c r="E99" s="46" t="s">
        <v>9</v>
      </c>
      <c r="F99" s="46" t="s">
        <v>10</v>
      </c>
      <c r="G99" s="46" t="s">
        <v>11</v>
      </c>
      <c r="H99" s="46" t="s">
        <v>12</v>
      </c>
      <c r="I99" s="46" t="s">
        <v>192</v>
      </c>
      <c r="J99" s="46" t="s">
        <v>193</v>
      </c>
      <c r="K99" s="46" t="s">
        <v>13</v>
      </c>
      <c r="L99" s="46" t="s">
        <v>14</v>
      </c>
      <c r="M99" s="46" t="s">
        <v>15</v>
      </c>
      <c r="N99" s="46" t="s">
        <v>16</v>
      </c>
      <c r="O99" s="46" t="s">
        <v>17</v>
      </c>
      <c r="P99" s="60" t="s">
        <v>18</v>
      </c>
      <c r="Q99" s="46" t="s">
        <v>187</v>
      </c>
      <c r="R99" s="46" t="s">
        <v>188</v>
      </c>
      <c r="S99" s="46" t="s">
        <v>189</v>
      </c>
      <c r="T99" s="46" t="s">
        <v>190</v>
      </c>
      <c r="U99" s="46" t="s">
        <v>21</v>
      </c>
      <c r="V99" s="138"/>
    </row>
    <row r="100" spans="1:22" s="4" customFormat="1" ht="22.5" customHeight="1" x14ac:dyDescent="0.3">
      <c r="A100" s="47" t="s">
        <v>1</v>
      </c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61"/>
      <c r="Q100" s="48"/>
      <c r="R100" s="48"/>
      <c r="S100" s="48"/>
      <c r="T100" s="48"/>
      <c r="U100" s="48"/>
      <c r="V100" s="49"/>
    </row>
    <row r="101" spans="1:22" s="4" customFormat="1" ht="22.5" customHeight="1" x14ac:dyDescent="0.3">
      <c r="A101" s="50" t="s">
        <v>2</v>
      </c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62"/>
      <c r="Q101" s="51"/>
      <c r="R101" s="51"/>
      <c r="S101" s="51"/>
      <c r="T101" s="51"/>
      <c r="U101" s="51"/>
      <c r="V101" s="52"/>
    </row>
    <row r="102" spans="1:22" s="4" customFormat="1" ht="22.5" customHeight="1" x14ac:dyDescent="0.3">
      <c r="A102" s="50" t="s">
        <v>3</v>
      </c>
      <c r="B102" s="51">
        <f t="shared" ref="B102:U102" si="30">B100*B101</f>
        <v>0</v>
      </c>
      <c r="C102" s="51">
        <f t="shared" si="30"/>
        <v>0</v>
      </c>
      <c r="D102" s="51">
        <f t="shared" si="30"/>
        <v>0</v>
      </c>
      <c r="E102" s="51">
        <f t="shared" si="30"/>
        <v>0</v>
      </c>
      <c r="F102" s="51">
        <f t="shared" si="30"/>
        <v>0</v>
      </c>
      <c r="G102" s="51">
        <f t="shared" si="30"/>
        <v>0</v>
      </c>
      <c r="H102" s="51">
        <f t="shared" si="30"/>
        <v>0</v>
      </c>
      <c r="I102" s="51">
        <f t="shared" si="30"/>
        <v>0</v>
      </c>
      <c r="J102" s="51">
        <f t="shared" si="30"/>
        <v>0</v>
      </c>
      <c r="K102" s="51">
        <f t="shared" si="30"/>
        <v>0</v>
      </c>
      <c r="L102" s="51">
        <f t="shared" si="30"/>
        <v>0</v>
      </c>
      <c r="M102" s="51">
        <f t="shared" si="30"/>
        <v>0</v>
      </c>
      <c r="N102" s="51">
        <f t="shared" si="30"/>
        <v>0</v>
      </c>
      <c r="O102" s="51">
        <f t="shared" si="30"/>
        <v>0</v>
      </c>
      <c r="P102" s="62">
        <f t="shared" si="30"/>
        <v>0</v>
      </c>
      <c r="Q102" s="51">
        <f t="shared" si="30"/>
        <v>0</v>
      </c>
      <c r="R102" s="51">
        <f t="shared" si="30"/>
        <v>0</v>
      </c>
      <c r="S102" s="51">
        <f t="shared" si="30"/>
        <v>0</v>
      </c>
      <c r="T102" s="51">
        <f t="shared" si="30"/>
        <v>0</v>
      </c>
      <c r="U102" s="51">
        <f t="shared" si="30"/>
        <v>0</v>
      </c>
      <c r="V102" s="52">
        <f>SUM(B102:U102)</f>
        <v>0</v>
      </c>
    </row>
    <row r="103" spans="1:22" s="4" customFormat="1" ht="22.5" customHeight="1" x14ac:dyDescent="0.3">
      <c r="A103" s="50" t="s">
        <v>4</v>
      </c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63"/>
      <c r="Q103" s="53"/>
      <c r="R103" s="53"/>
      <c r="S103" s="53"/>
      <c r="T103" s="53"/>
      <c r="U103" s="53"/>
      <c r="V103" s="54"/>
    </row>
    <row r="104" spans="1:22" s="4" customFormat="1" ht="22.5" customHeight="1" x14ac:dyDescent="0.3">
      <c r="A104" s="50" t="s">
        <v>5</v>
      </c>
      <c r="B104" s="53">
        <f t="shared" ref="B104:U104" si="31">B102*B103</f>
        <v>0</v>
      </c>
      <c r="C104" s="53">
        <f t="shared" si="31"/>
        <v>0</v>
      </c>
      <c r="D104" s="53">
        <f t="shared" si="31"/>
        <v>0</v>
      </c>
      <c r="E104" s="53">
        <f t="shared" si="31"/>
        <v>0</v>
      </c>
      <c r="F104" s="53">
        <f t="shared" si="31"/>
        <v>0</v>
      </c>
      <c r="G104" s="53">
        <f t="shared" si="31"/>
        <v>0</v>
      </c>
      <c r="H104" s="53">
        <f t="shared" si="31"/>
        <v>0</v>
      </c>
      <c r="I104" s="53">
        <f t="shared" si="31"/>
        <v>0</v>
      </c>
      <c r="J104" s="53">
        <f t="shared" si="31"/>
        <v>0</v>
      </c>
      <c r="K104" s="53">
        <f t="shared" si="31"/>
        <v>0</v>
      </c>
      <c r="L104" s="53">
        <f t="shared" si="31"/>
        <v>0</v>
      </c>
      <c r="M104" s="53">
        <f t="shared" si="31"/>
        <v>0</v>
      </c>
      <c r="N104" s="53">
        <f t="shared" si="31"/>
        <v>0</v>
      </c>
      <c r="O104" s="53">
        <f t="shared" si="31"/>
        <v>0</v>
      </c>
      <c r="P104" s="63">
        <f t="shared" si="31"/>
        <v>0</v>
      </c>
      <c r="Q104" s="53">
        <f t="shared" si="31"/>
        <v>0</v>
      </c>
      <c r="R104" s="53">
        <f t="shared" si="31"/>
        <v>0</v>
      </c>
      <c r="S104" s="53">
        <f t="shared" si="31"/>
        <v>0</v>
      </c>
      <c r="T104" s="53">
        <f t="shared" si="31"/>
        <v>0</v>
      </c>
      <c r="U104" s="53">
        <f t="shared" si="31"/>
        <v>0</v>
      </c>
      <c r="V104" s="54">
        <f>SUM(B104:U104)</f>
        <v>0</v>
      </c>
    </row>
    <row r="105" spans="1:22" s="4" customFormat="1" ht="22.5" customHeight="1" x14ac:dyDescent="0.3">
      <c r="A105" s="45" t="s">
        <v>6</v>
      </c>
      <c r="B105" s="55">
        <f t="shared" ref="B105:U105" si="32">B104*1.196</f>
        <v>0</v>
      </c>
      <c r="C105" s="55">
        <f t="shared" si="32"/>
        <v>0</v>
      </c>
      <c r="D105" s="55">
        <f t="shared" si="32"/>
        <v>0</v>
      </c>
      <c r="E105" s="55">
        <f t="shared" si="32"/>
        <v>0</v>
      </c>
      <c r="F105" s="55">
        <f t="shared" si="32"/>
        <v>0</v>
      </c>
      <c r="G105" s="55">
        <f t="shared" si="32"/>
        <v>0</v>
      </c>
      <c r="H105" s="55">
        <f t="shared" si="32"/>
        <v>0</v>
      </c>
      <c r="I105" s="55">
        <f t="shared" si="32"/>
        <v>0</v>
      </c>
      <c r="J105" s="55">
        <f t="shared" si="32"/>
        <v>0</v>
      </c>
      <c r="K105" s="55">
        <f t="shared" si="32"/>
        <v>0</v>
      </c>
      <c r="L105" s="55">
        <f t="shared" si="32"/>
        <v>0</v>
      </c>
      <c r="M105" s="55">
        <f t="shared" si="32"/>
        <v>0</v>
      </c>
      <c r="N105" s="55">
        <f t="shared" si="32"/>
        <v>0</v>
      </c>
      <c r="O105" s="55">
        <f t="shared" si="32"/>
        <v>0</v>
      </c>
      <c r="P105" s="64">
        <f t="shared" si="32"/>
        <v>0</v>
      </c>
      <c r="Q105" s="55">
        <f t="shared" si="32"/>
        <v>0</v>
      </c>
      <c r="R105" s="55">
        <f t="shared" si="32"/>
        <v>0</v>
      </c>
      <c r="S105" s="55">
        <f t="shared" si="32"/>
        <v>0</v>
      </c>
      <c r="T105" s="55">
        <f t="shared" si="32"/>
        <v>0</v>
      </c>
      <c r="U105" s="55">
        <f t="shared" si="32"/>
        <v>0</v>
      </c>
      <c r="V105" s="56">
        <f>SUM(B105:U105)</f>
        <v>0</v>
      </c>
    </row>
    <row r="106" spans="1:22" s="4" customFormat="1" ht="22.5" customHeight="1" x14ac:dyDescent="0.3">
      <c r="A106" s="57" t="s">
        <v>23</v>
      </c>
      <c r="B106" s="133" t="s">
        <v>31</v>
      </c>
      <c r="C106" s="134"/>
      <c r="D106" s="134"/>
      <c r="E106" s="134"/>
      <c r="F106" s="134"/>
      <c r="G106" s="134"/>
      <c r="H106" s="134"/>
      <c r="I106" s="134"/>
      <c r="J106" s="134"/>
      <c r="K106" s="134"/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5"/>
    </row>
    <row r="107" spans="1:22" s="4" customFormat="1" ht="22.5" customHeight="1" x14ac:dyDescent="0.3">
      <c r="A107" s="43" t="s">
        <v>0</v>
      </c>
      <c r="B107" s="136" t="s">
        <v>181</v>
      </c>
      <c r="C107" s="136"/>
      <c r="D107" s="136"/>
      <c r="E107" s="136"/>
      <c r="F107" s="136"/>
      <c r="G107" s="44" t="s">
        <v>11</v>
      </c>
      <c r="H107" s="126" t="s">
        <v>12</v>
      </c>
      <c r="I107" s="127"/>
      <c r="J107" s="128"/>
      <c r="K107" s="44" t="s">
        <v>13</v>
      </c>
      <c r="L107" s="44" t="s">
        <v>14</v>
      </c>
      <c r="M107" s="44" t="s">
        <v>15</v>
      </c>
      <c r="N107" s="44" t="s">
        <v>16</v>
      </c>
      <c r="O107" s="44" t="s">
        <v>17</v>
      </c>
      <c r="P107" s="59" t="s">
        <v>18</v>
      </c>
      <c r="Q107" s="126" t="s">
        <v>186</v>
      </c>
      <c r="R107" s="127"/>
      <c r="S107" s="127"/>
      <c r="T107" s="128"/>
      <c r="U107" s="44" t="s">
        <v>20</v>
      </c>
      <c r="V107" s="137" t="s">
        <v>22</v>
      </c>
    </row>
    <row r="108" spans="1:22" s="4" customFormat="1" ht="22.5" customHeight="1" x14ac:dyDescent="0.3">
      <c r="A108" s="45" t="s">
        <v>19</v>
      </c>
      <c r="B108" s="46" t="s">
        <v>7</v>
      </c>
      <c r="C108" s="46" t="s">
        <v>8</v>
      </c>
      <c r="D108" s="46" t="s">
        <v>191</v>
      </c>
      <c r="E108" s="46" t="s">
        <v>9</v>
      </c>
      <c r="F108" s="46" t="s">
        <v>10</v>
      </c>
      <c r="G108" s="46" t="s">
        <v>11</v>
      </c>
      <c r="H108" s="46" t="s">
        <v>12</v>
      </c>
      <c r="I108" s="46" t="s">
        <v>192</v>
      </c>
      <c r="J108" s="46" t="s">
        <v>193</v>
      </c>
      <c r="K108" s="46" t="s">
        <v>13</v>
      </c>
      <c r="L108" s="46" t="s">
        <v>14</v>
      </c>
      <c r="M108" s="46" t="s">
        <v>15</v>
      </c>
      <c r="N108" s="46" t="s">
        <v>16</v>
      </c>
      <c r="O108" s="46" t="s">
        <v>17</v>
      </c>
      <c r="P108" s="60" t="s">
        <v>18</v>
      </c>
      <c r="Q108" s="46" t="s">
        <v>187</v>
      </c>
      <c r="R108" s="46" t="s">
        <v>188</v>
      </c>
      <c r="S108" s="46" t="s">
        <v>189</v>
      </c>
      <c r="T108" s="46" t="s">
        <v>190</v>
      </c>
      <c r="U108" s="46" t="s">
        <v>21</v>
      </c>
      <c r="V108" s="138"/>
    </row>
    <row r="109" spans="1:22" s="4" customFormat="1" ht="22.5" customHeight="1" x14ac:dyDescent="0.3">
      <c r="A109" s="47" t="s">
        <v>1</v>
      </c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61"/>
      <c r="Q109" s="48"/>
      <c r="R109" s="48"/>
      <c r="S109" s="48"/>
      <c r="T109" s="48"/>
      <c r="U109" s="48"/>
      <c r="V109" s="49"/>
    </row>
    <row r="110" spans="1:22" s="4" customFormat="1" ht="22.5" customHeight="1" x14ac:dyDescent="0.3">
      <c r="A110" s="50" t="s">
        <v>2</v>
      </c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62"/>
      <c r="Q110" s="51"/>
      <c r="R110" s="51"/>
      <c r="S110" s="51"/>
      <c r="T110" s="51"/>
      <c r="U110" s="51"/>
      <c r="V110" s="52"/>
    </row>
    <row r="111" spans="1:22" s="4" customFormat="1" ht="22.5" customHeight="1" x14ac:dyDescent="0.3">
      <c r="A111" s="50" t="s">
        <v>3</v>
      </c>
      <c r="B111" s="51">
        <f t="shared" ref="B111:U111" si="33">B109*B110</f>
        <v>0</v>
      </c>
      <c r="C111" s="51">
        <f t="shared" si="33"/>
        <v>0</v>
      </c>
      <c r="D111" s="51">
        <f t="shared" si="33"/>
        <v>0</v>
      </c>
      <c r="E111" s="51">
        <f t="shared" si="33"/>
        <v>0</v>
      </c>
      <c r="F111" s="51">
        <f t="shared" si="33"/>
        <v>0</v>
      </c>
      <c r="G111" s="51">
        <f t="shared" si="33"/>
        <v>0</v>
      </c>
      <c r="H111" s="51">
        <f t="shared" si="33"/>
        <v>0</v>
      </c>
      <c r="I111" s="51">
        <f t="shared" si="33"/>
        <v>0</v>
      </c>
      <c r="J111" s="51">
        <f t="shared" si="33"/>
        <v>0</v>
      </c>
      <c r="K111" s="51">
        <f t="shared" si="33"/>
        <v>0</v>
      </c>
      <c r="L111" s="51">
        <f t="shared" si="33"/>
        <v>0</v>
      </c>
      <c r="M111" s="51">
        <f t="shared" si="33"/>
        <v>0</v>
      </c>
      <c r="N111" s="51">
        <f t="shared" si="33"/>
        <v>0</v>
      </c>
      <c r="O111" s="51">
        <f t="shared" si="33"/>
        <v>0</v>
      </c>
      <c r="P111" s="62">
        <f t="shared" si="33"/>
        <v>0</v>
      </c>
      <c r="Q111" s="51">
        <f t="shared" si="33"/>
        <v>0</v>
      </c>
      <c r="R111" s="51">
        <f t="shared" si="33"/>
        <v>0</v>
      </c>
      <c r="S111" s="51">
        <f t="shared" si="33"/>
        <v>0</v>
      </c>
      <c r="T111" s="51">
        <f t="shared" si="33"/>
        <v>0</v>
      </c>
      <c r="U111" s="51">
        <f t="shared" si="33"/>
        <v>0</v>
      </c>
      <c r="V111" s="52">
        <f>SUM(B111:U111)</f>
        <v>0</v>
      </c>
    </row>
    <row r="112" spans="1:22" s="4" customFormat="1" ht="22.5" customHeight="1" x14ac:dyDescent="0.3">
      <c r="A112" s="50" t="s">
        <v>4</v>
      </c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63"/>
      <c r="Q112" s="53"/>
      <c r="R112" s="53"/>
      <c r="S112" s="53"/>
      <c r="T112" s="53"/>
      <c r="U112" s="53"/>
      <c r="V112" s="54"/>
    </row>
    <row r="113" spans="1:22" s="4" customFormat="1" ht="22.5" customHeight="1" x14ac:dyDescent="0.3">
      <c r="A113" s="50" t="s">
        <v>5</v>
      </c>
      <c r="B113" s="53">
        <f t="shared" ref="B113:U113" si="34">B111*B112</f>
        <v>0</v>
      </c>
      <c r="C113" s="53">
        <f t="shared" si="34"/>
        <v>0</v>
      </c>
      <c r="D113" s="53">
        <f t="shared" si="34"/>
        <v>0</v>
      </c>
      <c r="E113" s="53">
        <f t="shared" si="34"/>
        <v>0</v>
      </c>
      <c r="F113" s="53">
        <f t="shared" si="34"/>
        <v>0</v>
      </c>
      <c r="G113" s="53">
        <f t="shared" si="34"/>
        <v>0</v>
      </c>
      <c r="H113" s="53">
        <f t="shared" si="34"/>
        <v>0</v>
      </c>
      <c r="I113" s="53">
        <f t="shared" si="34"/>
        <v>0</v>
      </c>
      <c r="J113" s="53">
        <f t="shared" si="34"/>
        <v>0</v>
      </c>
      <c r="K113" s="53">
        <f t="shared" si="34"/>
        <v>0</v>
      </c>
      <c r="L113" s="53">
        <f t="shared" si="34"/>
        <v>0</v>
      </c>
      <c r="M113" s="53">
        <f t="shared" si="34"/>
        <v>0</v>
      </c>
      <c r="N113" s="53">
        <f t="shared" si="34"/>
        <v>0</v>
      </c>
      <c r="O113" s="53">
        <f t="shared" si="34"/>
        <v>0</v>
      </c>
      <c r="P113" s="63">
        <f t="shared" si="34"/>
        <v>0</v>
      </c>
      <c r="Q113" s="53">
        <f t="shared" si="34"/>
        <v>0</v>
      </c>
      <c r="R113" s="53">
        <f t="shared" si="34"/>
        <v>0</v>
      </c>
      <c r="S113" s="53">
        <f t="shared" si="34"/>
        <v>0</v>
      </c>
      <c r="T113" s="53">
        <f t="shared" si="34"/>
        <v>0</v>
      </c>
      <c r="U113" s="53">
        <f t="shared" si="34"/>
        <v>0</v>
      </c>
      <c r="V113" s="54">
        <f>SUM(B113:U113)</f>
        <v>0</v>
      </c>
    </row>
    <row r="114" spans="1:22" s="4" customFormat="1" ht="22.5" customHeight="1" x14ac:dyDescent="0.3">
      <c r="A114" s="45" t="s">
        <v>6</v>
      </c>
      <c r="B114" s="55">
        <f t="shared" ref="B114:U114" si="35">B113*1.196</f>
        <v>0</v>
      </c>
      <c r="C114" s="55">
        <f t="shared" si="35"/>
        <v>0</v>
      </c>
      <c r="D114" s="55">
        <f t="shared" si="35"/>
        <v>0</v>
      </c>
      <c r="E114" s="55">
        <f t="shared" si="35"/>
        <v>0</v>
      </c>
      <c r="F114" s="55">
        <f t="shared" si="35"/>
        <v>0</v>
      </c>
      <c r="G114" s="55">
        <f t="shared" si="35"/>
        <v>0</v>
      </c>
      <c r="H114" s="55">
        <f t="shared" si="35"/>
        <v>0</v>
      </c>
      <c r="I114" s="55">
        <f t="shared" si="35"/>
        <v>0</v>
      </c>
      <c r="J114" s="55">
        <f t="shared" si="35"/>
        <v>0</v>
      </c>
      <c r="K114" s="55">
        <f t="shared" si="35"/>
        <v>0</v>
      </c>
      <c r="L114" s="55">
        <f t="shared" si="35"/>
        <v>0</v>
      </c>
      <c r="M114" s="55">
        <f t="shared" si="35"/>
        <v>0</v>
      </c>
      <c r="N114" s="55">
        <f t="shared" si="35"/>
        <v>0</v>
      </c>
      <c r="O114" s="55">
        <f t="shared" si="35"/>
        <v>0</v>
      </c>
      <c r="P114" s="64">
        <f t="shared" si="35"/>
        <v>0</v>
      </c>
      <c r="Q114" s="55">
        <f t="shared" si="35"/>
        <v>0</v>
      </c>
      <c r="R114" s="55">
        <f t="shared" si="35"/>
        <v>0</v>
      </c>
      <c r="S114" s="55">
        <f t="shared" si="35"/>
        <v>0</v>
      </c>
      <c r="T114" s="55">
        <f t="shared" si="35"/>
        <v>0</v>
      </c>
      <c r="U114" s="55">
        <f t="shared" si="35"/>
        <v>0</v>
      </c>
      <c r="V114" s="56">
        <f>SUM(B114:U114)</f>
        <v>0</v>
      </c>
    </row>
    <row r="115" spans="1:22" s="4" customFormat="1" ht="22.5" customHeight="1" x14ac:dyDescent="0.3">
      <c r="A115" s="57" t="s">
        <v>23</v>
      </c>
      <c r="B115" s="133" t="s">
        <v>183</v>
      </c>
      <c r="C115" s="134"/>
      <c r="D115" s="134"/>
      <c r="E115" s="134"/>
      <c r="F115" s="134"/>
      <c r="G115" s="134"/>
      <c r="H115" s="134"/>
      <c r="I115" s="134"/>
      <c r="J115" s="134"/>
      <c r="K115" s="134"/>
      <c r="L115" s="134"/>
      <c r="M115" s="134"/>
      <c r="N115" s="134"/>
      <c r="O115" s="134"/>
      <c r="P115" s="134"/>
      <c r="Q115" s="134"/>
      <c r="R115" s="134"/>
      <c r="S115" s="134"/>
      <c r="T115" s="134"/>
      <c r="U115" s="134"/>
      <c r="V115" s="135"/>
    </row>
    <row r="116" spans="1:22" s="4" customFormat="1" ht="22.5" customHeight="1" x14ac:dyDescent="0.3">
      <c r="A116" s="43" t="s">
        <v>0</v>
      </c>
      <c r="B116" s="136" t="s">
        <v>181</v>
      </c>
      <c r="C116" s="136"/>
      <c r="D116" s="136"/>
      <c r="E116" s="136"/>
      <c r="F116" s="136"/>
      <c r="G116" s="58" t="s">
        <v>11</v>
      </c>
      <c r="H116" s="126" t="s">
        <v>12</v>
      </c>
      <c r="I116" s="127"/>
      <c r="J116" s="128"/>
      <c r="K116" s="58" t="s">
        <v>13</v>
      </c>
      <c r="L116" s="58" t="s">
        <v>14</v>
      </c>
      <c r="M116" s="58" t="s">
        <v>15</v>
      </c>
      <c r="N116" s="58" t="s">
        <v>16</v>
      </c>
      <c r="O116" s="58" t="s">
        <v>17</v>
      </c>
      <c r="P116" s="59" t="s">
        <v>18</v>
      </c>
      <c r="Q116" s="126" t="s">
        <v>186</v>
      </c>
      <c r="R116" s="127"/>
      <c r="S116" s="127"/>
      <c r="T116" s="128"/>
      <c r="U116" s="58" t="s">
        <v>20</v>
      </c>
      <c r="V116" s="137" t="s">
        <v>22</v>
      </c>
    </row>
    <row r="117" spans="1:22" s="4" customFormat="1" ht="22.5" customHeight="1" x14ac:dyDescent="0.3">
      <c r="A117" s="45" t="s">
        <v>19</v>
      </c>
      <c r="B117" s="46" t="s">
        <v>7</v>
      </c>
      <c r="C117" s="46" t="s">
        <v>8</v>
      </c>
      <c r="D117" s="46" t="s">
        <v>191</v>
      </c>
      <c r="E117" s="46" t="s">
        <v>9</v>
      </c>
      <c r="F117" s="46" t="s">
        <v>10</v>
      </c>
      <c r="G117" s="46" t="s">
        <v>11</v>
      </c>
      <c r="H117" s="46" t="s">
        <v>12</v>
      </c>
      <c r="I117" s="46" t="s">
        <v>192</v>
      </c>
      <c r="J117" s="46" t="s">
        <v>193</v>
      </c>
      <c r="K117" s="46" t="s">
        <v>13</v>
      </c>
      <c r="L117" s="46" t="s">
        <v>14</v>
      </c>
      <c r="M117" s="46" t="s">
        <v>15</v>
      </c>
      <c r="N117" s="46" t="s">
        <v>16</v>
      </c>
      <c r="O117" s="46" t="s">
        <v>17</v>
      </c>
      <c r="P117" s="60" t="s">
        <v>18</v>
      </c>
      <c r="Q117" s="46" t="s">
        <v>187</v>
      </c>
      <c r="R117" s="46" t="s">
        <v>188</v>
      </c>
      <c r="S117" s="46" t="s">
        <v>189</v>
      </c>
      <c r="T117" s="46" t="s">
        <v>190</v>
      </c>
      <c r="U117" s="46" t="s">
        <v>21</v>
      </c>
      <c r="V117" s="138"/>
    </row>
    <row r="118" spans="1:22" s="4" customFormat="1" ht="22.5" customHeight="1" x14ac:dyDescent="0.3">
      <c r="A118" s="47" t="s">
        <v>1</v>
      </c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61"/>
      <c r="Q118" s="48"/>
      <c r="R118" s="48"/>
      <c r="S118" s="48"/>
      <c r="T118" s="48"/>
      <c r="U118" s="48"/>
      <c r="V118" s="49"/>
    </row>
    <row r="119" spans="1:22" s="4" customFormat="1" ht="22.5" customHeight="1" x14ac:dyDescent="0.3">
      <c r="A119" s="50" t="s">
        <v>2</v>
      </c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62"/>
      <c r="Q119" s="51"/>
      <c r="R119" s="51"/>
      <c r="S119" s="51"/>
      <c r="T119" s="51"/>
      <c r="U119" s="51"/>
      <c r="V119" s="52"/>
    </row>
    <row r="120" spans="1:22" s="4" customFormat="1" ht="22.5" customHeight="1" x14ac:dyDescent="0.3">
      <c r="A120" s="50" t="s">
        <v>3</v>
      </c>
      <c r="B120" s="51">
        <f t="shared" ref="B120:U120" si="36">B118*B119</f>
        <v>0</v>
      </c>
      <c r="C120" s="51">
        <f t="shared" si="36"/>
        <v>0</v>
      </c>
      <c r="D120" s="51">
        <f t="shared" si="36"/>
        <v>0</v>
      </c>
      <c r="E120" s="51">
        <f t="shared" si="36"/>
        <v>0</v>
      </c>
      <c r="F120" s="51">
        <f t="shared" si="36"/>
        <v>0</v>
      </c>
      <c r="G120" s="51">
        <f t="shared" si="36"/>
        <v>0</v>
      </c>
      <c r="H120" s="51">
        <f t="shared" si="36"/>
        <v>0</v>
      </c>
      <c r="I120" s="51">
        <f t="shared" si="36"/>
        <v>0</v>
      </c>
      <c r="J120" s="51">
        <f t="shared" si="36"/>
        <v>0</v>
      </c>
      <c r="K120" s="51">
        <f t="shared" si="36"/>
        <v>0</v>
      </c>
      <c r="L120" s="51">
        <f t="shared" si="36"/>
        <v>0</v>
      </c>
      <c r="M120" s="51">
        <f t="shared" si="36"/>
        <v>0</v>
      </c>
      <c r="N120" s="51">
        <f t="shared" si="36"/>
        <v>0</v>
      </c>
      <c r="O120" s="51">
        <f t="shared" si="36"/>
        <v>0</v>
      </c>
      <c r="P120" s="62">
        <f t="shared" si="36"/>
        <v>0</v>
      </c>
      <c r="Q120" s="51">
        <f t="shared" si="36"/>
        <v>0</v>
      </c>
      <c r="R120" s="51">
        <f t="shared" si="36"/>
        <v>0</v>
      </c>
      <c r="S120" s="51">
        <f t="shared" si="36"/>
        <v>0</v>
      </c>
      <c r="T120" s="51">
        <f t="shared" si="36"/>
        <v>0</v>
      </c>
      <c r="U120" s="51">
        <f t="shared" si="36"/>
        <v>0</v>
      </c>
      <c r="V120" s="52">
        <f>SUM(B120:U120)</f>
        <v>0</v>
      </c>
    </row>
    <row r="121" spans="1:22" s="4" customFormat="1" ht="22.5" customHeight="1" x14ac:dyDescent="0.3">
      <c r="A121" s="50" t="s">
        <v>4</v>
      </c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63"/>
      <c r="Q121" s="53"/>
      <c r="R121" s="53"/>
      <c r="S121" s="53"/>
      <c r="T121" s="53"/>
      <c r="U121" s="53"/>
      <c r="V121" s="54"/>
    </row>
    <row r="122" spans="1:22" s="4" customFormat="1" ht="22.5" customHeight="1" x14ac:dyDescent="0.3">
      <c r="A122" s="50" t="s">
        <v>5</v>
      </c>
      <c r="B122" s="53">
        <f t="shared" ref="B122:U122" si="37">B120*B121</f>
        <v>0</v>
      </c>
      <c r="C122" s="53">
        <f t="shared" si="37"/>
        <v>0</v>
      </c>
      <c r="D122" s="53">
        <f t="shared" si="37"/>
        <v>0</v>
      </c>
      <c r="E122" s="53">
        <f t="shared" si="37"/>
        <v>0</v>
      </c>
      <c r="F122" s="53">
        <f t="shared" si="37"/>
        <v>0</v>
      </c>
      <c r="G122" s="53">
        <f t="shared" si="37"/>
        <v>0</v>
      </c>
      <c r="H122" s="53">
        <f t="shared" si="37"/>
        <v>0</v>
      </c>
      <c r="I122" s="53">
        <f t="shared" si="37"/>
        <v>0</v>
      </c>
      <c r="J122" s="53">
        <f t="shared" si="37"/>
        <v>0</v>
      </c>
      <c r="K122" s="53">
        <f t="shared" si="37"/>
        <v>0</v>
      </c>
      <c r="L122" s="53">
        <f t="shared" si="37"/>
        <v>0</v>
      </c>
      <c r="M122" s="53">
        <f t="shared" si="37"/>
        <v>0</v>
      </c>
      <c r="N122" s="53">
        <f t="shared" si="37"/>
        <v>0</v>
      </c>
      <c r="O122" s="53">
        <f t="shared" si="37"/>
        <v>0</v>
      </c>
      <c r="P122" s="63">
        <f t="shared" si="37"/>
        <v>0</v>
      </c>
      <c r="Q122" s="53">
        <f t="shared" si="37"/>
        <v>0</v>
      </c>
      <c r="R122" s="53">
        <f t="shared" si="37"/>
        <v>0</v>
      </c>
      <c r="S122" s="53">
        <f t="shared" si="37"/>
        <v>0</v>
      </c>
      <c r="T122" s="53">
        <f t="shared" si="37"/>
        <v>0</v>
      </c>
      <c r="U122" s="53">
        <f t="shared" si="37"/>
        <v>0</v>
      </c>
      <c r="V122" s="54">
        <f>SUM(B122:U122)</f>
        <v>0</v>
      </c>
    </row>
    <row r="123" spans="1:22" s="4" customFormat="1" ht="22.5" customHeight="1" x14ac:dyDescent="0.3">
      <c r="A123" s="45" t="s">
        <v>6</v>
      </c>
      <c r="B123" s="55">
        <f t="shared" ref="B123:U123" si="38">B122*1.196</f>
        <v>0</v>
      </c>
      <c r="C123" s="55">
        <f t="shared" si="38"/>
        <v>0</v>
      </c>
      <c r="D123" s="55">
        <f t="shared" si="38"/>
        <v>0</v>
      </c>
      <c r="E123" s="55">
        <f t="shared" si="38"/>
        <v>0</v>
      </c>
      <c r="F123" s="55">
        <f t="shared" si="38"/>
        <v>0</v>
      </c>
      <c r="G123" s="55">
        <f t="shared" si="38"/>
        <v>0</v>
      </c>
      <c r="H123" s="55">
        <f t="shared" si="38"/>
        <v>0</v>
      </c>
      <c r="I123" s="55">
        <f t="shared" si="38"/>
        <v>0</v>
      </c>
      <c r="J123" s="55">
        <f t="shared" si="38"/>
        <v>0</v>
      </c>
      <c r="K123" s="55">
        <f t="shared" si="38"/>
        <v>0</v>
      </c>
      <c r="L123" s="55">
        <f t="shared" si="38"/>
        <v>0</v>
      </c>
      <c r="M123" s="55">
        <f t="shared" si="38"/>
        <v>0</v>
      </c>
      <c r="N123" s="55">
        <f t="shared" si="38"/>
        <v>0</v>
      </c>
      <c r="O123" s="55">
        <f t="shared" si="38"/>
        <v>0</v>
      </c>
      <c r="P123" s="64">
        <f t="shared" si="38"/>
        <v>0</v>
      </c>
      <c r="Q123" s="55">
        <f t="shared" si="38"/>
        <v>0</v>
      </c>
      <c r="R123" s="55">
        <f t="shared" si="38"/>
        <v>0</v>
      </c>
      <c r="S123" s="55">
        <f t="shared" si="38"/>
        <v>0</v>
      </c>
      <c r="T123" s="55">
        <f t="shared" si="38"/>
        <v>0</v>
      </c>
      <c r="U123" s="55">
        <f t="shared" si="38"/>
        <v>0</v>
      </c>
      <c r="V123" s="56">
        <f>SUM(B123:U123)</f>
        <v>0</v>
      </c>
    </row>
    <row r="124" spans="1:22" s="4" customFormat="1" ht="22.5" customHeight="1" x14ac:dyDescent="0.3">
      <c r="A124" s="57" t="s">
        <v>23</v>
      </c>
      <c r="B124" s="133" t="s">
        <v>32</v>
      </c>
      <c r="C124" s="134"/>
      <c r="D124" s="134"/>
      <c r="E124" s="134"/>
      <c r="F124" s="134"/>
      <c r="G124" s="134"/>
      <c r="H124" s="134"/>
      <c r="I124" s="134"/>
      <c r="J124" s="134"/>
      <c r="K124" s="134"/>
      <c r="L124" s="134"/>
      <c r="M124" s="134"/>
      <c r="N124" s="134"/>
      <c r="O124" s="134"/>
      <c r="P124" s="134"/>
      <c r="Q124" s="134"/>
      <c r="R124" s="134"/>
      <c r="S124" s="134"/>
      <c r="T124" s="134"/>
      <c r="U124" s="134"/>
      <c r="V124" s="135"/>
    </row>
    <row r="125" spans="1:22" s="4" customFormat="1" ht="22.5" customHeight="1" x14ac:dyDescent="0.3">
      <c r="A125" s="43" t="s">
        <v>0</v>
      </c>
      <c r="B125" s="136" t="s">
        <v>181</v>
      </c>
      <c r="C125" s="136"/>
      <c r="D125" s="136"/>
      <c r="E125" s="136"/>
      <c r="F125" s="136"/>
      <c r="G125" s="44" t="s">
        <v>11</v>
      </c>
      <c r="H125" s="126" t="s">
        <v>12</v>
      </c>
      <c r="I125" s="127"/>
      <c r="J125" s="128"/>
      <c r="K125" s="44" t="s">
        <v>13</v>
      </c>
      <c r="L125" s="44" t="s">
        <v>14</v>
      </c>
      <c r="M125" s="44" t="s">
        <v>15</v>
      </c>
      <c r="N125" s="44" t="s">
        <v>16</v>
      </c>
      <c r="O125" s="44" t="s">
        <v>17</v>
      </c>
      <c r="P125" s="59" t="s">
        <v>18</v>
      </c>
      <c r="Q125" s="126" t="s">
        <v>186</v>
      </c>
      <c r="R125" s="127"/>
      <c r="S125" s="127"/>
      <c r="T125" s="128"/>
      <c r="U125" s="44" t="s">
        <v>20</v>
      </c>
      <c r="V125" s="137" t="s">
        <v>22</v>
      </c>
    </row>
    <row r="126" spans="1:22" s="4" customFormat="1" ht="22.5" customHeight="1" x14ac:dyDescent="0.3">
      <c r="A126" s="45" t="s">
        <v>19</v>
      </c>
      <c r="B126" s="46" t="s">
        <v>7</v>
      </c>
      <c r="C126" s="46" t="s">
        <v>8</v>
      </c>
      <c r="D126" s="46" t="s">
        <v>191</v>
      </c>
      <c r="E126" s="46" t="s">
        <v>9</v>
      </c>
      <c r="F126" s="46" t="s">
        <v>10</v>
      </c>
      <c r="G126" s="46" t="s">
        <v>11</v>
      </c>
      <c r="H126" s="46" t="s">
        <v>12</v>
      </c>
      <c r="I126" s="46" t="s">
        <v>192</v>
      </c>
      <c r="J126" s="46" t="s">
        <v>193</v>
      </c>
      <c r="K126" s="46" t="s">
        <v>13</v>
      </c>
      <c r="L126" s="46" t="s">
        <v>14</v>
      </c>
      <c r="M126" s="46" t="s">
        <v>15</v>
      </c>
      <c r="N126" s="46" t="s">
        <v>16</v>
      </c>
      <c r="O126" s="46" t="s">
        <v>17</v>
      </c>
      <c r="P126" s="60" t="s">
        <v>18</v>
      </c>
      <c r="Q126" s="46" t="s">
        <v>187</v>
      </c>
      <c r="R126" s="46" t="s">
        <v>188</v>
      </c>
      <c r="S126" s="46" t="s">
        <v>189</v>
      </c>
      <c r="T126" s="46" t="s">
        <v>190</v>
      </c>
      <c r="U126" s="46" t="s">
        <v>21</v>
      </c>
      <c r="V126" s="138"/>
    </row>
    <row r="127" spans="1:22" s="4" customFormat="1" ht="22.5" customHeight="1" x14ac:dyDescent="0.3">
      <c r="A127" s="47" t="s">
        <v>1</v>
      </c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61"/>
      <c r="Q127" s="48"/>
      <c r="R127" s="48"/>
      <c r="S127" s="48"/>
      <c r="T127" s="48"/>
      <c r="U127" s="48"/>
      <c r="V127" s="49"/>
    </row>
    <row r="128" spans="1:22" s="4" customFormat="1" ht="22.5" customHeight="1" x14ac:dyDescent="0.3">
      <c r="A128" s="50" t="s">
        <v>2</v>
      </c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62"/>
      <c r="Q128" s="51"/>
      <c r="R128" s="51"/>
      <c r="S128" s="51"/>
      <c r="T128" s="51"/>
      <c r="U128" s="51"/>
      <c r="V128" s="52"/>
    </row>
    <row r="129" spans="1:22" s="4" customFormat="1" ht="22.5" customHeight="1" x14ac:dyDescent="0.3">
      <c r="A129" s="50" t="s">
        <v>3</v>
      </c>
      <c r="B129" s="51">
        <f t="shared" ref="B129:U129" si="39">B127*B128</f>
        <v>0</v>
      </c>
      <c r="C129" s="51">
        <f t="shared" si="39"/>
        <v>0</v>
      </c>
      <c r="D129" s="51">
        <f t="shared" si="39"/>
        <v>0</v>
      </c>
      <c r="E129" s="51">
        <f t="shared" si="39"/>
        <v>0</v>
      </c>
      <c r="F129" s="51">
        <f t="shared" si="39"/>
        <v>0</v>
      </c>
      <c r="G129" s="51">
        <f t="shared" si="39"/>
        <v>0</v>
      </c>
      <c r="H129" s="51">
        <f t="shared" si="39"/>
        <v>0</v>
      </c>
      <c r="I129" s="51">
        <f t="shared" si="39"/>
        <v>0</v>
      </c>
      <c r="J129" s="51">
        <f t="shared" si="39"/>
        <v>0</v>
      </c>
      <c r="K129" s="51">
        <f t="shared" si="39"/>
        <v>0</v>
      </c>
      <c r="L129" s="51">
        <f t="shared" si="39"/>
        <v>0</v>
      </c>
      <c r="M129" s="51">
        <f t="shared" si="39"/>
        <v>0</v>
      </c>
      <c r="N129" s="51">
        <f t="shared" si="39"/>
        <v>0</v>
      </c>
      <c r="O129" s="51">
        <f t="shared" si="39"/>
        <v>0</v>
      </c>
      <c r="P129" s="62">
        <f t="shared" si="39"/>
        <v>0</v>
      </c>
      <c r="Q129" s="51">
        <f t="shared" si="39"/>
        <v>0</v>
      </c>
      <c r="R129" s="51">
        <f t="shared" si="39"/>
        <v>0</v>
      </c>
      <c r="S129" s="51">
        <f t="shared" si="39"/>
        <v>0</v>
      </c>
      <c r="T129" s="51">
        <f t="shared" si="39"/>
        <v>0</v>
      </c>
      <c r="U129" s="51">
        <f t="shared" si="39"/>
        <v>0</v>
      </c>
      <c r="V129" s="52">
        <f>SUM(B129:U129)</f>
        <v>0</v>
      </c>
    </row>
    <row r="130" spans="1:22" s="4" customFormat="1" ht="22.5" customHeight="1" x14ac:dyDescent="0.3">
      <c r="A130" s="50" t="s">
        <v>4</v>
      </c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63"/>
      <c r="Q130" s="53"/>
      <c r="R130" s="53"/>
      <c r="S130" s="53"/>
      <c r="T130" s="53"/>
      <c r="U130" s="53"/>
      <c r="V130" s="54"/>
    </row>
    <row r="131" spans="1:22" s="4" customFormat="1" ht="22.5" customHeight="1" x14ac:dyDescent="0.3">
      <c r="A131" s="50" t="s">
        <v>5</v>
      </c>
      <c r="B131" s="53">
        <f t="shared" ref="B131:U131" si="40">B129*B130</f>
        <v>0</v>
      </c>
      <c r="C131" s="53">
        <f t="shared" si="40"/>
        <v>0</v>
      </c>
      <c r="D131" s="53">
        <f t="shared" si="40"/>
        <v>0</v>
      </c>
      <c r="E131" s="53">
        <f t="shared" si="40"/>
        <v>0</v>
      </c>
      <c r="F131" s="53">
        <f t="shared" si="40"/>
        <v>0</v>
      </c>
      <c r="G131" s="53">
        <f t="shared" si="40"/>
        <v>0</v>
      </c>
      <c r="H131" s="53">
        <f t="shared" si="40"/>
        <v>0</v>
      </c>
      <c r="I131" s="53">
        <f t="shared" si="40"/>
        <v>0</v>
      </c>
      <c r="J131" s="53">
        <f t="shared" si="40"/>
        <v>0</v>
      </c>
      <c r="K131" s="53">
        <f t="shared" si="40"/>
        <v>0</v>
      </c>
      <c r="L131" s="53">
        <f t="shared" si="40"/>
        <v>0</v>
      </c>
      <c r="M131" s="53">
        <f t="shared" si="40"/>
        <v>0</v>
      </c>
      <c r="N131" s="53">
        <f t="shared" si="40"/>
        <v>0</v>
      </c>
      <c r="O131" s="53">
        <f t="shared" si="40"/>
        <v>0</v>
      </c>
      <c r="P131" s="63">
        <f t="shared" si="40"/>
        <v>0</v>
      </c>
      <c r="Q131" s="53">
        <f t="shared" si="40"/>
        <v>0</v>
      </c>
      <c r="R131" s="53">
        <f t="shared" si="40"/>
        <v>0</v>
      </c>
      <c r="S131" s="53">
        <f t="shared" si="40"/>
        <v>0</v>
      </c>
      <c r="T131" s="53">
        <f t="shared" si="40"/>
        <v>0</v>
      </c>
      <c r="U131" s="53">
        <f t="shared" si="40"/>
        <v>0</v>
      </c>
      <c r="V131" s="54">
        <f>SUM(B131:U131)</f>
        <v>0</v>
      </c>
    </row>
    <row r="132" spans="1:22" s="4" customFormat="1" ht="22.5" customHeight="1" x14ac:dyDescent="0.3">
      <c r="A132" s="45" t="s">
        <v>6</v>
      </c>
      <c r="B132" s="55">
        <f t="shared" ref="B132:U132" si="41">B131*1.196</f>
        <v>0</v>
      </c>
      <c r="C132" s="55">
        <f t="shared" si="41"/>
        <v>0</v>
      </c>
      <c r="D132" s="55">
        <f t="shared" si="41"/>
        <v>0</v>
      </c>
      <c r="E132" s="55">
        <f t="shared" si="41"/>
        <v>0</v>
      </c>
      <c r="F132" s="55">
        <f t="shared" si="41"/>
        <v>0</v>
      </c>
      <c r="G132" s="55">
        <f t="shared" si="41"/>
        <v>0</v>
      </c>
      <c r="H132" s="55">
        <f t="shared" si="41"/>
        <v>0</v>
      </c>
      <c r="I132" s="55">
        <f t="shared" si="41"/>
        <v>0</v>
      </c>
      <c r="J132" s="55">
        <f t="shared" si="41"/>
        <v>0</v>
      </c>
      <c r="K132" s="55">
        <f t="shared" si="41"/>
        <v>0</v>
      </c>
      <c r="L132" s="55">
        <f t="shared" si="41"/>
        <v>0</v>
      </c>
      <c r="M132" s="55">
        <f t="shared" si="41"/>
        <v>0</v>
      </c>
      <c r="N132" s="55">
        <f t="shared" si="41"/>
        <v>0</v>
      </c>
      <c r="O132" s="55">
        <f t="shared" si="41"/>
        <v>0</v>
      </c>
      <c r="P132" s="64">
        <f t="shared" si="41"/>
        <v>0</v>
      </c>
      <c r="Q132" s="55">
        <f t="shared" si="41"/>
        <v>0</v>
      </c>
      <c r="R132" s="55">
        <f t="shared" si="41"/>
        <v>0</v>
      </c>
      <c r="S132" s="55">
        <f t="shared" si="41"/>
        <v>0</v>
      </c>
      <c r="T132" s="55">
        <f t="shared" si="41"/>
        <v>0</v>
      </c>
      <c r="U132" s="55">
        <f t="shared" si="41"/>
        <v>0</v>
      </c>
      <c r="V132" s="56">
        <f>SUM(B132:U132)</f>
        <v>0</v>
      </c>
    </row>
    <row r="133" spans="1:22" s="4" customFormat="1" ht="15.75" customHeight="1" x14ac:dyDescent="0.3">
      <c r="A133" s="129" t="s">
        <v>33</v>
      </c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131">
        <f>V15+V24+V33+V42+V51+V60+V69+V78+V87+V96+V114+V132</f>
        <v>0</v>
      </c>
    </row>
    <row r="134" spans="1:22" s="4" customFormat="1" ht="15.75" customHeight="1" thickBot="1" x14ac:dyDescent="0.35">
      <c r="A134" s="130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132"/>
    </row>
    <row r="135" spans="1:22" ht="24" thickTop="1" x14ac:dyDescent="0.3"/>
  </sheetData>
  <mergeCells count="74">
    <mergeCell ref="H125:J125"/>
    <mergeCell ref="H116:J116"/>
    <mergeCell ref="H107:J107"/>
    <mergeCell ref="H98:J98"/>
    <mergeCell ref="H89:J89"/>
    <mergeCell ref="B97:V97"/>
    <mergeCell ref="B98:F98"/>
    <mergeCell ref="V98:V99"/>
    <mergeCell ref="V89:V90"/>
    <mergeCell ref="Q125:T125"/>
    <mergeCell ref="B115:V115"/>
    <mergeCell ref="B116:F116"/>
    <mergeCell ref="V116:V117"/>
    <mergeCell ref="A1:V3"/>
    <mergeCell ref="B34:V34"/>
    <mergeCell ref="B43:V43"/>
    <mergeCell ref="B44:F44"/>
    <mergeCell ref="V44:V45"/>
    <mergeCell ref="B35:F35"/>
    <mergeCell ref="V35:V36"/>
    <mergeCell ref="A4:V5"/>
    <mergeCell ref="B8:F8"/>
    <mergeCell ref="V8:V9"/>
    <mergeCell ref="B16:V16"/>
    <mergeCell ref="B17:F17"/>
    <mergeCell ref="V17:V18"/>
    <mergeCell ref="B7:V7"/>
    <mergeCell ref="V26:V27"/>
    <mergeCell ref="A6:V6"/>
    <mergeCell ref="B52:V52"/>
    <mergeCell ref="B53:F53"/>
    <mergeCell ref="V53:V54"/>
    <mergeCell ref="H8:J8"/>
    <mergeCell ref="H53:J53"/>
    <mergeCell ref="H44:J44"/>
    <mergeCell ref="H35:J35"/>
    <mergeCell ref="H26:J26"/>
    <mergeCell ref="H17:J17"/>
    <mergeCell ref="B25:V25"/>
    <mergeCell ref="B26:F26"/>
    <mergeCell ref="Q8:T8"/>
    <mergeCell ref="Q17:T17"/>
    <mergeCell ref="Q35:T35"/>
    <mergeCell ref="Q44:T44"/>
    <mergeCell ref="Q53:T53"/>
    <mergeCell ref="B61:V61"/>
    <mergeCell ref="B62:F62"/>
    <mergeCell ref="V62:V63"/>
    <mergeCell ref="B70:V70"/>
    <mergeCell ref="B71:F71"/>
    <mergeCell ref="V71:V72"/>
    <mergeCell ref="Q62:T62"/>
    <mergeCell ref="Q71:T71"/>
    <mergeCell ref="H80:J80"/>
    <mergeCell ref="H71:J71"/>
    <mergeCell ref="H62:J62"/>
    <mergeCell ref="A133:A134"/>
    <mergeCell ref="V133:V134"/>
    <mergeCell ref="B106:V106"/>
    <mergeCell ref="B107:F107"/>
    <mergeCell ref="V107:V108"/>
    <mergeCell ref="B124:V124"/>
    <mergeCell ref="B125:F125"/>
    <mergeCell ref="V125:V126"/>
    <mergeCell ref="B79:V79"/>
    <mergeCell ref="B80:F80"/>
    <mergeCell ref="V80:V81"/>
    <mergeCell ref="B88:V88"/>
    <mergeCell ref="B89:F89"/>
    <mergeCell ref="Q80:T80"/>
    <mergeCell ref="Q89:T89"/>
    <mergeCell ref="Q98:T98"/>
    <mergeCell ref="Q107:T107"/>
    <mergeCell ref="Q116:T11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39" orientation="portrait" r:id="rId1"/>
  <headerFooter>
    <oddHeader xml:space="preserve">&amp;L&amp;"-,Gras italique"&amp;16&amp;K9900FFUNIVERSITE DE CERGY PONTOISE 
DHSE &amp;C&amp;"-,Gras"&amp;12Marche de contrôles de de vérifications périodidques obligatoire  -  2017-2020  &amp;"-,Normal"&amp;11           
&amp;D / &amp;T&amp;R&amp;"-,Gras"&amp;16&amp;KFF0000version 3
</oddHeader>
    <oddFooter>&amp;C&amp;"-,Gras"&amp;16&amp;U&amp;K0070C0Il appartient au titulaire du marché de vérifier les formules de calculs, L université de Cergy Pontoise ne pourra etre tenue responsable en cas d'erreur &amp;R&amp;P / &amp;N</oddFooter>
  </headerFooter>
  <rowBreaks count="1" manualBreakCount="1">
    <brk id="13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27"/>
  <sheetViews>
    <sheetView topLeftCell="A120" zoomScaleNormal="100" workbookViewId="0">
      <selection sqref="A1:P2"/>
    </sheetView>
  </sheetViews>
  <sheetFormatPr baseColWidth="10" defaultRowHeight="14.4" x14ac:dyDescent="0.3"/>
  <sheetData>
    <row r="1" spans="1:17" s="1" customFormat="1" ht="13.8" x14ac:dyDescent="0.3">
      <c r="A1" s="175"/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7"/>
    </row>
    <row r="2" spans="1:17" s="1" customFormat="1" ht="13.8" x14ac:dyDescent="0.3">
      <c r="A2" s="178"/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80"/>
    </row>
    <row r="3" spans="1:17" s="1" customFormat="1" ht="18" x14ac:dyDescent="0.3">
      <c r="A3" s="170" t="s">
        <v>67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2"/>
    </row>
    <row r="4" spans="1:17" s="1" customFormat="1" ht="25.5" customHeight="1" x14ac:dyDescent="0.3">
      <c r="A4" s="12" t="s">
        <v>48</v>
      </c>
      <c r="B4" s="183" t="s">
        <v>49</v>
      </c>
      <c r="C4" s="183"/>
      <c r="D4" s="183" t="s">
        <v>51</v>
      </c>
      <c r="E4" s="183"/>
      <c r="F4" s="183"/>
      <c r="G4" s="183"/>
      <c r="H4" s="183"/>
      <c r="I4" s="183"/>
      <c r="J4" s="183"/>
      <c r="K4" s="13" t="s">
        <v>52</v>
      </c>
      <c r="L4" s="13" t="s">
        <v>52</v>
      </c>
      <c r="M4" s="14"/>
      <c r="N4" s="14"/>
      <c r="O4" s="14"/>
      <c r="P4" s="15"/>
    </row>
    <row r="5" spans="1:17" s="1" customFormat="1" ht="12.75" customHeight="1" x14ac:dyDescent="0.3">
      <c r="A5" s="182" t="s">
        <v>34</v>
      </c>
      <c r="B5" s="181" t="s">
        <v>44</v>
      </c>
      <c r="C5" s="181"/>
      <c r="D5" s="184" t="s">
        <v>35</v>
      </c>
      <c r="E5" s="184"/>
      <c r="F5" s="184"/>
      <c r="G5" s="184"/>
      <c r="H5" s="184"/>
      <c r="I5" s="184"/>
      <c r="J5" s="184"/>
      <c r="K5" s="16"/>
      <c r="L5" s="16">
        <f t="shared" ref="L5:L14" si="0">K5*1.2</f>
        <v>0</v>
      </c>
      <c r="M5" s="14"/>
      <c r="N5" s="14"/>
      <c r="O5" s="14"/>
      <c r="P5" s="14"/>
      <c r="Q5" s="2"/>
    </row>
    <row r="6" spans="1:17" s="1" customFormat="1" ht="12.75" customHeight="1" x14ac:dyDescent="0.3">
      <c r="A6" s="182"/>
      <c r="B6" s="181"/>
      <c r="C6" s="181"/>
      <c r="D6" s="184" t="s">
        <v>39</v>
      </c>
      <c r="E6" s="184"/>
      <c r="F6" s="184"/>
      <c r="G6" s="184"/>
      <c r="H6" s="184"/>
      <c r="I6" s="184"/>
      <c r="J6" s="184"/>
      <c r="K6" s="16"/>
      <c r="L6" s="16">
        <f t="shared" si="0"/>
        <v>0</v>
      </c>
      <c r="M6" s="14"/>
      <c r="N6" s="14"/>
      <c r="O6" s="14"/>
      <c r="P6" s="14"/>
      <c r="Q6" s="2"/>
    </row>
    <row r="7" spans="1:17" s="1" customFormat="1" ht="12.75" customHeight="1" x14ac:dyDescent="0.3">
      <c r="A7" s="182" t="s">
        <v>36</v>
      </c>
      <c r="B7" s="181" t="s">
        <v>44</v>
      </c>
      <c r="C7" s="181"/>
      <c r="D7" s="184" t="s">
        <v>37</v>
      </c>
      <c r="E7" s="184"/>
      <c r="F7" s="184"/>
      <c r="G7" s="184"/>
      <c r="H7" s="184"/>
      <c r="I7" s="184"/>
      <c r="J7" s="184"/>
      <c r="K7" s="16"/>
      <c r="L7" s="16">
        <f t="shared" si="0"/>
        <v>0</v>
      </c>
      <c r="M7" s="14"/>
      <c r="N7" s="14"/>
      <c r="O7" s="14"/>
      <c r="P7" s="14"/>
      <c r="Q7" s="2"/>
    </row>
    <row r="8" spans="1:17" s="1" customFormat="1" ht="12.75" customHeight="1" x14ac:dyDescent="0.3">
      <c r="A8" s="182"/>
      <c r="B8" s="181"/>
      <c r="C8" s="181"/>
      <c r="D8" s="184" t="s">
        <v>38</v>
      </c>
      <c r="E8" s="184"/>
      <c r="F8" s="184"/>
      <c r="G8" s="184"/>
      <c r="H8" s="184"/>
      <c r="I8" s="184"/>
      <c r="J8" s="184"/>
      <c r="K8" s="16"/>
      <c r="L8" s="16">
        <f t="shared" si="0"/>
        <v>0</v>
      </c>
      <c r="M8" s="14"/>
      <c r="N8" s="14"/>
      <c r="O8" s="14"/>
      <c r="P8" s="14"/>
      <c r="Q8" s="2"/>
    </row>
    <row r="9" spans="1:17" s="1" customFormat="1" ht="12.75" customHeight="1" x14ac:dyDescent="0.3">
      <c r="A9" s="182"/>
      <c r="B9" s="181"/>
      <c r="C9" s="181"/>
      <c r="D9" s="184" t="s">
        <v>40</v>
      </c>
      <c r="E9" s="184"/>
      <c r="F9" s="184"/>
      <c r="G9" s="184"/>
      <c r="H9" s="184"/>
      <c r="I9" s="184"/>
      <c r="J9" s="184"/>
      <c r="K9" s="16"/>
      <c r="L9" s="16">
        <f t="shared" si="0"/>
        <v>0</v>
      </c>
      <c r="M9" s="14"/>
      <c r="N9" s="14"/>
      <c r="O9" s="14"/>
      <c r="P9" s="14"/>
      <c r="Q9" s="2"/>
    </row>
    <row r="10" spans="1:17" s="1" customFormat="1" ht="12.75" customHeight="1" x14ac:dyDescent="0.3">
      <c r="A10" s="182" t="s">
        <v>25</v>
      </c>
      <c r="B10" s="181" t="s">
        <v>44</v>
      </c>
      <c r="C10" s="181"/>
      <c r="D10" s="184" t="s">
        <v>42</v>
      </c>
      <c r="E10" s="184"/>
      <c r="F10" s="184"/>
      <c r="G10" s="184"/>
      <c r="H10" s="184"/>
      <c r="I10" s="184"/>
      <c r="J10" s="184"/>
      <c r="K10" s="16"/>
      <c r="L10" s="16">
        <f t="shared" si="0"/>
        <v>0</v>
      </c>
      <c r="M10" s="14"/>
      <c r="N10" s="14"/>
      <c r="O10" s="14"/>
      <c r="P10" s="14"/>
      <c r="Q10" s="2"/>
    </row>
    <row r="11" spans="1:17" s="1" customFormat="1" ht="18" x14ac:dyDescent="0.3">
      <c r="A11" s="182"/>
      <c r="B11" s="181"/>
      <c r="C11" s="181"/>
      <c r="D11" s="184" t="s">
        <v>43</v>
      </c>
      <c r="E11" s="184"/>
      <c r="F11" s="184"/>
      <c r="G11" s="184"/>
      <c r="H11" s="184"/>
      <c r="I11" s="184"/>
      <c r="J11" s="184"/>
      <c r="K11" s="16"/>
      <c r="L11" s="16">
        <f t="shared" si="0"/>
        <v>0</v>
      </c>
      <c r="M11" s="14"/>
      <c r="N11" s="14"/>
      <c r="O11" s="14"/>
      <c r="P11" s="14"/>
      <c r="Q11" s="2"/>
    </row>
    <row r="12" spans="1:17" s="1" customFormat="1" ht="18" x14ac:dyDescent="0.3">
      <c r="A12" s="182"/>
      <c r="B12" s="181" t="s">
        <v>45</v>
      </c>
      <c r="C12" s="181"/>
      <c r="D12" s="181"/>
      <c r="E12" s="181"/>
      <c r="F12" s="181"/>
      <c r="G12" s="181"/>
      <c r="H12" s="181"/>
      <c r="I12" s="181"/>
      <c r="J12" s="181"/>
      <c r="K12" s="16"/>
      <c r="L12" s="16">
        <f t="shared" si="0"/>
        <v>0</v>
      </c>
      <c r="M12" s="14"/>
      <c r="N12" s="14"/>
      <c r="O12" s="14"/>
      <c r="P12" s="15"/>
    </row>
    <row r="13" spans="1:17" s="1" customFormat="1" ht="18" x14ac:dyDescent="0.3">
      <c r="A13" s="182"/>
      <c r="B13" s="181" t="s">
        <v>46</v>
      </c>
      <c r="C13" s="181"/>
      <c r="D13" s="181"/>
      <c r="E13" s="181"/>
      <c r="F13" s="181"/>
      <c r="G13" s="181"/>
      <c r="H13" s="181"/>
      <c r="I13" s="181"/>
      <c r="J13" s="181"/>
      <c r="K13" s="16"/>
      <c r="L13" s="16">
        <f t="shared" si="0"/>
        <v>0</v>
      </c>
      <c r="M13" s="14"/>
      <c r="N13" s="14"/>
      <c r="O13" s="14"/>
      <c r="P13" s="15"/>
    </row>
    <row r="14" spans="1:17" s="1" customFormat="1" ht="12.75" customHeight="1" x14ac:dyDescent="0.3">
      <c r="A14" s="17" t="s">
        <v>47</v>
      </c>
      <c r="B14" s="194" t="s">
        <v>44</v>
      </c>
      <c r="C14" s="194"/>
      <c r="D14" s="193" t="s">
        <v>50</v>
      </c>
      <c r="E14" s="193"/>
      <c r="F14" s="193"/>
      <c r="G14" s="193"/>
      <c r="H14" s="193"/>
      <c r="I14" s="193"/>
      <c r="J14" s="193"/>
      <c r="K14" s="16"/>
      <c r="L14" s="16">
        <f t="shared" si="0"/>
        <v>0</v>
      </c>
      <c r="M14" s="14"/>
      <c r="N14" s="14"/>
      <c r="O14" s="14"/>
      <c r="P14" s="15"/>
    </row>
    <row r="15" spans="1:17" s="1" customFormat="1" ht="15.75" customHeight="1" x14ac:dyDescent="0.3">
      <c r="A15" s="170" t="s">
        <v>59</v>
      </c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2"/>
    </row>
    <row r="16" spans="1:17" s="1" customFormat="1" ht="15.75" customHeight="1" x14ac:dyDescent="0.3">
      <c r="A16" s="18" t="s">
        <v>4</v>
      </c>
      <c r="B16" s="19">
        <v>0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1"/>
    </row>
    <row r="17" spans="1:16" s="3" customFormat="1" ht="15.75" customHeight="1" x14ac:dyDescent="0.3">
      <c r="A17" s="22" t="s">
        <v>54</v>
      </c>
      <c r="B17" s="23">
        <f>B16*1.196</f>
        <v>0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s="3" customFormat="1" ht="15.75" customHeight="1" x14ac:dyDescent="0.3">
      <c r="A18" s="170" t="s">
        <v>55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2"/>
    </row>
    <row r="19" spans="1:16" s="3" customFormat="1" ht="15.75" customHeight="1" x14ac:dyDescent="0.3">
      <c r="A19" s="18" t="s">
        <v>56</v>
      </c>
      <c r="B19" s="19">
        <v>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1"/>
    </row>
    <row r="20" spans="1:16" s="3" customFormat="1" ht="15.75" customHeight="1" x14ac:dyDescent="0.3">
      <c r="A20" s="22" t="s">
        <v>57</v>
      </c>
      <c r="B20" s="23">
        <f>B19*1.196</f>
        <v>0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</row>
    <row r="21" spans="1:16" s="3" customFormat="1" ht="15.75" customHeight="1" x14ac:dyDescent="0.3">
      <c r="A21" s="170" t="s">
        <v>58</v>
      </c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2"/>
    </row>
    <row r="22" spans="1:16" s="1" customFormat="1" ht="15.75" customHeight="1" x14ac:dyDescent="0.3">
      <c r="A22" s="25" t="s">
        <v>23</v>
      </c>
      <c r="B22" s="190" t="s">
        <v>53</v>
      </c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191"/>
      <c r="P22" s="192"/>
    </row>
    <row r="23" spans="1:16" s="1" customFormat="1" ht="36" x14ac:dyDescent="0.3">
      <c r="A23" s="12" t="s">
        <v>0</v>
      </c>
      <c r="B23" s="187" t="s">
        <v>7</v>
      </c>
      <c r="C23" s="187"/>
      <c r="D23" s="187"/>
      <c r="E23" s="187"/>
      <c r="F23" s="6" t="s">
        <v>11</v>
      </c>
      <c r="G23" s="6" t="s">
        <v>12</v>
      </c>
      <c r="H23" s="6" t="s">
        <v>13</v>
      </c>
      <c r="I23" s="6" t="s">
        <v>14</v>
      </c>
      <c r="J23" s="6" t="s">
        <v>15</v>
      </c>
      <c r="K23" s="6" t="s">
        <v>16</v>
      </c>
      <c r="L23" s="6" t="s">
        <v>17</v>
      </c>
      <c r="M23" s="6" t="s">
        <v>18</v>
      </c>
      <c r="N23" s="6" t="s">
        <v>18</v>
      </c>
      <c r="O23" s="6" t="s">
        <v>20</v>
      </c>
      <c r="P23" s="188" t="s">
        <v>22</v>
      </c>
    </row>
    <row r="24" spans="1:16" s="1" customFormat="1" ht="36" x14ac:dyDescent="0.3">
      <c r="A24" s="26" t="s">
        <v>19</v>
      </c>
      <c r="B24" s="7" t="s">
        <v>7</v>
      </c>
      <c r="C24" s="7" t="s">
        <v>8</v>
      </c>
      <c r="D24" s="7" t="s">
        <v>9</v>
      </c>
      <c r="E24" s="7" t="s">
        <v>10</v>
      </c>
      <c r="F24" s="7" t="s">
        <v>11</v>
      </c>
      <c r="G24" s="7" t="s">
        <v>12</v>
      </c>
      <c r="H24" s="7" t="s">
        <v>13</v>
      </c>
      <c r="I24" s="7" t="s">
        <v>14</v>
      </c>
      <c r="J24" s="7" t="s">
        <v>15</v>
      </c>
      <c r="K24" s="7" t="s">
        <v>16</v>
      </c>
      <c r="L24" s="7" t="s">
        <v>17</v>
      </c>
      <c r="M24" s="7" t="s">
        <v>18</v>
      </c>
      <c r="N24" s="7" t="s">
        <v>18</v>
      </c>
      <c r="O24" s="7" t="s">
        <v>21</v>
      </c>
      <c r="P24" s="189"/>
    </row>
    <row r="25" spans="1:16" s="1" customFormat="1" ht="54" x14ac:dyDescent="0.3">
      <c r="A25" s="27" t="s">
        <v>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28"/>
    </row>
    <row r="26" spans="1:16" s="1" customFormat="1" ht="90" x14ac:dyDescent="0.3">
      <c r="A26" s="29" t="s">
        <v>2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30"/>
    </row>
    <row r="27" spans="1:16" s="1" customFormat="1" ht="36" x14ac:dyDescent="0.3">
      <c r="A27" s="29" t="s">
        <v>3</v>
      </c>
      <c r="B27" s="9">
        <f t="shared" ref="B27:O27" si="1">B25*B26</f>
        <v>0</v>
      </c>
      <c r="C27" s="9">
        <f t="shared" si="1"/>
        <v>0</v>
      </c>
      <c r="D27" s="9">
        <f t="shared" si="1"/>
        <v>0</v>
      </c>
      <c r="E27" s="9">
        <f t="shared" si="1"/>
        <v>0</v>
      </c>
      <c r="F27" s="9">
        <f t="shared" si="1"/>
        <v>0</v>
      </c>
      <c r="G27" s="9">
        <f t="shared" si="1"/>
        <v>0</v>
      </c>
      <c r="H27" s="9">
        <f t="shared" si="1"/>
        <v>0</v>
      </c>
      <c r="I27" s="9">
        <f t="shared" si="1"/>
        <v>0</v>
      </c>
      <c r="J27" s="9">
        <f t="shared" si="1"/>
        <v>0</v>
      </c>
      <c r="K27" s="9">
        <f t="shared" si="1"/>
        <v>0</v>
      </c>
      <c r="L27" s="9">
        <f t="shared" si="1"/>
        <v>0</v>
      </c>
      <c r="M27" s="9">
        <f t="shared" si="1"/>
        <v>0</v>
      </c>
      <c r="N27" s="9">
        <f t="shared" si="1"/>
        <v>0</v>
      </c>
      <c r="O27" s="9">
        <f t="shared" si="1"/>
        <v>0</v>
      </c>
      <c r="P27" s="30">
        <f>SUM(B27:O27)</f>
        <v>0</v>
      </c>
    </row>
    <row r="28" spans="1:16" s="1" customFormat="1" ht="54" x14ac:dyDescent="0.3">
      <c r="A28" s="29" t="s">
        <v>4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31"/>
    </row>
    <row r="29" spans="1:16" s="1" customFormat="1" ht="36" x14ac:dyDescent="0.3">
      <c r="A29" s="29" t="s">
        <v>5</v>
      </c>
      <c r="B29" s="10">
        <f t="shared" ref="B29:O29" si="2">B27*B28</f>
        <v>0</v>
      </c>
      <c r="C29" s="10">
        <f t="shared" si="2"/>
        <v>0</v>
      </c>
      <c r="D29" s="10">
        <f t="shared" si="2"/>
        <v>0</v>
      </c>
      <c r="E29" s="10">
        <f t="shared" si="2"/>
        <v>0</v>
      </c>
      <c r="F29" s="10">
        <f t="shared" si="2"/>
        <v>0</v>
      </c>
      <c r="G29" s="10">
        <f t="shared" si="2"/>
        <v>0</v>
      </c>
      <c r="H29" s="10">
        <f t="shared" si="2"/>
        <v>0</v>
      </c>
      <c r="I29" s="10">
        <f t="shared" si="2"/>
        <v>0</v>
      </c>
      <c r="J29" s="10">
        <f t="shared" si="2"/>
        <v>0</v>
      </c>
      <c r="K29" s="10">
        <f t="shared" si="2"/>
        <v>0</v>
      </c>
      <c r="L29" s="10">
        <f t="shared" si="2"/>
        <v>0</v>
      </c>
      <c r="M29" s="10">
        <f t="shared" si="2"/>
        <v>0</v>
      </c>
      <c r="N29" s="10">
        <f t="shared" si="2"/>
        <v>0</v>
      </c>
      <c r="O29" s="10">
        <f t="shared" si="2"/>
        <v>0</v>
      </c>
      <c r="P29" s="31">
        <f>SUM(B29:O29)</f>
        <v>0</v>
      </c>
    </row>
    <row r="30" spans="1:16" s="1" customFormat="1" ht="36" x14ac:dyDescent="0.3">
      <c r="A30" s="26" t="s">
        <v>6</v>
      </c>
      <c r="B30" s="11">
        <f t="shared" ref="B30:O30" si="3">B29*1.196</f>
        <v>0</v>
      </c>
      <c r="C30" s="11">
        <f t="shared" si="3"/>
        <v>0</v>
      </c>
      <c r="D30" s="11">
        <f t="shared" si="3"/>
        <v>0</v>
      </c>
      <c r="E30" s="11">
        <f t="shared" si="3"/>
        <v>0</v>
      </c>
      <c r="F30" s="11">
        <f t="shared" si="3"/>
        <v>0</v>
      </c>
      <c r="G30" s="11">
        <f t="shared" si="3"/>
        <v>0</v>
      </c>
      <c r="H30" s="11">
        <f t="shared" si="3"/>
        <v>0</v>
      </c>
      <c r="I30" s="11">
        <f t="shared" si="3"/>
        <v>0</v>
      </c>
      <c r="J30" s="11">
        <f t="shared" si="3"/>
        <v>0</v>
      </c>
      <c r="K30" s="11">
        <f t="shared" si="3"/>
        <v>0</v>
      </c>
      <c r="L30" s="11">
        <f t="shared" si="3"/>
        <v>0</v>
      </c>
      <c r="M30" s="11">
        <f t="shared" si="3"/>
        <v>0</v>
      </c>
      <c r="N30" s="11">
        <f t="shared" si="3"/>
        <v>0</v>
      </c>
      <c r="O30" s="11">
        <f t="shared" si="3"/>
        <v>0</v>
      </c>
      <c r="P30" s="32">
        <f>SUM(B30:O30)</f>
        <v>0</v>
      </c>
    </row>
    <row r="31" spans="1:16" s="1" customFormat="1" ht="18" x14ac:dyDescent="0.3">
      <c r="A31" s="170" t="s">
        <v>68</v>
      </c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  <c r="O31" s="171"/>
      <c r="P31" s="172"/>
    </row>
    <row r="32" spans="1:16" s="1" customFormat="1" ht="72" x14ac:dyDescent="0.3">
      <c r="A32" s="33" t="s">
        <v>69</v>
      </c>
      <c r="B32" s="173" t="s">
        <v>70</v>
      </c>
      <c r="C32" s="174"/>
      <c r="D32" s="33" t="s">
        <v>71</v>
      </c>
      <c r="E32" s="33" t="s">
        <v>72</v>
      </c>
      <c r="F32" s="33" t="s">
        <v>73</v>
      </c>
      <c r="G32" s="33" t="s">
        <v>74</v>
      </c>
      <c r="H32" s="33" t="s">
        <v>75</v>
      </c>
      <c r="I32" s="33" t="s">
        <v>76</v>
      </c>
      <c r="J32" s="33" t="s">
        <v>77</v>
      </c>
      <c r="K32" s="34" t="s">
        <v>171</v>
      </c>
      <c r="L32" s="14"/>
      <c r="M32" s="14"/>
      <c r="N32" s="14"/>
      <c r="O32" s="14"/>
      <c r="P32" s="14"/>
    </row>
    <row r="33" spans="1:16" s="1" customFormat="1" ht="36" x14ac:dyDescent="0.3">
      <c r="A33" s="164" t="s">
        <v>172</v>
      </c>
      <c r="B33" s="160" t="s">
        <v>78</v>
      </c>
      <c r="C33" s="161"/>
      <c r="D33" s="35">
        <v>3</v>
      </c>
      <c r="E33" s="35" t="s">
        <v>79</v>
      </c>
      <c r="F33" s="35" t="s">
        <v>168</v>
      </c>
      <c r="G33" s="35" t="s">
        <v>80</v>
      </c>
      <c r="H33" s="35">
        <v>6</v>
      </c>
      <c r="I33" s="35">
        <v>630</v>
      </c>
      <c r="J33" s="35">
        <v>8</v>
      </c>
      <c r="K33" s="36" t="e">
        <f>#REF!*1.196</f>
        <v>#REF!</v>
      </c>
      <c r="L33" s="14"/>
      <c r="M33" s="14"/>
      <c r="N33" s="14"/>
      <c r="O33" s="14"/>
      <c r="P33" s="14"/>
    </row>
    <row r="34" spans="1:16" s="1" customFormat="1" ht="36" x14ac:dyDescent="0.3">
      <c r="A34" s="165"/>
      <c r="B34" s="160" t="s">
        <v>81</v>
      </c>
      <c r="C34" s="161"/>
      <c r="D34" s="35">
        <v>3</v>
      </c>
      <c r="E34" s="35" t="s">
        <v>79</v>
      </c>
      <c r="F34" s="35" t="s">
        <v>168</v>
      </c>
      <c r="G34" s="35" t="s">
        <v>80</v>
      </c>
      <c r="H34" s="35">
        <v>6</v>
      </c>
      <c r="I34" s="35">
        <v>1000</v>
      </c>
      <c r="J34" s="35">
        <v>13</v>
      </c>
      <c r="K34" s="36" t="e">
        <f>#REF!*1.196</f>
        <v>#REF!</v>
      </c>
      <c r="L34" s="14"/>
      <c r="M34" s="14"/>
      <c r="N34" s="14"/>
      <c r="O34" s="14"/>
      <c r="P34" s="14"/>
    </row>
    <row r="35" spans="1:16" s="1" customFormat="1" ht="36" x14ac:dyDescent="0.3">
      <c r="A35" s="165"/>
      <c r="B35" s="160" t="s">
        <v>82</v>
      </c>
      <c r="C35" s="161"/>
      <c r="D35" s="35">
        <v>4</v>
      </c>
      <c r="E35" s="35" t="s">
        <v>79</v>
      </c>
      <c r="F35" s="35" t="s">
        <v>168</v>
      </c>
      <c r="G35" s="35" t="s">
        <v>80</v>
      </c>
      <c r="H35" s="35">
        <v>6</v>
      </c>
      <c r="I35" s="35">
        <v>630</v>
      </c>
      <c r="J35" s="35">
        <v>8</v>
      </c>
      <c r="K35" s="36" t="e">
        <f>#REF!*1.196</f>
        <v>#REF!</v>
      </c>
      <c r="L35" s="14"/>
      <c r="M35" s="14"/>
      <c r="N35" s="14"/>
      <c r="O35" s="14"/>
      <c r="P35" s="14"/>
    </row>
    <row r="36" spans="1:16" s="1" customFormat="1" ht="36" x14ac:dyDescent="0.3">
      <c r="A36" s="166"/>
      <c r="B36" s="160" t="s">
        <v>83</v>
      </c>
      <c r="C36" s="161"/>
      <c r="D36" s="35">
        <v>3</v>
      </c>
      <c r="E36" s="35" t="s">
        <v>79</v>
      </c>
      <c r="F36" s="35" t="s">
        <v>168</v>
      </c>
      <c r="G36" s="35" t="s">
        <v>80</v>
      </c>
      <c r="H36" s="35">
        <v>6</v>
      </c>
      <c r="I36" s="35">
        <v>630</v>
      </c>
      <c r="J36" s="35">
        <v>8</v>
      </c>
      <c r="K36" s="36" t="e">
        <f>#REF!*1.196</f>
        <v>#REF!</v>
      </c>
      <c r="L36" s="14"/>
      <c r="M36" s="14"/>
      <c r="N36" s="14"/>
      <c r="O36" s="14"/>
      <c r="P36" s="14"/>
    </row>
    <row r="37" spans="1:16" s="1" customFormat="1" ht="18" x14ac:dyDescent="0.35">
      <c r="A37" s="157"/>
      <c r="B37" s="162"/>
      <c r="C37" s="162"/>
      <c r="D37" s="162"/>
      <c r="E37" s="162"/>
      <c r="F37" s="162"/>
      <c r="G37" s="162"/>
      <c r="H37" s="162"/>
      <c r="I37" s="162"/>
      <c r="J37" s="162"/>
      <c r="K37" s="163"/>
      <c r="L37" s="14"/>
      <c r="M37" s="14"/>
      <c r="N37" s="14"/>
      <c r="O37" s="14"/>
      <c r="P37" s="14"/>
    </row>
    <row r="38" spans="1:16" s="1" customFormat="1" ht="36" x14ac:dyDescent="0.3">
      <c r="A38" s="164" t="s">
        <v>84</v>
      </c>
      <c r="B38" s="160" t="s">
        <v>85</v>
      </c>
      <c r="C38" s="161"/>
      <c r="D38" s="35">
        <v>2</v>
      </c>
      <c r="E38" s="35" t="s">
        <v>79</v>
      </c>
      <c r="F38" s="35" t="s">
        <v>168</v>
      </c>
      <c r="G38" s="35" t="s">
        <v>80</v>
      </c>
      <c r="H38" s="35">
        <v>12</v>
      </c>
      <c r="I38" s="35">
        <v>600</v>
      </c>
      <c r="J38" s="35">
        <v>8</v>
      </c>
      <c r="K38" s="36" t="e">
        <f>#REF!*1.196</f>
        <v>#REF!</v>
      </c>
      <c r="L38" s="14"/>
      <c r="M38" s="14"/>
      <c r="N38" s="14"/>
      <c r="O38" s="14"/>
      <c r="P38" s="14"/>
    </row>
    <row r="39" spans="1:16" s="1" customFormat="1" ht="54" x14ac:dyDescent="0.3">
      <c r="A39" s="165"/>
      <c r="B39" s="160" t="s">
        <v>86</v>
      </c>
      <c r="C39" s="161"/>
      <c r="D39" s="35">
        <v>6</v>
      </c>
      <c r="E39" s="35" t="s">
        <v>87</v>
      </c>
      <c r="F39" s="35" t="s">
        <v>168</v>
      </c>
      <c r="G39" s="35" t="s">
        <v>88</v>
      </c>
      <c r="H39" s="35">
        <v>6</v>
      </c>
      <c r="I39" s="35">
        <v>300</v>
      </c>
      <c r="J39" s="35">
        <v>4</v>
      </c>
      <c r="K39" s="36" t="e">
        <f>#REF!*1.196</f>
        <v>#REF!</v>
      </c>
      <c r="L39" s="14"/>
      <c r="M39" s="14"/>
      <c r="N39" s="14"/>
      <c r="O39" s="14"/>
      <c r="P39" s="14"/>
    </row>
    <row r="40" spans="1:16" s="1" customFormat="1" ht="36" x14ac:dyDescent="0.3">
      <c r="A40" s="166"/>
      <c r="B40" s="160" t="s">
        <v>89</v>
      </c>
      <c r="C40" s="161"/>
      <c r="D40" s="35">
        <v>2</v>
      </c>
      <c r="E40" s="35" t="s">
        <v>79</v>
      </c>
      <c r="F40" s="35" t="s">
        <v>168</v>
      </c>
      <c r="G40" s="35" t="s">
        <v>88</v>
      </c>
      <c r="H40" s="35">
        <v>12</v>
      </c>
      <c r="I40" s="35">
        <v>600</v>
      </c>
      <c r="J40" s="35">
        <v>8</v>
      </c>
      <c r="K40" s="36" t="e">
        <f>#REF!*1.196</f>
        <v>#REF!</v>
      </c>
      <c r="L40" s="14"/>
      <c r="M40" s="14"/>
      <c r="N40" s="14"/>
      <c r="O40" s="14"/>
      <c r="P40" s="14"/>
    </row>
    <row r="41" spans="1:16" s="1" customFormat="1" ht="18" x14ac:dyDescent="0.35">
      <c r="A41" s="157"/>
      <c r="B41" s="162"/>
      <c r="C41" s="162"/>
      <c r="D41" s="162"/>
      <c r="E41" s="162"/>
      <c r="F41" s="162"/>
      <c r="G41" s="162"/>
      <c r="H41" s="162"/>
      <c r="I41" s="162"/>
      <c r="J41" s="162"/>
      <c r="K41" s="163"/>
      <c r="L41" s="14"/>
      <c r="M41" s="14"/>
      <c r="N41" s="14"/>
      <c r="O41" s="14"/>
      <c r="P41" s="14"/>
    </row>
    <row r="42" spans="1:16" s="1" customFormat="1" ht="36" x14ac:dyDescent="0.3">
      <c r="A42" s="164" t="s">
        <v>90</v>
      </c>
      <c r="B42" s="160" t="s">
        <v>91</v>
      </c>
      <c r="C42" s="161"/>
      <c r="D42" s="35">
        <v>5</v>
      </c>
      <c r="E42" s="35" t="s">
        <v>92</v>
      </c>
      <c r="F42" s="35" t="s">
        <v>168</v>
      </c>
      <c r="G42" s="35" t="s">
        <v>93</v>
      </c>
      <c r="H42" s="35">
        <v>12</v>
      </c>
      <c r="I42" s="35">
        <v>700</v>
      </c>
      <c r="J42" s="35">
        <v>9</v>
      </c>
      <c r="K42" s="36" t="e">
        <f>#REF!*1.196</f>
        <v>#REF!</v>
      </c>
      <c r="L42" s="14"/>
      <c r="M42" s="14"/>
      <c r="N42" s="14"/>
      <c r="O42" s="14"/>
      <c r="P42" s="14"/>
    </row>
    <row r="43" spans="1:16" s="1" customFormat="1" ht="36" x14ac:dyDescent="0.3">
      <c r="A43" s="165"/>
      <c r="B43" s="160" t="s">
        <v>94</v>
      </c>
      <c r="C43" s="161"/>
      <c r="D43" s="35">
        <v>2</v>
      </c>
      <c r="E43" s="35" t="s">
        <v>92</v>
      </c>
      <c r="F43" s="35" t="s">
        <v>168</v>
      </c>
      <c r="G43" s="35" t="s">
        <v>95</v>
      </c>
      <c r="H43" s="35">
        <v>12</v>
      </c>
      <c r="I43" s="35">
        <v>700</v>
      </c>
      <c r="J43" s="35">
        <v>9</v>
      </c>
      <c r="K43" s="36" t="e">
        <f>#REF!*1.196</f>
        <v>#REF!</v>
      </c>
      <c r="L43" s="14"/>
      <c r="M43" s="14"/>
      <c r="N43" s="14"/>
      <c r="O43" s="14"/>
      <c r="P43" s="14"/>
    </row>
    <row r="44" spans="1:16" s="1" customFormat="1" ht="36" x14ac:dyDescent="0.3">
      <c r="A44" s="165"/>
      <c r="B44" s="160" t="s">
        <v>96</v>
      </c>
      <c r="C44" s="161"/>
      <c r="D44" s="35">
        <v>2</v>
      </c>
      <c r="E44" s="35" t="s">
        <v>92</v>
      </c>
      <c r="F44" s="35" t="s">
        <v>168</v>
      </c>
      <c r="G44" s="35" t="s">
        <v>95</v>
      </c>
      <c r="H44" s="35">
        <v>12</v>
      </c>
      <c r="I44" s="35">
        <v>700</v>
      </c>
      <c r="J44" s="35">
        <v>9</v>
      </c>
      <c r="K44" s="36" t="e">
        <f>#REF!*1.196</f>
        <v>#REF!</v>
      </c>
      <c r="L44" s="14"/>
      <c r="M44" s="14"/>
      <c r="N44" s="14"/>
      <c r="O44" s="14"/>
      <c r="P44" s="14"/>
    </row>
    <row r="45" spans="1:16" s="1" customFormat="1" ht="36" x14ac:dyDescent="0.3">
      <c r="A45" s="166"/>
      <c r="B45" s="160" t="s">
        <v>97</v>
      </c>
      <c r="C45" s="161"/>
      <c r="D45" s="35">
        <v>4</v>
      </c>
      <c r="E45" s="35" t="s">
        <v>92</v>
      </c>
      <c r="F45" s="35" t="s">
        <v>168</v>
      </c>
      <c r="G45" s="35" t="s">
        <v>93</v>
      </c>
      <c r="H45" s="35">
        <v>12</v>
      </c>
      <c r="I45" s="35">
        <v>700</v>
      </c>
      <c r="J45" s="35">
        <v>9</v>
      </c>
      <c r="K45" s="36" t="e">
        <f>#REF!*1.196</f>
        <v>#REF!</v>
      </c>
      <c r="L45" s="14"/>
      <c r="M45" s="14"/>
      <c r="N45" s="14"/>
      <c r="O45" s="14"/>
      <c r="P45" s="14"/>
    </row>
    <row r="46" spans="1:16" s="1" customFormat="1" ht="18" x14ac:dyDescent="0.35">
      <c r="A46" s="157"/>
      <c r="B46" s="158"/>
      <c r="C46" s="158"/>
      <c r="D46" s="158"/>
      <c r="E46" s="158"/>
      <c r="F46" s="158"/>
      <c r="G46" s="158"/>
      <c r="H46" s="158"/>
      <c r="I46" s="158"/>
      <c r="J46" s="158"/>
      <c r="K46" s="159"/>
      <c r="L46" s="14"/>
      <c r="M46" s="14"/>
      <c r="N46" s="14"/>
      <c r="O46" s="14"/>
      <c r="P46" s="14"/>
    </row>
    <row r="47" spans="1:16" s="1" customFormat="1" ht="54" x14ac:dyDescent="0.3">
      <c r="A47" s="33" t="s">
        <v>98</v>
      </c>
      <c r="B47" s="160" t="s">
        <v>99</v>
      </c>
      <c r="C47" s="161"/>
      <c r="D47" s="35">
        <v>3</v>
      </c>
      <c r="E47" s="35" t="s">
        <v>87</v>
      </c>
      <c r="F47" s="35" t="s">
        <v>168</v>
      </c>
      <c r="G47" s="35" t="s">
        <v>88</v>
      </c>
      <c r="H47" s="35">
        <v>12</v>
      </c>
      <c r="I47" s="35">
        <v>630</v>
      </c>
      <c r="J47" s="35">
        <v>8</v>
      </c>
      <c r="K47" s="36" t="e">
        <f>#REF!*1.196</f>
        <v>#REF!</v>
      </c>
      <c r="L47" s="14"/>
      <c r="M47" s="14"/>
      <c r="N47" s="14"/>
      <c r="O47" s="14"/>
      <c r="P47" s="14"/>
    </row>
    <row r="48" spans="1:16" s="1" customFormat="1" ht="18" x14ac:dyDescent="0.3">
      <c r="A48" s="167"/>
      <c r="B48" s="168"/>
      <c r="C48" s="168"/>
      <c r="D48" s="168"/>
      <c r="E48" s="168"/>
      <c r="F48" s="168"/>
      <c r="G48" s="168"/>
      <c r="H48" s="168"/>
      <c r="I48" s="168"/>
      <c r="J48" s="168"/>
      <c r="K48" s="169"/>
      <c r="L48" s="14"/>
      <c r="M48" s="14"/>
      <c r="N48" s="14"/>
      <c r="O48" s="14"/>
      <c r="P48" s="14"/>
    </row>
    <row r="49" spans="1:16" s="1" customFormat="1" ht="36" x14ac:dyDescent="0.3">
      <c r="A49" s="164" t="s">
        <v>100</v>
      </c>
      <c r="B49" s="160" t="s">
        <v>101</v>
      </c>
      <c r="C49" s="161"/>
      <c r="D49" s="35">
        <v>3</v>
      </c>
      <c r="E49" s="35" t="s">
        <v>102</v>
      </c>
      <c r="F49" s="35" t="s">
        <v>168</v>
      </c>
      <c r="G49" s="35" t="s">
        <v>88</v>
      </c>
      <c r="H49" s="35">
        <v>12</v>
      </c>
      <c r="I49" s="35">
        <v>630</v>
      </c>
      <c r="J49" s="35">
        <v>8</v>
      </c>
      <c r="K49" s="36" t="e">
        <f>#REF!*1.196</f>
        <v>#REF!</v>
      </c>
      <c r="L49" s="14"/>
      <c r="M49" s="14"/>
      <c r="N49" s="14"/>
      <c r="O49" s="14"/>
      <c r="P49" s="14"/>
    </row>
    <row r="50" spans="1:16" s="1" customFormat="1" ht="36" x14ac:dyDescent="0.3">
      <c r="A50" s="165"/>
      <c r="B50" s="160" t="s">
        <v>103</v>
      </c>
      <c r="C50" s="161"/>
      <c r="D50" s="35">
        <v>4</v>
      </c>
      <c r="E50" s="35" t="s">
        <v>104</v>
      </c>
      <c r="F50" s="35" t="s">
        <v>168</v>
      </c>
      <c r="G50" s="35" t="s">
        <v>88</v>
      </c>
      <c r="H50" s="35">
        <v>12</v>
      </c>
      <c r="I50" s="35">
        <v>630</v>
      </c>
      <c r="J50" s="35">
        <v>8</v>
      </c>
      <c r="K50" s="36" t="e">
        <f>#REF!*1.196</f>
        <v>#REF!</v>
      </c>
      <c r="L50" s="14"/>
      <c r="M50" s="14"/>
      <c r="N50" s="14"/>
      <c r="O50" s="14"/>
      <c r="P50" s="14"/>
    </row>
    <row r="51" spans="1:16" s="1" customFormat="1" ht="36" x14ac:dyDescent="0.3">
      <c r="A51" s="165"/>
      <c r="B51" s="160" t="s">
        <v>105</v>
      </c>
      <c r="C51" s="161"/>
      <c r="D51" s="35">
        <v>4</v>
      </c>
      <c r="E51" s="35" t="s">
        <v>106</v>
      </c>
      <c r="F51" s="35" t="s">
        <v>168</v>
      </c>
      <c r="G51" s="35" t="s">
        <v>88</v>
      </c>
      <c r="H51" s="35">
        <v>12</v>
      </c>
      <c r="I51" s="35">
        <v>630</v>
      </c>
      <c r="J51" s="35">
        <v>8</v>
      </c>
      <c r="K51" s="36" t="e">
        <f>#REF!*1.196</f>
        <v>#REF!</v>
      </c>
      <c r="L51" s="14"/>
      <c r="M51" s="14"/>
      <c r="N51" s="14"/>
      <c r="O51" s="14"/>
      <c r="P51" s="14"/>
    </row>
    <row r="52" spans="1:16" s="1" customFormat="1" ht="36" x14ac:dyDescent="0.3">
      <c r="A52" s="166"/>
      <c r="B52" s="160" t="s">
        <v>107</v>
      </c>
      <c r="C52" s="161"/>
      <c r="D52" s="35">
        <v>5</v>
      </c>
      <c r="E52" s="35" t="s">
        <v>108</v>
      </c>
      <c r="F52" s="35" t="s">
        <v>168</v>
      </c>
      <c r="G52" s="35" t="s">
        <v>88</v>
      </c>
      <c r="H52" s="35">
        <v>12</v>
      </c>
      <c r="I52" s="35">
        <v>630</v>
      </c>
      <c r="J52" s="35">
        <v>8</v>
      </c>
      <c r="K52" s="36" t="e">
        <f>#REF!*1.196</f>
        <v>#REF!</v>
      </c>
      <c r="L52" s="14"/>
      <c r="M52" s="14"/>
      <c r="N52" s="14"/>
      <c r="O52" s="14"/>
      <c r="P52" s="14"/>
    </row>
    <row r="53" spans="1:16" s="1" customFormat="1" ht="18" x14ac:dyDescent="0.35">
      <c r="A53" s="157"/>
      <c r="B53" s="158"/>
      <c r="C53" s="158"/>
      <c r="D53" s="158"/>
      <c r="E53" s="158"/>
      <c r="F53" s="158"/>
      <c r="G53" s="158"/>
      <c r="H53" s="158"/>
      <c r="I53" s="158"/>
      <c r="J53" s="158"/>
      <c r="K53" s="159"/>
      <c r="L53" s="14"/>
      <c r="M53" s="14"/>
      <c r="N53" s="14"/>
      <c r="O53" s="14"/>
      <c r="P53" s="14"/>
    </row>
    <row r="54" spans="1:16" s="1" customFormat="1" ht="36" x14ac:dyDescent="0.3">
      <c r="A54" s="164" t="s">
        <v>109</v>
      </c>
      <c r="B54" s="160" t="s">
        <v>110</v>
      </c>
      <c r="C54" s="161"/>
      <c r="D54" s="35">
        <v>9</v>
      </c>
      <c r="E54" s="35" t="s">
        <v>111</v>
      </c>
      <c r="F54" s="35" t="s">
        <v>168</v>
      </c>
      <c r="G54" s="35" t="s">
        <v>88</v>
      </c>
      <c r="H54" s="35">
        <v>12</v>
      </c>
      <c r="I54" s="35">
        <v>1000</v>
      </c>
      <c r="J54" s="35">
        <v>12</v>
      </c>
      <c r="K54" s="36" t="e">
        <f>#REF!*1.196</f>
        <v>#REF!</v>
      </c>
      <c r="L54" s="14"/>
      <c r="M54" s="14"/>
      <c r="N54" s="14"/>
      <c r="O54" s="14"/>
      <c r="P54" s="14"/>
    </row>
    <row r="55" spans="1:16" s="1" customFormat="1" ht="36" x14ac:dyDescent="0.3">
      <c r="A55" s="165"/>
      <c r="B55" s="160" t="s">
        <v>112</v>
      </c>
      <c r="C55" s="161"/>
      <c r="D55" s="35">
        <v>5</v>
      </c>
      <c r="E55" s="35" t="s">
        <v>111</v>
      </c>
      <c r="F55" s="35" t="s">
        <v>168</v>
      </c>
      <c r="G55" s="35" t="s">
        <v>88</v>
      </c>
      <c r="H55" s="35">
        <v>12</v>
      </c>
      <c r="I55" s="35">
        <v>630</v>
      </c>
      <c r="J55" s="35">
        <v>8</v>
      </c>
      <c r="K55" s="36" t="e">
        <f>#REF!*1.196</f>
        <v>#REF!</v>
      </c>
      <c r="L55" s="14"/>
      <c r="M55" s="14"/>
      <c r="N55" s="14"/>
      <c r="O55" s="14"/>
      <c r="P55" s="14"/>
    </row>
    <row r="56" spans="1:16" s="1" customFormat="1" ht="36" x14ac:dyDescent="0.3">
      <c r="A56" s="166"/>
      <c r="B56" s="160" t="s">
        <v>113</v>
      </c>
      <c r="C56" s="161"/>
      <c r="D56" s="35">
        <v>5</v>
      </c>
      <c r="E56" s="35" t="s">
        <v>111</v>
      </c>
      <c r="F56" s="35" t="s">
        <v>168</v>
      </c>
      <c r="G56" s="35" t="s">
        <v>88</v>
      </c>
      <c r="H56" s="35">
        <v>12</v>
      </c>
      <c r="I56" s="35">
        <v>630</v>
      </c>
      <c r="J56" s="35">
        <v>8</v>
      </c>
      <c r="K56" s="36" t="e">
        <f>#REF!*1.196</f>
        <v>#REF!</v>
      </c>
      <c r="L56" s="14"/>
      <c r="M56" s="14"/>
      <c r="N56" s="14"/>
      <c r="O56" s="14"/>
      <c r="P56" s="14"/>
    </row>
    <row r="57" spans="1:16" s="1" customFormat="1" ht="18" x14ac:dyDescent="0.35">
      <c r="A57" s="157"/>
      <c r="B57" s="158"/>
      <c r="C57" s="158"/>
      <c r="D57" s="158"/>
      <c r="E57" s="158"/>
      <c r="F57" s="158"/>
      <c r="G57" s="158"/>
      <c r="H57" s="158"/>
      <c r="I57" s="158"/>
      <c r="J57" s="158"/>
      <c r="K57" s="159"/>
      <c r="L57" s="14"/>
      <c r="M57" s="14"/>
      <c r="N57" s="14"/>
      <c r="O57" s="14"/>
      <c r="P57" s="14"/>
    </row>
    <row r="58" spans="1:16" s="1" customFormat="1" ht="54" x14ac:dyDescent="0.3">
      <c r="A58" s="33" t="s">
        <v>114</v>
      </c>
      <c r="B58" s="160" t="s">
        <v>115</v>
      </c>
      <c r="C58" s="161"/>
      <c r="D58" s="35">
        <v>3</v>
      </c>
      <c r="E58" s="35" t="s">
        <v>92</v>
      </c>
      <c r="F58" s="35" t="s">
        <v>168</v>
      </c>
      <c r="G58" s="35" t="s">
        <v>88</v>
      </c>
      <c r="H58" s="35">
        <v>12</v>
      </c>
      <c r="I58" s="35">
        <v>630</v>
      </c>
      <c r="J58" s="35">
        <v>8</v>
      </c>
      <c r="K58" s="36" t="e">
        <f>#REF!*1.196</f>
        <v>#REF!</v>
      </c>
      <c r="L58" s="14"/>
      <c r="M58" s="14"/>
      <c r="N58" s="14"/>
      <c r="O58" s="14"/>
      <c r="P58" s="14"/>
    </row>
    <row r="59" spans="1:16" s="1" customFormat="1" ht="36" x14ac:dyDescent="0.3">
      <c r="A59" s="164" t="s">
        <v>116</v>
      </c>
      <c r="B59" s="160" t="s">
        <v>117</v>
      </c>
      <c r="C59" s="161"/>
      <c r="D59" s="35">
        <v>6</v>
      </c>
      <c r="E59" s="35" t="s">
        <v>104</v>
      </c>
      <c r="F59" s="35" t="s">
        <v>168</v>
      </c>
      <c r="G59" s="35" t="s">
        <v>88</v>
      </c>
      <c r="H59" s="35">
        <v>12</v>
      </c>
      <c r="I59" s="35">
        <v>630</v>
      </c>
      <c r="J59" s="35">
        <v>8</v>
      </c>
      <c r="K59" s="36" t="e">
        <f>#REF!*1.196</f>
        <v>#REF!</v>
      </c>
      <c r="L59" s="14"/>
      <c r="M59" s="14"/>
      <c r="N59" s="14"/>
      <c r="O59" s="14"/>
      <c r="P59" s="14"/>
    </row>
    <row r="60" spans="1:16" s="1" customFormat="1" ht="36" x14ac:dyDescent="0.3">
      <c r="A60" s="166"/>
      <c r="B60" s="185" t="s">
        <v>118</v>
      </c>
      <c r="C60" s="186"/>
      <c r="D60" s="35">
        <v>2</v>
      </c>
      <c r="E60" s="35" t="s">
        <v>119</v>
      </c>
      <c r="F60" s="35" t="s">
        <v>168</v>
      </c>
      <c r="G60" s="35" t="s">
        <v>88</v>
      </c>
      <c r="H60" s="35">
        <v>12</v>
      </c>
      <c r="I60" s="35">
        <v>300</v>
      </c>
      <c r="J60" s="35">
        <v>1</v>
      </c>
      <c r="K60" s="36" t="e">
        <f>#REF!*1.196</f>
        <v>#REF!</v>
      </c>
      <c r="L60" s="14"/>
      <c r="M60" s="14"/>
      <c r="N60" s="14"/>
      <c r="O60" s="14"/>
      <c r="P60" s="14"/>
    </row>
    <row r="61" spans="1:16" s="1" customFormat="1" ht="18" x14ac:dyDescent="0.35">
      <c r="A61" s="157"/>
      <c r="B61" s="162"/>
      <c r="C61" s="162"/>
      <c r="D61" s="162"/>
      <c r="E61" s="162"/>
      <c r="F61" s="162"/>
      <c r="G61" s="162"/>
      <c r="H61" s="162"/>
      <c r="I61" s="162"/>
      <c r="J61" s="162"/>
      <c r="K61" s="163"/>
      <c r="L61" s="14"/>
      <c r="M61" s="14"/>
      <c r="N61" s="14"/>
      <c r="O61" s="14"/>
      <c r="P61" s="14"/>
    </row>
    <row r="62" spans="1:16" s="1" customFormat="1" ht="36" x14ac:dyDescent="0.3">
      <c r="A62" s="164" t="s">
        <v>120</v>
      </c>
      <c r="B62" s="160" t="s">
        <v>121</v>
      </c>
      <c r="C62" s="161"/>
      <c r="D62" s="35">
        <v>7</v>
      </c>
      <c r="E62" s="35" t="s">
        <v>111</v>
      </c>
      <c r="F62" s="35" t="s">
        <v>168</v>
      </c>
      <c r="G62" s="35" t="s">
        <v>88</v>
      </c>
      <c r="H62" s="35">
        <v>6</v>
      </c>
      <c r="I62" s="35">
        <v>800</v>
      </c>
      <c r="J62" s="35">
        <v>10</v>
      </c>
      <c r="K62" s="36" t="e">
        <f>#REF!*1.196</f>
        <v>#REF!</v>
      </c>
      <c r="L62" s="14"/>
      <c r="M62" s="14"/>
      <c r="N62" s="14"/>
      <c r="O62" s="14"/>
      <c r="P62" s="14"/>
    </row>
    <row r="63" spans="1:16" s="1" customFormat="1" ht="36" x14ac:dyDescent="0.3">
      <c r="A63" s="165"/>
      <c r="B63" s="160" t="s">
        <v>122</v>
      </c>
      <c r="C63" s="161"/>
      <c r="D63" s="35">
        <v>9</v>
      </c>
      <c r="E63" s="35" t="s">
        <v>111</v>
      </c>
      <c r="F63" s="35" t="s">
        <v>168</v>
      </c>
      <c r="G63" s="35" t="s">
        <v>88</v>
      </c>
      <c r="H63" s="35">
        <v>6</v>
      </c>
      <c r="I63" s="35">
        <v>630</v>
      </c>
      <c r="J63" s="35">
        <v>8</v>
      </c>
      <c r="K63" s="36" t="e">
        <f>#REF!*1.196</f>
        <v>#REF!</v>
      </c>
      <c r="L63" s="14"/>
      <c r="M63" s="14"/>
      <c r="N63" s="14"/>
      <c r="O63" s="14"/>
      <c r="P63" s="14"/>
    </row>
    <row r="64" spans="1:16" s="1" customFormat="1" ht="36" x14ac:dyDescent="0.3">
      <c r="A64" s="165"/>
      <c r="B64" s="160" t="s">
        <v>123</v>
      </c>
      <c r="C64" s="161"/>
      <c r="D64" s="35">
        <v>7</v>
      </c>
      <c r="E64" s="35" t="s">
        <v>111</v>
      </c>
      <c r="F64" s="35" t="s">
        <v>168</v>
      </c>
      <c r="G64" s="35" t="s">
        <v>88</v>
      </c>
      <c r="H64" s="35">
        <v>6</v>
      </c>
      <c r="I64" s="35">
        <v>800</v>
      </c>
      <c r="J64" s="35">
        <v>10</v>
      </c>
      <c r="K64" s="36" t="e">
        <f>#REF!*1.196</f>
        <v>#REF!</v>
      </c>
      <c r="L64" s="14"/>
      <c r="M64" s="14"/>
      <c r="N64" s="14"/>
      <c r="O64" s="14"/>
      <c r="P64" s="14"/>
    </row>
    <row r="65" spans="1:16" s="1" customFormat="1" ht="36" x14ac:dyDescent="0.3">
      <c r="A65" s="165"/>
      <c r="B65" s="160" t="s">
        <v>124</v>
      </c>
      <c r="C65" s="161"/>
      <c r="D65" s="35">
        <v>6</v>
      </c>
      <c r="E65" s="35" t="s">
        <v>125</v>
      </c>
      <c r="F65" s="35" t="s">
        <v>168</v>
      </c>
      <c r="G65" s="35" t="s">
        <v>88</v>
      </c>
      <c r="H65" s="35">
        <v>6</v>
      </c>
      <c r="I65" s="35">
        <v>630</v>
      </c>
      <c r="J65" s="35">
        <v>8</v>
      </c>
      <c r="K65" s="36" t="e">
        <f>#REF!*1.196</f>
        <v>#REF!</v>
      </c>
      <c r="L65" s="14"/>
      <c r="M65" s="14"/>
      <c r="N65" s="14"/>
      <c r="O65" s="14"/>
      <c r="P65" s="14"/>
    </row>
    <row r="66" spans="1:16" s="1" customFormat="1" ht="36" x14ac:dyDescent="0.3">
      <c r="A66" s="165"/>
      <c r="B66" s="160" t="s">
        <v>126</v>
      </c>
      <c r="C66" s="161"/>
      <c r="D66" s="35">
        <v>6</v>
      </c>
      <c r="E66" s="35" t="s">
        <v>125</v>
      </c>
      <c r="F66" s="35" t="s">
        <v>168</v>
      </c>
      <c r="G66" s="35" t="s">
        <v>88</v>
      </c>
      <c r="H66" s="35">
        <v>6</v>
      </c>
      <c r="I66" s="35">
        <v>630</v>
      </c>
      <c r="J66" s="35">
        <v>8</v>
      </c>
      <c r="K66" s="36" t="e">
        <f>#REF!*1.196</f>
        <v>#REF!</v>
      </c>
      <c r="L66" s="14"/>
      <c r="M66" s="14"/>
      <c r="N66" s="14"/>
      <c r="O66" s="14"/>
      <c r="P66" s="14"/>
    </row>
    <row r="67" spans="1:16" s="1" customFormat="1" ht="36" x14ac:dyDescent="0.3">
      <c r="A67" s="165"/>
      <c r="B67" s="160" t="s">
        <v>127</v>
      </c>
      <c r="C67" s="161"/>
      <c r="D67" s="35">
        <v>7</v>
      </c>
      <c r="E67" s="35" t="s">
        <v>125</v>
      </c>
      <c r="F67" s="35" t="s">
        <v>168</v>
      </c>
      <c r="G67" s="35" t="s">
        <v>88</v>
      </c>
      <c r="H67" s="35">
        <v>6</v>
      </c>
      <c r="I67" s="35">
        <v>630</v>
      </c>
      <c r="J67" s="35">
        <v>8</v>
      </c>
      <c r="K67" s="36" t="e">
        <f>#REF!*1.196</f>
        <v>#REF!</v>
      </c>
      <c r="L67" s="14"/>
      <c r="M67" s="14"/>
      <c r="N67" s="14"/>
      <c r="O67" s="14"/>
      <c r="P67" s="14"/>
    </row>
    <row r="68" spans="1:16" s="1" customFormat="1" ht="36" x14ac:dyDescent="0.3">
      <c r="A68" s="165"/>
      <c r="B68" s="160" t="s">
        <v>128</v>
      </c>
      <c r="C68" s="161"/>
      <c r="D68" s="35">
        <v>7</v>
      </c>
      <c r="E68" s="35" t="s">
        <v>125</v>
      </c>
      <c r="F68" s="35" t="s">
        <v>168</v>
      </c>
      <c r="G68" s="35" t="s">
        <v>88</v>
      </c>
      <c r="H68" s="35">
        <v>6</v>
      </c>
      <c r="I68" s="35">
        <v>630</v>
      </c>
      <c r="J68" s="35">
        <v>8</v>
      </c>
      <c r="K68" s="36" t="e">
        <f>#REF!*1.196</f>
        <v>#REF!</v>
      </c>
      <c r="L68" s="14"/>
      <c r="M68" s="14"/>
      <c r="N68" s="14"/>
      <c r="O68" s="14"/>
      <c r="P68" s="14"/>
    </row>
    <row r="69" spans="1:16" s="1" customFormat="1" ht="36" x14ac:dyDescent="0.3">
      <c r="A69" s="165"/>
      <c r="B69" s="160" t="s">
        <v>129</v>
      </c>
      <c r="C69" s="161"/>
      <c r="D69" s="35">
        <v>7</v>
      </c>
      <c r="E69" s="35" t="s">
        <v>125</v>
      </c>
      <c r="F69" s="35" t="s">
        <v>168</v>
      </c>
      <c r="G69" s="35" t="s">
        <v>88</v>
      </c>
      <c r="H69" s="35">
        <v>6</v>
      </c>
      <c r="I69" s="35">
        <v>630</v>
      </c>
      <c r="J69" s="35">
        <v>8</v>
      </c>
      <c r="K69" s="36" t="e">
        <f>#REF!*1.196</f>
        <v>#REF!</v>
      </c>
      <c r="L69" s="14"/>
      <c r="M69" s="14"/>
      <c r="N69" s="14"/>
      <c r="O69" s="14"/>
      <c r="P69" s="14"/>
    </row>
    <row r="70" spans="1:16" s="1" customFormat="1" ht="36" x14ac:dyDescent="0.3">
      <c r="A70" s="165"/>
      <c r="B70" s="160" t="s">
        <v>130</v>
      </c>
      <c r="C70" s="161"/>
      <c r="D70" s="35">
        <v>7</v>
      </c>
      <c r="E70" s="35" t="s">
        <v>125</v>
      </c>
      <c r="F70" s="35" t="s">
        <v>168</v>
      </c>
      <c r="G70" s="35" t="s">
        <v>88</v>
      </c>
      <c r="H70" s="35">
        <v>6</v>
      </c>
      <c r="I70" s="35">
        <v>630</v>
      </c>
      <c r="J70" s="35">
        <v>8</v>
      </c>
      <c r="K70" s="36" t="e">
        <f>#REF!*1.196</f>
        <v>#REF!</v>
      </c>
      <c r="L70" s="14"/>
      <c r="M70" s="14"/>
      <c r="N70" s="14"/>
      <c r="O70" s="14"/>
      <c r="P70" s="14"/>
    </row>
    <row r="71" spans="1:16" s="1" customFormat="1" ht="36" x14ac:dyDescent="0.3">
      <c r="A71" s="165"/>
      <c r="B71" s="160" t="s">
        <v>131</v>
      </c>
      <c r="C71" s="161"/>
      <c r="D71" s="35">
        <v>7</v>
      </c>
      <c r="E71" s="35" t="s">
        <v>125</v>
      </c>
      <c r="F71" s="35" t="s">
        <v>168</v>
      </c>
      <c r="G71" s="35" t="s">
        <v>88</v>
      </c>
      <c r="H71" s="35">
        <v>6</v>
      </c>
      <c r="I71" s="35">
        <v>1600</v>
      </c>
      <c r="J71" s="35">
        <v>21</v>
      </c>
      <c r="K71" s="36" t="e">
        <f>#REF!*1.196</f>
        <v>#REF!</v>
      </c>
      <c r="L71" s="14"/>
      <c r="M71" s="14"/>
      <c r="N71" s="14"/>
      <c r="O71" s="14"/>
      <c r="P71" s="14"/>
    </row>
    <row r="72" spans="1:16" s="1" customFormat="1" ht="36" x14ac:dyDescent="0.3">
      <c r="A72" s="166"/>
      <c r="B72" s="160" t="s">
        <v>132</v>
      </c>
      <c r="C72" s="161"/>
      <c r="D72" s="35">
        <v>2</v>
      </c>
      <c r="E72" s="35" t="s">
        <v>125</v>
      </c>
      <c r="F72" s="35" t="s">
        <v>168</v>
      </c>
      <c r="G72" s="35" t="s">
        <v>88</v>
      </c>
      <c r="H72" s="35">
        <v>6</v>
      </c>
      <c r="I72" s="35">
        <v>320</v>
      </c>
      <c r="J72" s="35">
        <v>4</v>
      </c>
      <c r="K72" s="36" t="e">
        <f>#REF!*1.196</f>
        <v>#REF!</v>
      </c>
      <c r="L72" s="14"/>
      <c r="M72" s="14"/>
      <c r="N72" s="14"/>
      <c r="O72" s="14"/>
      <c r="P72" s="14"/>
    </row>
    <row r="73" spans="1:16" s="1" customFormat="1" ht="18" x14ac:dyDescent="0.35">
      <c r="A73" s="157">
        <v>0</v>
      </c>
      <c r="B73" s="162"/>
      <c r="C73" s="162"/>
      <c r="D73" s="162"/>
      <c r="E73" s="162"/>
      <c r="F73" s="162"/>
      <c r="G73" s="162"/>
      <c r="H73" s="162"/>
      <c r="I73" s="162"/>
      <c r="J73" s="162"/>
      <c r="K73" s="163"/>
      <c r="L73" s="14"/>
      <c r="M73" s="14"/>
      <c r="N73" s="14"/>
      <c r="O73" s="14"/>
      <c r="P73" s="14"/>
    </row>
    <row r="74" spans="1:16" s="1" customFormat="1" ht="36" x14ac:dyDescent="0.3">
      <c r="A74" s="164" t="s">
        <v>133</v>
      </c>
      <c r="B74" s="160" t="s">
        <v>134</v>
      </c>
      <c r="C74" s="161"/>
      <c r="D74" s="35">
        <v>4</v>
      </c>
      <c r="E74" s="35" t="s">
        <v>125</v>
      </c>
      <c r="F74" s="35" t="s">
        <v>168</v>
      </c>
      <c r="G74" s="35" t="s">
        <v>88</v>
      </c>
      <c r="H74" s="35">
        <v>12</v>
      </c>
      <c r="I74" s="35">
        <v>630</v>
      </c>
      <c r="J74" s="35">
        <v>8</v>
      </c>
      <c r="K74" s="36" t="e">
        <f>#REF!*1.196</f>
        <v>#REF!</v>
      </c>
      <c r="L74" s="14"/>
      <c r="M74" s="14"/>
      <c r="N74" s="14"/>
      <c r="O74" s="14"/>
      <c r="P74" s="14"/>
    </row>
    <row r="75" spans="1:16" s="1" customFormat="1" ht="36" x14ac:dyDescent="0.3">
      <c r="A75" s="165"/>
      <c r="B75" s="160" t="s">
        <v>135</v>
      </c>
      <c r="C75" s="161"/>
      <c r="D75" s="35">
        <v>4</v>
      </c>
      <c r="E75" s="35" t="s">
        <v>125</v>
      </c>
      <c r="F75" s="35" t="s">
        <v>168</v>
      </c>
      <c r="G75" s="35" t="s">
        <v>88</v>
      </c>
      <c r="H75" s="35">
        <v>12</v>
      </c>
      <c r="I75" s="35">
        <v>630</v>
      </c>
      <c r="J75" s="35">
        <v>8</v>
      </c>
      <c r="K75" s="36" t="e">
        <f>#REF!*1.196</f>
        <v>#REF!</v>
      </c>
      <c r="L75" s="14"/>
      <c r="M75" s="14"/>
      <c r="N75" s="14"/>
      <c r="O75" s="14"/>
      <c r="P75" s="14"/>
    </row>
    <row r="76" spans="1:16" s="1" customFormat="1" ht="36" x14ac:dyDescent="0.3">
      <c r="A76" s="165"/>
      <c r="B76" s="160" t="s">
        <v>136</v>
      </c>
      <c r="C76" s="161"/>
      <c r="D76" s="35">
        <v>4</v>
      </c>
      <c r="E76" s="35" t="s">
        <v>125</v>
      </c>
      <c r="F76" s="35" t="s">
        <v>168</v>
      </c>
      <c r="G76" s="35" t="s">
        <v>88</v>
      </c>
      <c r="H76" s="35">
        <v>12</v>
      </c>
      <c r="I76" s="35">
        <v>2000</v>
      </c>
      <c r="J76" s="35">
        <v>26</v>
      </c>
      <c r="K76" s="36" t="e">
        <f>#REF!*1.196</f>
        <v>#REF!</v>
      </c>
      <c r="L76" s="14"/>
      <c r="M76" s="14"/>
      <c r="N76" s="14"/>
      <c r="O76" s="14"/>
      <c r="P76" s="14"/>
    </row>
    <row r="77" spans="1:16" s="1" customFormat="1" ht="36" x14ac:dyDescent="0.3">
      <c r="A77" s="165"/>
      <c r="B77" s="160" t="s">
        <v>137</v>
      </c>
      <c r="C77" s="161"/>
      <c r="D77" s="35">
        <v>2</v>
      </c>
      <c r="E77" s="35" t="s">
        <v>125</v>
      </c>
      <c r="F77" s="35" t="s">
        <v>168</v>
      </c>
      <c r="G77" s="35" t="s">
        <v>88</v>
      </c>
      <c r="H77" s="35">
        <v>12</v>
      </c>
      <c r="I77" s="35">
        <v>630</v>
      </c>
      <c r="J77" s="35">
        <v>8</v>
      </c>
      <c r="K77" s="36" t="e">
        <f>#REF!*1.196</f>
        <v>#REF!</v>
      </c>
      <c r="L77" s="14"/>
      <c r="M77" s="14"/>
      <c r="N77" s="14"/>
      <c r="O77" s="14"/>
      <c r="P77" s="14"/>
    </row>
    <row r="78" spans="1:16" s="1" customFormat="1" ht="36" x14ac:dyDescent="0.3">
      <c r="A78" s="165"/>
      <c r="B78" s="160" t="s">
        <v>138</v>
      </c>
      <c r="C78" s="161"/>
      <c r="D78" s="35">
        <v>5</v>
      </c>
      <c r="E78" s="35" t="s">
        <v>104</v>
      </c>
      <c r="F78" s="35" t="s">
        <v>168</v>
      </c>
      <c r="G78" s="35" t="s">
        <v>88</v>
      </c>
      <c r="H78" s="35">
        <v>12</v>
      </c>
      <c r="I78" s="35">
        <v>1500</v>
      </c>
      <c r="J78" s="35">
        <v>20</v>
      </c>
      <c r="K78" s="36" t="e">
        <f>#REF!*1.196</f>
        <v>#REF!</v>
      </c>
      <c r="L78" s="14"/>
      <c r="M78" s="14"/>
      <c r="N78" s="14"/>
      <c r="O78" s="14"/>
      <c r="P78" s="14"/>
    </row>
    <row r="79" spans="1:16" s="1" customFormat="1" ht="36" x14ac:dyDescent="0.3">
      <c r="A79" s="165"/>
      <c r="B79" s="160" t="s">
        <v>139</v>
      </c>
      <c r="C79" s="161"/>
      <c r="D79" s="35">
        <v>5</v>
      </c>
      <c r="E79" s="35" t="s">
        <v>104</v>
      </c>
      <c r="F79" s="35" t="s">
        <v>168</v>
      </c>
      <c r="G79" s="35" t="s">
        <v>88</v>
      </c>
      <c r="H79" s="35">
        <v>12</v>
      </c>
      <c r="I79" s="35">
        <v>630</v>
      </c>
      <c r="J79" s="35">
        <v>8</v>
      </c>
      <c r="K79" s="36" t="e">
        <f>#REF!*1.196</f>
        <v>#REF!</v>
      </c>
      <c r="L79" s="14"/>
      <c r="M79" s="14"/>
      <c r="N79" s="14"/>
      <c r="O79" s="14"/>
      <c r="P79" s="14"/>
    </row>
    <row r="80" spans="1:16" s="1" customFormat="1" ht="36" x14ac:dyDescent="0.3">
      <c r="A80" s="165"/>
      <c r="B80" s="160" t="s">
        <v>140</v>
      </c>
      <c r="C80" s="161"/>
      <c r="D80" s="35">
        <v>6</v>
      </c>
      <c r="E80" s="35" t="s">
        <v>104</v>
      </c>
      <c r="F80" s="35" t="s">
        <v>168</v>
      </c>
      <c r="G80" s="35" t="s">
        <v>88</v>
      </c>
      <c r="H80" s="35">
        <v>12</v>
      </c>
      <c r="I80" s="35">
        <v>630</v>
      </c>
      <c r="J80" s="35">
        <v>8</v>
      </c>
      <c r="K80" s="36" t="e">
        <f>#REF!*1.196</f>
        <v>#REF!</v>
      </c>
      <c r="L80" s="14"/>
      <c r="M80" s="14"/>
      <c r="N80" s="14"/>
      <c r="O80" s="14"/>
      <c r="P80" s="14"/>
    </row>
    <row r="81" spans="1:16" s="1" customFormat="1" ht="36" x14ac:dyDescent="0.3">
      <c r="A81" s="165"/>
      <c r="B81" s="160" t="s">
        <v>141</v>
      </c>
      <c r="C81" s="161"/>
      <c r="D81" s="35">
        <v>2</v>
      </c>
      <c r="E81" s="35" t="s">
        <v>104</v>
      </c>
      <c r="F81" s="35" t="s">
        <v>168</v>
      </c>
      <c r="G81" s="35" t="s">
        <v>88</v>
      </c>
      <c r="H81" s="35">
        <v>12</v>
      </c>
      <c r="I81" s="35">
        <v>225</v>
      </c>
      <c r="J81" s="35">
        <v>3</v>
      </c>
      <c r="K81" s="36" t="e">
        <f>#REF!*1.196</f>
        <v>#REF!</v>
      </c>
      <c r="L81" s="14"/>
      <c r="M81" s="14"/>
      <c r="N81" s="14"/>
      <c r="O81" s="14"/>
      <c r="P81" s="14"/>
    </row>
    <row r="82" spans="1:16" s="1" customFormat="1" ht="36" x14ac:dyDescent="0.3">
      <c r="A82" s="165"/>
      <c r="B82" s="160" t="s">
        <v>142</v>
      </c>
      <c r="C82" s="161"/>
      <c r="D82" s="35">
        <v>4</v>
      </c>
      <c r="E82" s="35" t="s">
        <v>92</v>
      </c>
      <c r="F82" s="35" t="s">
        <v>168</v>
      </c>
      <c r="G82" s="35" t="s">
        <v>88</v>
      </c>
      <c r="H82" s="35">
        <v>12</v>
      </c>
      <c r="I82" s="35">
        <v>630</v>
      </c>
      <c r="J82" s="35">
        <v>8</v>
      </c>
      <c r="K82" s="36" t="e">
        <f>#REF!*1.196</f>
        <v>#REF!</v>
      </c>
      <c r="L82" s="14"/>
      <c r="M82" s="14"/>
      <c r="N82" s="14"/>
      <c r="O82" s="14"/>
      <c r="P82" s="14"/>
    </row>
    <row r="83" spans="1:16" s="1" customFormat="1" ht="36" x14ac:dyDescent="0.3">
      <c r="A83" s="166"/>
      <c r="B83" s="160" t="s">
        <v>143</v>
      </c>
      <c r="C83" s="161"/>
      <c r="D83" s="35">
        <v>4</v>
      </c>
      <c r="E83" s="35" t="s">
        <v>92</v>
      </c>
      <c r="F83" s="35" t="s">
        <v>168</v>
      </c>
      <c r="G83" s="35" t="s">
        <v>88</v>
      </c>
      <c r="H83" s="35">
        <v>12</v>
      </c>
      <c r="I83" s="35">
        <v>630</v>
      </c>
      <c r="J83" s="35">
        <v>8</v>
      </c>
      <c r="K83" s="36" t="e">
        <f>#REF!*1.196</f>
        <v>#REF!</v>
      </c>
      <c r="L83" s="14"/>
      <c r="M83" s="14"/>
      <c r="N83" s="14"/>
      <c r="O83" s="14"/>
      <c r="P83" s="14"/>
    </row>
    <row r="84" spans="1:16" s="1" customFormat="1" ht="18" x14ac:dyDescent="0.35">
      <c r="A84" s="157"/>
      <c r="B84" s="162"/>
      <c r="C84" s="162"/>
      <c r="D84" s="162"/>
      <c r="E84" s="162"/>
      <c r="F84" s="162"/>
      <c r="G84" s="162"/>
      <c r="H84" s="162"/>
      <c r="I84" s="162"/>
      <c r="J84" s="162"/>
      <c r="K84" s="163"/>
      <c r="L84" s="14"/>
      <c r="M84" s="14"/>
      <c r="N84" s="14"/>
      <c r="O84" s="14"/>
      <c r="P84" s="14"/>
    </row>
    <row r="85" spans="1:16" s="1" customFormat="1" ht="36" x14ac:dyDescent="0.3">
      <c r="A85" s="164" t="s">
        <v>177</v>
      </c>
      <c r="B85" s="160" t="s">
        <v>144</v>
      </c>
      <c r="C85" s="161"/>
      <c r="D85" s="35">
        <v>10</v>
      </c>
      <c r="E85" s="35" t="s">
        <v>92</v>
      </c>
      <c r="F85" s="35" t="s">
        <v>168</v>
      </c>
      <c r="G85" s="35" t="s">
        <v>88</v>
      </c>
      <c r="H85" s="35">
        <v>12</v>
      </c>
      <c r="I85" s="35">
        <v>630</v>
      </c>
      <c r="J85" s="35">
        <v>8</v>
      </c>
      <c r="K85" s="36" t="e">
        <f>#REF!*1.196</f>
        <v>#REF!</v>
      </c>
      <c r="L85" s="14"/>
      <c r="M85" s="14"/>
      <c r="N85" s="14"/>
      <c r="O85" s="14"/>
      <c r="P85" s="14"/>
    </row>
    <row r="86" spans="1:16" s="1" customFormat="1" ht="36" x14ac:dyDescent="0.3">
      <c r="A86" s="165"/>
      <c r="B86" s="160" t="s">
        <v>145</v>
      </c>
      <c r="C86" s="161"/>
      <c r="D86" s="35">
        <v>2</v>
      </c>
      <c r="E86" s="35" t="s">
        <v>92</v>
      </c>
      <c r="F86" s="35" t="s">
        <v>168</v>
      </c>
      <c r="G86" s="35" t="s">
        <v>88</v>
      </c>
      <c r="H86" s="35">
        <v>12</v>
      </c>
      <c r="I86" s="35">
        <v>630</v>
      </c>
      <c r="J86" s="35">
        <v>8</v>
      </c>
      <c r="K86" s="36" t="e">
        <f>#REF!*1.196</f>
        <v>#REF!</v>
      </c>
      <c r="L86" s="14"/>
      <c r="M86" s="14"/>
      <c r="N86" s="14"/>
      <c r="O86" s="14"/>
      <c r="P86" s="14"/>
    </row>
    <row r="87" spans="1:16" s="1" customFormat="1" ht="36" x14ac:dyDescent="0.3">
      <c r="A87" s="165"/>
      <c r="B87" s="160" t="s">
        <v>146</v>
      </c>
      <c r="C87" s="161"/>
      <c r="D87" s="35">
        <v>7</v>
      </c>
      <c r="E87" s="35" t="s">
        <v>92</v>
      </c>
      <c r="F87" s="35" t="s">
        <v>168</v>
      </c>
      <c r="G87" s="35" t="s">
        <v>88</v>
      </c>
      <c r="H87" s="35">
        <v>12</v>
      </c>
      <c r="I87" s="35">
        <v>1600</v>
      </c>
      <c r="J87" s="35">
        <v>21</v>
      </c>
      <c r="K87" s="36" t="e">
        <f>#REF!*1.196</f>
        <v>#REF!</v>
      </c>
      <c r="L87" s="14"/>
      <c r="M87" s="14"/>
      <c r="N87" s="14"/>
      <c r="O87" s="14"/>
      <c r="P87" s="14"/>
    </row>
    <row r="88" spans="1:16" s="1" customFormat="1" ht="36" x14ac:dyDescent="0.3">
      <c r="A88" s="165"/>
      <c r="B88" s="160" t="s">
        <v>147</v>
      </c>
      <c r="C88" s="161"/>
      <c r="D88" s="35">
        <v>8</v>
      </c>
      <c r="E88" s="35" t="s">
        <v>92</v>
      </c>
      <c r="F88" s="35" t="s">
        <v>168</v>
      </c>
      <c r="G88" s="35" t="s">
        <v>88</v>
      </c>
      <c r="H88" s="35">
        <v>12</v>
      </c>
      <c r="I88" s="35">
        <v>1600</v>
      </c>
      <c r="J88" s="35">
        <v>21</v>
      </c>
      <c r="K88" s="36" t="e">
        <f>#REF!*1.196</f>
        <v>#REF!</v>
      </c>
      <c r="L88" s="14"/>
      <c r="M88" s="14"/>
      <c r="N88" s="14"/>
      <c r="O88" s="14"/>
      <c r="P88" s="14"/>
    </row>
    <row r="89" spans="1:16" s="1" customFormat="1" ht="36" x14ac:dyDescent="0.3">
      <c r="A89" s="165"/>
      <c r="B89" s="160" t="s">
        <v>148</v>
      </c>
      <c r="C89" s="161"/>
      <c r="D89" s="35">
        <v>9</v>
      </c>
      <c r="E89" s="35" t="s">
        <v>92</v>
      </c>
      <c r="F89" s="35" t="s">
        <v>168</v>
      </c>
      <c r="G89" s="35" t="s">
        <v>88</v>
      </c>
      <c r="H89" s="35">
        <v>12</v>
      </c>
      <c r="I89" s="35">
        <v>1600</v>
      </c>
      <c r="J89" s="35">
        <v>21</v>
      </c>
      <c r="K89" s="36" t="e">
        <f>#REF!*1.196</f>
        <v>#REF!</v>
      </c>
      <c r="L89" s="14"/>
      <c r="M89" s="14"/>
      <c r="N89" s="14"/>
      <c r="O89" s="14"/>
      <c r="P89" s="14"/>
    </row>
    <row r="90" spans="1:16" s="1" customFormat="1" ht="36" x14ac:dyDescent="0.3">
      <c r="A90" s="165"/>
      <c r="B90" s="160" t="s">
        <v>149</v>
      </c>
      <c r="C90" s="161"/>
      <c r="D90" s="35">
        <v>7</v>
      </c>
      <c r="E90" s="35" t="s">
        <v>92</v>
      </c>
      <c r="F90" s="35" t="s">
        <v>168</v>
      </c>
      <c r="G90" s="35" t="s">
        <v>88</v>
      </c>
      <c r="H90" s="35">
        <v>12</v>
      </c>
      <c r="I90" s="35">
        <v>1600</v>
      </c>
      <c r="J90" s="35">
        <v>21</v>
      </c>
      <c r="K90" s="36" t="e">
        <f>#REF!*1.196</f>
        <v>#REF!</v>
      </c>
      <c r="L90" s="14"/>
      <c r="M90" s="14"/>
      <c r="N90" s="14"/>
      <c r="O90" s="14"/>
      <c r="P90" s="14"/>
    </row>
    <row r="91" spans="1:16" s="1" customFormat="1" ht="36" x14ac:dyDescent="0.3">
      <c r="A91" s="165"/>
      <c r="B91" s="160" t="s">
        <v>150</v>
      </c>
      <c r="C91" s="161"/>
      <c r="D91" s="35"/>
      <c r="E91" s="35" t="s">
        <v>92</v>
      </c>
      <c r="F91" s="35" t="s">
        <v>169</v>
      </c>
      <c r="G91" s="35" t="s">
        <v>88</v>
      </c>
      <c r="H91" s="35">
        <v>12</v>
      </c>
      <c r="I91" s="35">
        <v>100</v>
      </c>
      <c r="J91" s="35"/>
      <c r="K91" s="36" t="e">
        <f>#REF!*1.196</f>
        <v>#REF!</v>
      </c>
      <c r="L91" s="14"/>
      <c r="M91" s="14"/>
      <c r="N91" s="14"/>
      <c r="O91" s="14"/>
      <c r="P91" s="14"/>
    </row>
    <row r="92" spans="1:16" s="1" customFormat="1" ht="36" x14ac:dyDescent="0.3">
      <c r="A92" s="166"/>
      <c r="B92" s="160" t="s">
        <v>151</v>
      </c>
      <c r="C92" s="161"/>
      <c r="D92" s="35"/>
      <c r="E92" s="35" t="s">
        <v>92</v>
      </c>
      <c r="F92" s="35" t="s">
        <v>170</v>
      </c>
      <c r="G92" s="35" t="s">
        <v>88</v>
      </c>
      <c r="H92" s="35">
        <v>12</v>
      </c>
      <c r="I92" s="35">
        <v>100</v>
      </c>
      <c r="J92" s="35"/>
      <c r="K92" s="36" t="e">
        <f>#REF!*1.196</f>
        <v>#REF!</v>
      </c>
      <c r="L92" s="14"/>
      <c r="M92" s="14"/>
      <c r="N92" s="14"/>
      <c r="O92" s="14"/>
      <c r="P92" s="14"/>
    </row>
    <row r="93" spans="1:16" s="1" customFormat="1" ht="36" x14ac:dyDescent="0.3">
      <c r="A93" s="164" t="s">
        <v>178</v>
      </c>
      <c r="B93" s="160" t="s">
        <v>152</v>
      </c>
      <c r="C93" s="161"/>
      <c r="D93" s="35">
        <v>3</v>
      </c>
      <c r="E93" s="35" t="s">
        <v>153</v>
      </c>
      <c r="F93" s="35" t="s">
        <v>168</v>
      </c>
      <c r="G93" s="35" t="s">
        <v>88</v>
      </c>
      <c r="H93" s="35">
        <v>12</v>
      </c>
      <c r="I93" s="35">
        <v>630</v>
      </c>
      <c r="J93" s="35">
        <v>8</v>
      </c>
      <c r="K93" s="36" t="e">
        <f>#REF!*1.196</f>
        <v>#REF!</v>
      </c>
      <c r="L93" s="14"/>
      <c r="M93" s="14"/>
      <c r="N93" s="14"/>
      <c r="O93" s="14"/>
      <c r="P93" s="14"/>
    </row>
    <row r="94" spans="1:16" s="1" customFormat="1" ht="36" x14ac:dyDescent="0.3">
      <c r="A94" s="165"/>
      <c r="B94" s="160" t="s">
        <v>154</v>
      </c>
      <c r="C94" s="161"/>
      <c r="D94" s="35">
        <v>6</v>
      </c>
      <c r="E94" s="35" t="s">
        <v>155</v>
      </c>
      <c r="F94" s="35" t="s">
        <v>168</v>
      </c>
      <c r="G94" s="35" t="s">
        <v>88</v>
      </c>
      <c r="H94" s="35">
        <v>12</v>
      </c>
      <c r="I94" s="35">
        <v>1300</v>
      </c>
      <c r="J94" s="35">
        <v>13</v>
      </c>
      <c r="K94" s="36" t="e">
        <f>#REF!*1.196</f>
        <v>#REF!</v>
      </c>
      <c r="L94" s="14"/>
      <c r="M94" s="14"/>
      <c r="N94" s="14"/>
      <c r="O94" s="14"/>
      <c r="P94" s="14"/>
    </row>
    <row r="95" spans="1:16" s="1" customFormat="1" ht="36" x14ac:dyDescent="0.3">
      <c r="A95" s="166"/>
      <c r="B95" s="160" t="s">
        <v>156</v>
      </c>
      <c r="C95" s="161"/>
      <c r="D95" s="35">
        <v>3</v>
      </c>
      <c r="E95" s="35" t="s">
        <v>155</v>
      </c>
      <c r="F95" s="35" t="s">
        <v>168</v>
      </c>
      <c r="G95" s="35" t="s">
        <v>88</v>
      </c>
      <c r="H95" s="35">
        <v>12</v>
      </c>
      <c r="I95" s="35">
        <v>630</v>
      </c>
      <c r="J95" s="35">
        <v>8</v>
      </c>
      <c r="K95" s="36" t="e">
        <f>#REF!*1.196</f>
        <v>#REF!</v>
      </c>
      <c r="L95" s="14"/>
      <c r="M95" s="14"/>
      <c r="N95" s="14"/>
      <c r="O95" s="14"/>
      <c r="P95" s="14"/>
    </row>
    <row r="96" spans="1:16" s="1" customFormat="1" ht="18" x14ac:dyDescent="0.35">
      <c r="A96" s="157"/>
      <c r="B96" s="162"/>
      <c r="C96" s="162"/>
      <c r="D96" s="162"/>
      <c r="E96" s="162"/>
      <c r="F96" s="162"/>
      <c r="G96" s="162"/>
      <c r="H96" s="162"/>
      <c r="I96" s="162"/>
      <c r="J96" s="162"/>
      <c r="K96" s="163"/>
      <c r="L96" s="14"/>
      <c r="M96" s="14"/>
      <c r="N96" s="14"/>
      <c r="O96" s="14"/>
      <c r="P96" s="14"/>
    </row>
    <row r="97" spans="1:16" s="1" customFormat="1" ht="54" x14ac:dyDescent="0.3">
      <c r="A97" s="33" t="s">
        <v>157</v>
      </c>
      <c r="B97" s="160" t="s">
        <v>158</v>
      </c>
      <c r="C97" s="161"/>
      <c r="D97" s="35">
        <v>3</v>
      </c>
      <c r="E97" s="35" t="s">
        <v>159</v>
      </c>
      <c r="F97" s="35" t="s">
        <v>168</v>
      </c>
      <c r="G97" s="35" t="s">
        <v>88</v>
      </c>
      <c r="H97" s="35">
        <v>12</v>
      </c>
      <c r="I97" s="35">
        <v>630</v>
      </c>
      <c r="J97" s="35">
        <v>8</v>
      </c>
      <c r="K97" s="36" t="e">
        <f>#REF!*1.196</f>
        <v>#REF!</v>
      </c>
      <c r="L97" s="14"/>
      <c r="M97" s="14"/>
      <c r="N97" s="14"/>
      <c r="O97" s="14"/>
      <c r="P97" s="14"/>
    </row>
    <row r="98" spans="1:16" s="1" customFormat="1" ht="18" x14ac:dyDescent="0.3">
      <c r="A98" s="167"/>
      <c r="B98" s="168"/>
      <c r="C98" s="168"/>
      <c r="D98" s="168"/>
      <c r="E98" s="168"/>
      <c r="F98" s="168"/>
      <c r="G98" s="168"/>
      <c r="H98" s="168"/>
      <c r="I98" s="168"/>
      <c r="J98" s="168"/>
      <c r="K98" s="169"/>
      <c r="L98" s="14"/>
      <c r="M98" s="14"/>
      <c r="N98" s="14"/>
      <c r="O98" s="14"/>
      <c r="P98" s="14"/>
    </row>
    <row r="99" spans="1:16" s="1" customFormat="1" ht="36" x14ac:dyDescent="0.3">
      <c r="A99" s="164" t="s">
        <v>179</v>
      </c>
      <c r="B99" s="160" t="s">
        <v>160</v>
      </c>
      <c r="C99" s="161"/>
      <c r="D99" s="35">
        <v>10</v>
      </c>
      <c r="E99" s="35" t="s">
        <v>159</v>
      </c>
      <c r="F99" s="35" t="s">
        <v>168</v>
      </c>
      <c r="G99" s="35" t="s">
        <v>88</v>
      </c>
      <c r="H99" s="35">
        <v>12</v>
      </c>
      <c r="I99" s="35">
        <v>800</v>
      </c>
      <c r="J99" s="35">
        <v>10</v>
      </c>
      <c r="K99" s="36" t="e">
        <f>#REF!*1.196</f>
        <v>#REF!</v>
      </c>
      <c r="L99" s="14"/>
      <c r="M99" s="14"/>
      <c r="N99" s="14"/>
      <c r="O99" s="14"/>
      <c r="P99" s="14"/>
    </row>
    <row r="100" spans="1:16" s="1" customFormat="1" ht="36" x14ac:dyDescent="0.3">
      <c r="A100" s="166"/>
      <c r="B100" s="160" t="s">
        <v>161</v>
      </c>
      <c r="C100" s="161"/>
      <c r="D100" s="35">
        <v>10</v>
      </c>
      <c r="E100" s="35" t="s">
        <v>92</v>
      </c>
      <c r="F100" s="35" t="s">
        <v>168</v>
      </c>
      <c r="G100" s="35" t="s">
        <v>88</v>
      </c>
      <c r="H100" s="35">
        <v>12</v>
      </c>
      <c r="I100" s="35">
        <v>1000</v>
      </c>
      <c r="J100" s="35">
        <v>13</v>
      </c>
      <c r="K100" s="36" t="e">
        <f>#REF!*1.196</f>
        <v>#REF!</v>
      </c>
      <c r="L100" s="14"/>
      <c r="M100" s="14"/>
      <c r="N100" s="14"/>
      <c r="O100" s="14"/>
      <c r="P100" s="14"/>
    </row>
    <row r="101" spans="1:16" s="1" customFormat="1" ht="18" x14ac:dyDescent="0.35">
      <c r="A101" s="157"/>
      <c r="B101" s="158"/>
      <c r="C101" s="158"/>
      <c r="D101" s="158"/>
      <c r="E101" s="158"/>
      <c r="F101" s="158"/>
      <c r="G101" s="158"/>
      <c r="H101" s="158"/>
      <c r="I101" s="158"/>
      <c r="J101" s="158"/>
      <c r="K101" s="159"/>
      <c r="L101" s="14"/>
      <c r="M101" s="14"/>
      <c r="N101" s="14"/>
      <c r="O101" s="14"/>
      <c r="P101" s="14"/>
    </row>
    <row r="102" spans="1:16" s="1" customFormat="1" ht="36" x14ac:dyDescent="0.3">
      <c r="A102" s="164" t="s">
        <v>162</v>
      </c>
      <c r="B102" s="160" t="s">
        <v>163</v>
      </c>
      <c r="C102" s="161"/>
      <c r="D102" s="35">
        <v>5</v>
      </c>
      <c r="E102" s="35" t="s">
        <v>155</v>
      </c>
      <c r="F102" s="35" t="s">
        <v>168</v>
      </c>
      <c r="G102" s="35" t="s">
        <v>88</v>
      </c>
      <c r="H102" s="35">
        <v>12</v>
      </c>
      <c r="I102" s="35">
        <v>630</v>
      </c>
      <c r="J102" s="35">
        <v>8</v>
      </c>
      <c r="K102" s="36" t="e">
        <f>#REF!*1.196</f>
        <v>#REF!</v>
      </c>
      <c r="L102" s="14"/>
      <c r="M102" s="14"/>
      <c r="N102" s="14"/>
      <c r="O102" s="14"/>
      <c r="P102" s="14"/>
    </row>
    <row r="103" spans="1:16" s="1" customFormat="1" ht="36" x14ac:dyDescent="0.3">
      <c r="A103" s="166"/>
      <c r="B103" s="160" t="s">
        <v>164</v>
      </c>
      <c r="C103" s="161"/>
      <c r="D103" s="35">
        <v>3</v>
      </c>
      <c r="E103" s="35" t="s">
        <v>125</v>
      </c>
      <c r="F103" s="35" t="s">
        <v>168</v>
      </c>
      <c r="G103" s="35" t="s">
        <v>80</v>
      </c>
      <c r="H103" s="35">
        <v>12</v>
      </c>
      <c r="I103" s="35">
        <v>625</v>
      </c>
      <c r="J103" s="35">
        <v>8</v>
      </c>
      <c r="K103" s="36" t="e">
        <f>#REF!*1.196</f>
        <v>#REF!</v>
      </c>
      <c r="L103" s="14"/>
      <c r="M103" s="14"/>
      <c r="N103" s="14"/>
      <c r="O103" s="14"/>
      <c r="P103" s="14"/>
    </row>
    <row r="104" spans="1:16" s="1" customFormat="1" ht="18" x14ac:dyDescent="0.35">
      <c r="A104" s="157"/>
      <c r="B104" s="158"/>
      <c r="C104" s="158"/>
      <c r="D104" s="158"/>
      <c r="E104" s="158"/>
      <c r="F104" s="158"/>
      <c r="G104" s="158"/>
      <c r="H104" s="158"/>
      <c r="I104" s="158"/>
      <c r="J104" s="158"/>
      <c r="K104" s="159"/>
      <c r="L104" s="14"/>
      <c r="M104" s="14"/>
      <c r="N104" s="14"/>
      <c r="O104" s="14"/>
      <c r="P104" s="14"/>
    </row>
    <row r="105" spans="1:16" s="1" customFormat="1" ht="36" x14ac:dyDescent="0.3">
      <c r="A105" s="164" t="s">
        <v>165</v>
      </c>
      <c r="B105" s="160" t="s">
        <v>166</v>
      </c>
      <c r="C105" s="161"/>
      <c r="D105" s="35">
        <v>4</v>
      </c>
      <c r="E105" s="35" t="s">
        <v>125</v>
      </c>
      <c r="F105" s="35" t="s">
        <v>168</v>
      </c>
      <c r="G105" s="35" t="s">
        <v>88</v>
      </c>
      <c r="H105" s="35">
        <v>12</v>
      </c>
      <c r="I105" s="35">
        <v>630</v>
      </c>
      <c r="J105" s="35">
        <v>8</v>
      </c>
      <c r="K105" s="36" t="e">
        <f>#REF!*1.196</f>
        <v>#REF!</v>
      </c>
      <c r="L105" s="14"/>
      <c r="M105" s="14"/>
      <c r="N105" s="14"/>
      <c r="O105" s="14"/>
      <c r="P105" s="14"/>
    </row>
    <row r="106" spans="1:16" s="1" customFormat="1" ht="36" x14ac:dyDescent="0.3">
      <c r="A106" s="166"/>
      <c r="B106" s="160" t="s">
        <v>167</v>
      </c>
      <c r="C106" s="161"/>
      <c r="D106" s="35">
        <v>4</v>
      </c>
      <c r="E106" s="35" t="s">
        <v>125</v>
      </c>
      <c r="F106" s="35" t="s">
        <v>168</v>
      </c>
      <c r="G106" s="35" t="s">
        <v>88</v>
      </c>
      <c r="H106" s="35">
        <v>12</v>
      </c>
      <c r="I106" s="35">
        <v>630</v>
      </c>
      <c r="J106" s="35">
        <v>8</v>
      </c>
      <c r="K106" s="36" t="e">
        <f>#REF!*1.196</f>
        <v>#REF!</v>
      </c>
      <c r="L106" s="14"/>
      <c r="M106" s="14"/>
      <c r="N106" s="14"/>
      <c r="O106" s="14"/>
      <c r="P106" s="14"/>
    </row>
    <row r="107" spans="1:16" s="1" customFormat="1" ht="15.75" customHeight="1" x14ac:dyDescent="0.3">
      <c r="A107" s="203" t="s">
        <v>173</v>
      </c>
      <c r="B107" s="171"/>
      <c r="C107" s="171"/>
      <c r="D107" s="171"/>
      <c r="E107" s="171"/>
      <c r="F107" s="171"/>
      <c r="G107" s="171"/>
      <c r="H107" s="171"/>
      <c r="I107" s="171"/>
      <c r="J107" s="171"/>
      <c r="K107" s="171"/>
      <c r="L107" s="171"/>
      <c r="M107" s="171"/>
      <c r="N107" s="171"/>
      <c r="O107" s="171"/>
      <c r="P107" s="172"/>
    </row>
    <row r="108" spans="1:16" s="1" customFormat="1" ht="12.75" customHeight="1" x14ac:dyDescent="0.3">
      <c r="A108" s="25" t="s">
        <v>23</v>
      </c>
      <c r="B108" s="190" t="s">
        <v>60</v>
      </c>
      <c r="C108" s="191"/>
      <c r="D108" s="191"/>
      <c r="E108" s="191"/>
      <c r="F108" s="191"/>
      <c r="G108" s="191"/>
      <c r="H108" s="191"/>
      <c r="I108" s="191"/>
      <c r="J108" s="191"/>
      <c r="K108" s="191"/>
      <c r="L108" s="191"/>
      <c r="M108" s="191"/>
      <c r="N108" s="191"/>
      <c r="O108" s="191"/>
      <c r="P108" s="192"/>
    </row>
    <row r="109" spans="1:16" s="1" customFormat="1" ht="36" x14ac:dyDescent="0.3">
      <c r="A109" s="12" t="s">
        <v>0</v>
      </c>
      <c r="B109" s="187" t="s">
        <v>7</v>
      </c>
      <c r="C109" s="187"/>
      <c r="D109" s="187"/>
      <c r="E109" s="187"/>
      <c r="F109" s="6" t="s">
        <v>11</v>
      </c>
      <c r="G109" s="6" t="s">
        <v>12</v>
      </c>
      <c r="H109" s="6" t="s">
        <v>13</v>
      </c>
      <c r="I109" s="6" t="s">
        <v>14</v>
      </c>
      <c r="J109" s="6" t="s">
        <v>15</v>
      </c>
      <c r="K109" s="6" t="s">
        <v>16</v>
      </c>
      <c r="L109" s="6" t="s">
        <v>17</v>
      </c>
      <c r="M109" s="6" t="s">
        <v>18</v>
      </c>
      <c r="N109" s="6" t="s">
        <v>18</v>
      </c>
      <c r="O109" s="6" t="s">
        <v>20</v>
      </c>
      <c r="P109" s="188" t="s">
        <v>22</v>
      </c>
    </row>
    <row r="110" spans="1:16" s="1" customFormat="1" ht="36" x14ac:dyDescent="0.3">
      <c r="A110" s="26" t="s">
        <v>19</v>
      </c>
      <c r="B110" s="7" t="s">
        <v>7</v>
      </c>
      <c r="C110" s="7" t="s">
        <v>8</v>
      </c>
      <c r="D110" s="7" t="s">
        <v>9</v>
      </c>
      <c r="E110" s="7" t="s">
        <v>10</v>
      </c>
      <c r="F110" s="7" t="s">
        <v>11</v>
      </c>
      <c r="G110" s="7" t="s">
        <v>12</v>
      </c>
      <c r="H110" s="7" t="s">
        <v>13</v>
      </c>
      <c r="I110" s="7" t="s">
        <v>14</v>
      </c>
      <c r="J110" s="7" t="s">
        <v>15</v>
      </c>
      <c r="K110" s="7" t="s">
        <v>16</v>
      </c>
      <c r="L110" s="7" t="s">
        <v>17</v>
      </c>
      <c r="M110" s="7" t="s">
        <v>18</v>
      </c>
      <c r="N110" s="7" t="s">
        <v>18</v>
      </c>
      <c r="O110" s="7" t="s">
        <v>21</v>
      </c>
      <c r="P110" s="189"/>
    </row>
    <row r="111" spans="1:16" s="1" customFormat="1" ht="36" x14ac:dyDescent="0.3">
      <c r="A111" s="29" t="s">
        <v>5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31">
        <f>SUM(B111:O111)</f>
        <v>0</v>
      </c>
    </row>
    <row r="112" spans="1:16" s="1" customFormat="1" ht="36" x14ac:dyDescent="0.3">
      <c r="A112" s="26" t="s">
        <v>6</v>
      </c>
      <c r="B112" s="11">
        <f t="shared" ref="B112:O112" si="4">B111*1.196</f>
        <v>0</v>
      </c>
      <c r="C112" s="11">
        <f t="shared" si="4"/>
        <v>0</v>
      </c>
      <c r="D112" s="11">
        <f t="shared" si="4"/>
        <v>0</v>
      </c>
      <c r="E112" s="11">
        <f t="shared" si="4"/>
        <v>0</v>
      </c>
      <c r="F112" s="11">
        <f t="shared" si="4"/>
        <v>0</v>
      </c>
      <c r="G112" s="11">
        <f t="shared" si="4"/>
        <v>0</v>
      </c>
      <c r="H112" s="11">
        <f t="shared" si="4"/>
        <v>0</v>
      </c>
      <c r="I112" s="11">
        <f t="shared" si="4"/>
        <v>0</v>
      </c>
      <c r="J112" s="11">
        <f t="shared" si="4"/>
        <v>0</v>
      </c>
      <c r="K112" s="11">
        <f t="shared" si="4"/>
        <v>0</v>
      </c>
      <c r="L112" s="11">
        <f t="shared" si="4"/>
        <v>0</v>
      </c>
      <c r="M112" s="11">
        <f t="shared" si="4"/>
        <v>0</v>
      </c>
      <c r="N112" s="11">
        <f t="shared" si="4"/>
        <v>0</v>
      </c>
      <c r="O112" s="11">
        <f t="shared" si="4"/>
        <v>0</v>
      </c>
      <c r="P112" s="32">
        <f>SUM(B112:O112)</f>
        <v>0</v>
      </c>
    </row>
    <row r="113" spans="1:16" s="1" customFormat="1" ht="15.75" customHeight="1" x14ac:dyDescent="0.3">
      <c r="A113" s="170" t="s">
        <v>61</v>
      </c>
      <c r="B113" s="171"/>
      <c r="C113" s="171"/>
      <c r="D113" s="171"/>
      <c r="E113" s="171"/>
      <c r="F113" s="171"/>
      <c r="G113" s="171"/>
      <c r="H113" s="171"/>
      <c r="I113" s="171"/>
      <c r="J113" s="171"/>
      <c r="K113" s="171"/>
      <c r="L113" s="171"/>
      <c r="M113" s="171"/>
      <c r="N113" s="171"/>
      <c r="O113" s="171"/>
      <c r="P113" s="172"/>
    </row>
    <row r="114" spans="1:16" s="1" customFormat="1" ht="18" x14ac:dyDescent="0.3">
      <c r="A114" s="199" t="s">
        <v>64</v>
      </c>
      <c r="B114" s="200"/>
      <c r="C114" s="197" t="s">
        <v>62</v>
      </c>
      <c r="D114" s="198"/>
      <c r="E114" s="19">
        <v>0</v>
      </c>
      <c r="F114" s="37"/>
      <c r="G114" s="21"/>
      <c r="H114" s="21"/>
      <c r="I114" s="21"/>
      <c r="J114" s="21"/>
      <c r="K114" s="21"/>
      <c r="L114" s="21"/>
      <c r="M114" s="21"/>
      <c r="N114" s="21"/>
      <c r="O114" s="21"/>
      <c r="P114" s="21"/>
    </row>
    <row r="115" spans="1:16" s="1" customFormat="1" ht="24" customHeight="1" x14ac:dyDescent="0.3">
      <c r="A115" s="201"/>
      <c r="B115" s="202"/>
      <c r="C115" s="195" t="s">
        <v>63</v>
      </c>
      <c r="D115" s="196"/>
      <c r="E115" s="38">
        <f>E114*1.196</f>
        <v>0</v>
      </c>
      <c r="F115" s="39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1" customFormat="1" ht="24" customHeight="1" x14ac:dyDescent="0.3">
      <c r="A116" s="199" t="s">
        <v>65</v>
      </c>
      <c r="B116" s="200"/>
      <c r="C116" s="197" t="s">
        <v>62</v>
      </c>
      <c r="D116" s="198"/>
      <c r="E116" s="19">
        <v>0</v>
      </c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5"/>
    </row>
    <row r="117" spans="1:16" s="1" customFormat="1" ht="18" x14ac:dyDescent="0.3">
      <c r="A117" s="201"/>
      <c r="B117" s="202"/>
      <c r="C117" s="195" t="s">
        <v>63</v>
      </c>
      <c r="D117" s="196"/>
      <c r="E117" s="38">
        <f>E116*1.196</f>
        <v>0</v>
      </c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5"/>
    </row>
    <row r="118" spans="1:16" s="1" customFormat="1" ht="15.75" customHeight="1" x14ac:dyDescent="0.3">
      <c r="A118" s="170" t="s">
        <v>66</v>
      </c>
      <c r="B118" s="171"/>
      <c r="C118" s="171"/>
      <c r="D118" s="171"/>
      <c r="E118" s="171"/>
      <c r="F118" s="171"/>
      <c r="G118" s="171"/>
      <c r="H118" s="171"/>
      <c r="I118" s="171"/>
      <c r="J118" s="171"/>
      <c r="K118" s="171"/>
      <c r="L118" s="171"/>
      <c r="M118" s="171"/>
      <c r="N118" s="171"/>
      <c r="O118" s="171"/>
      <c r="P118" s="172"/>
    </row>
    <row r="119" spans="1:16" s="1" customFormat="1" ht="36" x14ac:dyDescent="0.3">
      <c r="A119" s="25" t="s">
        <v>23</v>
      </c>
      <c r="B119" s="190" t="s">
        <v>53</v>
      </c>
      <c r="C119" s="191"/>
      <c r="D119" s="191"/>
      <c r="E119" s="191"/>
      <c r="F119" s="191"/>
      <c r="G119" s="191"/>
      <c r="H119" s="191"/>
      <c r="I119" s="191"/>
      <c r="J119" s="191"/>
      <c r="K119" s="191"/>
      <c r="L119" s="191"/>
      <c r="M119" s="191"/>
      <c r="N119" s="191"/>
      <c r="O119" s="191"/>
      <c r="P119" s="192"/>
    </row>
    <row r="120" spans="1:16" s="1" customFormat="1" ht="36" x14ac:dyDescent="0.3">
      <c r="A120" s="12" t="s">
        <v>0</v>
      </c>
      <c r="B120" s="187" t="s">
        <v>7</v>
      </c>
      <c r="C120" s="187"/>
      <c r="D120" s="187"/>
      <c r="E120" s="187"/>
      <c r="F120" s="6" t="s">
        <v>11</v>
      </c>
      <c r="G120" s="6" t="s">
        <v>12</v>
      </c>
      <c r="H120" s="6" t="s">
        <v>13</v>
      </c>
      <c r="I120" s="6" t="s">
        <v>14</v>
      </c>
      <c r="J120" s="6" t="s">
        <v>15</v>
      </c>
      <c r="K120" s="6" t="s">
        <v>16</v>
      </c>
      <c r="L120" s="6" t="s">
        <v>17</v>
      </c>
      <c r="M120" s="6" t="s">
        <v>18</v>
      </c>
      <c r="N120" s="6" t="s">
        <v>18</v>
      </c>
      <c r="O120" s="6" t="s">
        <v>20</v>
      </c>
      <c r="P120" s="188" t="s">
        <v>22</v>
      </c>
    </row>
    <row r="121" spans="1:16" s="1" customFormat="1" ht="36" x14ac:dyDescent="0.3">
      <c r="A121" s="26" t="s">
        <v>19</v>
      </c>
      <c r="B121" s="7" t="s">
        <v>7</v>
      </c>
      <c r="C121" s="7" t="s">
        <v>8</v>
      </c>
      <c r="D121" s="7" t="s">
        <v>9</v>
      </c>
      <c r="E121" s="7" t="s">
        <v>10</v>
      </c>
      <c r="F121" s="7" t="s">
        <v>11</v>
      </c>
      <c r="G121" s="7" t="s">
        <v>12</v>
      </c>
      <c r="H121" s="7" t="s">
        <v>13</v>
      </c>
      <c r="I121" s="7" t="s">
        <v>14</v>
      </c>
      <c r="J121" s="7" t="s">
        <v>15</v>
      </c>
      <c r="K121" s="7" t="s">
        <v>16</v>
      </c>
      <c r="L121" s="7" t="s">
        <v>17</v>
      </c>
      <c r="M121" s="7" t="s">
        <v>18</v>
      </c>
      <c r="N121" s="7" t="s">
        <v>18</v>
      </c>
      <c r="O121" s="7" t="s">
        <v>21</v>
      </c>
      <c r="P121" s="189"/>
    </row>
    <row r="122" spans="1:16" s="1" customFormat="1" ht="54" x14ac:dyDescent="0.3">
      <c r="A122" s="27" t="s">
        <v>1</v>
      </c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28"/>
    </row>
    <row r="123" spans="1:16" s="1" customFormat="1" ht="90" x14ac:dyDescent="0.3">
      <c r="A123" s="29" t="s">
        <v>2</v>
      </c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30"/>
    </row>
    <row r="124" spans="1:16" s="1" customFormat="1" ht="36" x14ac:dyDescent="0.3">
      <c r="A124" s="29" t="s">
        <v>3</v>
      </c>
      <c r="B124" s="9">
        <f t="shared" ref="B124:O124" si="5">B122*B123</f>
        <v>0</v>
      </c>
      <c r="C124" s="9">
        <f t="shared" si="5"/>
        <v>0</v>
      </c>
      <c r="D124" s="9">
        <f t="shared" si="5"/>
        <v>0</v>
      </c>
      <c r="E124" s="9">
        <f t="shared" si="5"/>
        <v>0</v>
      </c>
      <c r="F124" s="9">
        <f t="shared" si="5"/>
        <v>0</v>
      </c>
      <c r="G124" s="9">
        <f t="shared" si="5"/>
        <v>0</v>
      </c>
      <c r="H124" s="9">
        <f t="shared" si="5"/>
        <v>0</v>
      </c>
      <c r="I124" s="9">
        <f t="shared" si="5"/>
        <v>0</v>
      </c>
      <c r="J124" s="9">
        <f t="shared" si="5"/>
        <v>0</v>
      </c>
      <c r="K124" s="9">
        <f t="shared" si="5"/>
        <v>0</v>
      </c>
      <c r="L124" s="9">
        <f t="shared" si="5"/>
        <v>0</v>
      </c>
      <c r="M124" s="9">
        <f t="shared" si="5"/>
        <v>0</v>
      </c>
      <c r="N124" s="9">
        <f t="shared" si="5"/>
        <v>0</v>
      </c>
      <c r="O124" s="9">
        <f t="shared" si="5"/>
        <v>0</v>
      </c>
      <c r="P124" s="30">
        <f>SUM(B124:O124)</f>
        <v>0</v>
      </c>
    </row>
    <row r="125" spans="1:16" s="1" customFormat="1" ht="54" x14ac:dyDescent="0.3">
      <c r="A125" s="29" t="s">
        <v>4</v>
      </c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31"/>
    </row>
    <row r="126" spans="1:16" s="1" customFormat="1" ht="36" x14ac:dyDescent="0.3">
      <c r="A126" s="29" t="s">
        <v>5</v>
      </c>
      <c r="B126" s="10">
        <f t="shared" ref="B126:O126" si="6">B124*B125</f>
        <v>0</v>
      </c>
      <c r="C126" s="10">
        <f t="shared" si="6"/>
        <v>0</v>
      </c>
      <c r="D126" s="10">
        <f t="shared" si="6"/>
        <v>0</v>
      </c>
      <c r="E126" s="10">
        <f t="shared" si="6"/>
        <v>0</v>
      </c>
      <c r="F126" s="10">
        <f t="shared" si="6"/>
        <v>0</v>
      </c>
      <c r="G126" s="10">
        <f t="shared" si="6"/>
        <v>0</v>
      </c>
      <c r="H126" s="10">
        <f t="shared" si="6"/>
        <v>0</v>
      </c>
      <c r="I126" s="10">
        <f t="shared" si="6"/>
        <v>0</v>
      </c>
      <c r="J126" s="10">
        <f t="shared" si="6"/>
        <v>0</v>
      </c>
      <c r="K126" s="10">
        <f t="shared" si="6"/>
        <v>0</v>
      </c>
      <c r="L126" s="10">
        <f t="shared" si="6"/>
        <v>0</v>
      </c>
      <c r="M126" s="10">
        <f t="shared" si="6"/>
        <v>0</v>
      </c>
      <c r="N126" s="10">
        <f t="shared" si="6"/>
        <v>0</v>
      </c>
      <c r="O126" s="10">
        <f t="shared" si="6"/>
        <v>0</v>
      </c>
      <c r="P126" s="31">
        <f>SUM(B126:O126)</f>
        <v>0</v>
      </c>
    </row>
    <row r="127" spans="1:16" s="1" customFormat="1" ht="36" x14ac:dyDescent="0.3">
      <c r="A127" s="26" t="s">
        <v>6</v>
      </c>
      <c r="B127" s="11">
        <f t="shared" ref="B127:O127" si="7">B126*1.196</f>
        <v>0</v>
      </c>
      <c r="C127" s="11">
        <f t="shared" si="7"/>
        <v>0</v>
      </c>
      <c r="D127" s="11">
        <f t="shared" si="7"/>
        <v>0</v>
      </c>
      <c r="E127" s="11">
        <f t="shared" si="7"/>
        <v>0</v>
      </c>
      <c r="F127" s="11">
        <f t="shared" si="7"/>
        <v>0</v>
      </c>
      <c r="G127" s="11">
        <f t="shared" si="7"/>
        <v>0</v>
      </c>
      <c r="H127" s="11">
        <f t="shared" si="7"/>
        <v>0</v>
      </c>
      <c r="I127" s="11">
        <f t="shared" si="7"/>
        <v>0</v>
      </c>
      <c r="J127" s="11">
        <f t="shared" si="7"/>
        <v>0</v>
      </c>
      <c r="K127" s="11">
        <f t="shared" si="7"/>
        <v>0</v>
      </c>
      <c r="L127" s="11">
        <f t="shared" si="7"/>
        <v>0</v>
      </c>
      <c r="M127" s="11">
        <f t="shared" si="7"/>
        <v>0</v>
      </c>
      <c r="N127" s="11">
        <f t="shared" si="7"/>
        <v>0</v>
      </c>
      <c r="O127" s="11">
        <f t="shared" si="7"/>
        <v>0</v>
      </c>
      <c r="P127" s="32">
        <f>SUM(B127:O127)</f>
        <v>0</v>
      </c>
    </row>
  </sheetData>
  <mergeCells count="133">
    <mergeCell ref="A107:P107"/>
    <mergeCell ref="B108:P108"/>
    <mergeCell ref="B109:E109"/>
    <mergeCell ref="P109:P110"/>
    <mergeCell ref="A113:P113"/>
    <mergeCell ref="A74:A83"/>
    <mergeCell ref="A105:A106"/>
    <mergeCell ref="A85:A92"/>
    <mergeCell ref="A118:P118"/>
    <mergeCell ref="A93:A95"/>
    <mergeCell ref="A102:A103"/>
    <mergeCell ref="A84:K84"/>
    <mergeCell ref="B80:C80"/>
    <mergeCell ref="B79:C79"/>
    <mergeCell ref="B89:C89"/>
    <mergeCell ref="B88:C88"/>
    <mergeCell ref="B87:C87"/>
    <mergeCell ref="B86:C86"/>
    <mergeCell ref="B85:C85"/>
    <mergeCell ref="B106:C106"/>
    <mergeCell ref="B105:C105"/>
    <mergeCell ref="B103:C103"/>
    <mergeCell ref="B102:C102"/>
    <mergeCell ref="A104:K104"/>
    <mergeCell ref="B119:P119"/>
    <mergeCell ref="B120:E120"/>
    <mergeCell ref="P120:P121"/>
    <mergeCell ref="C115:D115"/>
    <mergeCell ref="C114:D114"/>
    <mergeCell ref="A114:B115"/>
    <mergeCell ref="A116:B117"/>
    <mergeCell ref="C116:D116"/>
    <mergeCell ref="C117:D117"/>
    <mergeCell ref="D13:J13"/>
    <mergeCell ref="D12:J12"/>
    <mergeCell ref="A15:P15"/>
    <mergeCell ref="B23:E23"/>
    <mergeCell ref="P23:P24"/>
    <mergeCell ref="B22:P22"/>
    <mergeCell ref="A18:P18"/>
    <mergeCell ref="A21:P21"/>
    <mergeCell ref="D14:J14"/>
    <mergeCell ref="B14:C14"/>
    <mergeCell ref="D4:J4"/>
    <mergeCell ref="D10:J10"/>
    <mergeCell ref="D9:J9"/>
    <mergeCell ref="D8:J8"/>
    <mergeCell ref="B5:C6"/>
    <mergeCell ref="B7:C9"/>
    <mergeCell ref="B10:C11"/>
    <mergeCell ref="B12:C12"/>
    <mergeCell ref="A3:P3"/>
    <mergeCell ref="A5:A6"/>
    <mergeCell ref="D5:J5"/>
    <mergeCell ref="A59:A60"/>
    <mergeCell ref="A46:K46"/>
    <mergeCell ref="A41:K41"/>
    <mergeCell ref="A37:K37"/>
    <mergeCell ref="A1:P2"/>
    <mergeCell ref="B13:C13"/>
    <mergeCell ref="A10:A13"/>
    <mergeCell ref="B4:C4"/>
    <mergeCell ref="A7:A9"/>
    <mergeCell ref="D11:J11"/>
    <mergeCell ref="D7:J7"/>
    <mergeCell ref="D6:J6"/>
    <mergeCell ref="B45:C45"/>
    <mergeCell ref="B44:C44"/>
    <mergeCell ref="B43:C43"/>
    <mergeCell ref="B42:C42"/>
    <mergeCell ref="B60:C60"/>
    <mergeCell ref="B59:C59"/>
    <mergeCell ref="B33:C33"/>
    <mergeCell ref="B40:C40"/>
    <mergeCell ref="B39:C39"/>
    <mergeCell ref="B38:C38"/>
    <mergeCell ref="A38:A40"/>
    <mergeCell ref="A42:A45"/>
    <mergeCell ref="A31:P31"/>
    <mergeCell ref="B32:C32"/>
    <mergeCell ref="B36:C36"/>
    <mergeCell ref="B35:C35"/>
    <mergeCell ref="B34:C34"/>
    <mergeCell ref="A53:K53"/>
    <mergeCell ref="A48:K48"/>
    <mergeCell ref="B58:C58"/>
    <mergeCell ref="B56:C56"/>
    <mergeCell ref="B55:C55"/>
    <mergeCell ref="B54:C54"/>
    <mergeCell ref="A57:K57"/>
    <mergeCell ref="B52:C52"/>
    <mergeCell ref="B51:C51"/>
    <mergeCell ref="B50:C50"/>
    <mergeCell ref="B47:C47"/>
    <mergeCell ref="A49:A52"/>
    <mergeCell ref="A54:A56"/>
    <mergeCell ref="A33:A36"/>
    <mergeCell ref="B49:C49"/>
    <mergeCell ref="A98:K98"/>
    <mergeCell ref="B100:C100"/>
    <mergeCell ref="B99:C99"/>
    <mergeCell ref="B97:C97"/>
    <mergeCell ref="A99:A100"/>
    <mergeCell ref="B64:C64"/>
    <mergeCell ref="B63:C63"/>
    <mergeCell ref="B62:C62"/>
    <mergeCell ref="A61:K61"/>
    <mergeCell ref="B66:C66"/>
    <mergeCell ref="B65:C65"/>
    <mergeCell ref="A101:K101"/>
    <mergeCell ref="B71:C71"/>
    <mergeCell ref="B70:C70"/>
    <mergeCell ref="A73:K73"/>
    <mergeCell ref="B69:C69"/>
    <mergeCell ref="B68:C68"/>
    <mergeCell ref="B67:C67"/>
    <mergeCell ref="B78:C78"/>
    <mergeCell ref="B77:C77"/>
    <mergeCell ref="B76:C76"/>
    <mergeCell ref="B75:C75"/>
    <mergeCell ref="B74:C74"/>
    <mergeCell ref="B72:C72"/>
    <mergeCell ref="B93:C93"/>
    <mergeCell ref="B92:C92"/>
    <mergeCell ref="B91:C91"/>
    <mergeCell ref="B90:C90"/>
    <mergeCell ref="A62:A72"/>
    <mergeCell ref="B95:C95"/>
    <mergeCell ref="B94:C94"/>
    <mergeCell ref="B83:C83"/>
    <mergeCell ref="B82:C82"/>
    <mergeCell ref="B81:C81"/>
    <mergeCell ref="A96:K96"/>
  </mergeCells>
  <pageMargins left="0.7" right="0.7" top="0.75" bottom="0.75" header="0.3" footer="0.3"/>
  <pageSetup paperSize="8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C34"/>
  <sheetViews>
    <sheetView topLeftCell="A10" workbookViewId="0">
      <selection activeCell="C26" sqref="C26"/>
    </sheetView>
  </sheetViews>
  <sheetFormatPr baseColWidth="10" defaultRowHeight="14.4" x14ac:dyDescent="0.3"/>
  <cols>
    <col min="2" max="2" width="19" customWidth="1"/>
    <col min="3" max="3" width="16" customWidth="1"/>
  </cols>
  <sheetData>
    <row r="3" spans="1:3" ht="28.8" x14ac:dyDescent="0.3">
      <c r="A3" s="67" t="s">
        <v>204</v>
      </c>
      <c r="B3" s="67" t="s">
        <v>228</v>
      </c>
      <c r="C3" s="68" t="s">
        <v>262</v>
      </c>
    </row>
    <row r="4" spans="1:3" ht="26.25" customHeight="1" x14ac:dyDescent="0.3">
      <c r="A4" s="67" t="s">
        <v>205</v>
      </c>
      <c r="B4" s="67" t="s">
        <v>229</v>
      </c>
      <c r="C4" s="68" t="s">
        <v>261</v>
      </c>
    </row>
    <row r="5" spans="1:3" ht="28.8" x14ac:dyDescent="0.3">
      <c r="A5" s="67" t="s">
        <v>206</v>
      </c>
      <c r="B5" s="67" t="s">
        <v>230</v>
      </c>
      <c r="C5" s="68" t="s">
        <v>245</v>
      </c>
    </row>
    <row r="6" spans="1:3" x14ac:dyDescent="0.3">
      <c r="A6" s="67" t="s">
        <v>207</v>
      </c>
      <c r="B6" s="67" t="s">
        <v>231</v>
      </c>
      <c r="C6" s="68" t="s">
        <v>238</v>
      </c>
    </row>
    <row r="7" spans="1:3" x14ac:dyDescent="0.3">
      <c r="A7" s="67" t="s">
        <v>212</v>
      </c>
      <c r="B7" s="67" t="s">
        <v>232</v>
      </c>
      <c r="C7" s="68" t="s">
        <v>239</v>
      </c>
    </row>
    <row r="8" spans="1:3" ht="28.8" x14ac:dyDescent="0.3">
      <c r="A8" s="67" t="s">
        <v>260</v>
      </c>
      <c r="B8" s="67" t="s">
        <v>233</v>
      </c>
      <c r="C8" s="68" t="s">
        <v>240</v>
      </c>
    </row>
    <row r="9" spans="1:3" ht="28.8" x14ac:dyDescent="0.3">
      <c r="A9" s="67" t="s">
        <v>208</v>
      </c>
      <c r="B9" s="67" t="s">
        <v>234</v>
      </c>
      <c r="C9" s="68" t="s">
        <v>259</v>
      </c>
    </row>
    <row r="10" spans="1:3" x14ac:dyDescent="0.3">
      <c r="A10" s="67" t="s">
        <v>209</v>
      </c>
      <c r="B10" s="67" t="s">
        <v>235</v>
      </c>
      <c r="C10" s="68" t="s">
        <v>241</v>
      </c>
    </row>
    <row r="11" spans="1:3" ht="28.8" x14ac:dyDescent="0.3">
      <c r="A11" s="67" t="s">
        <v>210</v>
      </c>
      <c r="B11" s="67" t="s">
        <v>236</v>
      </c>
      <c r="C11" s="68" t="s">
        <v>242</v>
      </c>
    </row>
    <row r="12" spans="1:3" ht="28.8" x14ac:dyDescent="0.3">
      <c r="A12" s="67" t="s">
        <v>211</v>
      </c>
      <c r="B12" s="67" t="s">
        <v>237</v>
      </c>
      <c r="C12" s="68" t="s">
        <v>244</v>
      </c>
    </row>
    <row r="13" spans="1:3" ht="28.8" x14ac:dyDescent="0.3">
      <c r="A13" s="67" t="s">
        <v>223</v>
      </c>
      <c r="B13" s="67"/>
      <c r="C13" s="68" t="s">
        <v>243</v>
      </c>
    </row>
    <row r="14" spans="1:3" ht="28.8" x14ac:dyDescent="0.3">
      <c r="A14" s="67" t="s">
        <v>213</v>
      </c>
      <c r="B14" s="67"/>
      <c r="C14" s="68" t="s">
        <v>246</v>
      </c>
    </row>
    <row r="15" spans="1:3" x14ac:dyDescent="0.3">
      <c r="A15" s="67" t="s">
        <v>214</v>
      </c>
      <c r="B15" s="67"/>
      <c r="C15" s="68" t="s">
        <v>257</v>
      </c>
    </row>
    <row r="16" spans="1:3" x14ac:dyDescent="0.3">
      <c r="A16" s="67" t="s">
        <v>221</v>
      </c>
      <c r="B16" s="67"/>
      <c r="C16" s="68" t="s">
        <v>258</v>
      </c>
    </row>
    <row r="17" spans="1:3" ht="28.8" x14ac:dyDescent="0.3">
      <c r="A17" s="67" t="s">
        <v>220</v>
      </c>
      <c r="B17" s="67"/>
      <c r="C17" s="68" t="s">
        <v>247</v>
      </c>
    </row>
    <row r="18" spans="1:3" x14ac:dyDescent="0.3">
      <c r="A18" s="67" t="s">
        <v>222</v>
      </c>
      <c r="B18" s="67"/>
      <c r="C18" s="68" t="s">
        <v>248</v>
      </c>
    </row>
    <row r="19" spans="1:3" x14ac:dyDescent="0.3">
      <c r="A19" s="67" t="s">
        <v>215</v>
      </c>
      <c r="B19" s="67"/>
      <c r="C19" s="68" t="s">
        <v>249</v>
      </c>
    </row>
    <row r="20" spans="1:3" ht="28.8" x14ac:dyDescent="0.3">
      <c r="A20" s="67" t="s">
        <v>216</v>
      </c>
      <c r="B20" s="67"/>
      <c r="C20" s="68" t="s">
        <v>250</v>
      </c>
    </row>
    <row r="21" spans="1:3" x14ac:dyDescent="0.3">
      <c r="A21" s="67" t="s">
        <v>217</v>
      </c>
      <c r="B21" s="67"/>
      <c r="C21" s="68" t="s">
        <v>251</v>
      </c>
    </row>
    <row r="22" spans="1:3" x14ac:dyDescent="0.3">
      <c r="A22" s="67" t="s">
        <v>218</v>
      </c>
      <c r="B22" s="67"/>
      <c r="C22" s="68" t="s">
        <v>252</v>
      </c>
    </row>
    <row r="23" spans="1:3" x14ac:dyDescent="0.3">
      <c r="A23" s="67" t="s">
        <v>219</v>
      </c>
      <c r="B23" s="67"/>
      <c r="C23" s="68" t="s">
        <v>253</v>
      </c>
    </row>
    <row r="24" spans="1:3" x14ac:dyDescent="0.3">
      <c r="A24" s="67" t="s">
        <v>224</v>
      </c>
      <c r="B24" s="67"/>
      <c r="C24" s="68" t="s">
        <v>254</v>
      </c>
    </row>
    <row r="25" spans="1:3" x14ac:dyDescent="0.3">
      <c r="A25" s="67" t="s">
        <v>225</v>
      </c>
      <c r="B25" s="67"/>
      <c r="C25" s="68" t="s">
        <v>255</v>
      </c>
    </row>
    <row r="26" spans="1:3" ht="28.8" x14ac:dyDescent="0.3">
      <c r="A26" s="67" t="s">
        <v>226</v>
      </c>
      <c r="B26" s="67"/>
      <c r="C26" s="68" t="s">
        <v>256</v>
      </c>
    </row>
    <row r="27" spans="1:3" ht="28.8" x14ac:dyDescent="0.3">
      <c r="A27" s="67" t="s">
        <v>227</v>
      </c>
      <c r="B27" s="67"/>
      <c r="C27" s="68" t="s">
        <v>263</v>
      </c>
    </row>
    <row r="28" spans="1:3" x14ac:dyDescent="0.3">
      <c r="B28" s="67"/>
      <c r="C28" s="68"/>
    </row>
    <row r="29" spans="1:3" x14ac:dyDescent="0.3">
      <c r="C29" s="68"/>
    </row>
    <row r="30" spans="1:3" x14ac:dyDescent="0.3">
      <c r="C30" s="68"/>
    </row>
    <row r="31" spans="1:3" x14ac:dyDescent="0.3">
      <c r="C31" s="68"/>
    </row>
    <row r="32" spans="1:3" x14ac:dyDescent="0.3">
      <c r="C32" s="68"/>
    </row>
    <row r="33" spans="3:3" x14ac:dyDescent="0.3">
      <c r="C33" s="66"/>
    </row>
    <row r="34" spans="3:3" x14ac:dyDescent="0.3">
      <c r="C34" s="6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DPGF LOT3</vt:lpstr>
      <vt:lpstr>Feuil1</vt:lpstr>
      <vt:lpstr>Feuil2</vt:lpstr>
      <vt:lpstr>Feuil3</vt:lpstr>
      <vt:lpstr>Bât</vt:lpstr>
      <vt:lpstr>Installations</vt:lpstr>
      <vt:lpstr>Site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farthoua</dc:creator>
  <cp:lastModifiedBy>Tamta Gvaramadze</cp:lastModifiedBy>
  <cp:lastPrinted>2024-08-13T08:44:47Z</cp:lastPrinted>
  <dcterms:created xsi:type="dcterms:W3CDTF">2012-11-12T08:01:17Z</dcterms:created>
  <dcterms:modified xsi:type="dcterms:W3CDTF">2024-10-22T15:32:29Z</dcterms:modified>
</cp:coreProperties>
</file>