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AF\Service achats marchés\FCS TIC PI\Multi Labs\24FCS036 RELANCE CHROMATOS SPECTROS SS SUITE 24FCS023\1 DCE\"/>
    </mc:Choice>
  </mc:AlternateContent>
  <bookViews>
    <workbookView xWindow="0" yWindow="0" windowWidth="25200" windowHeight="11385" tabRatio="850" activeTab="13"/>
  </bookViews>
  <sheets>
    <sheet name="OB lot 1" sheetId="1" r:id="rId1"/>
    <sheet name="VAR lot 1" sheetId="36" r:id="rId2"/>
    <sheet name="OB lot 2" sheetId="4" r:id="rId3"/>
    <sheet name="VAR lot 2" sheetId="47" r:id="rId4"/>
    <sheet name="OB lot 3" sheetId="5" r:id="rId5"/>
    <sheet name="VAR lot 3" sheetId="39" r:id="rId6"/>
    <sheet name="OB lot 4" sheetId="46" r:id="rId7"/>
    <sheet name="VAR lot 4" sheetId="41" r:id="rId8"/>
    <sheet name="OB lot 5" sheetId="26" r:id="rId9"/>
    <sheet name="VAR lot 5" sheetId="42" r:id="rId10"/>
    <sheet name="OB lot 6" sheetId="2" r:id="rId11"/>
    <sheet name="VAR lot 6" sheetId="48" r:id="rId12"/>
    <sheet name="OB lot 7" sheetId="25" r:id="rId13"/>
    <sheet name="VAR lot 7" sheetId="44" r:id="rId14"/>
  </sheets>
  <definedNames>
    <definedName name="_xlnm._FilterDatabase" localSheetId="0" hidden="1">'OB lot 1'!$A$7:$I$43</definedName>
    <definedName name="_xlnm._FilterDatabase" localSheetId="1" hidden="1">'VAR lot 1'!$A$7:$I$43</definedName>
    <definedName name="_xlnm.Print_Titles" localSheetId="0">'OB lot 1'!$A:$G,'OB lot 1'!$1:$1</definedName>
    <definedName name="_xlnm.Print_Titles" localSheetId="6">'OB lot 4'!$1:$8</definedName>
    <definedName name="_xlnm.Print_Titles" localSheetId="8">'OB lot 5'!$1:$8</definedName>
    <definedName name="_xlnm.Print_Titles" localSheetId="10">'OB lot 6'!$1:$8</definedName>
    <definedName name="_xlnm.Print_Titles" localSheetId="1">'VAR lot 1'!$A:$G,'VAR lot 1'!$1:$1</definedName>
    <definedName name="_xlnm.Print_Titles" localSheetId="7">'VAR lot 4'!$1:$8</definedName>
    <definedName name="_xlnm.Print_Titles" localSheetId="9">'VAR lot 5'!$1:$8</definedName>
    <definedName name="_xlnm.Print_Titles" localSheetId="11">'VAR lot 6'!$1:$8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36" l="1"/>
  <c r="K10" i="36"/>
  <c r="K9" i="2"/>
  <c r="K28" i="26"/>
  <c r="N10" i="1"/>
  <c r="M10" i="1"/>
  <c r="L10" i="1"/>
  <c r="K10" i="1"/>
  <c r="N23" i="5" l="1"/>
  <c r="M23" i="5"/>
  <c r="L23" i="5"/>
  <c r="K23" i="5"/>
  <c r="N36" i="48" l="1"/>
  <c r="M36" i="48"/>
  <c r="O36" i="48" s="1"/>
  <c r="L36" i="48"/>
  <c r="K36" i="48"/>
  <c r="N30" i="48"/>
  <c r="M30" i="48"/>
  <c r="L30" i="48"/>
  <c r="K30" i="48"/>
  <c r="N23" i="48"/>
  <c r="M23" i="48"/>
  <c r="L23" i="48"/>
  <c r="O23" i="48" s="1"/>
  <c r="K23" i="48"/>
  <c r="N17" i="48"/>
  <c r="M17" i="48"/>
  <c r="L17" i="48"/>
  <c r="K17" i="48"/>
  <c r="N9" i="48"/>
  <c r="N42" i="48" s="1"/>
  <c r="M9" i="48"/>
  <c r="L9" i="48"/>
  <c r="L42" i="48" s="1"/>
  <c r="K9" i="48"/>
  <c r="L15" i="47"/>
  <c r="K15" i="47"/>
  <c r="O9" i="47"/>
  <c r="O15" i="47" s="1"/>
  <c r="N9" i="47"/>
  <c r="N15" i="47" s="1"/>
  <c r="M9" i="47"/>
  <c r="M15" i="47" s="1"/>
  <c r="L9" i="47"/>
  <c r="K9" i="47"/>
  <c r="O17" i="48" l="1"/>
  <c r="O42" i="48" s="1"/>
  <c r="O30" i="48"/>
  <c r="O9" i="48"/>
  <c r="M42" i="48"/>
  <c r="K42" i="48"/>
  <c r="N13" i="46"/>
  <c r="M13" i="46"/>
  <c r="L13" i="46"/>
  <c r="K13" i="46"/>
  <c r="N9" i="46"/>
  <c r="M9" i="46"/>
  <c r="L9" i="46"/>
  <c r="K9" i="46"/>
  <c r="K18" i="46" l="1"/>
  <c r="M18" i="46"/>
  <c r="L18" i="46"/>
  <c r="N18" i="46"/>
  <c r="O9" i="46"/>
  <c r="O13" i="46"/>
  <c r="N28" i="26"/>
  <c r="L28" i="26"/>
  <c r="O18" i="46" l="1"/>
  <c r="K23" i="39"/>
  <c r="N23" i="39"/>
  <c r="M23" i="39"/>
  <c r="L23" i="39"/>
  <c r="N13" i="41" l="1"/>
  <c r="M13" i="41"/>
  <c r="L13" i="41"/>
  <c r="K13" i="41"/>
  <c r="O13" i="41" s="1"/>
  <c r="O23" i="39" l="1"/>
  <c r="O23" i="5"/>
  <c r="L16" i="5"/>
  <c r="K16" i="5"/>
  <c r="K30" i="2" l="1"/>
  <c r="L30" i="2" l="1"/>
  <c r="N30" i="2"/>
  <c r="M30" i="2"/>
  <c r="M23" i="2"/>
  <c r="L23" i="2"/>
  <c r="K23" i="2"/>
  <c r="O30" i="2" l="1"/>
  <c r="M13" i="26"/>
  <c r="K13" i="26"/>
  <c r="L13" i="26"/>
  <c r="N9" i="41" l="1"/>
  <c r="N18" i="41" s="1"/>
  <c r="M9" i="41"/>
  <c r="M18" i="41" s="1"/>
  <c r="L9" i="41"/>
  <c r="L18" i="41" s="1"/>
  <c r="K9" i="41"/>
  <c r="K18" i="41" s="1"/>
  <c r="O9" i="41" l="1"/>
  <c r="O18" i="41" s="1"/>
  <c r="K9" i="4"/>
  <c r="N9" i="4"/>
  <c r="N35" i="42" l="1"/>
  <c r="M35" i="42"/>
  <c r="L35" i="42"/>
  <c r="K35" i="42"/>
  <c r="N28" i="42"/>
  <c r="M28" i="42"/>
  <c r="L28" i="42"/>
  <c r="K28" i="42"/>
  <c r="N13" i="42"/>
  <c r="O13" i="42" s="1"/>
  <c r="M13" i="42"/>
  <c r="L13" i="42"/>
  <c r="K13" i="42"/>
  <c r="N9" i="42"/>
  <c r="M9" i="42"/>
  <c r="L9" i="42"/>
  <c r="K9" i="42"/>
  <c r="N20" i="1"/>
  <c r="M20" i="1"/>
  <c r="L20" i="1"/>
  <c r="K20" i="1"/>
  <c r="O10" i="1"/>
  <c r="N8" i="1"/>
  <c r="M8" i="1"/>
  <c r="L8" i="1"/>
  <c r="K8" i="1"/>
  <c r="N20" i="36"/>
  <c r="M20" i="36"/>
  <c r="L20" i="36"/>
  <c r="K20" i="36"/>
  <c r="N10" i="36"/>
  <c r="M10" i="36"/>
  <c r="O10" i="36"/>
  <c r="M9" i="4"/>
  <c r="L9" i="4"/>
  <c r="N14" i="44"/>
  <c r="N12" i="44"/>
  <c r="M12" i="44"/>
  <c r="L12" i="44"/>
  <c r="K12" i="44"/>
  <c r="N8" i="44"/>
  <c r="M8" i="44"/>
  <c r="O8" i="44" s="1"/>
  <c r="L8" i="44"/>
  <c r="K8" i="44"/>
  <c r="K14" i="44" s="1"/>
  <c r="K8" i="25"/>
  <c r="K14" i="25" s="1"/>
  <c r="N12" i="25"/>
  <c r="N8" i="25"/>
  <c r="M12" i="25"/>
  <c r="M8" i="25"/>
  <c r="L12" i="25"/>
  <c r="L8" i="25"/>
  <c r="K12" i="25"/>
  <c r="N10" i="39"/>
  <c r="K16" i="39"/>
  <c r="N16" i="39"/>
  <c r="M16" i="39"/>
  <c r="L16" i="39"/>
  <c r="M10" i="39"/>
  <c r="L10" i="39"/>
  <c r="K10" i="39"/>
  <c r="K28" i="39" s="1"/>
  <c r="N16" i="5"/>
  <c r="M16" i="5"/>
  <c r="N10" i="5"/>
  <c r="M10" i="5"/>
  <c r="L10" i="5"/>
  <c r="L28" i="5" s="1"/>
  <c r="K10" i="5"/>
  <c r="K28" i="5" s="1"/>
  <c r="L14" i="44" l="1"/>
  <c r="M14" i="44"/>
  <c r="O12" i="44"/>
  <c r="O12" i="25"/>
  <c r="N14" i="25"/>
  <c r="L14" i="25"/>
  <c r="M14" i="25"/>
  <c r="O8" i="25"/>
  <c r="M28" i="5"/>
  <c r="L38" i="1"/>
  <c r="O28" i="42"/>
  <c r="M28" i="39"/>
  <c r="O16" i="39"/>
  <c r="N28" i="39"/>
  <c r="L28" i="39"/>
  <c r="N28" i="5"/>
  <c r="O16" i="5"/>
  <c r="O10" i="5"/>
  <c r="K15" i="4"/>
  <c r="L40" i="42"/>
  <c r="K40" i="42"/>
  <c r="M40" i="42"/>
  <c r="N40" i="42"/>
  <c r="O35" i="42"/>
  <c r="O9" i="42"/>
  <c r="O40" i="42" s="1"/>
  <c r="O20" i="1"/>
  <c r="K38" i="1"/>
  <c r="M38" i="1"/>
  <c r="N38" i="1"/>
  <c r="O8" i="1"/>
  <c r="O9" i="4"/>
  <c r="O15" i="4" s="1"/>
  <c r="M15" i="4"/>
  <c r="N15" i="4"/>
  <c r="L15" i="4"/>
  <c r="O14" i="44"/>
  <c r="O10" i="39"/>
  <c r="O28" i="39" s="1"/>
  <c r="N36" i="2"/>
  <c r="M36" i="2"/>
  <c r="L36" i="2"/>
  <c r="K36" i="2"/>
  <c r="N23" i="2"/>
  <c r="O23" i="2" s="1"/>
  <c r="N17" i="2"/>
  <c r="M17" i="2"/>
  <c r="L17" i="2"/>
  <c r="K17" i="2"/>
  <c r="N9" i="2"/>
  <c r="M9" i="2"/>
  <c r="L9" i="2"/>
  <c r="K35" i="26"/>
  <c r="M28" i="26"/>
  <c r="N13" i="26"/>
  <c r="N35" i="26"/>
  <c r="M35" i="26"/>
  <c r="L35" i="26"/>
  <c r="N9" i="26"/>
  <c r="M9" i="26"/>
  <c r="L9" i="26"/>
  <c r="K9" i="26"/>
  <c r="O14" i="25" l="1"/>
  <c r="K42" i="2"/>
  <c r="O38" i="1"/>
  <c r="O28" i="5"/>
  <c r="O36" i="2"/>
  <c r="N42" i="2"/>
  <c r="M42" i="2"/>
  <c r="O17" i="2"/>
  <c r="O9" i="2"/>
  <c r="L42" i="2"/>
  <c r="O35" i="26"/>
  <c r="O28" i="26"/>
  <c r="M40" i="26"/>
  <c r="N40" i="26"/>
  <c r="O13" i="26"/>
  <c r="L40" i="26"/>
  <c r="K40" i="26"/>
  <c r="O9" i="26"/>
  <c r="O20" i="36"/>
  <c r="N8" i="36"/>
  <c r="N38" i="36" s="1"/>
  <c r="M8" i="36"/>
  <c r="L8" i="36"/>
  <c r="L38" i="36" s="1"/>
  <c r="K8" i="36"/>
  <c r="K38" i="36" s="1"/>
  <c r="O40" i="26" l="1"/>
  <c r="O8" i="36"/>
  <c r="O38" i="36" s="1"/>
  <c r="M38" i="36"/>
  <c r="O42" i="2"/>
</calcChain>
</file>

<file path=xl/sharedStrings.xml><?xml version="1.0" encoding="utf-8"?>
<sst xmlns="http://schemas.openxmlformats.org/spreadsheetml/2006/main" count="1597" uniqueCount="439">
  <si>
    <t>Entité</t>
  </si>
  <si>
    <t>Equipements</t>
  </si>
  <si>
    <t>Nature Modules</t>
  </si>
  <si>
    <t>Modèles Modules</t>
  </si>
  <si>
    <t>N° série modules</t>
  </si>
  <si>
    <t>Fabricant</t>
  </si>
  <si>
    <t xml:space="preserve">passeur-injecteur </t>
  </si>
  <si>
    <t>AGILENT</t>
  </si>
  <si>
    <t xml:space="preserve">GC </t>
  </si>
  <si>
    <t xml:space="preserve">passeur-injecteur  </t>
  </si>
  <si>
    <t xml:space="preserve">7890B G3440B </t>
  </si>
  <si>
    <t>CN14463191</t>
  </si>
  <si>
    <t>1 PM / an</t>
  </si>
  <si>
    <t>passeur-injecteur</t>
  </si>
  <si>
    <t>CH00226451</t>
  </si>
  <si>
    <t>pompe</t>
  </si>
  <si>
    <t>four colonnes</t>
  </si>
  <si>
    <t>Détecteur DAD</t>
  </si>
  <si>
    <t xml:space="preserve">Pompe binaire </t>
  </si>
  <si>
    <t>G1312B</t>
  </si>
  <si>
    <t>DE63057620</t>
  </si>
  <si>
    <t xml:space="preserve">passeur-Injecteur </t>
  </si>
  <si>
    <t xml:space="preserve">G1367D </t>
  </si>
  <si>
    <t>DE82555570</t>
  </si>
  <si>
    <t xml:space="preserve">Dégazeur </t>
  </si>
  <si>
    <t>G1379B</t>
  </si>
  <si>
    <t>JP82011891</t>
  </si>
  <si>
    <t>Four à colonne</t>
  </si>
  <si>
    <t xml:space="preserve">G1316B </t>
  </si>
  <si>
    <t>DE90360126</t>
  </si>
  <si>
    <t>Thermostat</t>
  </si>
  <si>
    <t xml:space="preserve">G1330B </t>
  </si>
  <si>
    <t>DE84967754</t>
  </si>
  <si>
    <t xml:space="preserve">Instant pilot </t>
  </si>
  <si>
    <t xml:space="preserve">G4208A </t>
  </si>
  <si>
    <t>DE64458022</t>
  </si>
  <si>
    <t xml:space="preserve">G1379B </t>
  </si>
  <si>
    <t>JP94112540</t>
  </si>
  <si>
    <t>DE63061748</t>
  </si>
  <si>
    <t>DE82556192</t>
  </si>
  <si>
    <t xml:space="preserve">Four colonne </t>
  </si>
  <si>
    <t>DE90361390</t>
  </si>
  <si>
    <t xml:space="preserve">Thermostat </t>
  </si>
  <si>
    <t>G1330B</t>
  </si>
  <si>
    <t>DE84969986</t>
  </si>
  <si>
    <t xml:space="preserve">Instant Pilote </t>
  </si>
  <si>
    <t>MY94670846</t>
  </si>
  <si>
    <t>G1312A</t>
  </si>
  <si>
    <t>DE63063262</t>
  </si>
  <si>
    <t>JP94113359</t>
  </si>
  <si>
    <t xml:space="preserve">G1329A </t>
  </si>
  <si>
    <t>DE64769543</t>
  </si>
  <si>
    <t>G1316A</t>
  </si>
  <si>
    <t>DE90375383</t>
  </si>
  <si>
    <t>DE84972325</t>
  </si>
  <si>
    <t>G4208A</t>
  </si>
  <si>
    <t>DE80962305</t>
  </si>
  <si>
    <t>HPLC1200</t>
  </si>
  <si>
    <t>dégazeur</t>
  </si>
  <si>
    <t>G1322A</t>
  </si>
  <si>
    <t>JP73066595</t>
  </si>
  <si>
    <t>pompe quaternaire</t>
  </si>
  <si>
    <t>G1311A</t>
  </si>
  <si>
    <t>DE62967466</t>
  </si>
  <si>
    <t>DE60564755</t>
  </si>
  <si>
    <t>DE64768903</t>
  </si>
  <si>
    <t>détecteur DAD</t>
  </si>
  <si>
    <t>G1315D</t>
  </si>
  <si>
    <t>DE64259037</t>
  </si>
  <si>
    <t xml:space="preserve">four colonnes  </t>
  </si>
  <si>
    <t>DE90375008</t>
  </si>
  <si>
    <t>DEAEV00125</t>
  </si>
  <si>
    <t xml:space="preserve">1 PM / an </t>
  </si>
  <si>
    <t>DEAEQ02577</t>
  </si>
  <si>
    <t>DEAAX09596</t>
  </si>
  <si>
    <t>DEAE300145</t>
  </si>
  <si>
    <t>Passeur-injecteur</t>
  </si>
  <si>
    <t xml:space="preserve">pyrolyseur </t>
  </si>
  <si>
    <t>CDS6250</t>
  </si>
  <si>
    <t>CDS Analytics</t>
  </si>
  <si>
    <t>TRACE 1300</t>
  </si>
  <si>
    <t>THERMO</t>
  </si>
  <si>
    <t>TRIPLUS RSH</t>
  </si>
  <si>
    <t>GC</t>
  </si>
  <si>
    <t>passeur</t>
  </si>
  <si>
    <t>module injecteur SSL</t>
  </si>
  <si>
    <t>injecteur SSL</t>
  </si>
  <si>
    <t>module injecteur PTV</t>
  </si>
  <si>
    <t>injecteur PTV</t>
  </si>
  <si>
    <t>THERMO DIONEX</t>
  </si>
  <si>
    <t xml:space="preserve">pompe </t>
  </si>
  <si>
    <t>DP-5</t>
  </si>
  <si>
    <t xml:space="preserve">générateur d'éluant </t>
  </si>
  <si>
    <t>EG5</t>
  </si>
  <si>
    <t xml:space="preserve">détecteur conducti </t>
  </si>
  <si>
    <t>DC5</t>
  </si>
  <si>
    <t>ADV</t>
  </si>
  <si>
    <t xml:space="preserve">Pompe </t>
  </si>
  <si>
    <t xml:space="preserve">Degazeur </t>
  </si>
  <si>
    <t>SRD 3400</t>
  </si>
  <si>
    <t>7250578</t>
  </si>
  <si>
    <t xml:space="preserve">HPG 3400SD </t>
  </si>
  <si>
    <t>8096198</t>
  </si>
  <si>
    <t xml:space="preserve"> WPS 3000 TSL </t>
  </si>
  <si>
    <t>8096262</t>
  </si>
  <si>
    <t xml:space="preserve">Four colonnes </t>
  </si>
  <si>
    <t xml:space="preserve">TCC 3000SD </t>
  </si>
  <si>
    <t>6003322</t>
  </si>
  <si>
    <t>Ultimate 3000 RS</t>
  </si>
  <si>
    <t>intégré pompe</t>
  </si>
  <si>
    <t>*</t>
  </si>
  <si>
    <t>DGP3600RS</t>
  </si>
  <si>
    <t>DSRD-3600</t>
  </si>
  <si>
    <t>WPS-3000TRS</t>
  </si>
  <si>
    <t xml:space="preserve">four colonnes </t>
  </si>
  <si>
    <t>TCC3000RS</t>
  </si>
  <si>
    <t>HPG-3400RS</t>
  </si>
  <si>
    <t>WPS-3000-T-RS</t>
  </si>
  <si>
    <t>SRD-3600</t>
  </si>
  <si>
    <t>TCC-3000SD</t>
  </si>
  <si>
    <t xml:space="preserve">VF-P10-A </t>
  </si>
  <si>
    <t>VF-A10-A</t>
  </si>
  <si>
    <t>VH-C10-A</t>
  </si>
  <si>
    <t>HPLC-UV AS Elite
Lachrom L2130  
HITACHI 
Chaîne n° 9</t>
  </si>
  <si>
    <t xml:space="preserve">L2130 </t>
  </si>
  <si>
    <t>21E44-028</t>
  </si>
  <si>
    <t>HITACHI</t>
  </si>
  <si>
    <t xml:space="preserve">détecteur UV </t>
  </si>
  <si>
    <t xml:space="preserve">L2400 </t>
  </si>
  <si>
    <t>22E74-009</t>
  </si>
  <si>
    <t xml:space="preserve">L2300 </t>
  </si>
  <si>
    <t>22E74-008</t>
  </si>
  <si>
    <t xml:space="preserve">L2200 </t>
  </si>
  <si>
    <t>22E75C-020</t>
  </si>
  <si>
    <t>Kit gradient basse pression</t>
  </si>
  <si>
    <t>module AGPB</t>
  </si>
  <si>
    <t>2281-039</t>
  </si>
  <si>
    <t xml:space="preserve">Alim organiser </t>
  </si>
  <si>
    <t>Alim organiser</t>
  </si>
  <si>
    <t>22E75-018</t>
  </si>
  <si>
    <t xml:space="preserve">détecteur fluo </t>
  </si>
  <si>
    <t>HPLC-FLD Shimadzu</t>
  </si>
  <si>
    <t xml:space="preserve">Pompe  </t>
  </si>
  <si>
    <t xml:space="preserve">LC-20 AD </t>
  </si>
  <si>
    <t>L20104775676</t>
  </si>
  <si>
    <t>SHIMADZU</t>
  </si>
  <si>
    <t>L20104775669</t>
  </si>
  <si>
    <t xml:space="preserve">DGU-20 A3 </t>
  </si>
  <si>
    <t>SEG-3-0485</t>
  </si>
  <si>
    <t xml:space="preserve">Sélecteur de solvants </t>
  </si>
  <si>
    <t xml:space="preserve">FCV-11AL </t>
  </si>
  <si>
    <t>C20424703449</t>
  </si>
  <si>
    <t xml:space="preserve">CTO20A </t>
  </si>
  <si>
    <t>L20204773606</t>
  </si>
  <si>
    <t xml:space="preserve">FLD RF-20Axs </t>
  </si>
  <si>
    <t xml:space="preserve">L20505774051 </t>
  </si>
  <si>
    <t xml:space="preserve">passeur-Injecteur réfrigéré </t>
  </si>
  <si>
    <t xml:space="preserve">SIL-20A(C) </t>
  </si>
  <si>
    <t>L20355771600</t>
  </si>
  <si>
    <t>1 PM / an  =1 visite de maintenance préventive par an</t>
  </si>
  <si>
    <t>1 curatif  / an = 1 visite de maintenance curative par an</t>
  </si>
  <si>
    <t>curatif illimité = nombre de visites de maintenance curatives illimité par an</t>
  </si>
  <si>
    <t>Démarrage des prestations</t>
  </si>
  <si>
    <t>curatif illimité</t>
  </si>
  <si>
    <t>PRESTATIONS AU FORFAIT</t>
  </si>
  <si>
    <r>
      <t xml:space="preserve">Prix </t>
    </r>
    <r>
      <rPr>
        <b/>
        <sz val="10"/>
        <color rgb="FFFF0000"/>
        <rFont val="Arial"/>
        <family val="2"/>
      </rPr>
      <t xml:space="preserve">forfaitaire </t>
    </r>
    <r>
      <rPr>
        <b/>
        <sz val="10"/>
        <rFont val="Arial"/>
        <family val="2"/>
      </rPr>
      <t>HT</t>
    </r>
    <r>
      <rPr>
        <b/>
        <sz val="10"/>
        <color rgb="FFFF0000"/>
        <rFont val="Arial"/>
        <family val="2"/>
      </rPr>
      <t xml:space="preserve"> annuel </t>
    </r>
  </si>
  <si>
    <r>
      <t xml:space="preserve">Prix </t>
    </r>
    <r>
      <rPr>
        <b/>
        <sz val="10"/>
        <color rgb="FFFF0000"/>
        <rFont val="Arial"/>
        <family val="2"/>
      </rPr>
      <t xml:space="preserve">forfaitaire </t>
    </r>
    <r>
      <rPr>
        <b/>
        <sz val="10"/>
        <rFont val="Arial"/>
        <family val="2"/>
      </rPr>
      <t>HT</t>
    </r>
    <r>
      <rPr>
        <b/>
        <sz val="10"/>
        <color rgb="FFFF0000"/>
        <rFont val="Arial"/>
        <family val="2"/>
      </rPr>
      <t xml:space="preserve"> annuel</t>
    </r>
  </si>
  <si>
    <t>Les qualifications sont décrites dans l'annexe 2 au CCTP</t>
  </si>
  <si>
    <t>Prix unitaire HT</t>
  </si>
  <si>
    <t xml:space="preserve">Coût horaire HT MO curatif </t>
  </si>
  <si>
    <t>Date :</t>
  </si>
  <si>
    <t xml:space="preserve">Remise sur pièces (%) </t>
  </si>
  <si>
    <t>Société :</t>
  </si>
  <si>
    <t>Signature :</t>
  </si>
  <si>
    <t>TOTAL HT par laboratoire ANSES
sur 4 ans</t>
  </si>
  <si>
    <t>TOTAL</t>
  </si>
  <si>
    <t>G7111B</t>
  </si>
  <si>
    <t>G7129B</t>
  </si>
  <si>
    <t>G7121A</t>
  </si>
  <si>
    <t xml:space="preserve">G6509B </t>
  </si>
  <si>
    <t>Détecteur FLUO</t>
  </si>
  <si>
    <t>1 PM / an 
+ 1 curatif / an</t>
  </si>
  <si>
    <t>1 PM / an 
+ curatif illimité</t>
  </si>
  <si>
    <t xml:space="preserve"> 1 PM tous les 2 an </t>
  </si>
  <si>
    <t>MS</t>
  </si>
  <si>
    <t>HPLC 1260</t>
  </si>
  <si>
    <t>curatif illimité = forfait nombre illimité de visites de maintenance curatives par an</t>
  </si>
  <si>
    <t xml:space="preserve">ICP MS </t>
  </si>
  <si>
    <t>ICP MS</t>
  </si>
  <si>
    <t xml:space="preserve">MS </t>
  </si>
  <si>
    <t xml:space="preserve">047961  MULTISKAN FC </t>
  </si>
  <si>
    <t xml:space="preserve">spectro </t>
  </si>
  <si>
    <t>357-9087475</t>
  </si>
  <si>
    <t>BOULOGNE / MER (62)
LSAliment</t>
  </si>
  <si>
    <t xml:space="preserve">HPLC Vanquish Duo </t>
  </si>
  <si>
    <t>Variable Wavelength Right</t>
  </si>
  <si>
    <t>VC-D40-A</t>
  </si>
  <si>
    <t>1 PM / an 
 + curatif illimité</t>
  </si>
  <si>
    <t>Variable Wavelength Left</t>
  </si>
  <si>
    <t>Dual split sample</t>
  </si>
  <si>
    <t>VF-A40-A</t>
  </si>
  <si>
    <t>Dual Pump</t>
  </si>
  <si>
    <t>VF-P32-A</t>
  </si>
  <si>
    <t>Column Compartment</t>
  </si>
  <si>
    <t>VC-C10-A</t>
  </si>
  <si>
    <t>NANCY (54) Hydrologie</t>
  </si>
  <si>
    <t xml:space="preserve">THERMO </t>
  </si>
  <si>
    <t>FrontierLAb</t>
  </si>
  <si>
    <t>Pyrolyseur</t>
  </si>
  <si>
    <t>EGA 3030 D</t>
  </si>
  <si>
    <t>PY1421320278D</t>
  </si>
  <si>
    <t>GC 2030</t>
  </si>
  <si>
    <t>0217461 51122</t>
  </si>
  <si>
    <t>AOC 20i Plus</t>
  </si>
  <si>
    <t>AOC 20i plus</t>
  </si>
  <si>
    <t>C126761 09450</t>
  </si>
  <si>
    <t>QP2020NX</t>
  </si>
  <si>
    <t xml:space="preserve">1 PM / an  </t>
  </si>
  <si>
    <t xml:space="preserve">VF-A10-A </t>
  </si>
  <si>
    <t xml:space="preserve">VH-C10-A </t>
  </si>
  <si>
    <t>Q-Excative Plus HCD</t>
  </si>
  <si>
    <t>SN03906L</t>
  </si>
  <si>
    <t>Q EXACTIVE HCD</t>
  </si>
  <si>
    <t>SN02496L</t>
  </si>
  <si>
    <t>MAISONS-ALFORT (94) LSAliment PBM</t>
  </si>
  <si>
    <t>VH-P10-A</t>
  </si>
  <si>
    <t>8315086</t>
  </si>
  <si>
    <t>1 PM / an
+ curatif illimité</t>
  </si>
  <si>
    <t>VH-A10-A</t>
  </si>
  <si>
    <t>8314842</t>
  </si>
  <si>
    <t>6504164</t>
  </si>
  <si>
    <t>SM</t>
  </si>
  <si>
    <t>TSQ Altis</t>
  </si>
  <si>
    <t>TSQ-A-10561</t>
  </si>
  <si>
    <t>pompes primaires (x2)</t>
  </si>
  <si>
    <t>SOGEVAC SV 65</t>
  </si>
  <si>
    <t>ALTIS + 2 Pompes primaires SOGEVAC</t>
  </si>
  <si>
    <t>TSQ-A-10706</t>
  </si>
  <si>
    <t>ICAP Q</t>
  </si>
  <si>
    <t>SN03307R.SAP.1365848</t>
  </si>
  <si>
    <t>Sogevac SV40BI</t>
  </si>
  <si>
    <t>SV40BFC-960365V20165</t>
  </si>
  <si>
    <t>1 curatif /an</t>
  </si>
  <si>
    <t xml:space="preserve">MS TSQ 8000 Evo </t>
  </si>
  <si>
    <t>TSQ 8000 Evo</t>
  </si>
  <si>
    <t>TSQ8150712</t>
  </si>
  <si>
    <t xml:space="preserve">Q-Exactive </t>
  </si>
  <si>
    <t>SN0194K</t>
  </si>
  <si>
    <t>MAISONS-ALFORT (94) LSAliment  PBM</t>
  </si>
  <si>
    <t>721000404</t>
  </si>
  <si>
    <t>Passeur</t>
  </si>
  <si>
    <t>Triplus RSH</t>
  </si>
  <si>
    <t>552509</t>
  </si>
  <si>
    <t>TSQ9000</t>
  </si>
  <si>
    <t>TSQ9A2101004</t>
  </si>
  <si>
    <t xml:space="preserve">pompe primaire </t>
  </si>
  <si>
    <t>200654941</t>
  </si>
  <si>
    <t>MAISONS-ALFORT (94) LSAliment SEL</t>
  </si>
  <si>
    <t>Spectro</t>
  </si>
  <si>
    <t>Bioscreen</t>
  </si>
  <si>
    <t>110001-738</t>
  </si>
  <si>
    <t>1 PM / an + curatif illimité</t>
  </si>
  <si>
    <t>110001-391</t>
  </si>
  <si>
    <t>Fluorimètre Qubit 4</t>
  </si>
  <si>
    <t>Qubit 4</t>
  </si>
  <si>
    <t>MAISONS-ALFORT (94) LSAnimale  BIPAR</t>
  </si>
  <si>
    <t>1. Maintenance à Prix forfaitaire (intégrant Main d'oeuvre, déplacement, pièces)</t>
  </si>
  <si>
    <t>2. Maintenance  sur Devis /Bons de Commande</t>
  </si>
  <si>
    <t>2. Maintenance sur Devis /Bons de Commande</t>
  </si>
  <si>
    <t>LSAliment MAISONS-ALFORT (94) PBM</t>
  </si>
  <si>
    <t>FOUGERES (35) (ANMV)</t>
  </si>
  <si>
    <t xml:space="preserve">Coût horaire HT MO équipement de chromatographie </t>
  </si>
  <si>
    <t>Coût horaire HT MO équipement de spectrométrie</t>
  </si>
  <si>
    <t xml:space="preserve">Remise sur pièces équipement de chromatographie (%) </t>
  </si>
  <si>
    <t xml:space="preserve">Remise sur pièces équipement de spectrométrie (%) </t>
  </si>
  <si>
    <t xml:space="preserve">Forfait HT déplacement équipement de chromatographie  FOUGERES (35) </t>
  </si>
  <si>
    <t xml:space="preserve">Forfait HT déplacement équipement de spectrométrie  FOUGERES (35) </t>
  </si>
  <si>
    <t>Forfait HT déplacement équipement de spectrométrie  NANCY (54)</t>
  </si>
  <si>
    <t xml:space="preserve">Coût horaire HT MO </t>
  </si>
  <si>
    <t>1 PM / an 
+ 1 qualification opérationnelle standards modules / an</t>
  </si>
  <si>
    <t>SOPHIA (06)</t>
  </si>
  <si>
    <t>FOUGERES (35) LABO</t>
  </si>
  <si>
    <t>LSAliment MAISONS-ALFORT (94) SBCL</t>
  </si>
  <si>
    <t>Forfait HT déplacement équipement de chromatographie  SOPHIA (06)</t>
  </si>
  <si>
    <t>Forfait HT déplacement équipement de spectrométrie  SOPHIA (06)</t>
  </si>
  <si>
    <t>1 curatif / an</t>
  </si>
  <si>
    <t>1 PM /an 
+ 1 curatif/an</t>
  </si>
  <si>
    <t>BOULOGNE / MER (62) LSAliment</t>
  </si>
  <si>
    <t>1 PM / an GC+passeur</t>
  </si>
  <si>
    <t>Forfait HT déplacement équipement de chromatographie NANCY (54)</t>
  </si>
  <si>
    <t xml:space="preserve">TOTAL  </t>
  </si>
  <si>
    <t xml:space="preserve">Forfait HT déplacement MAISONS-ALFORT (94) </t>
  </si>
  <si>
    <t xml:space="preserve">Forfait HT déplacement  NANCY (54) </t>
  </si>
  <si>
    <t xml:space="preserve">Forfait HT déplacement  MAISONS-ALFORT (94) </t>
  </si>
  <si>
    <t xml:space="preserve">Forfait HT déplacement  FOUGERES (35) </t>
  </si>
  <si>
    <t xml:space="preserve">Forfait HT déplacement FOUGERES (35) </t>
  </si>
  <si>
    <t>curatif illimité GC+passeur</t>
  </si>
  <si>
    <t>curatif illimité pyrolyseur</t>
  </si>
  <si>
    <t>1 PM / an MS</t>
  </si>
  <si>
    <t>curatif illimité MS</t>
  </si>
  <si>
    <t>1 PM / an Pyrolyseur</t>
  </si>
  <si>
    <t xml:space="preserve">Coût horaire HT MO curatif Chromatographie </t>
  </si>
  <si>
    <t xml:space="preserve">Forfait HT déplacement  MAISONS-ALFORT (94) Chromatographie </t>
  </si>
  <si>
    <t xml:space="preserve">Remise sur pièces (%) Chromatographie </t>
  </si>
  <si>
    <t>07/05/25</t>
  </si>
  <si>
    <t>curatif illimité 12 mois</t>
  </si>
  <si>
    <r>
      <t xml:space="preserve">TOTAL Forfaitaire HT </t>
    </r>
    <r>
      <rPr>
        <b/>
        <sz val="10"/>
        <color rgb="FFFF0000"/>
        <rFont val="Arial"/>
        <family val="2"/>
      </rPr>
      <t xml:space="preserve">1ère période d'exécution </t>
    </r>
    <r>
      <rPr>
        <b/>
        <sz val="10"/>
        <color theme="1"/>
        <rFont val="Arial"/>
        <family val="2"/>
      </rPr>
      <t>par laboratoire ANSES</t>
    </r>
  </si>
  <si>
    <r>
      <t xml:space="preserve">TOTAL Forfaitaire HT </t>
    </r>
    <r>
      <rPr>
        <b/>
        <sz val="10"/>
        <color rgb="FFFF0000"/>
        <rFont val="Arial"/>
        <family val="2"/>
      </rPr>
      <t xml:space="preserve">2ème période d'exécution </t>
    </r>
    <r>
      <rPr>
        <b/>
        <sz val="10"/>
        <color theme="1"/>
        <rFont val="Arial"/>
        <family val="2"/>
      </rPr>
      <t>par laboratoire ANSES</t>
    </r>
  </si>
  <si>
    <r>
      <t xml:space="preserve">TOTAL Forfaitaire HT </t>
    </r>
    <r>
      <rPr>
        <b/>
        <sz val="10"/>
        <color rgb="FFFF0000"/>
        <rFont val="Arial"/>
        <family val="2"/>
      </rPr>
      <t xml:space="preserve">4ème période d'exécution </t>
    </r>
    <r>
      <rPr>
        <b/>
        <sz val="10"/>
        <color theme="1"/>
        <rFont val="Arial"/>
        <family val="2"/>
      </rPr>
      <t>par laboratoire ANSES</t>
    </r>
  </si>
  <si>
    <t xml:space="preserve">TOTAL Forfaitaire HT par laboratoire ANSES
sur 4 ans </t>
  </si>
  <si>
    <r>
      <t xml:space="preserve">Prix </t>
    </r>
    <r>
      <rPr>
        <b/>
        <sz val="10"/>
        <color rgb="FFFF0000"/>
        <rFont val="Arial"/>
        <family val="2"/>
      </rPr>
      <t xml:space="preserve">forfaitaire </t>
    </r>
    <r>
      <rPr>
        <b/>
        <sz val="10"/>
        <rFont val="Arial"/>
        <family val="2"/>
      </rPr>
      <t>HT</t>
    </r>
    <r>
      <rPr>
        <b/>
        <sz val="10"/>
        <color rgb="FFFF0000"/>
        <rFont val="Arial"/>
        <family val="2"/>
      </rPr>
      <t xml:space="preserve"> annuel </t>
    </r>
    <r>
      <rPr>
        <sz val="10"/>
        <color rgb="FFFF0000"/>
        <rFont val="Arial"/>
        <family val="2"/>
      </rPr>
      <t xml:space="preserve">(sauf mention contraire) </t>
    </r>
  </si>
  <si>
    <r>
      <t xml:space="preserve">TOTAL Forfaitaire HT </t>
    </r>
    <r>
      <rPr>
        <b/>
        <sz val="10"/>
        <color rgb="FFFF0000"/>
        <rFont val="Arial"/>
        <family val="2"/>
      </rPr>
      <t xml:space="preserve">3ème période d'exécution </t>
    </r>
    <r>
      <rPr>
        <b/>
        <sz val="10"/>
        <color theme="1"/>
        <rFont val="Arial"/>
        <family val="2"/>
      </rPr>
      <t>par laboratoire ANSES</t>
    </r>
  </si>
  <si>
    <t>1 curatif / an, proratisé sur 10 mois, au regard de la date de démarrage des prestations</t>
  </si>
  <si>
    <t>curatif illimité, proratisé sur 10 mois, au regard de la date de démarrage des prestations</t>
  </si>
  <si>
    <t>07/05/2025</t>
  </si>
  <si>
    <t>1 qualifification opérationnelle standard modules / an</t>
  </si>
  <si>
    <t>1 qualif opérationnelle standards modules / an</t>
  </si>
  <si>
    <t xml:space="preserve">1 PM / an 
+ remplacement lampe DAD tous les deux ans
+1 qualification opérationnelle selon guideline OMCL Hardware et Software </t>
  </si>
  <si>
    <t xml:space="preserve">1 qualification opérationnelle selon guideline OMCL Hardware et Software </t>
  </si>
  <si>
    <r>
      <rPr>
        <sz val="9"/>
        <rFont val="Arial"/>
        <family val="2"/>
      </rPr>
      <t>1 PM / an</t>
    </r>
    <r>
      <rPr>
        <sz val="9"/>
        <color rgb="FFFF0000"/>
        <rFont val="Arial"/>
        <family val="2"/>
      </rPr>
      <t xml:space="preserve"> SANS</t>
    </r>
    <r>
      <rPr>
        <sz val="9"/>
        <color theme="1"/>
        <rFont val="Arial"/>
        <family val="2"/>
      </rPr>
      <t xml:space="preserve"> remplacement lampe DAD</t>
    </r>
  </si>
  <si>
    <r>
      <rPr>
        <sz val="9"/>
        <rFont val="Arial"/>
        <family val="2"/>
      </rPr>
      <t>1 PM / an</t>
    </r>
    <r>
      <rPr>
        <sz val="9"/>
        <color rgb="FFFF0000"/>
        <rFont val="Arial"/>
        <family val="2"/>
      </rPr>
      <t xml:space="preserve"> AVEC</t>
    </r>
    <r>
      <rPr>
        <sz val="9"/>
        <color theme="1"/>
        <rFont val="Arial"/>
        <family val="2"/>
      </rPr>
      <t xml:space="preserve"> remplacement lampe DAD</t>
    </r>
  </si>
  <si>
    <t>31002046037 / 31002046054</t>
  </si>
  <si>
    <t>MAISONS-ALFORT (94) LSAliment  ETNA</t>
  </si>
  <si>
    <t>DIONEX DP 5/SP5(SP 5000+)</t>
  </si>
  <si>
    <t>passeur-injecteur-dégazeur</t>
  </si>
  <si>
    <t xml:space="preserve">AS-AP </t>
  </si>
  <si>
    <t>ICS 5000+ TC</t>
  </si>
  <si>
    <t xml:space="preserve">ICP MS ICAP Q </t>
  </si>
  <si>
    <t xml:space="preserve">ICAP Q </t>
  </si>
  <si>
    <t>02765R</t>
  </si>
  <si>
    <t>1 PM / an  + curatif illimité</t>
  </si>
  <si>
    <t>1 qualif opréationnelle standard module / an</t>
  </si>
  <si>
    <t>Forfait HT déplacement équipement de chromatographie MAISONS-ALFORT (94)</t>
  </si>
  <si>
    <t>Forfait HT déplacement équipement de spectrométrie  MAISONS-ALFORT (94)</t>
  </si>
  <si>
    <t>Tous les prix forfaitaires demandés dans l’annexe financière sont à renseigner, y compris si un équipement devait être identifié comme « obsolète » par les candidats (non connaissance de l'Anses au stade de la publication). La mise en "obsolescence" de l'équipement concerné serait contractualisée par voie d'avenant après notification du marché</t>
  </si>
  <si>
    <t xml:space="preserve">1 PM / an + 1 qualif opréationnelle standard module / an
 + 1 curatif / an </t>
  </si>
  <si>
    <t>matériel non livré au moment de la publication de l'appel d'offres (livraison prévu sept-oct 2024).
Les informations seront communiquées au titulaire ultérieurement</t>
  </si>
  <si>
    <t>1 qualification opérationnelle selon guideline OMCL Hardware et Software / an</t>
  </si>
  <si>
    <r>
      <t xml:space="preserve">1 PM / an </t>
    </r>
    <r>
      <rPr>
        <sz val="10"/>
        <color rgb="FFFF0000"/>
        <rFont val="Arial"/>
        <family val="2"/>
      </rPr>
      <t>SANS</t>
    </r>
    <r>
      <rPr>
        <sz val="10"/>
        <rFont val="Arial"/>
        <family val="2"/>
      </rPr>
      <t xml:space="preserve"> remplacement lampe DAD</t>
    </r>
  </si>
  <si>
    <r>
      <t xml:space="preserve">1 PM / an </t>
    </r>
    <r>
      <rPr>
        <sz val="10"/>
        <color rgb="FFFF0000"/>
        <rFont val="Arial"/>
        <family val="2"/>
      </rPr>
      <t>AVEC</t>
    </r>
    <r>
      <rPr>
        <sz val="10"/>
        <rFont val="Arial"/>
        <family val="2"/>
      </rPr>
      <t xml:space="preserve"> remplacement lampe DAD</t>
    </r>
  </si>
  <si>
    <t>LC-40DXR CL</t>
  </si>
  <si>
    <t>Pompe  IVDR</t>
  </si>
  <si>
    <t>Dégazeur  IVDR</t>
  </si>
  <si>
    <t>DGU-405 CL</t>
  </si>
  <si>
    <t>Passeur échantillons IVDR</t>
  </si>
  <si>
    <t xml:space="preserve">SIL-40C XR </t>
  </si>
  <si>
    <t>Four colonne IVDR</t>
  </si>
  <si>
    <t>CTO-40C CL</t>
  </si>
  <si>
    <t>Détecteur à barette de diodes</t>
  </si>
  <si>
    <t>SPD-M40 PDA</t>
  </si>
  <si>
    <t>MS QP2020NX</t>
  </si>
  <si>
    <t xml:space="preserve">Forfait HT déplacement  FOUGERES (35) Chromatographie </t>
  </si>
  <si>
    <t>GC 7890B 
GC Sampler 120</t>
  </si>
  <si>
    <t xml:space="preserve">HPLC1200 </t>
  </si>
  <si>
    <t xml:space="preserve">HPLC 1200 </t>
  </si>
  <si>
    <t>HPLC Dionex Ultimate 3000</t>
  </si>
  <si>
    <t>Coût horaire Main d'œuvre (€HT)</t>
  </si>
  <si>
    <t>Prix forfait déplacement (€HT)</t>
  </si>
  <si>
    <t>Remise sur pièces et kit de maintenance préventive (%)</t>
  </si>
  <si>
    <t xml:space="preserve">ELITE 2 </t>
  </si>
  <si>
    <t>détecteur à barette de diodes</t>
  </si>
  <si>
    <t>DAD L2455</t>
  </si>
  <si>
    <t>21E10-008</t>
  </si>
  <si>
    <t>pompe HTA L2130</t>
  </si>
  <si>
    <t>21E38-008</t>
  </si>
  <si>
    <t>Passeur d'échantillon</t>
  </si>
  <si>
    <t>L2200 thermostaté</t>
  </si>
  <si>
    <t xml:space="preserve">21E10C-001 </t>
  </si>
  <si>
    <t>Interface</t>
  </si>
  <si>
    <t>L2000</t>
  </si>
  <si>
    <t xml:space="preserve"> 21E13017</t>
  </si>
  <si>
    <t>Four colonne</t>
  </si>
  <si>
    <t>Chromaster 5310</t>
  </si>
  <si>
    <t>Système d'acquisition de données EZC</t>
  </si>
  <si>
    <t>EZChrom</t>
  </si>
  <si>
    <t>07083000421</t>
  </si>
  <si>
    <r>
      <rPr>
        <b/>
        <sz val="10"/>
        <color rgb="FFFF0000"/>
        <rFont val="Arial"/>
        <family val="2"/>
      </rPr>
      <t xml:space="preserve">SANS </t>
    </r>
    <r>
      <rPr>
        <b/>
        <sz val="10"/>
        <color theme="1"/>
        <rFont val="Arial"/>
        <family val="2"/>
      </rPr>
      <t>changement de lampe</t>
    </r>
  </si>
  <si>
    <r>
      <rPr>
        <b/>
        <sz val="10"/>
        <color rgb="FFFF0000"/>
        <rFont val="Arial"/>
        <family val="2"/>
      </rPr>
      <t xml:space="preserve">AVEC </t>
    </r>
    <r>
      <rPr>
        <b/>
        <sz val="10"/>
        <color theme="1"/>
        <rFont val="Arial"/>
        <family val="2"/>
      </rPr>
      <t>changement de lampe</t>
    </r>
  </si>
  <si>
    <t>Prix  (€HT) Qualification opérationnelle BDC selon guideline OMCL Hardware et Software / an</t>
  </si>
  <si>
    <r>
      <t>3. Maintenance</t>
    </r>
    <r>
      <rPr>
        <b/>
        <u val="singleAccounting"/>
        <sz val="12"/>
        <color rgb="FFFF0000"/>
        <rFont val="Arial"/>
        <family val="2"/>
      </rPr>
      <t xml:space="preserve"> curative </t>
    </r>
    <r>
      <rPr>
        <b/>
        <sz val="12"/>
        <color theme="1"/>
        <rFont val="Arial"/>
        <family val="2"/>
      </rPr>
      <t xml:space="preserve"> sur Devis /Bons de Commande</t>
    </r>
  </si>
  <si>
    <r>
      <t>1. Maintenance à</t>
    </r>
    <r>
      <rPr>
        <b/>
        <sz val="12"/>
        <color rgb="FFFF0000"/>
        <rFont val="Arial"/>
        <family val="2"/>
      </rPr>
      <t xml:space="preserve"> </t>
    </r>
    <r>
      <rPr>
        <b/>
        <u/>
        <sz val="12"/>
        <color rgb="FFFF0000"/>
        <rFont val="Arial"/>
        <family val="2"/>
      </rPr>
      <t>Prix forfaitaire</t>
    </r>
    <r>
      <rPr>
        <b/>
        <sz val="12"/>
        <color theme="1"/>
        <rFont val="Arial"/>
        <family val="2"/>
      </rPr>
      <t xml:space="preserve"> (intégrant Main d'oeuvre, déplacement, pièces)</t>
    </r>
  </si>
  <si>
    <r>
      <t xml:space="preserve">2. Maintenance préventive et curative/ Qualification sur Devis /Bons de Commande </t>
    </r>
    <r>
      <rPr>
        <b/>
        <u/>
        <sz val="12"/>
        <color rgb="FFFF0000"/>
        <rFont val="Arial"/>
        <family val="2"/>
      </rPr>
      <t>pour les matériels obsolètes</t>
    </r>
  </si>
  <si>
    <t xml:space="preserve">SRD3600 </t>
  </si>
  <si>
    <t xml:space="preserve">8013271 </t>
  </si>
  <si>
    <t xml:space="preserve">DGP3600M  </t>
  </si>
  <si>
    <t>8013539</t>
  </si>
  <si>
    <t xml:space="preserve">Flow manager (four)   </t>
  </si>
  <si>
    <t>FLM 3100 Nano 2X2P</t>
  </si>
  <si>
    <t>8013587</t>
  </si>
  <si>
    <t xml:space="preserve">Passeur-injecteur </t>
  </si>
  <si>
    <t>WPS -3000TPL Nano cap</t>
  </si>
  <si>
    <t>8013000</t>
  </si>
  <si>
    <t xml:space="preserve">HPLC Dionex Ultimate 3000 </t>
  </si>
  <si>
    <r>
      <t xml:space="preserve">2. Maintenance préventive et curative sur Devis /Bons de Commande </t>
    </r>
    <r>
      <rPr>
        <b/>
        <u/>
        <sz val="12"/>
        <color rgb="FFFF0000"/>
        <rFont val="Arial"/>
        <family val="2"/>
      </rPr>
      <t>pour les matériels obsolètes</t>
    </r>
  </si>
  <si>
    <t>TSQ Vantage</t>
  </si>
  <si>
    <t>TQU03398</t>
  </si>
  <si>
    <t xml:space="preserve">MS TSQ VANTAGE </t>
  </si>
  <si>
    <t>TSQ vantage</t>
  </si>
  <si>
    <t>TQU03407</t>
  </si>
  <si>
    <t>FOUGERES (35)</t>
  </si>
  <si>
    <t>TQU02444</t>
  </si>
  <si>
    <r>
      <t xml:space="preserve">2. Maintenance préventive et/ou curative sur Devis /Bons de Commande </t>
    </r>
    <r>
      <rPr>
        <b/>
        <u/>
        <sz val="12"/>
        <color rgb="FFFF0000"/>
        <rFont val="Arial"/>
        <family val="2"/>
      </rPr>
      <t>pour les matériels obsolètes</t>
    </r>
  </si>
  <si>
    <t>Curatif</t>
  </si>
  <si>
    <t>Maintenance</t>
  </si>
  <si>
    <t>Préventif</t>
  </si>
  <si>
    <t xml:space="preserve">HPLC Ultimate 3000 </t>
  </si>
  <si>
    <t>HPLC DIONEX Ultimate 3000
passeur DIONEX</t>
  </si>
  <si>
    <t>U-HPLC Vanquish Binaire Flex</t>
  </si>
  <si>
    <t>MS Q EXACTIVE Plus HCD</t>
  </si>
  <si>
    <t>HPLC ULTIMATE 3000 RSLC</t>
  </si>
  <si>
    <t>MS Q EXACTIVE HCD</t>
  </si>
  <si>
    <t xml:space="preserve">UHPLC VANQUISH Horizon </t>
  </si>
  <si>
    <t xml:space="preserve">TSQ ALTIS </t>
  </si>
  <si>
    <t>LC ICS 5000+</t>
  </si>
  <si>
    <t>TSQ ALTIS</t>
  </si>
  <si>
    <t>GC TRACE 1300 - TRIPLUS RSH</t>
  </si>
  <si>
    <t xml:space="preserve">Pyrolyseur CDS6250 </t>
  </si>
  <si>
    <t xml:space="preserve">GC TRACE 1300 - TRIPLUS RSH </t>
  </si>
  <si>
    <t>MS Q-Exactive</t>
  </si>
  <si>
    <r>
      <t>ICS 5000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 
passeur ASAP</t>
    </r>
  </si>
  <si>
    <t>GC Trace 1300 avec 2 modules d'injection</t>
  </si>
  <si>
    <t>MS TSQ9000</t>
  </si>
  <si>
    <r>
      <t xml:space="preserve">24FCS036 ANNEXE FINANCIERE A L'ACTE D'ENGAGEMENT 
Bordereau de Prix Maintenance Préventive et Curative 
LOT 1 
Maintenance préventive et curative des équipements de chromatographie gazeuse et liquide de marque AGILENT et qualification de certains appareils
</t>
    </r>
    <r>
      <rPr>
        <b/>
        <sz val="14"/>
        <color rgb="FFFF0000"/>
        <rFont val="Arial"/>
        <family val="2"/>
      </rPr>
      <t xml:space="preserve">OFFRE DE BASE 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</si>
  <si>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24FCS036 ANNEXE FINANCIERE A L'ACTE D'ENGAGEMENT 
Bordereau de Prix Maintenance Préventive et Curative 
LOT 1 
Maintenance préventive et curative des équipements de chromatographie gazeuse et liquide de marque AGILENT et qualification de certains appareils
</t>
    </r>
    <r>
      <rPr>
        <b/>
        <sz val="14"/>
        <color rgb="FFFF0000"/>
        <rFont val="Arial"/>
        <family val="2"/>
      </rPr>
      <t xml:space="preserve">VARIANTE </t>
    </r>
    <r>
      <rPr>
        <b/>
        <i/>
        <sz val="14"/>
        <color rgb="FFFF0000"/>
        <rFont val="Arial"/>
        <family val="2"/>
      </rPr>
      <t>(Durée ferme)</t>
    </r>
  </si>
  <si>
    <r>
      <t xml:space="preserve">24FCS036 ANNEXE FINANCIERE A L'ACTE D'ENGAGEMENT 
Bordereau de Prix Maintenance Préventive et Curative 
LOT 2 
Maintenance préventive et curative des équipements de chromatographie de marque HITACHI et qualification de certains appareils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</si>
  <si>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24FCS036 ANNEXE FINANCIERE A L'ACTE D'ENGAGEMENT 
Bordereau de Prix Maintenance Préventive et Curative 
LOT 2 
Maintenance préventive et curative des équipements de chromatographie de marque HITACHI et qualification de certains appareils
</t>
    </r>
    <r>
      <rPr>
        <b/>
        <sz val="14"/>
        <color rgb="FFFF0000"/>
        <rFont val="Arial"/>
        <family val="2"/>
      </rPr>
      <t>VARIANTE (Durée ferme)</t>
    </r>
  </si>
  <si>
    <r>
      <t xml:space="preserve">24FCS036 ANNEXE FINANCIERE A L'ACTE D'ENGAGEMENT 
Bordereau de Prix Maintenance Préventive et Curative 
LOT 3
Maintenance préventive et curative d’un pyrolyseur (couplé) de marque FRONTIER LAB, des équipements de chromatographie et de spectrométrie de marque SHIMADZU et qualification de certains appareils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</si>
  <si>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24FCS036 ANNEXE FINANCIERE A L'ACTE D'ENGAGEMENT 
Bordereau de Prix Maintenance Préventive et Curative 
LOT 3
Maintenance préventive et curative d’un pyrolyseur (couplé) de marque FRONTIER LAB, des équipements de chromatographie et de spectrométrie de marque SHIMADZU et qualification de certains appareils
</t>
    </r>
    <r>
      <rPr>
        <b/>
        <sz val="14"/>
        <color rgb="FFFF0000"/>
        <rFont val="Arial"/>
        <family val="2"/>
      </rPr>
      <t xml:space="preserve">VARIANTE </t>
    </r>
    <r>
      <rPr>
        <b/>
        <i/>
        <sz val="14"/>
        <color rgb="FFFF0000"/>
        <rFont val="Arial"/>
        <family val="2"/>
      </rPr>
      <t>(Durée ferme)</t>
    </r>
  </si>
  <si>
    <r>
      <t xml:space="preserve"> 24FCS036 ANNEXE FINANCIERE A L'ACTE D'ENGAGEMENT 
Bordereau de Prix Maintenance Préventive et Curative 
LOT 4  
Maintenance préventive et curative des équipements de chromatographie de marque DIONEX/THERMO
</t>
    </r>
    <r>
      <rPr>
        <b/>
        <sz val="14"/>
        <color rgb="FFFF0000"/>
        <rFont val="Arial"/>
        <family val="2"/>
      </rPr>
      <t>OFFRE DE BASE (Durée reconductible)</t>
    </r>
  </si>
  <si>
    <r>
      <t xml:space="preserve"> 24FCS036 ANNEXE FINANCIERE A L'ACTE D'ENGAGEMENT 
Bordereau de Prix Maintenance Préventive et Curative 
LOT 4  
Maintenance préventive et curative des équipements de chromatographie de marque DIONEX/THERMO
</t>
    </r>
    <r>
      <rPr>
        <b/>
        <sz val="14"/>
        <color rgb="FFFF0000"/>
        <rFont val="Arial"/>
        <family val="2"/>
      </rPr>
      <t xml:space="preserve">VARIANTE  </t>
    </r>
    <r>
      <rPr>
        <b/>
        <i/>
        <sz val="14"/>
        <color rgb="FFFF0000"/>
        <rFont val="Arial"/>
        <family val="2"/>
      </rPr>
      <t>(Durée ferme)</t>
    </r>
  </si>
  <si>
    <r>
      <t xml:space="preserve"> 24FCS036 ANNEXE FINANCIERE A L'ACTE D'ENGAGEMENT 
 Bordereau de Prix Maintenance Préventive et Curative 
LOT 5  : Maintenance préventive et curative des équipements de chromatographie liquide couplés avec des spectromètres de masse, de marques THERMO/DIONEX 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</si>
  <si>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24FCS036 ANNEXE FINANCIERE A L'ACTE D'ENGAGEMENT 
 Bordereau de Prix Maintenance Préventive et Curative 
LOT 5 
Maintenance préventive et curative des équipements de chromatographie liquide couplés avec des spectromètres de masse, de marques THERMO/DIONEX 
</t>
    </r>
    <r>
      <rPr>
        <b/>
        <sz val="14"/>
        <color rgb="FFFF0000"/>
        <rFont val="Arial"/>
        <family val="2"/>
      </rPr>
      <t xml:space="preserve">VARIANTE </t>
    </r>
    <r>
      <rPr>
        <b/>
        <i/>
        <sz val="14"/>
        <color rgb="FFFF0000"/>
        <rFont val="Arial"/>
        <family val="2"/>
      </rPr>
      <t>(Durée ferme)</t>
    </r>
  </si>
  <si>
    <r>
      <t xml:space="preserve"> 24FCS036 ANNEXE FINANCIERE A L'ACTE D'ENGAGEMENT 
 Bordereau de Prix Maintenance Préventive et Curative 
LOT 6
Maintenance préventive et curative d’un pyrolyseur (couplé) de marque CDS Analytics, des équipements de chromatographie ionique et gazeuse couplés et des appareils de spectrométrie couplés ou non, de marques THERMO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</si>
  <si>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24FCS036 ANNEXE FINANCIERE A L'ACTE D'ENGAGEMENT 
 Bordereau de Prix Maintenance Préventive et Curative 
LOT 6
Maintenance préventive et curative d’un pyrolyseur (couplé) de marque CDS Analytics, des équipements de chromatographie ionique et gazeuse couplés et des appareils de spectrométrie couplés ou non, de marques THERMO
</t>
    </r>
    <r>
      <rPr>
        <b/>
        <sz val="14"/>
        <color rgb="FFFF0000"/>
        <rFont val="Arial"/>
        <family val="2"/>
      </rPr>
      <t>VARIANTE (Durée ferme)</t>
    </r>
  </si>
  <si>
    <r>
      <t>24FCS036 ANNEXE FINANCIERE A L'ACTE D'ENGAGEMENT 
Bordereau de Prix Maintenance Préventive et Curative 
LOT 7 
Maintenance préventive et curative des équipements de spectrométrie de marque THERMO</t>
    </r>
    <r>
      <rPr>
        <b/>
        <sz val="16"/>
        <rFont val="Arial"/>
        <family val="2"/>
      </rPr>
      <t xml:space="preserve">
</t>
    </r>
    <r>
      <rPr>
        <b/>
        <sz val="16"/>
        <color rgb="FFFF0000"/>
        <rFont val="Arial"/>
        <family val="2"/>
      </rPr>
      <t xml:space="preserve">OFFRE DE BASE </t>
    </r>
    <r>
      <rPr>
        <b/>
        <i/>
        <sz val="16"/>
        <color rgb="FFFF0000"/>
        <rFont val="Arial"/>
        <family val="2"/>
      </rPr>
      <t>(Durée reconductible)</t>
    </r>
  </si>
  <si>
    <r>
      <t>24FCS036 ANNEXE FINANCIERE A L'ACTE D'ENGAGEMENT 
Bordereau de Prix Maintenance Préventive et Curative 
LOT 7
Maintenance préventive et curative des équipements de spectrométrie de marque THERMO</t>
    </r>
    <r>
      <rPr>
        <b/>
        <sz val="16"/>
        <rFont val="Arial"/>
        <family val="2"/>
      </rPr>
      <t xml:space="preserve">
</t>
    </r>
    <r>
      <rPr>
        <b/>
        <sz val="16"/>
        <color rgb="FFFF0000"/>
        <rFont val="Arial"/>
        <family val="2"/>
      </rPr>
      <t xml:space="preserve">VARIANTE </t>
    </r>
    <r>
      <rPr>
        <b/>
        <i/>
        <sz val="16"/>
        <color rgb="FFFF0000"/>
        <rFont val="Arial"/>
        <family val="2"/>
      </rPr>
      <t>(Durée ferme)</t>
    </r>
  </si>
  <si>
    <t xml:space="preserve">1 curatif / an </t>
  </si>
  <si>
    <t>1 PM / an pyrolyseur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</si>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</sst>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_-* #,##0.00\ [$€-40C]_-;\-* #,##0.00\ [$€-40C]_-;_-* &quot;-&quot;??\ [$€-40C]_-;_-@_-"/>
  </numFmts>
  <fonts count="3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2"/>
      <color theme="1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i/>
      <sz val="14"/>
      <color rgb="FFFF0000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i/>
      <sz val="16"/>
      <color rgb="FFFF000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vertAlign val="superscript"/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u val="singleAccounting"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5C7F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C9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B8FE"/>
        <bgColor indexed="64"/>
      </patternFill>
    </fill>
  </fills>
  <borders count="34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auto="1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/>
      <top style="medium">
        <color auto="1"/>
      </top>
      <bottom/>
      <diagonal/>
    </border>
    <border>
      <left style="hair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dotted">
        <color indexed="64"/>
      </left>
      <right style="medium">
        <color indexed="64"/>
      </right>
      <top style="medium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/>
      <diagonal/>
    </border>
    <border>
      <left style="medium">
        <color auto="1"/>
      </left>
      <right style="dotted">
        <color auto="1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indexed="64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dotted">
        <color auto="1"/>
      </left>
      <right style="medium">
        <color indexed="64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auto="1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indexed="64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tted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</borders>
  <cellStyleXfs count="9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1138">
    <xf numFmtId="0" fontId="0" fillId="0" borderId="0" xfId="0"/>
    <xf numFmtId="0" fontId="5" fillId="0" borderId="0" xfId="1" applyAlignment="1">
      <alignment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left" vertical="center" wrapText="1"/>
    </xf>
    <xf numFmtId="0" fontId="8" fillId="0" borderId="27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left" vertical="center" wrapText="1"/>
    </xf>
    <xf numFmtId="0" fontId="8" fillId="0" borderId="31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49" fontId="8" fillId="0" borderId="26" xfId="3" applyNumberFormat="1" applyFont="1" applyFill="1" applyBorder="1" applyAlignment="1">
      <alignment horizontal="left" vertical="center" wrapText="1"/>
    </xf>
    <xf numFmtId="49" fontId="8" fillId="0" borderId="27" xfId="3" applyNumberFormat="1" applyFont="1" applyFill="1" applyBorder="1" applyAlignment="1">
      <alignment horizontal="center" vertical="center" wrapText="1"/>
    </xf>
    <xf numFmtId="49" fontId="8" fillId="0" borderId="17" xfId="3" applyNumberFormat="1" applyFont="1" applyFill="1" applyBorder="1" applyAlignment="1">
      <alignment horizontal="left" vertical="center" wrapText="1"/>
    </xf>
    <xf numFmtId="49" fontId="8" fillId="0" borderId="18" xfId="3" applyNumberFormat="1" applyFont="1" applyFill="1" applyBorder="1" applyAlignment="1">
      <alignment horizontal="center" vertical="center" wrapText="1"/>
    </xf>
    <xf numFmtId="49" fontId="8" fillId="0" borderId="0" xfId="3" applyNumberFormat="1" applyFont="1" applyFill="1" applyBorder="1" applyAlignment="1">
      <alignment horizontal="center" vertical="center" wrapText="1"/>
    </xf>
    <xf numFmtId="49" fontId="9" fillId="0" borderId="17" xfId="3" applyNumberFormat="1" applyFont="1" applyFill="1" applyBorder="1" applyAlignment="1">
      <alignment horizontal="left" vertical="center" wrapText="1"/>
    </xf>
    <xf numFmtId="49" fontId="9" fillId="0" borderId="18" xfId="3" applyNumberFormat="1" applyFont="1" applyFill="1" applyBorder="1" applyAlignment="1">
      <alignment horizontal="center" vertical="center" wrapText="1"/>
    </xf>
    <xf numFmtId="49" fontId="9" fillId="0" borderId="31" xfId="3" applyNumberFormat="1" applyFont="1" applyFill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left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vertical="center"/>
    </xf>
    <xf numFmtId="0" fontId="5" fillId="0" borderId="0" xfId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164" fontId="12" fillId="0" borderId="0" xfId="1" applyNumberFormat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 wrapText="1"/>
    </xf>
    <xf numFmtId="9" fontId="12" fillId="0" borderId="0" xfId="2" applyFont="1" applyFill="1" applyBorder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2" fillId="0" borderId="3" xfId="1" applyFont="1" applyBorder="1" applyAlignment="1"/>
    <xf numFmtId="0" fontId="12" fillId="0" borderId="3" xfId="1" applyFont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9" fontId="8" fillId="0" borderId="0" xfId="2" applyFont="1" applyFill="1" applyBorder="1" applyAlignment="1">
      <alignment horizontal="left" vertical="center"/>
    </xf>
    <xf numFmtId="0" fontId="12" fillId="0" borderId="0" xfId="1" applyFont="1" applyBorder="1" applyAlignment="1"/>
    <xf numFmtId="0" fontId="4" fillId="2" borderId="50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vertical="center"/>
    </xf>
    <xf numFmtId="0" fontId="5" fillId="1" borderId="55" xfId="1" applyFill="1" applyBorder="1" applyAlignment="1">
      <alignment vertical="center"/>
    </xf>
    <xf numFmtId="0" fontId="4" fillId="1" borderId="55" xfId="1" applyFont="1" applyFill="1" applyBorder="1" applyAlignment="1">
      <alignment horizontal="center" vertical="center"/>
    </xf>
    <xf numFmtId="0" fontId="5" fillId="1" borderId="59" xfId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3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Border="1"/>
    <xf numFmtId="49" fontId="18" fillId="4" borderId="71" xfId="0" applyNumberFormat="1" applyFont="1" applyFill="1" applyBorder="1" applyAlignment="1">
      <alignment horizontal="center" vertical="center" wrapText="1"/>
    </xf>
    <xf numFmtId="0" fontId="17" fillId="0" borderId="72" xfId="0" applyFont="1" applyBorder="1"/>
    <xf numFmtId="0" fontId="17" fillId="0" borderId="73" xfId="0" applyFont="1" applyBorder="1"/>
    <xf numFmtId="0" fontId="8" fillId="3" borderId="73" xfId="0" applyFont="1" applyFill="1" applyBorder="1" applyAlignment="1">
      <alignment horizontal="right" vertical="center"/>
    </xf>
    <xf numFmtId="0" fontId="17" fillId="0" borderId="77" xfId="0" applyFont="1" applyBorder="1"/>
    <xf numFmtId="0" fontId="17" fillId="0" borderId="78" xfId="0" applyFont="1" applyBorder="1"/>
    <xf numFmtId="0" fontId="8" fillId="3" borderId="79" xfId="0" applyFont="1" applyFill="1" applyBorder="1" applyAlignment="1">
      <alignment horizontal="right" vertical="center"/>
    </xf>
    <xf numFmtId="0" fontId="17" fillId="0" borderId="81" xfId="0" applyFont="1" applyBorder="1"/>
    <xf numFmtId="0" fontId="17" fillId="0" borderId="82" xfId="0" applyFont="1" applyBorder="1"/>
    <xf numFmtId="0" fontId="0" fillId="0" borderId="0" xfId="0" applyAlignment="1">
      <alignment horizontal="left"/>
    </xf>
    <xf numFmtId="0" fontId="17" fillId="0" borderId="85" xfId="0" applyFont="1" applyBorder="1"/>
    <xf numFmtId="0" fontId="0" fillId="3" borderId="84" xfId="0" applyFont="1" applyFill="1" applyBorder="1" applyAlignment="1">
      <alignment horizontal="right" vertical="center"/>
    </xf>
    <xf numFmtId="0" fontId="8" fillId="3" borderId="87" xfId="0" applyFont="1" applyFill="1" applyBorder="1" applyAlignment="1">
      <alignment horizontal="right" vertical="center"/>
    </xf>
    <xf numFmtId="0" fontId="17" fillId="0" borderId="88" xfId="0" applyFont="1" applyBorder="1"/>
    <xf numFmtId="0" fontId="8" fillId="3" borderId="88" xfId="0" applyFont="1" applyFill="1" applyBorder="1" applyAlignment="1">
      <alignment horizontal="right" vertical="center"/>
    </xf>
    <xf numFmtId="165" fontId="8" fillId="3" borderId="88" xfId="0" applyNumberFormat="1" applyFont="1" applyFill="1" applyBorder="1" applyAlignment="1">
      <alignment horizontal="center" vertical="center"/>
    </xf>
    <xf numFmtId="0" fontId="18" fillId="0" borderId="89" xfId="0" applyFont="1" applyBorder="1" applyAlignment="1">
      <alignment horizontal="left" vertical="center"/>
    </xf>
    <xf numFmtId="0" fontId="17" fillId="0" borderId="89" xfId="0" applyFont="1" applyBorder="1"/>
    <xf numFmtId="0" fontId="19" fillId="0" borderId="0" xfId="1" applyFont="1" applyAlignment="1">
      <alignment horizontal="right" vertical="center"/>
    </xf>
    <xf numFmtId="0" fontId="16" fillId="0" borderId="0" xfId="1" applyFont="1" applyAlignment="1">
      <alignment horizontal="right" vertical="center"/>
    </xf>
    <xf numFmtId="0" fontId="4" fillId="1" borderId="59" xfId="1" applyFont="1" applyFill="1" applyBorder="1" applyAlignment="1">
      <alignment horizontal="center" vertical="center"/>
    </xf>
    <xf numFmtId="0" fontId="17" fillId="0" borderId="90" xfId="0" applyFont="1" applyBorder="1"/>
    <xf numFmtId="0" fontId="8" fillId="3" borderId="91" xfId="0" applyFont="1" applyFill="1" applyBorder="1" applyAlignment="1">
      <alignment horizontal="right" vertical="center"/>
    </xf>
    <xf numFmtId="0" fontId="17" fillId="0" borderId="93" xfId="0" applyFont="1" applyBorder="1"/>
    <xf numFmtId="0" fontId="17" fillId="0" borderId="96" xfId="0" applyFont="1" applyBorder="1"/>
    <xf numFmtId="164" fontId="16" fillId="0" borderId="0" xfId="0" applyNumberFormat="1" applyFont="1" applyBorder="1" applyAlignment="1">
      <alignment horizontal="left"/>
    </xf>
    <xf numFmtId="0" fontId="0" fillId="0" borderId="0" xfId="0" applyAlignment="1"/>
    <xf numFmtId="0" fontId="8" fillId="0" borderId="104" xfId="3" applyFont="1" applyFill="1" applyBorder="1" applyAlignment="1">
      <alignment horizontal="center" vertical="center" wrapText="1"/>
    </xf>
    <xf numFmtId="0" fontId="8" fillId="0" borderId="103" xfId="3" applyFont="1" applyFill="1" applyBorder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/>
    </xf>
    <xf numFmtId="0" fontId="12" fillId="0" borderId="3" xfId="1" applyFont="1" applyBorder="1" applyAlignment="1">
      <alignment vertical="center"/>
    </xf>
    <xf numFmtId="165" fontId="19" fillId="0" borderId="0" xfId="1" applyNumberFormat="1" applyFont="1" applyFill="1" applyBorder="1" applyAlignment="1">
      <alignment horizontal="center" vertical="center" wrapText="1"/>
    </xf>
    <xf numFmtId="14" fontId="2" fillId="0" borderId="0" xfId="1" applyNumberFormat="1" applyFont="1" applyFill="1" applyBorder="1" applyAlignment="1">
      <alignment horizontal="center" vertical="center" wrapText="1"/>
    </xf>
    <xf numFmtId="165" fontId="19" fillId="0" borderId="0" xfId="1" applyNumberFormat="1" applyFont="1" applyFill="1" applyBorder="1" applyAlignment="1">
      <alignment horizontal="right" vertical="center" wrapText="1"/>
    </xf>
    <xf numFmtId="0" fontId="8" fillId="0" borderId="108" xfId="3" applyFont="1" applyFill="1" applyBorder="1" applyAlignment="1">
      <alignment horizontal="left" vertical="center" wrapText="1"/>
    </xf>
    <xf numFmtId="0" fontId="8" fillId="0" borderId="109" xfId="3" applyFont="1" applyFill="1" applyBorder="1" applyAlignment="1">
      <alignment horizontal="center" vertical="center" wrapText="1"/>
    </xf>
    <xf numFmtId="0" fontId="8" fillId="0" borderId="113" xfId="3" applyFont="1" applyFill="1" applyBorder="1" applyAlignment="1">
      <alignment horizontal="left" vertical="center" wrapText="1"/>
    </xf>
    <xf numFmtId="0" fontId="14" fillId="0" borderId="0" xfId="1" applyFont="1" applyAlignment="1">
      <alignment horizontal="right" vertical="center"/>
    </xf>
    <xf numFmtId="0" fontId="17" fillId="0" borderId="114" xfId="0" applyFont="1" applyBorder="1"/>
    <xf numFmtId="0" fontId="17" fillId="0" borderId="115" xfId="0" applyFont="1" applyBorder="1"/>
    <xf numFmtId="0" fontId="18" fillId="0" borderId="75" xfId="0" applyFont="1" applyBorder="1" applyAlignment="1" applyProtection="1">
      <alignment horizontal="left" vertical="center"/>
      <protection locked="0"/>
    </xf>
    <xf numFmtId="0" fontId="17" fillId="0" borderId="2" xfId="0" applyFont="1" applyBorder="1" applyProtection="1">
      <protection locked="0"/>
    </xf>
    <xf numFmtId="0" fontId="17" fillId="0" borderId="76" xfId="0" applyFont="1" applyBorder="1" applyProtection="1">
      <protection locked="0"/>
    </xf>
    <xf numFmtId="0" fontId="18" fillId="0" borderId="13" xfId="0" applyFont="1" applyBorder="1" applyAlignment="1" applyProtection="1">
      <alignment horizontal="left" vertical="center"/>
      <protection locked="0"/>
    </xf>
    <xf numFmtId="0" fontId="17" fillId="0" borderId="0" xfId="0" applyFont="1" applyBorder="1" applyProtection="1">
      <protection locked="0"/>
    </xf>
    <xf numFmtId="0" fontId="17" fillId="0" borderId="15" xfId="0" applyFont="1" applyBorder="1" applyProtection="1">
      <protection locked="0"/>
    </xf>
    <xf numFmtId="0" fontId="18" fillId="0" borderId="97" xfId="0" applyFont="1" applyBorder="1" applyAlignment="1" applyProtection="1">
      <alignment horizontal="left" vertical="center"/>
      <protection locked="0"/>
    </xf>
    <xf numFmtId="0" fontId="17" fillId="0" borderId="98" xfId="0" applyFont="1" applyBorder="1" applyProtection="1">
      <protection locked="0"/>
    </xf>
    <xf numFmtId="0" fontId="17" fillId="0" borderId="99" xfId="0" applyFont="1" applyBorder="1" applyProtection="1">
      <protection locked="0"/>
    </xf>
    <xf numFmtId="0" fontId="17" fillId="0" borderId="89" xfId="0" applyFont="1" applyBorder="1" applyProtection="1">
      <protection locked="0"/>
    </xf>
    <xf numFmtId="0" fontId="17" fillId="0" borderId="3" xfId="0" applyFont="1" applyBorder="1" applyProtection="1">
      <protection locked="0"/>
    </xf>
    <xf numFmtId="0" fontId="17" fillId="0" borderId="5" xfId="0" applyFont="1" applyBorder="1" applyProtection="1">
      <protection locked="0"/>
    </xf>
    <xf numFmtId="0" fontId="17" fillId="0" borderId="4" xfId="0" applyFont="1" applyBorder="1" applyProtection="1">
      <protection locked="0"/>
    </xf>
    <xf numFmtId="0" fontId="10" fillId="0" borderId="0" xfId="1" applyFont="1" applyFill="1" applyBorder="1" applyAlignment="1">
      <alignment horizontal="center" vertical="center" wrapText="1"/>
    </xf>
    <xf numFmtId="49" fontId="8" fillId="0" borderId="40" xfId="3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16" xfId="3" applyFont="1" applyFill="1" applyBorder="1" applyAlignment="1">
      <alignment horizontal="left" vertical="center" wrapText="1"/>
    </xf>
    <xf numFmtId="0" fontId="11" fillId="0" borderId="0" xfId="5" applyFont="1" applyFill="1" applyAlignment="1">
      <alignment vertical="center"/>
    </xf>
    <xf numFmtId="0" fontId="13" fillId="0" borderId="0" xfId="5" applyFont="1" applyFill="1" applyBorder="1" applyAlignment="1">
      <alignment vertical="center" wrapText="1"/>
    </xf>
    <xf numFmtId="164" fontId="12" fillId="0" borderId="0" xfId="5" applyNumberFormat="1" applyFont="1" applyFill="1" applyBorder="1" applyAlignment="1">
      <alignment vertical="center"/>
    </xf>
    <xf numFmtId="9" fontId="12" fillId="0" borderId="0" xfId="6" applyFont="1" applyFill="1" applyBorder="1" applyAlignment="1">
      <alignment horizontal="left" vertical="center"/>
    </xf>
    <xf numFmtId="0" fontId="13" fillId="0" borderId="0" xfId="5" applyFont="1" applyBorder="1" applyAlignment="1">
      <alignment vertical="center"/>
    </xf>
    <xf numFmtId="0" fontId="11" fillId="0" borderId="0" xfId="5" applyFont="1" applyFill="1" applyAlignment="1">
      <alignment horizontal="left" vertical="center"/>
    </xf>
    <xf numFmtId="0" fontId="11" fillId="0" borderId="0" xfId="5" applyFont="1" applyFill="1" applyAlignment="1">
      <alignment horizontal="center" vertical="center"/>
    </xf>
    <xf numFmtId="0" fontId="13" fillId="0" borderId="0" xfId="5" applyFont="1" applyBorder="1" applyAlignment="1">
      <alignment vertical="center" wrapText="1"/>
    </xf>
    <xf numFmtId="0" fontId="7" fillId="0" borderId="0" xfId="5" applyFont="1" applyBorder="1" applyAlignment="1">
      <alignment horizontal="center" vertical="center"/>
    </xf>
    <xf numFmtId="0" fontId="7" fillId="0" borderId="0" xfId="5" applyFont="1" applyBorder="1" applyAlignment="1">
      <alignment vertical="center"/>
    </xf>
    <xf numFmtId="0" fontId="12" fillId="0" borderId="0" xfId="5" applyFont="1" applyBorder="1" applyAlignment="1"/>
    <xf numFmtId="9" fontId="8" fillId="0" borderId="0" xfId="6" applyFont="1" applyFill="1" applyBorder="1" applyAlignment="1">
      <alignment horizontal="left" vertical="center"/>
    </xf>
    <xf numFmtId="0" fontId="8" fillId="0" borderId="0" xfId="5" applyFont="1" applyBorder="1" applyAlignment="1">
      <alignment vertical="center"/>
    </xf>
    <xf numFmtId="0" fontId="12" fillId="0" borderId="3" xfId="5" applyFont="1" applyBorder="1" applyAlignment="1"/>
    <xf numFmtId="0" fontId="4" fillId="2" borderId="119" xfId="0" applyFont="1" applyFill="1" applyBorder="1" applyAlignment="1">
      <alignment horizontal="left" vertical="center"/>
    </xf>
    <xf numFmtId="0" fontId="4" fillId="2" borderId="105" xfId="5" applyFont="1" applyFill="1" applyBorder="1" applyAlignment="1">
      <alignment horizontal="center" vertical="center" wrapText="1"/>
    </xf>
    <xf numFmtId="0" fontId="1" fillId="0" borderId="0" xfId="5" applyAlignment="1">
      <alignment vertical="center"/>
    </xf>
    <xf numFmtId="0" fontId="4" fillId="0" borderId="0" xfId="5" applyFont="1" applyAlignment="1">
      <alignment horizontal="center" vertical="center"/>
    </xf>
    <xf numFmtId="0" fontId="8" fillId="0" borderId="1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39" xfId="3" applyFont="1" applyFill="1" applyBorder="1" applyAlignment="1">
      <alignment horizontal="center" vertical="center" wrapText="1"/>
    </xf>
    <xf numFmtId="0" fontId="1" fillId="0" borderId="0" xfId="5" applyFont="1" applyAlignment="1">
      <alignment vertical="center"/>
    </xf>
    <xf numFmtId="0" fontId="1" fillId="0" borderId="0" xfId="5" applyAlignment="1">
      <alignment horizontal="left" vertical="center"/>
    </xf>
    <xf numFmtId="0" fontId="1" fillId="0" borderId="0" xfId="5" applyAlignment="1">
      <alignment horizontal="center" vertical="center"/>
    </xf>
    <xf numFmtId="0" fontId="1" fillId="0" borderId="0" xfId="5" applyFont="1" applyAlignment="1">
      <alignment horizontal="center" vertical="center"/>
    </xf>
    <xf numFmtId="0" fontId="0" fillId="0" borderId="0" xfId="0" applyBorder="1"/>
    <xf numFmtId="0" fontId="9" fillId="0" borderId="13" xfId="0" applyFont="1" applyBorder="1" applyAlignment="1" applyProtection="1">
      <alignment horizontal="left"/>
      <protection locked="0"/>
    </xf>
    <xf numFmtId="0" fontId="4" fillId="2" borderId="127" xfId="0" applyFont="1" applyFill="1" applyBorder="1" applyAlignment="1">
      <alignment horizontal="center" vertical="center" wrapText="1"/>
    </xf>
    <xf numFmtId="49" fontId="18" fillId="4" borderId="13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2" borderId="133" xfId="5" applyFont="1" applyFill="1" applyBorder="1" applyAlignment="1">
      <alignment vertical="center"/>
    </xf>
    <xf numFmtId="0" fontId="4" fillId="2" borderId="134" xfId="5" applyFont="1" applyFill="1" applyBorder="1" applyAlignment="1">
      <alignment horizontal="left" vertical="center"/>
    </xf>
    <xf numFmtId="0" fontId="4" fillId="2" borderId="134" xfId="5" applyFont="1" applyFill="1" applyBorder="1" applyAlignment="1">
      <alignment horizontal="center" vertical="center" wrapText="1"/>
    </xf>
    <xf numFmtId="0" fontId="14" fillId="0" borderId="0" xfId="5" applyFont="1" applyAlignment="1">
      <alignment horizontal="right" vertical="center"/>
    </xf>
    <xf numFmtId="165" fontId="14" fillId="0" borderId="0" xfId="5" applyNumberFormat="1" applyFont="1" applyAlignment="1">
      <alignment vertical="center"/>
    </xf>
    <xf numFmtId="0" fontId="17" fillId="0" borderId="135" xfId="0" applyFont="1" applyBorder="1"/>
    <xf numFmtId="0" fontId="8" fillId="3" borderId="136" xfId="0" applyFont="1" applyFill="1" applyBorder="1" applyAlignment="1">
      <alignment horizontal="right" vertical="center"/>
    </xf>
    <xf numFmtId="0" fontId="1" fillId="0" borderId="0" xfId="7" applyAlignment="1">
      <alignment vertical="center"/>
    </xf>
    <xf numFmtId="49" fontId="8" fillId="0" borderId="22" xfId="3" applyNumberFormat="1" applyFont="1" applyFill="1" applyBorder="1" applyAlignment="1">
      <alignment vertical="center" wrapText="1"/>
    </xf>
    <xf numFmtId="49" fontId="8" fillId="0" borderId="70" xfId="3" applyNumberFormat="1" applyFont="1" applyFill="1" applyBorder="1" applyAlignment="1">
      <alignment vertical="center" wrapText="1"/>
    </xf>
    <xf numFmtId="49" fontId="8" fillId="0" borderId="39" xfId="3" applyNumberFormat="1" applyFont="1" applyFill="1" applyBorder="1" applyAlignment="1">
      <alignment horizontal="center" vertical="center" wrapText="1"/>
    </xf>
    <xf numFmtId="0" fontId="8" fillId="0" borderId="110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1" fillId="0" borderId="0" xfId="7" applyFill="1" applyAlignment="1">
      <alignment vertical="center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8" fillId="0" borderId="42" xfId="3" applyFont="1" applyFill="1" applyBorder="1" applyAlignment="1">
      <alignment horizontal="center" vertical="center" wrapText="1"/>
    </xf>
    <xf numFmtId="0" fontId="1" fillId="1" borderId="59" xfId="5" applyFill="1" applyBorder="1" applyAlignment="1">
      <alignment vertical="center"/>
    </xf>
    <xf numFmtId="0" fontId="8" fillId="0" borderId="139" xfId="3" applyFont="1" applyFill="1" applyBorder="1" applyAlignment="1">
      <alignment horizontal="center" vertical="center" wrapText="1"/>
    </xf>
    <xf numFmtId="0" fontId="8" fillId="0" borderId="145" xfId="3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68" xfId="3" applyFont="1" applyFill="1" applyBorder="1" applyAlignment="1">
      <alignment horizontal="left" vertical="center" wrapText="1"/>
    </xf>
    <xf numFmtId="0" fontId="8" fillId="0" borderId="49" xfId="3" applyFont="1" applyFill="1" applyBorder="1" applyAlignment="1">
      <alignment horizontal="center" vertical="center" wrapText="1"/>
    </xf>
    <xf numFmtId="0" fontId="8" fillId="0" borderId="68" xfId="3" applyFont="1" applyFill="1" applyBorder="1" applyAlignment="1">
      <alignment horizontal="center" vertical="center" wrapText="1"/>
    </xf>
    <xf numFmtId="0" fontId="8" fillId="0" borderId="146" xfId="3" applyFont="1" applyFill="1" applyBorder="1" applyAlignment="1">
      <alignment horizontal="left" vertical="center" wrapText="1"/>
    </xf>
    <xf numFmtId="0" fontId="8" fillId="0" borderId="17" xfId="3" applyFont="1" applyFill="1" applyBorder="1" applyAlignment="1">
      <alignment horizontal="left" vertical="center" wrapText="1"/>
    </xf>
    <xf numFmtId="49" fontId="8" fillId="0" borderId="3" xfId="3" applyNumberFormat="1" applyFont="1" applyFill="1" applyBorder="1" applyAlignment="1">
      <alignment horizontal="left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5" fontId="2" fillId="0" borderId="4" xfId="5" applyNumberFormat="1" applyFont="1" applyFill="1" applyBorder="1" applyAlignment="1">
      <alignment horizontal="center" vertical="center" wrapText="1"/>
    </xf>
    <xf numFmtId="0" fontId="8" fillId="0" borderId="149" xfId="3" applyFont="1" applyFill="1" applyBorder="1" applyAlignment="1">
      <alignment horizontal="left" vertical="center" wrapText="1"/>
    </xf>
    <xf numFmtId="0" fontId="8" fillId="0" borderId="137" xfId="3" applyFont="1" applyFill="1" applyBorder="1" applyAlignment="1">
      <alignment horizontal="left" vertical="center" wrapText="1"/>
    </xf>
    <xf numFmtId="0" fontId="8" fillId="0" borderId="138" xfId="3" applyFont="1" applyFill="1" applyBorder="1" applyAlignment="1">
      <alignment horizontal="center" vertical="center" wrapText="1"/>
    </xf>
    <xf numFmtId="49" fontId="8" fillId="0" borderId="150" xfId="3" applyNumberFormat="1" applyFont="1" applyFill="1" applyBorder="1" applyAlignment="1">
      <alignment horizontal="center" vertical="center" wrapText="1"/>
    </xf>
    <xf numFmtId="0" fontId="4" fillId="2" borderId="127" xfId="5" applyFont="1" applyFill="1" applyBorder="1" applyAlignment="1">
      <alignment horizontal="center" vertical="center" wrapText="1"/>
    </xf>
    <xf numFmtId="14" fontId="2" fillId="0" borderId="129" xfId="7" applyNumberFormat="1" applyFont="1" applyFill="1" applyBorder="1" applyAlignment="1">
      <alignment horizontal="center" vertical="center"/>
    </xf>
    <xf numFmtId="0" fontId="8" fillId="0" borderId="128" xfId="3" applyFont="1" applyFill="1" applyBorder="1" applyAlignment="1">
      <alignment horizontal="center" vertical="center" wrapText="1"/>
    </xf>
    <xf numFmtId="0" fontId="4" fillId="2" borderId="119" xfId="0" applyFont="1" applyFill="1" applyBorder="1" applyAlignment="1">
      <alignment horizontal="center" vertical="center"/>
    </xf>
    <xf numFmtId="49" fontId="8" fillId="0" borderId="70" xfId="3" applyNumberFormat="1" applyFont="1" applyFill="1" applyBorder="1" applyAlignment="1">
      <alignment horizontal="left" vertical="center" wrapText="1"/>
    </xf>
    <xf numFmtId="49" fontId="8" fillId="0" borderId="38" xfId="3" applyNumberFormat="1" applyFont="1" applyFill="1" applyBorder="1" applyAlignment="1">
      <alignment horizontal="center" vertical="center" wrapText="1"/>
    </xf>
    <xf numFmtId="1" fontId="8" fillId="0" borderId="152" xfId="3" applyNumberFormat="1" applyFont="1" applyFill="1" applyBorder="1" applyAlignment="1">
      <alignment horizontal="center" vertical="center" wrapText="1"/>
    </xf>
    <xf numFmtId="49" fontId="8" fillId="0" borderId="153" xfId="3" applyNumberFormat="1" applyFont="1" applyFill="1" applyBorder="1" applyAlignment="1">
      <alignment horizontal="center" vertical="center" wrapText="1"/>
    </xf>
    <xf numFmtId="0" fontId="0" fillId="3" borderId="94" xfId="0" applyFont="1" applyFill="1" applyBorder="1" applyAlignment="1">
      <alignment horizontal="right" vertical="center"/>
    </xf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4" fillId="2" borderId="151" xfId="0" applyFont="1" applyFill="1" applyBorder="1" applyAlignment="1">
      <alignment horizontal="center" vertical="center" wrapText="1"/>
    </xf>
    <xf numFmtId="14" fontId="2" fillId="0" borderId="19" xfId="7" applyNumberFormat="1" applyFont="1" applyFill="1" applyBorder="1" applyAlignment="1">
      <alignment horizontal="center" vertical="center"/>
    </xf>
    <xf numFmtId="165" fontId="19" fillId="0" borderId="52" xfId="1" applyNumberFormat="1" applyFont="1" applyBorder="1" applyAlignment="1">
      <alignment vertical="center"/>
    </xf>
    <xf numFmtId="0" fontId="4" fillId="2" borderId="124" xfId="1" applyFont="1" applyFill="1" applyBorder="1" applyAlignment="1">
      <alignment horizontal="center" vertical="center" wrapText="1"/>
    </xf>
    <xf numFmtId="165" fontId="19" fillId="0" borderId="124" xfId="1" applyNumberFormat="1" applyFont="1" applyBorder="1" applyAlignment="1">
      <alignment vertical="center"/>
    </xf>
    <xf numFmtId="165" fontId="8" fillId="5" borderId="74" xfId="0" applyNumberFormat="1" applyFont="1" applyFill="1" applyBorder="1" applyAlignment="1" applyProtection="1">
      <alignment horizontal="center" vertical="center"/>
      <protection locked="0"/>
    </xf>
    <xf numFmtId="165" fontId="8" fillId="5" borderId="80" xfId="0" applyNumberFormat="1" applyFont="1" applyFill="1" applyBorder="1" applyAlignment="1" applyProtection="1">
      <alignment horizontal="center" vertical="center"/>
      <protection locked="0"/>
    </xf>
    <xf numFmtId="165" fontId="8" fillId="5" borderId="83" xfId="0" applyNumberFormat="1" applyFont="1" applyFill="1" applyBorder="1" applyAlignment="1" applyProtection="1">
      <alignment horizontal="center" vertical="center"/>
      <protection locked="0"/>
    </xf>
    <xf numFmtId="165" fontId="8" fillId="5" borderId="95" xfId="0" applyNumberFormat="1" applyFont="1" applyFill="1" applyBorder="1" applyAlignment="1" applyProtection="1">
      <alignment horizontal="center" vertical="center"/>
      <protection locked="0"/>
    </xf>
    <xf numFmtId="0" fontId="8" fillId="0" borderId="108" xfId="3" applyFont="1" applyBorder="1" applyAlignment="1">
      <alignment horizontal="left" vertical="center" wrapText="1"/>
    </xf>
    <xf numFmtId="0" fontId="8" fillId="0" borderId="109" xfId="3" applyFont="1" applyBorder="1" applyAlignment="1">
      <alignment horizontal="center" vertical="center" wrapText="1"/>
    </xf>
    <xf numFmtId="0" fontId="8" fillId="0" borderId="38" xfId="3" applyFont="1" applyBorder="1" applyAlignment="1">
      <alignment horizontal="left" vertical="center" wrapText="1"/>
    </xf>
    <xf numFmtId="0" fontId="8" fillId="0" borderId="39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12" xfId="3" applyFont="1" applyFill="1" applyBorder="1" applyAlignment="1">
      <alignment vertical="center" wrapText="1"/>
    </xf>
    <xf numFmtId="0" fontId="17" fillId="0" borderId="162" xfId="0" applyFont="1" applyBorder="1"/>
    <xf numFmtId="0" fontId="17" fillId="0" borderId="163" xfId="0" applyFont="1" applyBorder="1"/>
    <xf numFmtId="0" fontId="8" fillId="3" borderId="164" xfId="0" applyFont="1" applyFill="1" applyBorder="1" applyAlignment="1">
      <alignment horizontal="right" vertical="center"/>
    </xf>
    <xf numFmtId="165" fontId="8" fillId="5" borderId="165" xfId="0" applyNumberFormat="1" applyFont="1" applyFill="1" applyBorder="1" applyAlignment="1" applyProtection="1">
      <alignment horizontal="center" vertical="center"/>
      <protection locked="0"/>
    </xf>
    <xf numFmtId="0" fontId="17" fillId="0" borderId="166" xfId="0" applyFont="1" applyBorder="1"/>
    <xf numFmtId="0" fontId="17" fillId="0" borderId="167" xfId="0" applyFont="1" applyBorder="1"/>
    <xf numFmtId="0" fontId="8" fillId="3" borderId="168" xfId="0" applyFont="1" applyFill="1" applyBorder="1" applyAlignment="1">
      <alignment horizontal="right" vertical="center"/>
    </xf>
    <xf numFmtId="165" fontId="8" fillId="5" borderId="161" xfId="0" applyNumberFormat="1" applyFont="1" applyFill="1" applyBorder="1" applyAlignment="1" applyProtection="1">
      <alignment horizontal="center" vertical="center"/>
      <protection locked="0"/>
    </xf>
    <xf numFmtId="0" fontId="8" fillId="3" borderId="125" xfId="0" applyFont="1" applyFill="1" applyBorder="1" applyAlignment="1">
      <alignment horizontal="right" vertical="center"/>
    </xf>
    <xf numFmtId="0" fontId="17" fillId="0" borderId="170" xfId="0" applyFont="1" applyBorder="1"/>
    <xf numFmtId="0" fontId="17" fillId="0" borderId="171" xfId="0" applyFont="1" applyBorder="1"/>
    <xf numFmtId="0" fontId="0" fillId="3" borderId="172" xfId="0" applyFont="1" applyFill="1" applyBorder="1" applyAlignment="1">
      <alignment horizontal="right" vertical="center"/>
    </xf>
    <xf numFmtId="165" fontId="8" fillId="5" borderId="172" xfId="0" applyNumberFormat="1" applyFont="1" applyFill="1" applyBorder="1" applyAlignment="1" applyProtection="1">
      <alignment horizontal="center" vertical="center"/>
      <protection locked="0"/>
    </xf>
    <xf numFmtId="0" fontId="0" fillId="0" borderId="177" xfId="0" applyBorder="1" applyAlignment="1">
      <alignment horizontal="left"/>
    </xf>
    <xf numFmtId="0" fontId="0" fillId="3" borderId="178" xfId="0" applyFont="1" applyFill="1" applyBorder="1" applyAlignment="1">
      <alignment horizontal="right" vertical="center"/>
    </xf>
    <xf numFmtId="165" fontId="8" fillId="5" borderId="178" xfId="0" applyNumberFormat="1" applyFont="1" applyFill="1" applyBorder="1" applyAlignment="1" applyProtection="1">
      <alignment horizontal="center" vertical="center"/>
      <protection locked="0"/>
    </xf>
    <xf numFmtId="0" fontId="0" fillId="0" borderId="179" xfId="0" applyBorder="1" applyAlignment="1">
      <alignment horizontal="left"/>
    </xf>
    <xf numFmtId="0" fontId="0" fillId="0" borderId="180" xfId="0" applyBorder="1"/>
    <xf numFmtId="164" fontId="4" fillId="0" borderId="180" xfId="0" applyNumberFormat="1" applyFont="1" applyBorder="1" applyAlignment="1">
      <alignment horizontal="center" vertical="center"/>
    </xf>
    <xf numFmtId="0" fontId="8" fillId="3" borderId="180" xfId="0" applyFont="1" applyFill="1" applyBorder="1" applyAlignment="1">
      <alignment vertical="center" wrapText="1"/>
    </xf>
    <xf numFmtId="0" fontId="0" fillId="3" borderId="181" xfId="0" applyFont="1" applyFill="1" applyBorder="1" applyAlignment="1">
      <alignment horizontal="right" vertical="center"/>
    </xf>
    <xf numFmtId="165" fontId="8" fillId="5" borderId="181" xfId="0" applyNumberFormat="1" applyFont="1" applyFill="1" applyBorder="1" applyAlignment="1" applyProtection="1">
      <alignment horizontal="center" vertical="center"/>
      <protection locked="0"/>
    </xf>
    <xf numFmtId="0" fontId="4" fillId="2" borderId="183" xfId="0" applyFont="1" applyFill="1" applyBorder="1" applyAlignment="1">
      <alignment horizontal="center" vertical="center" wrapText="1"/>
    </xf>
    <xf numFmtId="49" fontId="8" fillId="0" borderId="123" xfId="3" applyNumberFormat="1" applyFont="1" applyFill="1" applyBorder="1" applyAlignment="1">
      <alignment horizontal="center" vertical="center" wrapText="1"/>
    </xf>
    <xf numFmtId="0" fontId="8" fillId="0" borderId="184" xfId="3" applyFont="1" applyFill="1" applyBorder="1" applyAlignment="1">
      <alignment horizontal="center" vertical="center" wrapText="1"/>
    </xf>
    <xf numFmtId="0" fontId="4" fillId="2" borderId="185" xfId="1" applyFont="1" applyFill="1" applyBorder="1" applyAlignment="1">
      <alignment horizontal="center" vertical="center" wrapText="1"/>
    </xf>
    <xf numFmtId="0" fontId="4" fillId="2" borderId="173" xfId="1" applyFont="1" applyFill="1" applyBorder="1" applyAlignment="1">
      <alignment horizontal="center" vertical="center" wrapText="1"/>
    </xf>
    <xf numFmtId="0" fontId="4" fillId="2" borderId="183" xfId="1" applyFont="1" applyFill="1" applyBorder="1" applyAlignment="1">
      <alignment horizontal="center" vertical="center" wrapText="1"/>
    </xf>
    <xf numFmtId="0" fontId="5" fillId="1" borderId="0" xfId="1" applyFill="1" applyBorder="1" applyAlignment="1">
      <alignment vertical="center"/>
    </xf>
    <xf numFmtId="165" fontId="8" fillId="5" borderId="86" xfId="0" applyNumberFormat="1" applyFont="1" applyFill="1" applyBorder="1" applyAlignment="1" applyProtection="1">
      <alignment horizontal="center" vertical="center"/>
      <protection locked="0"/>
    </xf>
    <xf numFmtId="0" fontId="8" fillId="0" borderId="193" xfId="3" applyFont="1" applyFill="1" applyBorder="1" applyAlignment="1">
      <alignment horizontal="left" vertical="center" wrapText="1"/>
    </xf>
    <xf numFmtId="0" fontId="2" fillId="0" borderId="0" xfId="0" applyFont="1"/>
    <xf numFmtId="0" fontId="9" fillId="0" borderId="0" xfId="0" applyFont="1"/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1" borderId="58" xfId="1" applyFont="1" applyFill="1" applyBorder="1" applyAlignment="1">
      <alignment horizontal="center" vertical="center"/>
    </xf>
    <xf numFmtId="0" fontId="8" fillId="0" borderId="44" xfId="3" applyFont="1" applyFill="1" applyBorder="1" applyAlignment="1">
      <alignment horizontal="center" vertical="center" wrapText="1"/>
    </xf>
    <xf numFmtId="0" fontId="0" fillId="0" borderId="55" xfId="1" applyFont="1" applyFill="1" applyBorder="1" applyAlignment="1">
      <alignment horizontal="left" vertical="center"/>
    </xf>
    <xf numFmtId="14" fontId="0" fillId="0" borderId="118" xfId="1" applyNumberFormat="1" applyFont="1" applyFill="1" applyBorder="1" applyAlignment="1">
      <alignment horizontal="left" vertical="center" wrapText="1"/>
    </xf>
    <xf numFmtId="49" fontId="8" fillId="0" borderId="108" xfId="3" applyNumberFormat="1" applyFont="1" applyFill="1" applyBorder="1" applyAlignment="1">
      <alignment horizontal="left" vertical="center" wrapText="1"/>
    </xf>
    <xf numFmtId="49" fontId="8" fillId="0" borderId="109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49" fontId="8" fillId="0" borderId="193" xfId="3" applyNumberFormat="1" applyFont="1" applyFill="1" applyBorder="1" applyAlignment="1">
      <alignment horizontal="left" vertical="center" wrapText="1"/>
    </xf>
    <xf numFmtId="49" fontId="8" fillId="0" borderId="49" xfId="3" applyNumberFormat="1" applyFont="1" applyFill="1" applyBorder="1" applyAlignment="1">
      <alignment horizontal="center" vertical="center" wrapText="1"/>
    </xf>
    <xf numFmtId="49" fontId="8" fillId="0" borderId="68" xfId="3" applyNumberFormat="1" applyFont="1" applyFill="1" applyBorder="1" applyAlignment="1">
      <alignment horizontal="center" vertical="center" wrapText="1"/>
    </xf>
    <xf numFmtId="0" fontId="8" fillId="0" borderId="208" xfId="3" applyFont="1" applyFill="1" applyBorder="1" applyAlignment="1">
      <alignment horizontal="center" vertical="center" wrapText="1"/>
    </xf>
    <xf numFmtId="0" fontId="8" fillId="0" borderId="195" xfId="3" applyFont="1" applyFill="1" applyBorder="1" applyAlignment="1">
      <alignment horizontal="left" vertical="center" wrapText="1"/>
    </xf>
    <xf numFmtId="165" fontId="2" fillId="0" borderId="212" xfId="5" applyNumberFormat="1" applyFont="1" applyFill="1" applyBorder="1" applyAlignment="1">
      <alignment horizontal="center" vertical="center" wrapText="1"/>
    </xf>
    <xf numFmtId="0" fontId="2" fillId="0" borderId="195" xfId="5" applyFont="1" applyBorder="1" applyAlignment="1">
      <alignment horizontal="center" vertical="center"/>
    </xf>
    <xf numFmtId="14" fontId="2" fillId="0" borderId="210" xfId="5" applyNumberFormat="1" applyFont="1" applyBorder="1" applyAlignment="1">
      <alignment horizontal="center" vertical="center"/>
    </xf>
    <xf numFmtId="0" fontId="8" fillId="0" borderId="22" xfId="3" applyFont="1" applyFill="1" applyBorder="1" applyAlignment="1">
      <alignment horizontal="left" vertical="center" wrapText="1"/>
    </xf>
    <xf numFmtId="0" fontId="0" fillId="0" borderId="0" xfId="7" applyFont="1" applyFill="1" applyBorder="1" applyAlignment="1">
      <alignment horizontal="center" vertical="center"/>
    </xf>
    <xf numFmtId="0" fontId="4" fillId="2" borderId="173" xfId="1" applyFont="1" applyFill="1" applyBorder="1" applyAlignment="1">
      <alignment vertical="center"/>
    </xf>
    <xf numFmtId="165" fontId="2" fillId="5" borderId="159" xfId="7" applyNumberFormat="1" applyFont="1" applyFill="1" applyBorder="1" applyAlignment="1">
      <alignment vertical="center"/>
    </xf>
    <xf numFmtId="165" fontId="2" fillId="5" borderId="54" xfId="7" applyNumberFormat="1" applyFont="1" applyFill="1" applyBorder="1" applyAlignment="1">
      <alignment vertical="center"/>
    </xf>
    <xf numFmtId="165" fontId="2" fillId="5" borderId="52" xfId="7" applyNumberFormat="1" applyFont="1" applyFill="1" applyBorder="1" applyAlignment="1">
      <alignment vertical="center"/>
    </xf>
    <xf numFmtId="165" fontId="2" fillId="5" borderId="216" xfId="7" applyNumberFormat="1" applyFont="1" applyFill="1" applyBorder="1" applyAlignment="1">
      <alignment vertical="center"/>
    </xf>
    <xf numFmtId="0" fontId="0" fillId="0" borderId="198" xfId="7" applyFont="1" applyBorder="1" applyAlignment="1">
      <alignment vertical="center"/>
    </xf>
    <xf numFmtId="165" fontId="2" fillId="5" borderId="156" xfId="7" applyNumberFormat="1" applyFont="1" applyFill="1" applyBorder="1" applyAlignment="1">
      <alignment vertical="center"/>
    </xf>
    <xf numFmtId="0" fontId="0" fillId="0" borderId="65" xfId="7" applyFont="1" applyFill="1" applyBorder="1" applyAlignment="1">
      <alignment vertical="center"/>
    </xf>
    <xf numFmtId="165" fontId="2" fillId="5" borderId="66" xfId="7" applyNumberFormat="1" applyFont="1" applyFill="1" applyBorder="1" applyAlignment="1">
      <alignment vertical="center"/>
    </xf>
    <xf numFmtId="0" fontId="8" fillId="0" borderId="217" xfId="3" applyFont="1" applyFill="1" applyBorder="1" applyAlignment="1">
      <alignment horizontal="left" vertical="center" wrapText="1"/>
    </xf>
    <xf numFmtId="165" fontId="19" fillId="0" borderId="40" xfId="1" applyNumberFormat="1" applyFont="1" applyBorder="1" applyAlignment="1">
      <alignment vertical="center"/>
    </xf>
    <xf numFmtId="0" fontId="8" fillId="3" borderId="219" xfId="0" applyFont="1" applyFill="1" applyBorder="1" applyAlignment="1">
      <alignment vertical="center" wrapText="1"/>
    </xf>
    <xf numFmtId="0" fontId="0" fillId="3" borderId="218" xfId="0" applyFont="1" applyFill="1" applyBorder="1" applyAlignment="1">
      <alignment horizontal="right" vertical="center"/>
    </xf>
    <xf numFmtId="165" fontId="8" fillId="5" borderId="218" xfId="0" applyNumberFormat="1" applyFont="1" applyFill="1" applyBorder="1" applyAlignment="1" applyProtection="1">
      <alignment horizontal="center" vertical="center"/>
      <protection locked="0"/>
    </xf>
    <xf numFmtId="165" fontId="19" fillId="0" borderId="0" xfId="1" applyNumberFormat="1" applyFont="1" applyBorder="1" applyAlignment="1">
      <alignment vertical="center"/>
    </xf>
    <xf numFmtId="0" fontId="8" fillId="0" borderId="57" xfId="3" applyFont="1" applyFill="1" applyBorder="1" applyAlignment="1">
      <alignment vertical="center" wrapText="1"/>
    </xf>
    <xf numFmtId="0" fontId="1" fillId="1" borderId="220" xfId="5" applyFill="1" applyBorder="1" applyAlignment="1">
      <alignment vertical="center"/>
    </xf>
    <xf numFmtId="165" fontId="2" fillId="5" borderId="186" xfId="5" applyNumberFormat="1" applyFont="1" applyFill="1" applyBorder="1" applyAlignment="1" applyProtection="1">
      <alignment horizontal="center" vertical="center" wrapText="1"/>
      <protection locked="0"/>
    </xf>
    <xf numFmtId="165" fontId="8" fillId="5" borderId="132" xfId="0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182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center" vertical="center" wrapText="1"/>
    </xf>
    <xf numFmtId="165" fontId="2" fillId="0" borderId="4" xfId="5" applyNumberFormat="1" applyFont="1" applyFill="1" applyBorder="1" applyAlignment="1">
      <alignment horizontal="center" vertical="center" wrapText="1"/>
    </xf>
    <xf numFmtId="165" fontId="19" fillId="0" borderId="41" xfId="1" applyNumberFormat="1" applyFont="1" applyBorder="1" applyAlignment="1">
      <alignment vertical="center"/>
    </xf>
    <xf numFmtId="165" fontId="19" fillId="0" borderId="187" xfId="1" applyNumberFormat="1" applyFont="1" applyBorder="1" applyAlignment="1">
      <alignment vertical="center"/>
    </xf>
    <xf numFmtId="165" fontId="19" fillId="0" borderId="186" xfId="1" applyNumberFormat="1" applyFont="1" applyBorder="1" applyAlignment="1">
      <alignment vertical="center"/>
    </xf>
    <xf numFmtId="165" fontId="19" fillId="0" borderId="176" xfId="1" applyNumberFormat="1" applyFont="1" applyBorder="1" applyAlignment="1">
      <alignment vertical="center"/>
    </xf>
    <xf numFmtId="0" fontId="8" fillId="0" borderId="224" xfId="3" applyFont="1" applyFill="1" applyBorder="1" applyAlignment="1">
      <alignment horizontal="center" vertical="center" wrapText="1"/>
    </xf>
    <xf numFmtId="0" fontId="4" fillId="1" borderId="222" xfId="1" applyFont="1" applyFill="1" applyBorder="1" applyAlignment="1">
      <alignment horizontal="center" vertical="center"/>
    </xf>
    <xf numFmtId="0" fontId="8" fillId="0" borderId="182" xfId="3" applyFont="1" applyFill="1" applyBorder="1" applyAlignment="1">
      <alignment horizontal="left" vertical="center" wrapText="1"/>
    </xf>
    <xf numFmtId="0" fontId="8" fillId="0" borderId="227" xfId="3" applyFont="1" applyFill="1" applyBorder="1" applyAlignment="1">
      <alignment horizontal="left" vertical="center" wrapText="1"/>
    </xf>
    <xf numFmtId="0" fontId="8" fillId="0" borderId="184" xfId="3" applyFont="1" applyBorder="1" applyAlignment="1">
      <alignment horizontal="center" vertical="center" wrapText="1"/>
    </xf>
    <xf numFmtId="0" fontId="8" fillId="0" borderId="231" xfId="3" applyFont="1" applyFill="1" applyBorder="1" applyAlignment="1">
      <alignment horizontal="left" vertical="center" wrapText="1"/>
    </xf>
    <xf numFmtId="0" fontId="8" fillId="0" borderId="232" xfId="3" applyFont="1" applyFill="1" applyBorder="1" applyAlignment="1">
      <alignment horizontal="center" vertical="center" wrapText="1"/>
    </xf>
    <xf numFmtId="0" fontId="8" fillId="0" borderId="233" xfId="3" applyFont="1" applyFill="1" applyBorder="1" applyAlignment="1">
      <alignment horizontal="center" vertical="center" wrapText="1"/>
    </xf>
    <xf numFmtId="49" fontId="9" fillId="0" borderId="233" xfId="3" applyNumberFormat="1" applyFont="1" applyFill="1" applyBorder="1" applyAlignment="1">
      <alignment horizontal="left" vertical="center" wrapText="1"/>
    </xf>
    <xf numFmtId="49" fontId="9" fillId="0" borderId="232" xfId="3" applyNumberFormat="1" applyFont="1" applyFill="1" applyBorder="1" applyAlignment="1">
      <alignment horizontal="center" vertical="center" wrapText="1"/>
    </xf>
    <xf numFmtId="49" fontId="8" fillId="0" borderId="233" xfId="3" applyNumberFormat="1" applyFont="1" applyFill="1" applyBorder="1" applyAlignment="1">
      <alignment horizontal="center" vertical="center" wrapText="1"/>
    </xf>
    <xf numFmtId="49" fontId="9" fillId="0" borderId="184" xfId="3" applyNumberFormat="1" applyFont="1" applyFill="1" applyBorder="1" applyAlignment="1">
      <alignment horizontal="left" vertical="center" wrapText="1"/>
    </xf>
    <xf numFmtId="49" fontId="8" fillId="0" borderId="184" xfId="3" applyNumberFormat="1" applyFont="1" applyFill="1" applyBorder="1" applyAlignment="1">
      <alignment horizontal="center" vertical="center" wrapText="1"/>
    </xf>
    <xf numFmtId="49" fontId="9" fillId="0" borderId="175" xfId="3" applyNumberFormat="1" applyFont="1" applyFill="1" applyBorder="1" applyAlignment="1">
      <alignment horizontal="left" vertical="center" wrapText="1"/>
    </xf>
    <xf numFmtId="49" fontId="9" fillId="0" borderId="39" xfId="3" applyNumberFormat="1" applyFont="1" applyFill="1" applyBorder="1" applyAlignment="1">
      <alignment horizontal="center" vertical="center" wrapText="1"/>
    </xf>
    <xf numFmtId="49" fontId="8" fillId="0" borderId="175" xfId="3" applyNumberFormat="1" applyFont="1" applyFill="1" applyBorder="1" applyAlignment="1">
      <alignment horizontal="center" vertical="center" wrapText="1"/>
    </xf>
    <xf numFmtId="0" fontId="17" fillId="0" borderId="244" xfId="0" applyFont="1" applyBorder="1"/>
    <xf numFmtId="0" fontId="17" fillId="0" borderId="243" xfId="0" applyFont="1" applyBorder="1"/>
    <xf numFmtId="0" fontId="8" fillId="3" borderId="245" xfId="0" applyFont="1" applyFill="1" applyBorder="1" applyAlignment="1">
      <alignment horizontal="right" vertical="center"/>
    </xf>
    <xf numFmtId="0" fontId="17" fillId="0" borderId="247" xfId="0" applyFont="1" applyBorder="1"/>
    <xf numFmtId="0" fontId="17" fillId="0" borderId="248" xfId="0" applyFont="1" applyBorder="1"/>
    <xf numFmtId="0" fontId="8" fillId="3" borderId="249" xfId="0" applyFont="1" applyFill="1" applyBorder="1" applyAlignment="1">
      <alignment horizontal="right" vertical="center"/>
    </xf>
    <xf numFmtId="165" fontId="8" fillId="5" borderId="250" xfId="0" applyNumberFormat="1" applyFont="1" applyFill="1" applyBorder="1" applyAlignment="1" applyProtection="1">
      <alignment horizontal="center" vertical="center"/>
      <protection locked="0"/>
    </xf>
    <xf numFmtId="9" fontId="8" fillId="5" borderId="246" xfId="8" applyFont="1" applyFill="1" applyBorder="1" applyAlignment="1" applyProtection="1">
      <alignment horizontal="center" vertical="center"/>
      <protection locked="0"/>
    </xf>
    <xf numFmtId="9" fontId="8" fillId="5" borderId="80" xfId="8" applyFont="1" applyFill="1" applyBorder="1" applyAlignment="1" applyProtection="1">
      <alignment horizontal="center" vertical="center"/>
      <protection locked="0"/>
    </xf>
    <xf numFmtId="9" fontId="8" fillId="5" borderId="126" xfId="8" applyFont="1" applyFill="1" applyBorder="1" applyAlignment="1" applyProtection="1">
      <alignment horizontal="center" vertical="center"/>
      <protection locked="0"/>
    </xf>
    <xf numFmtId="9" fontId="8" fillId="5" borderId="169" xfId="8" applyFont="1" applyFill="1" applyBorder="1" applyAlignment="1" applyProtection="1">
      <alignment horizontal="center" vertical="center"/>
      <protection locked="0"/>
    </xf>
    <xf numFmtId="9" fontId="8" fillId="5" borderId="92" xfId="8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>
      <alignment horizontal="center" vertical="center" wrapText="1"/>
    </xf>
    <xf numFmtId="0" fontId="8" fillId="0" borderId="109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49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182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03" xfId="3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center" vertical="center" wrapText="1"/>
    </xf>
    <xf numFmtId="165" fontId="2" fillId="5" borderId="142" xfId="7" applyNumberFormat="1" applyFont="1" applyFill="1" applyBorder="1" applyAlignment="1">
      <alignment vertical="center"/>
    </xf>
    <xf numFmtId="0" fontId="4" fillId="2" borderId="253" xfId="1" applyFont="1" applyFill="1" applyBorder="1" applyAlignment="1">
      <alignment horizontal="center" vertical="center" wrapText="1"/>
    </xf>
    <xf numFmtId="0" fontId="4" fillId="2" borderId="258" xfId="1" applyFont="1" applyFill="1" applyBorder="1" applyAlignment="1">
      <alignment horizontal="center" vertical="center" wrapText="1"/>
    </xf>
    <xf numFmtId="0" fontId="4" fillId="2" borderId="259" xfId="1" applyFont="1" applyFill="1" applyBorder="1" applyAlignment="1">
      <alignment horizontal="center" vertical="center" wrapText="1"/>
    </xf>
    <xf numFmtId="0" fontId="4" fillId="2" borderId="264" xfId="1" applyFont="1" applyFill="1" applyBorder="1" applyAlignment="1">
      <alignment horizontal="center" vertical="center" wrapText="1"/>
    </xf>
    <xf numFmtId="0" fontId="4" fillId="2" borderId="265" xfId="1" applyFont="1" applyFill="1" applyBorder="1" applyAlignment="1">
      <alignment horizontal="center" vertical="center" wrapText="1"/>
    </xf>
    <xf numFmtId="0" fontId="17" fillId="0" borderId="267" xfId="0" applyFont="1" applyBorder="1" applyProtection="1">
      <protection locked="0"/>
    </xf>
    <xf numFmtId="165" fontId="19" fillId="0" borderId="257" xfId="1" applyNumberFormat="1" applyFont="1" applyBorder="1" applyAlignment="1">
      <alignment horizontal="center" vertical="center"/>
    </xf>
    <xf numFmtId="165" fontId="19" fillId="0" borderId="258" xfId="1" applyNumberFormat="1" applyFont="1" applyBorder="1" applyAlignment="1">
      <alignment horizontal="center" vertical="center"/>
    </xf>
    <xf numFmtId="165" fontId="19" fillId="0" borderId="268" xfId="1" applyNumberFormat="1" applyFont="1" applyBorder="1" applyAlignment="1">
      <alignment horizontal="center" vertical="center"/>
    </xf>
    <xf numFmtId="165" fontId="19" fillId="0" borderId="255" xfId="1" applyNumberFormat="1" applyFont="1" applyBorder="1" applyAlignment="1">
      <alignment horizontal="center" vertical="center"/>
    </xf>
    <xf numFmtId="0" fontId="27" fillId="0" borderId="205" xfId="1" applyFont="1" applyFill="1" applyBorder="1" applyAlignment="1">
      <alignment horizontal="left" vertical="center" wrapText="1"/>
    </xf>
    <xf numFmtId="0" fontId="0" fillId="0" borderId="69" xfId="5" applyFont="1" applyFill="1" applyBorder="1" applyAlignment="1">
      <alignment vertical="center"/>
    </xf>
    <xf numFmtId="14" fontId="0" fillId="0" borderId="199" xfId="1" applyNumberFormat="1" applyFont="1" applyFill="1" applyBorder="1" applyAlignment="1">
      <alignment horizontal="left" vertical="center" wrapText="1"/>
    </xf>
    <xf numFmtId="0" fontId="0" fillId="0" borderId="192" xfId="5" applyFont="1" applyFill="1" applyBorder="1" applyAlignment="1">
      <alignment horizontal="left" vertical="center"/>
    </xf>
    <xf numFmtId="49" fontId="28" fillId="0" borderId="182" xfId="3" applyNumberFormat="1" applyFont="1" applyFill="1" applyBorder="1" applyAlignment="1">
      <alignment horizontal="center" vertical="center" wrapText="1"/>
    </xf>
    <xf numFmtId="14" fontId="0" fillId="0" borderId="55" xfId="1" applyNumberFormat="1" applyFont="1" applyFill="1" applyBorder="1" applyAlignment="1">
      <alignment vertical="center" wrapText="1"/>
    </xf>
    <xf numFmtId="0" fontId="4" fillId="2" borderId="255" xfId="1" applyFont="1" applyFill="1" applyBorder="1" applyAlignment="1">
      <alignment horizontal="center" vertical="center" wrapText="1"/>
    </xf>
    <xf numFmtId="165" fontId="16" fillId="0" borderId="257" xfId="1" applyNumberFormat="1" applyFont="1" applyBorder="1" applyAlignment="1">
      <alignment horizontal="center" vertical="center"/>
    </xf>
    <xf numFmtId="165" fontId="16" fillId="0" borderId="258" xfId="1" applyNumberFormat="1" applyFont="1" applyBorder="1" applyAlignment="1">
      <alignment horizontal="center" vertical="center"/>
    </xf>
    <xf numFmtId="165" fontId="16" fillId="0" borderId="268" xfId="1" applyNumberFormat="1" applyFont="1" applyBorder="1" applyAlignment="1">
      <alignment horizontal="center" vertical="center"/>
    </xf>
    <xf numFmtId="165" fontId="16" fillId="0" borderId="255" xfId="1" applyNumberFormat="1" applyFont="1" applyBorder="1" applyAlignment="1">
      <alignment horizontal="center" vertical="center"/>
    </xf>
    <xf numFmtId="0" fontId="4" fillId="1" borderId="272" xfId="1" applyFont="1" applyFill="1" applyBorder="1" applyAlignment="1">
      <alignment horizontal="center" vertical="center"/>
    </xf>
    <xf numFmtId="165" fontId="2" fillId="5" borderId="25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28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284" xfId="5" applyNumberFormat="1" applyFont="1" applyFill="1" applyBorder="1" applyAlignment="1" applyProtection="1">
      <alignment horizontal="center" vertical="center" wrapText="1"/>
      <protection locked="0"/>
    </xf>
    <xf numFmtId="165" fontId="2" fillId="5" borderId="282" xfId="1" applyNumberFormat="1" applyFont="1" applyFill="1" applyBorder="1" applyAlignment="1" applyProtection="1">
      <alignment vertical="center" wrapText="1"/>
      <protection locked="0"/>
    </xf>
    <xf numFmtId="165" fontId="2" fillId="5" borderId="252" xfId="1" applyNumberFormat="1" applyFont="1" applyFill="1" applyBorder="1" applyAlignment="1" applyProtection="1">
      <alignment vertical="center" wrapText="1"/>
      <protection locked="0"/>
    </xf>
    <xf numFmtId="165" fontId="8" fillId="5" borderId="286" xfId="5" applyNumberFormat="1" applyFont="1" applyFill="1" applyBorder="1" applyAlignment="1" applyProtection="1">
      <alignment horizontal="center" vertical="center" wrapText="1"/>
      <protection locked="0"/>
    </xf>
    <xf numFmtId="165" fontId="8" fillId="5" borderId="287" xfId="7" applyNumberFormat="1" applyFont="1" applyFill="1" applyBorder="1" applyAlignment="1">
      <alignment vertical="center" wrapText="1"/>
    </xf>
    <xf numFmtId="165" fontId="2" fillId="5" borderId="288" xfId="7" applyNumberFormat="1" applyFont="1" applyFill="1" applyBorder="1" applyAlignment="1">
      <alignment vertical="center" wrapText="1"/>
    </xf>
    <xf numFmtId="165" fontId="2" fillId="5" borderId="191" xfId="7" applyNumberFormat="1" applyFont="1" applyFill="1" applyBorder="1" applyAlignment="1">
      <alignment vertical="center" wrapText="1"/>
    </xf>
    <xf numFmtId="0" fontId="17" fillId="0" borderId="254" xfId="0" applyFont="1" applyBorder="1" applyProtection="1">
      <protection locked="0"/>
    </xf>
    <xf numFmtId="0" fontId="17" fillId="0" borderId="192" xfId="0" applyFont="1" applyBorder="1" applyProtection="1">
      <protection locked="0"/>
    </xf>
    <xf numFmtId="0" fontId="0" fillId="0" borderId="293" xfId="7" applyFont="1" applyFill="1" applyBorder="1" applyAlignment="1">
      <alignment vertical="center" wrapText="1"/>
    </xf>
    <xf numFmtId="14" fontId="0" fillId="0" borderId="62" xfId="1" applyNumberFormat="1" applyFont="1" applyFill="1" applyBorder="1" applyAlignment="1">
      <alignment vertical="center" wrapText="1"/>
    </xf>
    <xf numFmtId="0" fontId="0" fillId="0" borderId="63" xfId="7" applyFont="1" applyFill="1" applyBorder="1" applyAlignment="1">
      <alignment vertical="center" wrapText="1"/>
    </xf>
    <xf numFmtId="14" fontId="0" fillId="0" borderId="59" xfId="1" applyNumberFormat="1" applyFont="1" applyFill="1" applyBorder="1" applyAlignment="1">
      <alignment vertical="center" wrapText="1"/>
    </xf>
    <xf numFmtId="165" fontId="19" fillId="0" borderId="236" xfId="1" applyNumberFormat="1" applyFont="1" applyBorder="1" applyAlignment="1">
      <alignment vertical="center"/>
    </xf>
    <xf numFmtId="165" fontId="19" fillId="0" borderId="174" xfId="1" applyNumberFormat="1" applyFont="1" applyBorder="1" applyAlignment="1">
      <alignment vertical="center"/>
    </xf>
    <xf numFmtId="165" fontId="19" fillId="0" borderId="192" xfId="1" applyNumberFormat="1" applyFont="1" applyBorder="1" applyAlignment="1">
      <alignment vertical="center"/>
    </xf>
    <xf numFmtId="165" fontId="2" fillId="5" borderId="267" xfId="7" applyNumberFormat="1" applyFont="1" applyFill="1" applyBorder="1" applyAlignment="1">
      <alignment vertical="center"/>
    </xf>
    <xf numFmtId="0" fontId="2" fillId="1" borderId="298" xfId="7" applyFont="1" applyFill="1" applyBorder="1" applyAlignment="1">
      <alignment horizontal="left" vertical="center"/>
    </xf>
    <xf numFmtId="165" fontId="8" fillId="5" borderId="28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04" xfId="5" applyFont="1" applyBorder="1" applyAlignment="1">
      <alignment horizontal="left" vertical="center"/>
    </xf>
    <xf numFmtId="165" fontId="8" fillId="5" borderId="282" xfId="5" applyNumberFormat="1" applyFont="1" applyFill="1" applyBorder="1" applyAlignment="1" applyProtection="1">
      <alignment horizontal="center" vertical="center" wrapText="1"/>
      <protection locked="0"/>
    </xf>
    <xf numFmtId="165" fontId="8" fillId="5" borderId="19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59" xfId="5" applyFont="1" applyFill="1" applyBorder="1" applyAlignment="1">
      <alignment horizontal="left" vertical="center"/>
    </xf>
    <xf numFmtId="0" fontId="2" fillId="1" borderId="272" xfId="1" applyFont="1" applyFill="1" applyBorder="1" applyAlignment="1">
      <alignment horizontal="left" vertical="center"/>
    </xf>
    <xf numFmtId="0" fontId="2" fillId="1" borderId="55" xfId="1" applyFont="1" applyFill="1" applyBorder="1" applyAlignment="1">
      <alignment horizontal="left" vertical="center"/>
    </xf>
    <xf numFmtId="165" fontId="2" fillId="5" borderId="299" xfId="5" applyNumberFormat="1" applyFont="1" applyFill="1" applyBorder="1" applyAlignment="1" applyProtection="1">
      <alignment horizontal="center" vertical="center" wrapText="1"/>
      <protection locked="0"/>
    </xf>
    <xf numFmtId="0" fontId="2" fillId="1" borderId="294" xfId="5" applyFont="1" applyFill="1" applyBorder="1" applyAlignment="1">
      <alignment horizontal="left" vertical="center"/>
    </xf>
    <xf numFmtId="165" fontId="2" fillId="5" borderId="266" xfId="7" applyNumberFormat="1" applyFont="1" applyFill="1" applyBorder="1" applyAlignment="1">
      <alignment vertical="center"/>
    </xf>
    <xf numFmtId="0" fontId="0" fillId="0" borderId="272" xfId="7" applyFont="1" applyBorder="1" applyAlignment="1">
      <alignment vertical="center"/>
    </xf>
    <xf numFmtId="165" fontId="2" fillId="5" borderId="300" xfId="7" applyNumberFormat="1" applyFont="1" applyFill="1" applyBorder="1" applyAlignment="1">
      <alignment vertical="center"/>
    </xf>
    <xf numFmtId="165" fontId="2" fillId="5" borderId="288" xfId="7" applyNumberFormat="1" applyFont="1" applyFill="1" applyBorder="1" applyAlignment="1">
      <alignment vertical="center"/>
    </xf>
    <xf numFmtId="165" fontId="2" fillId="5" borderId="144" xfId="7" applyNumberFormat="1" applyFont="1" applyFill="1" applyBorder="1" applyAlignment="1">
      <alignment vertical="center"/>
    </xf>
    <xf numFmtId="165" fontId="2" fillId="5" borderId="301" xfId="7" applyNumberFormat="1" applyFont="1" applyFill="1" applyBorder="1" applyAlignment="1">
      <alignment vertical="center"/>
    </xf>
    <xf numFmtId="165" fontId="2" fillId="5" borderId="282" xfId="7" applyNumberFormat="1" applyFont="1" applyFill="1" applyBorder="1" applyAlignment="1">
      <alignment vertical="center"/>
    </xf>
    <xf numFmtId="165" fontId="2" fillId="5" borderId="174" xfId="7" applyNumberFormat="1" applyFont="1" applyFill="1" applyBorder="1" applyAlignment="1">
      <alignment vertical="center"/>
    </xf>
    <xf numFmtId="165" fontId="2" fillId="5" borderId="269" xfId="7" applyNumberFormat="1" applyFont="1" applyFill="1" applyBorder="1" applyAlignment="1">
      <alignment vertical="center"/>
    </xf>
    <xf numFmtId="0" fontId="8" fillId="0" borderId="215" xfId="3" applyFont="1" applyFill="1" applyBorder="1" applyAlignment="1">
      <alignment vertical="center" wrapText="1"/>
    </xf>
    <xf numFmtId="0" fontId="8" fillId="0" borderId="59" xfId="3" applyFont="1" applyFill="1" applyBorder="1" applyAlignment="1">
      <alignment vertical="center" wrapText="1"/>
    </xf>
    <xf numFmtId="165" fontId="19" fillId="0" borderId="258" xfId="1" applyNumberFormat="1" applyFont="1" applyFill="1" applyBorder="1" applyAlignment="1">
      <alignment horizontal="center" vertical="center" wrapText="1"/>
    </xf>
    <xf numFmtId="165" fontId="19" fillId="0" borderId="255" xfId="1" applyNumberFormat="1" applyFont="1" applyFill="1" applyBorder="1" applyAlignment="1">
      <alignment horizontal="center" vertical="center" wrapText="1"/>
    </xf>
    <xf numFmtId="165" fontId="19" fillId="0" borderId="264" xfId="5" applyNumberFormat="1" applyFont="1" applyBorder="1" applyAlignment="1">
      <alignment vertical="center"/>
    </xf>
    <xf numFmtId="165" fontId="19" fillId="0" borderId="258" xfId="5" applyNumberFormat="1" applyFont="1" applyBorder="1" applyAlignment="1">
      <alignment vertical="center"/>
    </xf>
    <xf numFmtId="165" fontId="19" fillId="0" borderId="259" xfId="5" applyNumberFormat="1" applyFont="1" applyBorder="1" applyAlignment="1">
      <alignment vertical="center"/>
    </xf>
    <xf numFmtId="165" fontId="19" fillId="0" borderId="265" xfId="5" applyNumberFormat="1" applyFont="1" applyBorder="1" applyAlignment="1">
      <alignment vertical="center"/>
    </xf>
    <xf numFmtId="0" fontId="0" fillId="0" borderId="112" xfId="7" applyFont="1" applyBorder="1" applyAlignment="1">
      <alignment horizontal="left" vertical="center"/>
    </xf>
    <xf numFmtId="0" fontId="0" fillId="0" borderId="65" xfId="7" applyFont="1" applyFill="1" applyBorder="1" applyAlignment="1">
      <alignment horizontal="left" vertical="center"/>
    </xf>
    <xf numFmtId="0" fontId="0" fillId="0" borderId="198" xfId="7" applyFont="1" applyBorder="1" applyAlignment="1">
      <alignment horizontal="left" vertical="center"/>
    </xf>
    <xf numFmtId="0" fontId="0" fillId="0" borderId="59" xfId="7" applyFont="1" applyFill="1" applyBorder="1" applyAlignment="1">
      <alignment horizontal="left" vertical="center"/>
    </xf>
    <xf numFmtId="0" fontId="18" fillId="0" borderId="266" xfId="0" applyFont="1" applyBorder="1" applyAlignment="1" applyProtection="1">
      <alignment horizontal="left" vertical="center"/>
      <protection locked="0"/>
    </xf>
    <xf numFmtId="0" fontId="18" fillId="0" borderId="267" xfId="0" applyFont="1" applyBorder="1" applyAlignment="1" applyProtection="1">
      <alignment horizontal="left" vertical="center"/>
      <protection locked="0"/>
    </xf>
    <xf numFmtId="0" fontId="18" fillId="0" borderId="174" xfId="0" applyFont="1" applyBorder="1" applyAlignment="1" applyProtection="1">
      <alignment horizontal="left" vertical="center"/>
      <protection locked="0"/>
    </xf>
    <xf numFmtId="14" fontId="26" fillId="0" borderId="55" xfId="1" applyNumberFormat="1" applyFont="1" applyFill="1" applyBorder="1" applyAlignment="1">
      <alignment vertical="center" wrapText="1"/>
    </xf>
    <xf numFmtId="0" fontId="26" fillId="0" borderId="202" xfId="5" applyFont="1" applyBorder="1" applyAlignment="1">
      <alignment horizontal="left" vertical="center"/>
    </xf>
    <xf numFmtId="0" fontId="2" fillId="0" borderId="267" xfId="7" applyFont="1" applyFill="1" applyBorder="1" applyAlignment="1">
      <alignment horizontal="center" vertical="center" wrapText="1"/>
    </xf>
    <xf numFmtId="0" fontId="8" fillId="0" borderId="49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left" vertical="center" wrapText="1"/>
    </xf>
    <xf numFmtId="165" fontId="2" fillId="5" borderId="13" xfId="7" applyNumberFormat="1" applyFont="1" applyFill="1" applyBorder="1" applyAlignment="1">
      <alignment vertical="center"/>
    </xf>
    <xf numFmtId="0" fontId="8" fillId="0" borderId="307" xfId="3" applyFont="1" applyFill="1" applyBorder="1" applyAlignment="1">
      <alignment horizontal="center" vertical="center" wrapText="1"/>
    </xf>
    <xf numFmtId="0" fontId="8" fillId="0" borderId="308" xfId="3" applyFont="1" applyFill="1" applyBorder="1" applyAlignment="1">
      <alignment horizontal="center" vertical="center" wrapText="1"/>
    </xf>
    <xf numFmtId="0" fontId="27" fillId="0" borderId="311" xfId="1" applyFont="1" applyFill="1" applyBorder="1" applyAlignment="1">
      <alignment horizontal="left" vertical="center" wrapText="1"/>
    </xf>
    <xf numFmtId="0" fontId="0" fillId="0" borderId="242" xfId="1" applyFont="1" applyFill="1" applyBorder="1" applyAlignment="1">
      <alignment vertical="center" wrapText="1"/>
    </xf>
    <xf numFmtId="0" fontId="0" fillId="0" borderId="309" xfId="1" applyFont="1" applyFill="1" applyBorder="1" applyAlignment="1">
      <alignment vertical="center" wrapText="1"/>
    </xf>
    <xf numFmtId="165" fontId="8" fillId="0" borderId="310" xfId="1" applyNumberFormat="1" applyFont="1" applyFill="1" applyBorder="1" applyAlignment="1">
      <alignment horizontal="left" vertical="center" wrapText="1"/>
    </xf>
    <xf numFmtId="165" fontId="8" fillId="0" borderId="312" xfId="1" applyNumberFormat="1" applyFont="1" applyFill="1" applyBorder="1" applyAlignment="1">
      <alignment horizontal="left" vertical="center" wrapText="1"/>
    </xf>
    <xf numFmtId="0" fontId="8" fillId="0" borderId="205" xfId="1" applyFont="1" applyFill="1" applyBorder="1" applyAlignment="1">
      <alignment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231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center" vertical="center" wrapText="1"/>
    </xf>
    <xf numFmtId="0" fontId="8" fillId="0" borderId="254" xfId="1" applyNumberFormat="1" applyFont="1" applyFill="1" applyBorder="1" applyAlignment="1" applyProtection="1">
      <alignment vertical="center" wrapText="1"/>
      <protection locked="0"/>
    </xf>
    <xf numFmtId="0" fontId="8" fillId="0" borderId="15" xfId="1" applyNumberFormat="1" applyFont="1" applyFill="1" applyBorder="1" applyAlignment="1" applyProtection="1">
      <alignment vertical="center" wrapText="1"/>
      <protection locked="0"/>
    </xf>
    <xf numFmtId="165" fontId="8" fillId="5" borderId="314" xfId="1" applyNumberFormat="1" applyFont="1" applyFill="1" applyBorder="1" applyAlignment="1" applyProtection="1">
      <alignment vertical="center" wrapText="1"/>
      <protection locked="0"/>
    </xf>
    <xf numFmtId="165" fontId="8" fillId="5" borderId="67" xfId="1" applyNumberFormat="1" applyFont="1" applyFill="1" applyBorder="1" applyAlignment="1" applyProtection="1">
      <alignment vertical="center" wrapText="1"/>
      <protection locked="0"/>
    </xf>
    <xf numFmtId="165" fontId="19" fillId="0" borderId="174" xfId="1" applyNumberFormat="1" applyFont="1" applyFill="1" applyBorder="1" applyAlignment="1">
      <alignment horizontal="center" vertical="center" wrapText="1"/>
    </xf>
    <xf numFmtId="165" fontId="19" fillId="0" borderId="226" xfId="1" applyNumberFormat="1" applyFont="1" applyFill="1" applyBorder="1" applyAlignment="1">
      <alignment horizontal="center" vertical="center" wrapText="1"/>
    </xf>
    <xf numFmtId="0" fontId="8" fillId="0" borderId="205" xfId="1" applyNumberFormat="1" applyFont="1" applyFill="1" applyBorder="1" applyAlignment="1" applyProtection="1">
      <alignment vertical="center" wrapText="1"/>
      <protection locked="0"/>
    </xf>
    <xf numFmtId="0" fontId="8" fillId="3" borderId="0" xfId="0" applyFont="1" applyFill="1" applyBorder="1" applyAlignment="1">
      <alignment horizontal="right" vertical="center"/>
    </xf>
    <xf numFmtId="165" fontId="8" fillId="3" borderId="0" xfId="0" applyNumberFormat="1" applyFont="1" applyFill="1" applyBorder="1" applyAlignment="1">
      <alignment horizontal="center" vertical="center"/>
    </xf>
    <xf numFmtId="0" fontId="17" fillId="0" borderId="316" xfId="0" applyFont="1" applyBorder="1"/>
    <xf numFmtId="0" fontId="8" fillId="3" borderId="316" xfId="0" applyFont="1" applyFill="1" applyBorder="1" applyAlignment="1">
      <alignment horizontal="right" vertical="center"/>
    </xf>
    <xf numFmtId="0" fontId="17" fillId="0" borderId="317" xfId="0" applyFont="1" applyBorder="1"/>
    <xf numFmtId="165" fontId="8" fillId="5" borderId="318" xfId="0" applyNumberFormat="1" applyFont="1" applyFill="1" applyBorder="1" applyAlignment="1" applyProtection="1">
      <alignment horizontal="center" vertical="center"/>
      <protection locked="0"/>
    </xf>
    <xf numFmtId="0" fontId="17" fillId="0" borderId="319" xfId="0" applyFont="1" applyBorder="1"/>
    <xf numFmtId="0" fontId="17" fillId="0" borderId="320" xfId="0" applyFont="1" applyBorder="1"/>
    <xf numFmtId="0" fontId="8" fillId="3" borderId="321" xfId="0" applyFont="1" applyFill="1" applyBorder="1" applyAlignment="1">
      <alignment horizontal="right" vertical="center"/>
    </xf>
    <xf numFmtId="165" fontId="8" fillId="5" borderId="315" xfId="0" applyNumberFormat="1" applyFont="1" applyFill="1" applyBorder="1" applyAlignment="1" applyProtection="1">
      <alignment horizontal="center" vertical="center"/>
      <protection locked="0"/>
    </xf>
    <xf numFmtId="0" fontId="5" fillId="0" borderId="174" xfId="1" applyFont="1" applyBorder="1" applyAlignment="1" applyProtection="1">
      <alignment horizontal="center" vertical="center"/>
      <protection locked="0"/>
    </xf>
    <xf numFmtId="0" fontId="5" fillId="0" borderId="182" xfId="1" applyFont="1" applyBorder="1" applyAlignment="1" applyProtection="1">
      <alignment horizontal="center" vertical="center"/>
      <protection locked="0"/>
    </xf>
    <xf numFmtId="0" fontId="5" fillId="0" borderId="192" xfId="1" applyFont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>
      <alignment horizontal="center" vertical="center" wrapText="1"/>
    </xf>
    <xf numFmtId="0" fontId="8" fillId="0" borderId="109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left" vertical="center" wrapText="1"/>
    </xf>
    <xf numFmtId="49" fontId="8" fillId="0" borderId="18" xfId="3" applyNumberFormat="1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182" xfId="3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49" fontId="8" fillId="0" borderId="14" xfId="3" applyNumberFormat="1" applyFont="1" applyFill="1" applyBorder="1" applyAlignment="1">
      <alignment horizontal="center" vertical="center" wrapText="1"/>
    </xf>
    <xf numFmtId="0" fontId="8" fillId="0" borderId="109" xfId="3" applyFont="1" applyFill="1" applyBorder="1" applyAlignment="1">
      <alignment horizontal="center" vertical="center" wrapText="1"/>
    </xf>
    <xf numFmtId="14" fontId="2" fillId="0" borderId="19" xfId="7" applyNumberFormat="1" applyFont="1" applyFill="1" applyBorder="1" applyAlignment="1">
      <alignment horizontal="center" vertical="center"/>
    </xf>
    <xf numFmtId="0" fontId="8" fillId="0" borderId="208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left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292" xfId="3" applyFont="1" applyFill="1" applyBorder="1" applyAlignment="1">
      <alignment horizontal="center" vertical="center" wrapText="1"/>
    </xf>
    <xf numFmtId="49" fontId="8" fillId="0" borderId="18" xfId="3" applyNumberFormat="1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center" vertical="center" wrapText="1"/>
    </xf>
    <xf numFmtId="49" fontId="8" fillId="0" borderId="305" xfId="3" applyNumberFormat="1" applyFont="1" applyFill="1" applyBorder="1" applyAlignment="1">
      <alignment horizontal="center" vertical="center" wrapText="1"/>
    </xf>
    <xf numFmtId="0" fontId="4" fillId="2" borderId="259" xfId="0" applyFont="1" applyFill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/>
    </xf>
    <xf numFmtId="0" fontId="8" fillId="0" borderId="305" xfId="3" applyFont="1" applyFill="1" applyBorder="1" applyAlignment="1">
      <alignment horizontal="center" vertical="center" wrapText="1"/>
    </xf>
    <xf numFmtId="0" fontId="8" fillId="0" borderId="254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322" xfId="3" applyFont="1" applyFill="1" applyBorder="1" applyAlignment="1">
      <alignment horizontal="left" vertical="center" wrapText="1"/>
    </xf>
    <xf numFmtId="0" fontId="8" fillId="0" borderId="323" xfId="3" applyFont="1" applyFill="1" applyBorder="1" applyAlignment="1">
      <alignment horizontal="left" vertical="center" wrapText="1"/>
    </xf>
    <xf numFmtId="0" fontId="8" fillId="0" borderId="324" xfId="3" applyFont="1" applyFill="1" applyBorder="1" applyAlignment="1">
      <alignment horizontal="center" vertical="center" wrapText="1"/>
    </xf>
    <xf numFmtId="0" fontId="8" fillId="0" borderId="325" xfId="3" applyFont="1" applyFill="1" applyBorder="1" applyAlignment="1">
      <alignment horizontal="center" vertical="center" wrapText="1"/>
    </xf>
    <xf numFmtId="11" fontId="8" fillId="0" borderId="325" xfId="3" applyNumberFormat="1" applyFont="1" applyFill="1" applyBorder="1" applyAlignment="1">
      <alignment horizontal="center" vertical="center" wrapText="1"/>
    </xf>
    <xf numFmtId="0" fontId="8" fillId="0" borderId="326" xfId="3" applyFont="1" applyFill="1" applyBorder="1" applyAlignment="1">
      <alignment horizontal="left" vertical="center" wrapText="1"/>
    </xf>
    <xf numFmtId="0" fontId="8" fillId="0" borderId="192" xfId="3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49" fontId="8" fillId="0" borderId="254" xfId="3" applyNumberFormat="1" applyFont="1" applyFill="1" applyBorder="1" applyAlignment="1">
      <alignment horizontal="center" vertical="center" wrapText="1"/>
    </xf>
    <xf numFmtId="49" fontId="8" fillId="0" borderId="15" xfId="3" applyNumberFormat="1" applyFont="1" applyFill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49" fontId="8" fillId="0" borderId="176" xfId="3" applyNumberFormat="1" applyFont="1" applyFill="1" applyBorder="1" applyAlignment="1">
      <alignment horizontal="center" vertical="center" wrapText="1"/>
    </xf>
    <xf numFmtId="165" fontId="16" fillId="0" borderId="0" xfId="1" applyNumberFormat="1" applyFont="1" applyBorder="1" applyAlignment="1">
      <alignment horizontal="center" vertical="center"/>
    </xf>
    <xf numFmtId="165" fontId="2" fillId="5" borderId="21" xfId="1" applyNumberFormat="1" applyFont="1" applyFill="1" applyBorder="1" applyAlignment="1">
      <alignment vertical="center"/>
    </xf>
    <xf numFmtId="9" fontId="2" fillId="5" borderId="20" xfId="8" applyFont="1" applyFill="1" applyBorder="1" applyAlignment="1">
      <alignment vertical="center"/>
    </xf>
    <xf numFmtId="165" fontId="2" fillId="5" borderId="14" xfId="1" applyNumberFormat="1" applyFont="1" applyFill="1" applyBorder="1" applyAlignment="1">
      <alignment vertical="center"/>
    </xf>
    <xf numFmtId="165" fontId="2" fillId="5" borderId="150" xfId="1" applyNumberFormat="1" applyFont="1" applyFill="1" applyBorder="1" applyAlignment="1">
      <alignment vertical="center"/>
    </xf>
    <xf numFmtId="9" fontId="2" fillId="5" borderId="332" xfId="8" applyFont="1" applyFill="1" applyBorder="1" applyAlignment="1">
      <alignment vertical="center"/>
    </xf>
    <xf numFmtId="165" fontId="2" fillId="5" borderId="331" xfId="1" applyNumberFormat="1" applyFont="1" applyFill="1" applyBorder="1" applyAlignment="1">
      <alignment vertical="center"/>
    </xf>
    <xf numFmtId="165" fontId="2" fillId="5" borderId="225" xfId="1" applyNumberFormat="1" applyFont="1" applyFill="1" applyBorder="1" applyAlignment="1">
      <alignment vertical="center"/>
    </xf>
    <xf numFmtId="9" fontId="2" fillId="5" borderId="335" xfId="8" applyFont="1" applyFill="1" applyBorder="1" applyAlignment="1">
      <alignment vertical="center"/>
    </xf>
    <xf numFmtId="165" fontId="2" fillId="5" borderId="240" xfId="1" applyNumberFormat="1" applyFont="1" applyFill="1" applyBorder="1" applyAlignment="1">
      <alignment vertical="center"/>
    </xf>
    <xf numFmtId="0" fontId="8" fillId="0" borderId="330" xfId="3" applyFont="1" applyFill="1" applyBorder="1" applyAlignment="1">
      <alignment horizontal="center" vertical="center" wrapText="1"/>
    </xf>
    <xf numFmtId="0" fontId="8" fillId="0" borderId="331" xfId="3" applyFont="1" applyFill="1" applyBorder="1" applyAlignment="1">
      <alignment horizontal="center" vertical="center" wrapText="1"/>
    </xf>
    <xf numFmtId="0" fontId="8" fillId="0" borderId="334" xfId="3" applyFont="1" applyFill="1" applyBorder="1" applyAlignment="1">
      <alignment horizontal="center" vertical="center" wrapText="1"/>
    </xf>
    <xf numFmtId="0" fontId="8" fillId="0" borderId="240" xfId="3" applyFont="1" applyFill="1" applyBorder="1" applyAlignment="1">
      <alignment horizontal="center" vertical="center" wrapText="1"/>
    </xf>
    <xf numFmtId="49" fontId="8" fillId="0" borderId="328" xfId="3" applyNumberFormat="1" applyFont="1" applyFill="1" applyBorder="1" applyAlignment="1">
      <alignment horizontal="left" vertical="center" wrapText="1"/>
    </xf>
    <xf numFmtId="49" fontId="8" fillId="0" borderId="336" xfId="3" applyNumberFormat="1" applyFont="1" applyFill="1" applyBorder="1" applyAlignment="1">
      <alignment horizontal="left" vertical="center" wrapText="1"/>
    </xf>
    <xf numFmtId="49" fontId="8" fillId="0" borderId="329" xfId="3" applyNumberFormat="1" applyFont="1" applyFill="1" applyBorder="1" applyAlignment="1">
      <alignment horizontal="left" vertical="center" wrapText="1"/>
    </xf>
    <xf numFmtId="0" fontId="8" fillId="0" borderId="337" xfId="3" applyFont="1" applyFill="1" applyBorder="1" applyAlignment="1">
      <alignment horizontal="left" vertical="center" wrapText="1"/>
    </xf>
    <xf numFmtId="0" fontId="8" fillId="0" borderId="338" xfId="3" applyFont="1" applyFill="1" applyBorder="1" applyAlignment="1">
      <alignment horizontal="left" vertical="center" wrapText="1"/>
    </xf>
    <xf numFmtId="0" fontId="8" fillId="0" borderId="150" xfId="3" applyFont="1" applyFill="1" applyBorder="1" applyAlignment="1">
      <alignment horizontal="left" vertical="center" wrapText="1"/>
    </xf>
    <xf numFmtId="0" fontId="8" fillId="0" borderId="225" xfId="3" applyFont="1" applyFill="1" applyBorder="1" applyAlignment="1">
      <alignment horizontal="left" vertical="center" wrapText="1"/>
    </xf>
    <xf numFmtId="49" fontId="29" fillId="0" borderId="182" xfId="3" applyNumberFormat="1" applyFont="1" applyFill="1" applyBorder="1" applyAlignment="1">
      <alignment horizontal="center" vertical="center" wrapText="1"/>
    </xf>
    <xf numFmtId="0" fontId="8" fillId="0" borderId="339" xfId="3" applyFont="1" applyFill="1" applyBorder="1" applyAlignment="1">
      <alignment horizontal="center" vertical="center" wrapText="1"/>
    </xf>
    <xf numFmtId="0" fontId="8" fillId="0" borderId="263" xfId="3" applyFont="1" applyFill="1" applyBorder="1" applyAlignment="1">
      <alignment horizontal="center" vertical="center" wrapText="1"/>
    </xf>
    <xf numFmtId="0" fontId="29" fillId="0" borderId="176" xfId="3" applyFont="1" applyFill="1" applyBorder="1" applyAlignment="1">
      <alignment horizontal="center" vertical="center" wrapText="1"/>
    </xf>
    <xf numFmtId="0" fontId="8" fillId="0" borderId="340" xfId="3" applyFont="1" applyFill="1" applyBorder="1" applyAlignment="1">
      <alignment horizontal="center" vertical="center" wrapText="1"/>
    </xf>
    <xf numFmtId="0" fontId="8" fillId="0" borderId="302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>
      <alignment horizontal="left" vertical="center" wrapText="1"/>
    </xf>
    <xf numFmtId="165" fontId="0" fillId="5" borderId="313" xfId="1" applyNumberFormat="1" applyFont="1" applyFill="1" applyBorder="1" applyAlignment="1">
      <alignment vertical="center" wrapText="1"/>
    </xf>
    <xf numFmtId="165" fontId="0" fillId="5" borderId="282" xfId="1" applyNumberFormat="1" applyFont="1" applyFill="1" applyBorder="1" applyAlignment="1">
      <alignment vertical="center" wrapText="1"/>
    </xf>
    <xf numFmtId="165" fontId="0" fillId="5" borderId="283" xfId="1" applyNumberFormat="1" applyFont="1" applyFill="1" applyBorder="1" applyAlignment="1">
      <alignment vertical="center" wrapText="1"/>
    </xf>
    <xf numFmtId="165" fontId="2" fillId="5" borderId="159" xfId="7" applyNumberFormat="1" applyFont="1" applyFill="1" applyBorder="1" applyAlignment="1">
      <alignment horizontal="center" vertical="center"/>
    </xf>
    <xf numFmtId="165" fontId="2" fillId="5" borderId="214" xfId="7" applyNumberFormat="1" applyFont="1" applyFill="1" applyBorder="1" applyAlignment="1">
      <alignment horizontal="center" vertical="center"/>
    </xf>
    <xf numFmtId="165" fontId="2" fillId="5" borderId="216" xfId="7" applyNumberFormat="1" applyFont="1" applyFill="1" applyBorder="1" applyAlignment="1">
      <alignment horizontal="center" vertical="center"/>
    </xf>
    <xf numFmtId="165" fontId="2" fillId="5" borderId="186" xfId="7" applyNumberFormat="1" applyFont="1" applyFill="1" applyBorder="1" applyAlignment="1">
      <alignment horizontal="center" vertical="center"/>
    </xf>
    <xf numFmtId="165" fontId="2" fillId="5" borderId="200" xfId="7" applyNumberFormat="1" applyFont="1" applyFill="1" applyBorder="1" applyAlignment="1">
      <alignment vertical="center"/>
    </xf>
    <xf numFmtId="0" fontId="0" fillId="0" borderId="204" xfId="5" applyFont="1" applyBorder="1" applyAlignment="1">
      <alignment horizontal="left" vertical="center"/>
    </xf>
    <xf numFmtId="0" fontId="8" fillId="0" borderId="116" xfId="3" applyFont="1" applyFill="1" applyBorder="1" applyAlignment="1">
      <alignment horizontal="left" vertical="center" wrapText="1"/>
    </xf>
    <xf numFmtId="0" fontId="8" fillId="0" borderId="19" xfId="3" applyFont="1" applyFill="1" applyBorder="1" applyAlignment="1">
      <alignment horizontal="left" vertical="center" wrapText="1"/>
    </xf>
    <xf numFmtId="0" fontId="8" fillId="0" borderId="40" xfId="3" applyFont="1" applyFill="1" applyBorder="1" applyAlignment="1">
      <alignment horizontal="left" vertical="center" wrapText="1"/>
    </xf>
    <xf numFmtId="0" fontId="8" fillId="0" borderId="230" xfId="3" applyFont="1" applyFill="1" applyBorder="1" applyAlignment="1">
      <alignment horizontal="left" vertical="center" wrapText="1"/>
    </xf>
    <xf numFmtId="0" fontId="8" fillId="0" borderId="16" xfId="3" applyFont="1" applyFill="1" applyBorder="1" applyAlignment="1">
      <alignment horizontal="left" vertical="center" wrapText="1"/>
    </xf>
    <xf numFmtId="0" fontId="8" fillId="0" borderId="37" xfId="3" applyFont="1" applyFill="1" applyBorder="1" applyAlignment="1">
      <alignment horizontal="left" vertical="center" wrapText="1"/>
    </xf>
    <xf numFmtId="49" fontId="9" fillId="0" borderId="237" xfId="3" applyNumberFormat="1" applyFont="1" applyFill="1" applyBorder="1" applyAlignment="1">
      <alignment horizontal="center" vertical="center" wrapText="1"/>
    </xf>
    <xf numFmtId="49" fontId="9" fillId="0" borderId="241" xfId="3" applyNumberFormat="1" applyFont="1" applyFill="1" applyBorder="1" applyAlignment="1">
      <alignment horizontal="center" vertical="center" wrapText="1"/>
    </xf>
    <xf numFmtId="165" fontId="0" fillId="0" borderId="24" xfId="1" applyNumberFormat="1" applyFont="1" applyFill="1" applyBorder="1" applyAlignment="1">
      <alignment horizontal="center" vertical="center" wrapText="1"/>
    </xf>
    <xf numFmtId="165" fontId="2" fillId="0" borderId="238" xfId="1" applyNumberFormat="1" applyFont="1" applyFill="1" applyBorder="1" applyAlignment="1">
      <alignment vertical="center" wrapText="1"/>
    </xf>
    <xf numFmtId="165" fontId="0" fillId="5" borderId="239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239" xfId="4" applyNumberFormat="1" applyFont="1" applyFill="1" applyBorder="1" applyAlignment="1" applyProtection="1">
      <alignment vertical="center" wrapText="1"/>
      <protection locked="0"/>
    </xf>
    <xf numFmtId="165" fontId="2" fillId="5" borderId="160" xfId="4" applyNumberFormat="1" applyFont="1" applyFill="1" applyBorder="1" applyAlignment="1" applyProtection="1">
      <alignment vertical="center" wrapText="1"/>
      <protection locked="0"/>
    </xf>
    <xf numFmtId="49" fontId="9" fillId="0" borderId="230" xfId="3" applyNumberFormat="1" applyFont="1" applyFill="1" applyBorder="1" applyAlignment="1">
      <alignment horizontal="left" vertical="center" wrapText="1"/>
    </xf>
    <xf numFmtId="49" fontId="9" fillId="0" borderId="16" xfId="3" applyNumberFormat="1" applyFont="1" applyFill="1" applyBorder="1" applyAlignment="1">
      <alignment horizontal="left" vertical="center" wrapText="1"/>
    </xf>
    <xf numFmtId="49" fontId="9" fillId="0" borderId="29" xfId="3" applyNumberFormat="1" applyFont="1" applyFill="1" applyBorder="1" applyAlignment="1">
      <alignment horizontal="left" vertical="center" wrapText="1"/>
    </xf>
    <xf numFmtId="165" fontId="0" fillId="0" borderId="238" xfId="1" applyNumberFormat="1" applyFont="1" applyFill="1" applyBorder="1" applyAlignment="1">
      <alignment horizontal="center" vertical="center" wrapText="1"/>
    </xf>
    <xf numFmtId="165" fontId="2" fillId="0" borderId="225" xfId="1" applyNumberFormat="1" applyFont="1" applyFill="1" applyBorder="1" applyAlignment="1">
      <alignment vertical="center" wrapText="1"/>
    </xf>
    <xf numFmtId="49" fontId="9" fillId="0" borderId="37" xfId="3" applyNumberFormat="1" applyFont="1" applyFill="1" applyBorder="1" applyAlignment="1">
      <alignment horizontal="left" vertical="center" wrapText="1"/>
    </xf>
    <xf numFmtId="14" fontId="0" fillId="0" borderId="270" xfId="1" applyNumberFormat="1" applyFont="1" applyFill="1" applyBorder="1" applyAlignment="1">
      <alignment horizontal="center" vertical="center" wrapText="1"/>
    </xf>
    <xf numFmtId="14" fontId="0" fillId="0" borderId="271" xfId="1" applyNumberFormat="1" applyFont="1" applyFill="1" applyBorder="1" applyAlignment="1">
      <alignment horizontal="center" vertical="center" wrapText="1"/>
    </xf>
    <xf numFmtId="14" fontId="0" fillId="0" borderId="236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2" borderId="5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165" fontId="0" fillId="5" borderId="235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186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221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165" fontId="0" fillId="0" borderId="228" xfId="1" applyNumberFormat="1" applyFont="1" applyFill="1" applyBorder="1" applyAlignment="1">
      <alignment horizontal="center" vertical="center" wrapText="1"/>
    </xf>
    <xf numFmtId="165" fontId="0" fillId="0" borderId="21" xfId="1" applyNumberFormat="1" applyFont="1" applyFill="1" applyBorder="1" applyAlignment="1">
      <alignment horizontal="center" vertical="center" wrapText="1"/>
    </xf>
    <xf numFmtId="0" fontId="8" fillId="0" borderId="229" xfId="3" applyFont="1" applyFill="1" applyBorder="1" applyAlignment="1">
      <alignment vertical="center" wrapText="1"/>
    </xf>
    <xf numFmtId="0" fontId="8" fillId="0" borderId="19" xfId="3" applyFont="1" applyFill="1" applyBorder="1" applyAlignment="1">
      <alignment vertical="center" wrapText="1"/>
    </xf>
    <xf numFmtId="0" fontId="8" fillId="0" borderId="236" xfId="3" applyFont="1" applyFill="1" applyBorder="1" applyAlignment="1">
      <alignment vertical="center" wrapText="1"/>
    </xf>
    <xf numFmtId="165" fontId="0" fillId="5" borderId="200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160" xfId="4" applyNumberFormat="1" applyFont="1" applyFill="1" applyBorder="1" applyAlignment="1" applyProtection="1">
      <alignment horizontal="center" vertical="center" wrapText="1"/>
      <protection locked="0"/>
    </xf>
    <xf numFmtId="165" fontId="0" fillId="5" borderId="33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235" xfId="4" applyNumberFormat="1" applyFont="1" applyFill="1" applyBorder="1" applyAlignment="1" applyProtection="1">
      <alignment vertical="center" wrapText="1"/>
      <protection locked="0"/>
    </xf>
    <xf numFmtId="49" fontId="9" fillId="0" borderId="23" xfId="3" applyNumberFormat="1" applyFont="1" applyFill="1" applyBorder="1" applyAlignment="1">
      <alignment horizontal="center" vertical="center" wrapText="1"/>
    </xf>
    <xf numFmtId="0" fontId="8" fillId="0" borderId="116" xfId="3" applyFont="1" applyFill="1" applyBorder="1" applyAlignment="1">
      <alignment vertical="center" wrapText="1"/>
    </xf>
    <xf numFmtId="0" fontId="8" fillId="0" borderId="32" xfId="3" applyFont="1" applyFill="1" applyBorder="1" applyAlignment="1">
      <alignment vertical="center" wrapText="1"/>
    </xf>
    <xf numFmtId="0" fontId="8" fillId="0" borderId="221" xfId="3" applyFont="1" applyBorder="1" applyAlignment="1">
      <alignment horizontal="left" vertical="center"/>
    </xf>
    <xf numFmtId="0" fontId="8" fillId="0" borderId="13" xfId="3" applyFont="1" applyBorder="1" applyAlignment="1">
      <alignment horizontal="left" vertical="center"/>
    </xf>
    <xf numFmtId="0" fontId="8" fillId="0" borderId="23" xfId="3" applyFont="1" applyBorder="1" applyAlignment="1">
      <alignment horizontal="left" vertical="center"/>
    </xf>
    <xf numFmtId="0" fontId="8" fillId="0" borderId="40" xfId="3" applyFont="1" applyFill="1" applyBorder="1" applyAlignment="1">
      <alignment vertical="center" wrapText="1"/>
    </xf>
    <xf numFmtId="0" fontId="8" fillId="0" borderId="223" xfId="3" applyFont="1" applyFill="1" applyBorder="1" applyAlignment="1">
      <alignment horizontal="left" vertical="center" wrapText="1"/>
    </xf>
    <xf numFmtId="49" fontId="32" fillId="6" borderId="0" xfId="0" applyNumberFormat="1" applyFont="1" applyFill="1" applyBorder="1" applyAlignment="1">
      <alignment horizontal="left" wrapText="1"/>
    </xf>
    <xf numFmtId="165" fontId="2" fillId="0" borderId="150" xfId="1" applyNumberFormat="1" applyFont="1" applyFill="1" applyBorder="1" applyAlignment="1">
      <alignment horizontal="center" vertical="center" wrapText="1"/>
    </xf>
    <xf numFmtId="0" fontId="0" fillId="0" borderId="225" xfId="0" applyFill="1" applyBorder="1" applyAlignment="1">
      <alignment horizontal="center" vertical="center" wrapText="1"/>
    </xf>
    <xf numFmtId="0" fontId="8" fillId="0" borderId="221" xfId="3" applyFont="1" applyFill="1" applyBorder="1" applyAlignment="1">
      <alignment horizontal="center" vertical="center" wrapText="1"/>
    </xf>
    <xf numFmtId="0" fontId="8" fillId="0" borderId="174" xfId="3" applyFont="1" applyFill="1" applyBorder="1" applyAlignment="1">
      <alignment horizontal="center" vertical="center" wrapText="1"/>
    </xf>
    <xf numFmtId="44" fontId="25" fillId="0" borderId="221" xfId="1" applyNumberFormat="1" applyFont="1" applyFill="1" applyBorder="1" applyAlignment="1">
      <alignment horizontal="center" vertical="center"/>
    </xf>
    <xf numFmtId="0" fontId="25" fillId="0" borderId="13" xfId="1" applyFont="1" applyFill="1" applyBorder="1" applyAlignment="1">
      <alignment horizontal="center" vertical="center"/>
    </xf>
    <xf numFmtId="0" fontId="25" fillId="0" borderId="174" xfId="1" applyFont="1" applyFill="1" applyBorder="1" applyAlignment="1">
      <alignment horizontal="center" vertical="center"/>
    </xf>
    <xf numFmtId="44" fontId="25" fillId="0" borderId="110" xfId="1" applyNumberFormat="1" applyFont="1" applyFill="1" applyBorder="1" applyAlignment="1">
      <alignment horizontal="center" vertical="center"/>
    </xf>
    <xf numFmtId="0" fontId="25" fillId="0" borderId="20" xfId="1" applyFont="1" applyFill="1" applyBorder="1" applyAlignment="1">
      <alignment horizontal="center" vertical="center"/>
    </xf>
    <xf numFmtId="0" fontId="25" fillId="0" borderId="187" xfId="1" applyFont="1" applyFill="1" applyBorder="1" applyAlignment="1">
      <alignment horizontal="center" vertical="center"/>
    </xf>
    <xf numFmtId="165" fontId="0" fillId="0" borderId="234" xfId="1" applyNumberFormat="1" applyFont="1" applyFill="1" applyBorder="1" applyAlignment="1">
      <alignment horizontal="center" vertical="center" wrapText="1"/>
    </xf>
    <xf numFmtId="165" fontId="2" fillId="0" borderId="21" xfId="1" applyNumberFormat="1" applyFont="1" applyFill="1" applyBorder="1" applyAlignment="1">
      <alignment horizontal="center" vertical="center" wrapText="1"/>
    </xf>
    <xf numFmtId="165" fontId="2" fillId="0" borderId="41" xfId="1" applyNumberFormat="1" applyFont="1" applyFill="1" applyBorder="1" applyAlignment="1">
      <alignment horizontal="center" vertical="center" wrapText="1"/>
    </xf>
    <xf numFmtId="0" fontId="8" fillId="0" borderId="229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40" xfId="3" applyFont="1" applyFill="1" applyBorder="1" applyAlignment="1">
      <alignment horizontal="center" vertical="center" wrapText="1"/>
    </xf>
    <xf numFmtId="165" fontId="0" fillId="5" borderId="289" xfId="4" applyNumberFormat="1" applyFont="1" applyFill="1" applyBorder="1" applyAlignment="1" applyProtection="1">
      <alignment horizontal="center" vertical="center" wrapText="1"/>
      <protection locked="0"/>
    </xf>
    <xf numFmtId="165" fontId="0" fillId="5" borderId="147" xfId="4" applyNumberFormat="1" applyFont="1" applyFill="1" applyBorder="1" applyAlignment="1" applyProtection="1">
      <alignment horizontal="center" vertical="center" wrapText="1"/>
      <protection locked="0"/>
    </xf>
    <xf numFmtId="14" fontId="26" fillId="0" borderId="272" xfId="1" applyNumberFormat="1" applyFont="1" applyFill="1" applyBorder="1" applyAlignment="1">
      <alignment horizontal="center" vertical="center" wrapText="1"/>
    </xf>
    <xf numFmtId="14" fontId="26" fillId="0" borderId="57" xfId="1" applyNumberFormat="1" applyFont="1" applyFill="1" applyBorder="1" applyAlignment="1">
      <alignment horizontal="center" vertical="center" wrapText="1"/>
    </xf>
    <xf numFmtId="165" fontId="2" fillId="5" borderId="67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147" xfId="4" applyNumberFormat="1" applyFont="1" applyFill="1" applyBorder="1" applyAlignment="1" applyProtection="1">
      <alignment horizontal="center" vertical="center" wrapText="1"/>
      <protection locked="0"/>
    </xf>
    <xf numFmtId="14" fontId="26" fillId="0" borderId="56" xfId="1" applyNumberFormat="1" applyFont="1" applyFill="1" applyBorder="1" applyAlignment="1">
      <alignment horizontal="center" vertical="center" wrapText="1"/>
    </xf>
    <xf numFmtId="165" fontId="2" fillId="5" borderId="61" xfId="4" applyNumberFormat="1" applyFont="1" applyFill="1" applyBorder="1" applyAlignment="1" applyProtection="1">
      <alignment horizontal="center" vertical="center" wrapText="1"/>
      <protection locked="0"/>
    </xf>
    <xf numFmtId="165" fontId="2" fillId="5" borderId="60" xfId="4" applyNumberFormat="1" applyFont="1" applyFill="1" applyBorder="1" applyAlignment="1" applyProtection="1">
      <alignment horizontal="center" vertical="center" wrapText="1"/>
      <protection locked="0"/>
    </xf>
    <xf numFmtId="14" fontId="26" fillId="0" borderId="55" xfId="1" applyNumberFormat="1" applyFont="1" applyFill="1" applyBorder="1" applyAlignment="1">
      <alignment horizontal="center" vertical="center" wrapText="1"/>
    </xf>
    <xf numFmtId="14" fontId="26" fillId="0" borderId="58" xfId="1" applyNumberFormat="1" applyFont="1" applyFill="1" applyBorder="1" applyAlignment="1">
      <alignment horizontal="center" vertical="center" wrapText="1"/>
    </xf>
    <xf numFmtId="14" fontId="0" fillId="0" borderId="290" xfId="1" applyNumberFormat="1" applyFont="1" applyFill="1" applyBorder="1" applyAlignment="1">
      <alignment horizontal="center" vertical="center" wrapText="1"/>
    </xf>
    <xf numFmtId="44" fontId="25" fillId="0" borderId="263" xfId="1" applyNumberFormat="1" applyFont="1" applyFill="1" applyBorder="1" applyAlignment="1">
      <alignment horizontal="center" vertical="center"/>
    </xf>
    <xf numFmtId="0" fontId="25" fillId="0" borderId="14" xfId="1" applyFont="1" applyFill="1" applyBorder="1" applyAlignment="1">
      <alignment horizontal="center" vertical="center"/>
    </xf>
    <xf numFmtId="0" fontId="25" fillId="0" borderId="176" xfId="1" applyFont="1" applyFill="1" applyBorder="1" applyAlignment="1">
      <alignment horizontal="center" vertical="center"/>
    </xf>
    <xf numFmtId="44" fontId="19" fillId="0" borderId="254" xfId="1" applyNumberFormat="1" applyFont="1" applyBorder="1" applyAlignment="1">
      <alignment horizontal="center" vertical="center"/>
    </xf>
    <xf numFmtId="0" fontId="19" fillId="0" borderId="15" xfId="1" applyFont="1" applyBorder="1" applyAlignment="1">
      <alignment horizontal="center" vertical="center"/>
    </xf>
    <xf numFmtId="0" fontId="19" fillId="0" borderId="192" xfId="1" applyFont="1" applyBorder="1" applyAlignment="1">
      <alignment horizontal="center" vertical="center"/>
    </xf>
    <xf numFmtId="165" fontId="2" fillId="0" borderId="221" xfId="1" applyNumberFormat="1" applyFont="1" applyFill="1" applyBorder="1" applyAlignment="1">
      <alignment horizontal="center" vertical="center"/>
    </xf>
    <xf numFmtId="165" fontId="2" fillId="0" borderId="174" xfId="1" applyNumberFormat="1" applyFont="1" applyFill="1" applyBorder="1" applyAlignment="1">
      <alignment horizontal="center" vertical="center"/>
    </xf>
    <xf numFmtId="165" fontId="2" fillId="0" borderId="110" xfId="1" applyNumberFormat="1" applyFont="1" applyFill="1" applyBorder="1" applyAlignment="1">
      <alignment horizontal="center" vertical="center"/>
    </xf>
    <xf numFmtId="165" fontId="2" fillId="0" borderId="187" xfId="1" applyNumberFormat="1" applyFont="1" applyFill="1" applyBorder="1" applyAlignment="1">
      <alignment horizontal="center" vertical="center"/>
    </xf>
    <xf numFmtId="165" fontId="2" fillId="0" borderId="263" xfId="1" applyNumberFormat="1" applyFont="1" applyFill="1" applyBorder="1" applyAlignment="1">
      <alignment horizontal="center" vertical="center"/>
    </xf>
    <xf numFmtId="165" fontId="2" fillId="0" borderId="176" xfId="1" applyNumberFormat="1" applyFont="1" applyFill="1" applyBorder="1" applyAlignment="1">
      <alignment horizontal="center" vertical="center"/>
    </xf>
    <xf numFmtId="165" fontId="19" fillId="0" borderId="254" xfId="1" applyNumberFormat="1" applyFont="1" applyBorder="1" applyAlignment="1">
      <alignment horizontal="center" vertical="center"/>
    </xf>
    <xf numFmtId="165" fontId="19" fillId="0" borderId="192" xfId="1" applyNumberFormat="1" applyFont="1" applyBorder="1" applyAlignment="1">
      <alignment horizontal="center" vertical="center"/>
    </xf>
    <xf numFmtId="165" fontId="25" fillId="0" borderId="110" xfId="1" applyNumberFormat="1" applyFont="1" applyFill="1" applyBorder="1" applyAlignment="1">
      <alignment horizontal="center" vertical="center"/>
    </xf>
    <xf numFmtId="165" fontId="25" fillId="0" borderId="20" xfId="1" applyNumberFormat="1" applyFont="1" applyFill="1" applyBorder="1" applyAlignment="1">
      <alignment horizontal="center" vertical="center"/>
    </xf>
    <xf numFmtId="165" fontId="25" fillId="0" borderId="187" xfId="1" applyNumberFormat="1" applyFont="1" applyFill="1" applyBorder="1" applyAlignment="1">
      <alignment horizontal="center" vertical="center"/>
    </xf>
    <xf numFmtId="165" fontId="25" fillId="0" borderId="263" xfId="1" applyNumberFormat="1" applyFont="1" applyFill="1" applyBorder="1" applyAlignment="1">
      <alignment horizontal="center" vertical="center"/>
    </xf>
    <xf numFmtId="165" fontId="25" fillId="0" borderId="14" xfId="1" applyNumberFormat="1" applyFont="1" applyFill="1" applyBorder="1" applyAlignment="1">
      <alignment horizontal="center" vertical="center"/>
    </xf>
    <xf numFmtId="165" fontId="25" fillId="0" borderId="176" xfId="1" applyNumberFormat="1" applyFont="1" applyFill="1" applyBorder="1" applyAlignment="1">
      <alignment horizontal="center" vertical="center"/>
    </xf>
    <xf numFmtId="165" fontId="19" fillId="0" borderId="15" xfId="1" applyNumberFormat="1" applyFont="1" applyBorder="1" applyAlignment="1">
      <alignment horizontal="center" vertical="center"/>
    </xf>
    <xf numFmtId="165" fontId="25" fillId="0" borderId="221" xfId="1" applyNumberFormat="1" applyFont="1" applyFill="1" applyBorder="1" applyAlignment="1">
      <alignment horizontal="center" vertical="center"/>
    </xf>
    <xf numFmtId="165" fontId="25" fillId="0" borderId="13" xfId="1" applyNumberFormat="1" applyFont="1" applyFill="1" applyBorder="1" applyAlignment="1">
      <alignment horizontal="center" vertical="center"/>
    </xf>
    <xf numFmtId="165" fontId="25" fillId="0" borderId="174" xfId="1" applyNumberFormat="1" applyFont="1" applyFill="1" applyBorder="1" applyAlignment="1">
      <alignment horizontal="center" vertical="center"/>
    </xf>
    <xf numFmtId="165" fontId="8" fillId="5" borderId="289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147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67" xfId="1" applyNumberFormat="1" applyFont="1" applyBorder="1" applyAlignment="1">
      <alignment horizontal="center" vertical="center"/>
    </xf>
    <xf numFmtId="165" fontId="2" fillId="0" borderId="13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2" fillId="0" borderId="262" xfId="1" applyNumberFormat="1" applyFont="1" applyBorder="1" applyAlignment="1">
      <alignment horizontal="center" vertical="center"/>
    </xf>
    <xf numFmtId="165" fontId="2" fillId="0" borderId="20" xfId="1" applyNumberFormat="1" applyFont="1" applyBorder="1" applyAlignment="1">
      <alignment horizontal="center" vertical="center"/>
    </xf>
    <xf numFmtId="165" fontId="2" fillId="0" borderId="187" xfId="1" applyNumberFormat="1" applyFont="1" applyBorder="1" applyAlignment="1">
      <alignment horizontal="center" vertical="center"/>
    </xf>
    <xf numFmtId="165" fontId="2" fillId="0" borderId="263" xfId="1" applyNumberFormat="1" applyFont="1" applyBorder="1" applyAlignment="1">
      <alignment horizontal="center" vertical="center"/>
    </xf>
    <xf numFmtId="165" fontId="2" fillId="0" borderId="14" xfId="1" applyNumberFormat="1" applyFont="1" applyBorder="1" applyAlignment="1">
      <alignment horizontal="center" vertical="center"/>
    </xf>
    <xf numFmtId="165" fontId="2" fillId="0" borderId="176" xfId="1" applyNumberFormat="1" applyFont="1" applyBorder="1" applyAlignment="1">
      <alignment horizontal="center" vertical="center"/>
    </xf>
    <xf numFmtId="165" fontId="19" fillId="0" borderId="270" xfId="1" applyNumberFormat="1" applyFont="1" applyBorder="1" applyAlignment="1">
      <alignment horizontal="center" vertical="center"/>
    </xf>
    <xf numFmtId="165" fontId="19" fillId="0" borderId="271" xfId="1" applyNumberFormat="1" applyFont="1" applyBorder="1" applyAlignment="1">
      <alignment horizontal="center" vertical="center"/>
    </xf>
    <xf numFmtId="165" fontId="19" fillId="0" borderId="236" xfId="1" applyNumberFormat="1" applyFont="1" applyBorder="1" applyAlignment="1">
      <alignment horizontal="center" vertical="center"/>
    </xf>
    <xf numFmtId="0" fontId="4" fillId="2" borderId="120" xfId="5" applyFont="1" applyFill="1" applyBorder="1" applyAlignment="1">
      <alignment horizontal="center" vertical="center" wrapText="1"/>
    </xf>
    <xf numFmtId="0" fontId="4" fillId="2" borderId="53" xfId="5" applyFont="1" applyFill="1" applyBorder="1" applyAlignment="1">
      <alignment horizontal="center" vertical="center" wrapText="1"/>
    </xf>
    <xf numFmtId="0" fontId="8" fillId="0" borderId="106" xfId="3" applyFont="1" applyFill="1" applyBorder="1" applyAlignment="1">
      <alignment vertical="center" wrapText="1"/>
    </xf>
    <xf numFmtId="0" fontId="8" fillId="0" borderId="107" xfId="3" applyFont="1" applyFill="1" applyBorder="1" applyAlignment="1">
      <alignment horizontal="left" vertical="center" wrapText="1"/>
    </xf>
    <xf numFmtId="0" fontId="8" fillId="0" borderId="106" xfId="3" applyFont="1" applyFill="1" applyBorder="1" applyAlignment="1">
      <alignment horizontal="center" vertical="center" wrapText="1"/>
    </xf>
    <xf numFmtId="165" fontId="8" fillId="0" borderId="260" xfId="1" applyNumberFormat="1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vertical="center" wrapText="1"/>
    </xf>
    <xf numFmtId="165" fontId="8" fillId="0" borderId="41" xfId="1" applyNumberFormat="1" applyFont="1" applyFill="1" applyBorder="1" applyAlignment="1">
      <alignment vertical="center" wrapText="1"/>
    </xf>
    <xf numFmtId="0" fontId="2" fillId="0" borderId="272" xfId="1" applyFont="1" applyFill="1" applyBorder="1" applyAlignment="1">
      <alignment horizontal="left" vertical="center"/>
    </xf>
    <xf numFmtId="0" fontId="2" fillId="0" borderId="57" xfId="1" applyFont="1" applyFill="1" applyBorder="1" applyAlignment="1">
      <alignment horizontal="left" vertical="center"/>
    </xf>
    <xf numFmtId="165" fontId="2" fillId="5" borderId="67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61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194" xfId="1" applyNumberFormat="1" applyFont="1" applyFill="1" applyBorder="1" applyAlignment="1" applyProtection="1">
      <alignment horizontal="center" vertical="center" wrapText="1"/>
      <protection locked="0"/>
    </xf>
    <xf numFmtId="14" fontId="26" fillId="0" borderId="56" xfId="1" applyNumberFormat="1" applyFont="1" applyFill="1" applyBorder="1" applyAlignment="1">
      <alignment horizontal="left" vertical="center" wrapText="1"/>
    </xf>
    <xf numFmtId="14" fontId="26" fillId="0" borderId="55" xfId="1" applyNumberFormat="1" applyFont="1" applyFill="1" applyBorder="1" applyAlignment="1">
      <alignment horizontal="left" vertical="center" wrapText="1"/>
    </xf>
    <xf numFmtId="14" fontId="26" fillId="0" borderId="59" xfId="1" applyNumberFormat="1" applyFont="1" applyFill="1" applyBorder="1" applyAlignment="1">
      <alignment horizontal="left" vertical="center" wrapText="1"/>
    </xf>
    <xf numFmtId="0" fontId="7" fillId="7" borderId="270" xfId="3" applyFont="1" applyFill="1" applyBorder="1" applyAlignment="1">
      <alignment horizontal="center" vertical="center" wrapText="1"/>
    </xf>
    <xf numFmtId="0" fontId="7" fillId="7" borderId="19" xfId="3" applyFont="1" applyFill="1" applyBorder="1" applyAlignment="1">
      <alignment horizontal="center" vertical="center" wrapText="1"/>
    </xf>
    <xf numFmtId="0" fontId="7" fillId="7" borderId="236" xfId="3" applyFont="1" applyFill="1" applyBorder="1" applyAlignment="1">
      <alignment horizontal="center" vertical="center" wrapText="1"/>
    </xf>
    <xf numFmtId="0" fontId="8" fillId="0" borderId="305" xfId="3" applyFont="1" applyFill="1" applyBorder="1" applyAlignment="1">
      <alignment horizontal="left" vertical="center" wrapText="1"/>
    </xf>
    <xf numFmtId="0" fontId="8" fillId="0" borderId="1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left" vertical="center" wrapText="1"/>
    </xf>
    <xf numFmtId="165" fontId="2" fillId="5" borderId="261" xfId="1" applyNumberFormat="1" applyFont="1" applyFill="1" applyBorder="1" applyAlignment="1">
      <alignment horizontal="center" vertical="center"/>
    </xf>
    <xf numFmtId="165" fontId="2" fillId="5" borderId="21" xfId="1" applyNumberFormat="1" applyFont="1" applyFill="1" applyBorder="1" applyAlignment="1">
      <alignment horizontal="center" vertical="center"/>
    </xf>
    <xf numFmtId="165" fontId="2" fillId="5" borderId="41" xfId="1" applyNumberFormat="1" applyFont="1" applyFill="1" applyBorder="1" applyAlignment="1">
      <alignment horizontal="center" vertical="center"/>
    </xf>
    <xf numFmtId="0" fontId="2" fillId="5" borderId="262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2" fillId="5" borderId="187" xfId="1" applyFont="1" applyFill="1" applyBorder="1" applyAlignment="1">
      <alignment horizontal="center" vertical="center"/>
    </xf>
    <xf numFmtId="165" fontId="2" fillId="5" borderId="263" xfId="1" applyNumberFormat="1" applyFont="1" applyFill="1" applyBorder="1" applyAlignment="1">
      <alignment horizontal="center" vertical="center"/>
    </xf>
    <xf numFmtId="165" fontId="2" fillId="5" borderId="14" xfId="1" applyNumberFormat="1" applyFont="1" applyFill="1" applyBorder="1" applyAlignment="1">
      <alignment horizontal="center" vertical="center"/>
    </xf>
    <xf numFmtId="165" fontId="2" fillId="5" borderId="176" xfId="1" applyNumberFormat="1" applyFont="1" applyFill="1" applyBorder="1" applyAlignment="1">
      <alignment horizontal="center" vertical="center"/>
    </xf>
    <xf numFmtId="0" fontId="4" fillId="2" borderId="266" xfId="1" applyFont="1" applyFill="1" applyBorder="1" applyAlignment="1">
      <alignment horizontal="center" vertical="center" wrapText="1"/>
    </xf>
    <xf numFmtId="0" fontId="4" fillId="2" borderId="254" xfId="1" applyFont="1" applyFill="1" applyBorder="1" applyAlignment="1">
      <alignment horizontal="center" vertical="center" wrapText="1"/>
    </xf>
    <xf numFmtId="0" fontId="4" fillId="2" borderId="270" xfId="1" applyFont="1" applyFill="1" applyBorder="1" applyAlignment="1">
      <alignment horizontal="center" vertical="center"/>
    </xf>
    <xf numFmtId="0" fontId="4" fillId="2" borderId="236" xfId="1" applyFont="1" applyFill="1" applyBorder="1" applyAlignment="1">
      <alignment horizontal="center" vertical="center"/>
    </xf>
    <xf numFmtId="0" fontId="4" fillId="2" borderId="266" xfId="1" applyFont="1" applyFill="1" applyBorder="1" applyAlignment="1">
      <alignment horizontal="center" vertical="center"/>
    </xf>
    <xf numFmtId="0" fontId="4" fillId="2" borderId="174" xfId="1" applyFont="1" applyFill="1" applyBorder="1" applyAlignment="1">
      <alignment horizontal="center" vertical="center"/>
    </xf>
    <xf numFmtId="0" fontId="4" fillId="2" borderId="328" xfId="0" applyFont="1" applyFill="1" applyBorder="1" applyAlignment="1">
      <alignment horizontal="center" vertical="center"/>
    </xf>
    <xf numFmtId="0" fontId="4" fillId="2" borderId="329" xfId="0" applyFont="1" applyFill="1" applyBorder="1" applyAlignment="1">
      <alignment horizontal="center" vertical="center"/>
    </xf>
    <xf numFmtId="0" fontId="4" fillId="2" borderId="30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63" xfId="0" applyFont="1" applyFill="1" applyBorder="1" applyAlignment="1">
      <alignment horizontal="center" vertical="center" wrapText="1"/>
    </xf>
    <xf numFmtId="0" fontId="4" fillId="2" borderId="176" xfId="0" applyFont="1" applyFill="1" applyBorder="1" applyAlignment="1">
      <alignment horizontal="center" vertical="center" wrapText="1"/>
    </xf>
    <xf numFmtId="0" fontId="4" fillId="2" borderId="261" xfId="1" applyFont="1" applyFill="1" applyBorder="1" applyAlignment="1">
      <alignment horizontal="center"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4" fillId="2" borderId="262" xfId="1" applyFont="1" applyFill="1" applyBorder="1" applyAlignment="1">
      <alignment horizontal="center" vertical="center" wrapText="1"/>
    </xf>
    <xf numFmtId="0" fontId="4" fillId="2" borderId="187" xfId="1" applyFont="1" applyFill="1" applyBorder="1" applyAlignment="1">
      <alignment horizontal="center" vertical="center" wrapText="1"/>
    </xf>
    <xf numFmtId="0" fontId="4" fillId="2" borderId="159" xfId="1" applyFont="1" applyFill="1" applyBorder="1" applyAlignment="1">
      <alignment horizontal="center" vertical="center" wrapText="1"/>
    </xf>
    <xf numFmtId="0" fontId="4" fillId="2" borderId="186" xfId="1" applyFont="1" applyFill="1" applyBorder="1" applyAlignment="1">
      <alignment horizontal="center" vertical="center" wrapText="1"/>
    </xf>
    <xf numFmtId="165" fontId="2" fillId="5" borderId="159" xfId="1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/>
    </xf>
    <xf numFmtId="165" fontId="2" fillId="5" borderId="186" xfId="1" applyNumberFormat="1" applyFont="1" applyFill="1" applyBorder="1" applyAlignment="1">
      <alignment horizontal="center" vertical="center"/>
    </xf>
    <xf numFmtId="165" fontId="2" fillId="0" borderId="263" xfId="5" applyNumberFormat="1" applyFont="1" applyBorder="1" applyAlignment="1">
      <alignment horizontal="center" vertical="center"/>
    </xf>
    <xf numFmtId="0" fontId="2" fillId="0" borderId="14" xfId="5" applyFont="1" applyBorder="1" applyAlignment="1">
      <alignment horizontal="center" vertical="center"/>
    </xf>
    <xf numFmtId="0" fontId="2" fillId="0" borderId="176" xfId="5" applyFont="1" applyBorder="1" applyAlignment="1">
      <alignment horizontal="center" vertical="center"/>
    </xf>
    <xf numFmtId="165" fontId="20" fillId="0" borderId="270" xfId="1" applyNumberFormat="1" applyFont="1" applyFill="1" applyBorder="1" applyAlignment="1">
      <alignment horizontal="center" vertical="center" wrapText="1"/>
    </xf>
    <xf numFmtId="165" fontId="20" fillId="0" borderId="271" xfId="1" applyNumberFormat="1" applyFont="1" applyFill="1" applyBorder="1" applyAlignment="1">
      <alignment horizontal="center" vertical="center" wrapText="1"/>
    </xf>
    <xf numFmtId="165" fontId="20" fillId="0" borderId="236" xfId="1" applyNumberFormat="1" applyFont="1" applyFill="1" applyBorder="1" applyAlignment="1">
      <alignment horizontal="center" vertical="center" wrapText="1"/>
    </xf>
    <xf numFmtId="0" fontId="7" fillId="0" borderId="270" xfId="3" applyFont="1" applyFill="1" applyBorder="1" applyAlignment="1">
      <alignment horizontal="center" vertical="center" wrapText="1"/>
    </xf>
    <xf numFmtId="0" fontId="7" fillId="0" borderId="271" xfId="3" applyFont="1" applyFill="1" applyBorder="1" applyAlignment="1">
      <alignment horizontal="center" vertical="center" wrapText="1"/>
    </xf>
    <xf numFmtId="0" fontId="7" fillId="0" borderId="236" xfId="3" applyFont="1" applyFill="1" applyBorder="1" applyAlignment="1">
      <alignment horizontal="center" vertical="center" wrapText="1"/>
    </xf>
    <xf numFmtId="0" fontId="8" fillId="0" borderId="273" xfId="3" applyFont="1" applyFill="1" applyBorder="1" applyAlignment="1">
      <alignment horizontal="left" vertical="center" wrapText="1"/>
    </xf>
    <xf numFmtId="0" fontId="8" fillId="0" borderId="266" xfId="3" applyFont="1" applyFill="1" applyBorder="1" applyAlignment="1">
      <alignment horizontal="center" vertical="center" wrapText="1"/>
    </xf>
    <xf numFmtId="0" fontId="8" fillId="0" borderId="267" xfId="3" applyFont="1" applyFill="1" applyBorder="1" applyAlignment="1">
      <alignment horizontal="center" vertical="center" wrapText="1"/>
    </xf>
    <xf numFmtId="14" fontId="8" fillId="0" borderId="270" xfId="1" applyNumberFormat="1" applyFont="1" applyFill="1" applyBorder="1" applyAlignment="1">
      <alignment horizontal="center" vertical="center" wrapText="1"/>
    </xf>
    <xf numFmtId="14" fontId="8" fillId="0" borderId="271" xfId="1" applyNumberFormat="1" applyFont="1" applyFill="1" applyBorder="1" applyAlignment="1">
      <alignment horizontal="center" vertical="center" wrapText="1"/>
    </xf>
    <xf numFmtId="14" fontId="8" fillId="0" borderId="236" xfId="1" applyNumberFormat="1" applyFont="1" applyFill="1" applyBorder="1" applyAlignment="1">
      <alignment horizontal="center" vertical="center" wrapText="1"/>
    </xf>
    <xf numFmtId="165" fontId="8" fillId="0" borderId="251" xfId="1" applyNumberFormat="1" applyFont="1" applyFill="1" applyBorder="1" applyAlignment="1">
      <alignment horizontal="center" vertical="center" wrapText="1"/>
    </xf>
    <xf numFmtId="165" fontId="8" fillId="0" borderId="0" xfId="1" applyNumberFormat="1" applyFont="1" applyFill="1" applyBorder="1" applyAlignment="1">
      <alignment horizontal="center" vertical="center" wrapText="1"/>
    </xf>
    <xf numFmtId="165" fontId="8" fillId="0" borderId="182" xfId="1" applyNumberFormat="1" applyFont="1" applyFill="1" applyBorder="1" applyAlignment="1">
      <alignment horizontal="center" vertical="center" wrapText="1"/>
    </xf>
    <xf numFmtId="0" fontId="29" fillId="0" borderId="235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29" fillId="0" borderId="186" xfId="3" applyFont="1" applyFill="1" applyBorder="1" applyAlignment="1">
      <alignment horizontal="center" vertical="center" wrapText="1"/>
    </xf>
    <xf numFmtId="165" fontId="8" fillId="0" borderId="56" xfId="1" applyNumberFormat="1" applyFont="1" applyFill="1" applyBorder="1" applyAlignment="1" applyProtection="1">
      <alignment horizontal="left" vertical="center" wrapText="1"/>
      <protection locked="0"/>
    </xf>
    <xf numFmtId="165" fontId="8" fillId="0" borderId="55" xfId="1" applyNumberFormat="1" applyFont="1" applyFill="1" applyBorder="1" applyAlignment="1" applyProtection="1">
      <alignment horizontal="left" vertical="center" wrapText="1"/>
      <protection locked="0"/>
    </xf>
    <xf numFmtId="165" fontId="8" fillId="0" borderId="59" xfId="1" applyNumberFormat="1" applyFont="1" applyFill="1" applyBorder="1" applyAlignment="1" applyProtection="1">
      <alignment horizontal="left" vertical="center" wrapText="1"/>
      <protection locked="0"/>
    </xf>
    <xf numFmtId="165" fontId="8" fillId="5" borderId="67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61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194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61" xfId="5" applyNumberFormat="1" applyFont="1" applyBorder="1" applyAlignment="1">
      <alignment horizontal="center" vertical="center"/>
    </xf>
    <xf numFmtId="0" fontId="2" fillId="0" borderId="260" xfId="5" applyFont="1" applyBorder="1" applyAlignment="1">
      <alignment horizontal="center" vertical="center"/>
    </xf>
    <xf numFmtId="0" fontId="2" fillId="0" borderId="41" xfId="5" applyFont="1" applyBorder="1" applyAlignment="1">
      <alignment horizontal="center" vertical="center"/>
    </xf>
    <xf numFmtId="165" fontId="2" fillId="0" borderId="262" xfId="5" applyNumberFormat="1" applyFont="1" applyBorder="1" applyAlignment="1">
      <alignment horizontal="center" vertical="center"/>
    </xf>
    <xf numFmtId="0" fontId="2" fillId="0" borderId="20" xfId="5" applyFont="1" applyBorder="1" applyAlignment="1">
      <alignment horizontal="center" vertical="center"/>
    </xf>
    <xf numFmtId="0" fontId="2" fillId="0" borderId="187" xfId="5" applyFont="1" applyBorder="1" applyAlignment="1">
      <alignment horizontal="center" vertical="center"/>
    </xf>
    <xf numFmtId="14" fontId="8" fillId="0" borderId="106" xfId="1" applyNumberFormat="1" applyFont="1" applyFill="1" applyBorder="1" applyAlignment="1">
      <alignment horizontal="center" vertical="center" wrapText="1"/>
    </xf>
    <xf numFmtId="14" fontId="8" fillId="0" borderId="19" xfId="1" applyNumberFormat="1" applyFont="1" applyFill="1" applyBorder="1" applyAlignment="1">
      <alignment vertical="center" wrapText="1"/>
    </xf>
    <xf numFmtId="14" fontId="8" fillId="0" borderId="40" xfId="1" applyNumberFormat="1" applyFont="1" applyFill="1" applyBorder="1" applyAlignment="1">
      <alignment vertical="center" wrapText="1"/>
    </xf>
    <xf numFmtId="0" fontId="8" fillId="0" borderId="106" xfId="3" applyFont="1" applyFill="1" applyBorder="1" applyAlignment="1">
      <alignment horizontal="left" vertical="center" wrapText="1"/>
    </xf>
    <xf numFmtId="0" fontId="8" fillId="0" borderId="32" xfId="3" applyFont="1" applyFill="1" applyBorder="1" applyAlignment="1">
      <alignment horizontal="left" vertical="center" wrapText="1"/>
    </xf>
    <xf numFmtId="0" fontId="2" fillId="0" borderId="36" xfId="7" applyFont="1" applyBorder="1" applyAlignment="1">
      <alignment horizontal="center" vertical="center"/>
    </xf>
    <xf numFmtId="0" fontId="2" fillId="0" borderId="19" xfId="7" applyFont="1" applyBorder="1" applyAlignment="1">
      <alignment horizontal="center" vertical="center"/>
    </xf>
    <xf numFmtId="0" fontId="2" fillId="0" borderId="40" xfId="7" applyFont="1" applyBorder="1" applyAlignment="1">
      <alignment horizontal="center" vertical="center"/>
    </xf>
    <xf numFmtId="14" fontId="2" fillId="0" borderId="106" xfId="7" applyNumberFormat="1" applyFont="1" applyFill="1" applyBorder="1" applyAlignment="1">
      <alignment horizontal="center" vertical="center"/>
    </xf>
    <xf numFmtId="14" fontId="2" fillId="0" borderId="19" xfId="7" applyNumberFormat="1" applyFont="1" applyFill="1" applyBorder="1" applyAlignment="1">
      <alignment horizontal="center" vertical="center"/>
    </xf>
    <xf numFmtId="14" fontId="2" fillId="0" borderId="40" xfId="7" applyNumberFormat="1" applyFont="1" applyFill="1" applyBorder="1" applyAlignment="1">
      <alignment horizontal="center" vertical="center"/>
    </xf>
    <xf numFmtId="0" fontId="8" fillId="0" borderId="207" xfId="3" applyFont="1" applyFill="1" applyBorder="1" applyAlignment="1">
      <alignment horizontal="left" vertical="center" wrapText="1"/>
    </xf>
    <xf numFmtId="0" fontId="0" fillId="0" borderId="70" xfId="0" applyBorder="1" applyAlignment="1">
      <alignment horizontal="left" vertical="center" wrapText="1"/>
    </xf>
    <xf numFmtId="0" fontId="8" fillId="0" borderId="208" xfId="3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8" fillId="0" borderId="213" xfId="3" applyNumberFormat="1" applyFont="1" applyFill="1" applyBorder="1" applyAlignment="1">
      <alignment horizontal="left" vertical="center" wrapText="1"/>
    </xf>
    <xf numFmtId="0" fontId="0" fillId="0" borderId="187" xfId="0" applyBorder="1" applyAlignment="1">
      <alignment horizontal="left" vertical="center" wrapText="1"/>
    </xf>
    <xf numFmtId="165" fontId="8" fillId="5" borderId="100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112" xfId="1" applyNumberFormat="1" applyFont="1" applyFill="1" applyBorder="1" applyAlignment="1" applyProtection="1">
      <alignment horizontal="left" vertical="center" wrapText="1"/>
      <protection locked="0"/>
    </xf>
    <xf numFmtId="0" fontId="8" fillId="0" borderId="111" xfId="3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165" fontId="2" fillId="0" borderId="266" xfId="5" applyNumberFormat="1" applyFont="1" applyBorder="1" applyAlignment="1">
      <alignment horizontal="center" vertical="center"/>
    </xf>
    <xf numFmtId="165" fontId="2" fillId="0" borderId="267" xfId="5" applyNumberFormat="1" applyFont="1" applyBorder="1" applyAlignment="1">
      <alignment horizontal="center" vertical="center"/>
    </xf>
    <xf numFmtId="165" fontId="2" fillId="0" borderId="174" xfId="5" applyNumberFormat="1" applyFont="1" applyBorder="1" applyAlignment="1">
      <alignment horizontal="center" vertical="center"/>
    </xf>
    <xf numFmtId="165" fontId="8" fillId="0" borderId="111" xfId="1" applyNumberFormat="1" applyFont="1" applyFill="1" applyBorder="1" applyAlignment="1">
      <alignment horizontal="center" vertical="center" wrapText="1"/>
    </xf>
    <xf numFmtId="165" fontId="8" fillId="5" borderId="64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0" xfId="5" applyNumberFormat="1" applyFont="1" applyBorder="1" applyAlignment="1">
      <alignment horizontal="center" vertical="center"/>
    </xf>
    <xf numFmtId="165" fontId="2" fillId="0" borderId="187" xfId="5" applyNumberFormat="1" applyFont="1" applyBorder="1" applyAlignment="1">
      <alignment horizontal="center" vertical="center"/>
    </xf>
    <xf numFmtId="165" fontId="2" fillId="0" borderId="254" xfId="5" applyNumberFormat="1" applyFont="1" applyBorder="1" applyAlignment="1">
      <alignment horizontal="center" vertical="center"/>
    </xf>
    <xf numFmtId="165" fontId="2" fillId="0" borderId="15" xfId="5" applyNumberFormat="1" applyFont="1" applyBorder="1" applyAlignment="1">
      <alignment horizontal="center" vertical="center"/>
    </xf>
    <xf numFmtId="165" fontId="2" fillId="0" borderId="192" xfId="5" applyNumberFormat="1" applyFont="1" applyBorder="1" applyAlignment="1">
      <alignment horizontal="center" vertical="center"/>
    </xf>
    <xf numFmtId="0" fontId="8" fillId="0" borderId="46" xfId="3" applyFont="1" applyFill="1" applyBorder="1" applyAlignment="1">
      <alignment horizontal="left" vertical="center" wrapText="1"/>
    </xf>
    <xf numFmtId="0" fontId="8" fillId="0" borderId="158" xfId="3" applyFont="1" applyFill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8" fillId="0" borderId="109" xfId="3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8" fillId="0" borderId="110" xfId="3" applyFont="1" applyFill="1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106" xfId="7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8" fillId="0" borderId="206" xfId="3" applyFont="1" applyFill="1" applyBorder="1" applyAlignment="1">
      <alignment horizontal="left" vertical="center" wrapText="1"/>
    </xf>
    <xf numFmtId="0" fontId="2" fillId="0" borderId="15" xfId="5" applyFont="1" applyBorder="1" applyAlignment="1">
      <alignment horizontal="center" vertical="center"/>
    </xf>
    <xf numFmtId="0" fontId="2" fillId="0" borderId="192" xfId="5" applyFont="1" applyBorder="1" applyAlignment="1">
      <alignment horizontal="center" vertical="center"/>
    </xf>
    <xf numFmtId="165" fontId="19" fillId="0" borderId="106" xfId="7" applyNumberFormat="1" applyFont="1" applyBorder="1" applyAlignment="1">
      <alignment horizontal="center" vertical="center"/>
    </xf>
    <xf numFmtId="165" fontId="19" fillId="0" borderId="19" xfId="7" applyNumberFormat="1" applyFont="1" applyBorder="1" applyAlignment="1">
      <alignment horizontal="center" vertical="center"/>
    </xf>
    <xf numFmtId="165" fontId="19" fillId="0" borderId="40" xfId="7" applyNumberFormat="1" applyFont="1" applyBorder="1" applyAlignment="1">
      <alignment horizontal="center" vertical="center"/>
    </xf>
    <xf numFmtId="165" fontId="20" fillId="0" borderId="106" xfId="1" applyNumberFormat="1" applyFont="1" applyFill="1" applyBorder="1" applyAlignment="1">
      <alignment horizontal="center" vertical="center" wrapText="1"/>
    </xf>
    <xf numFmtId="165" fontId="20" fillId="0" borderId="19" xfId="1" applyNumberFormat="1" applyFont="1" applyFill="1" applyBorder="1" applyAlignment="1">
      <alignment horizontal="center" vertical="center" wrapText="1"/>
    </xf>
    <xf numFmtId="165" fontId="20" fillId="0" borderId="40" xfId="1" applyNumberFormat="1" applyFont="1" applyFill="1" applyBorder="1" applyAlignment="1">
      <alignment horizontal="center" vertical="center" wrapText="1"/>
    </xf>
    <xf numFmtId="0" fontId="2" fillId="0" borderId="267" xfId="5" applyFont="1" applyBorder="1" applyAlignment="1">
      <alignment horizontal="center" vertical="center"/>
    </xf>
    <xf numFmtId="0" fontId="2" fillId="0" borderId="174" xfId="5" applyFont="1" applyBorder="1" applyAlignment="1">
      <alignment horizontal="center" vertical="center"/>
    </xf>
    <xf numFmtId="165" fontId="2" fillId="0" borderId="263" xfId="7" applyNumberFormat="1" applyFont="1" applyFill="1" applyBorder="1" applyAlignment="1">
      <alignment horizontal="center" vertical="center" wrapText="1"/>
    </xf>
    <xf numFmtId="0" fontId="2" fillId="0" borderId="14" xfId="7" applyFont="1" applyFill="1" applyBorder="1" applyAlignment="1">
      <alignment horizontal="center" vertical="center" wrapText="1"/>
    </xf>
    <xf numFmtId="0" fontId="2" fillId="0" borderId="176" xfId="7" applyFont="1" applyFill="1" applyBorder="1" applyAlignment="1">
      <alignment horizontal="center" vertical="center" wrapText="1"/>
    </xf>
    <xf numFmtId="165" fontId="19" fillId="0" borderId="98" xfId="7" applyNumberFormat="1" applyFont="1" applyFill="1" applyBorder="1" applyAlignment="1">
      <alignment horizontal="center" vertical="center" wrapText="1"/>
    </xf>
    <xf numFmtId="0" fontId="19" fillId="0" borderId="99" xfId="7" applyFont="1" applyFill="1" applyBorder="1" applyAlignment="1">
      <alignment horizontal="center" vertical="center"/>
    </xf>
    <xf numFmtId="0" fontId="19" fillId="0" borderId="192" xfId="7" applyFont="1" applyFill="1" applyBorder="1" applyAlignment="1">
      <alignment horizontal="center" vertical="center"/>
    </xf>
    <xf numFmtId="165" fontId="2" fillId="5" borderId="252" xfId="7" applyNumberFormat="1" applyFont="1" applyFill="1" applyBorder="1" applyAlignment="1">
      <alignment horizontal="center" vertical="center"/>
    </xf>
    <xf numFmtId="165" fontId="2" fillId="5" borderId="191" xfId="7" applyNumberFormat="1" applyFont="1" applyFill="1" applyBorder="1" applyAlignment="1">
      <alignment horizontal="center" vertical="center"/>
    </xf>
    <xf numFmtId="0" fontId="2" fillId="0" borderId="15" xfId="7" applyFont="1" applyFill="1" applyBorder="1" applyAlignment="1">
      <alignment horizontal="center" vertical="center" wrapText="1"/>
    </xf>
    <xf numFmtId="0" fontId="2" fillId="0" borderId="192" xfId="7" applyFont="1" applyFill="1" applyBorder="1" applyAlignment="1">
      <alignment horizontal="center" vertical="center" wrapText="1"/>
    </xf>
    <xf numFmtId="0" fontId="0" fillId="0" borderId="2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center"/>
    </xf>
    <xf numFmtId="0" fontId="2" fillId="0" borderId="182" xfId="7" applyFont="1" applyFill="1" applyBorder="1" applyAlignment="1">
      <alignment horizontal="center" vertical="center"/>
    </xf>
    <xf numFmtId="165" fontId="2" fillId="5" borderId="269" xfId="7" applyNumberFormat="1" applyFont="1" applyFill="1" applyBorder="1" applyAlignment="1">
      <alignment horizontal="center" vertical="center"/>
    </xf>
    <xf numFmtId="165" fontId="2" fillId="5" borderId="287" xfId="7" applyNumberFormat="1" applyFont="1" applyFill="1" applyBorder="1" applyAlignment="1">
      <alignment horizontal="center" vertical="center"/>
    </xf>
    <xf numFmtId="0" fontId="0" fillId="0" borderId="254" xfId="7" applyFont="1" applyFill="1" applyBorder="1" applyAlignment="1">
      <alignment horizontal="center" vertical="center" wrapText="1"/>
    </xf>
    <xf numFmtId="0" fontId="0" fillId="0" borderId="15" xfId="7" applyFont="1" applyFill="1" applyBorder="1" applyAlignment="1">
      <alignment horizontal="center" vertical="center" wrapText="1"/>
    </xf>
    <xf numFmtId="0" fontId="0" fillId="0" borderId="199" xfId="7" applyFont="1" applyFill="1" applyBorder="1" applyAlignment="1">
      <alignment horizontal="center" vertical="center" wrapText="1"/>
    </xf>
    <xf numFmtId="165" fontId="2" fillId="0" borderId="261" xfId="7" applyNumberFormat="1" applyFont="1" applyFill="1" applyBorder="1" applyAlignment="1">
      <alignment horizontal="center" vertical="center" wrapText="1"/>
    </xf>
    <xf numFmtId="0" fontId="2" fillId="0" borderId="260" xfId="7" applyFont="1" applyFill="1" applyBorder="1" applyAlignment="1">
      <alignment horizontal="center" vertical="center" wrapText="1"/>
    </xf>
    <xf numFmtId="0" fontId="2" fillId="0" borderId="41" xfId="7" applyFont="1" applyFill="1" applyBorder="1" applyAlignment="1">
      <alignment horizontal="center" vertical="center" wrapText="1"/>
    </xf>
    <xf numFmtId="165" fontId="2" fillId="0" borderId="262" xfId="7" applyNumberFormat="1" applyFont="1" applyFill="1" applyBorder="1" applyAlignment="1">
      <alignment horizontal="center" vertical="center" wrapText="1"/>
    </xf>
    <xf numFmtId="0" fontId="2" fillId="0" borderId="20" xfId="7" applyFont="1" applyFill="1" applyBorder="1" applyAlignment="1">
      <alignment horizontal="center" vertical="center" wrapText="1"/>
    </xf>
    <xf numFmtId="0" fontId="2" fillId="0" borderId="187" xfId="7" applyFont="1" applyFill="1" applyBorder="1" applyAlignment="1">
      <alignment horizontal="center" vertical="center" wrapText="1"/>
    </xf>
    <xf numFmtId="0" fontId="2" fillId="0" borderId="270" xfId="7" applyFont="1" applyBorder="1" applyAlignment="1">
      <alignment horizontal="center" vertical="center"/>
    </xf>
    <xf numFmtId="0" fontId="2" fillId="0" borderId="271" xfId="7" applyFont="1" applyBorder="1" applyAlignment="1">
      <alignment horizontal="center" vertical="center"/>
    </xf>
    <xf numFmtId="0" fontId="2" fillId="0" borderId="236" xfId="7" applyFont="1" applyBorder="1" applyAlignment="1">
      <alignment horizontal="center" vertical="center"/>
    </xf>
    <xf numFmtId="14" fontId="2" fillId="0" borderId="106" xfId="7" applyNumberFormat="1" applyFont="1" applyBorder="1" applyAlignment="1">
      <alignment horizontal="center" vertical="center"/>
    </xf>
    <xf numFmtId="14" fontId="2" fillId="0" borderId="19" xfId="7" applyNumberFormat="1" applyFont="1" applyBorder="1" applyAlignment="1">
      <alignment horizontal="center" vertical="center"/>
    </xf>
    <xf numFmtId="14" fontId="2" fillId="0" borderId="40" xfId="7" applyNumberFormat="1" applyFont="1" applyBorder="1" applyAlignment="1">
      <alignment horizontal="center" vertical="center"/>
    </xf>
    <xf numFmtId="165" fontId="2" fillId="0" borderId="261" xfId="1" applyNumberFormat="1" applyFont="1" applyFill="1" applyBorder="1" applyAlignment="1">
      <alignment horizontal="center" vertical="center"/>
    </xf>
    <xf numFmtId="0" fontId="2" fillId="0" borderId="260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 vertical="center"/>
    </xf>
    <xf numFmtId="0" fontId="4" fillId="2" borderId="188" xfId="1" applyFont="1" applyFill="1" applyBorder="1" applyAlignment="1">
      <alignment horizontal="center" vertical="center" wrapText="1"/>
    </xf>
    <xf numFmtId="0" fontId="4" fillId="2" borderId="256" xfId="1" applyFont="1" applyFill="1" applyBorder="1" applyAlignment="1">
      <alignment horizontal="center" vertical="center" wrapText="1"/>
    </xf>
    <xf numFmtId="0" fontId="8" fillId="0" borderId="28" xfId="3" applyFont="1" applyFill="1" applyBorder="1" applyAlignment="1">
      <alignment vertical="center" wrapText="1"/>
    </xf>
    <xf numFmtId="49" fontId="8" fillId="0" borderId="25" xfId="3" applyNumberFormat="1" applyFont="1" applyFill="1" applyBorder="1" applyAlignment="1">
      <alignment horizontal="left" vertical="center" wrapText="1"/>
    </xf>
    <xf numFmtId="49" fontId="8" fillId="0" borderId="16" xfId="3" applyNumberFormat="1" applyFont="1" applyFill="1" applyBorder="1" applyAlignment="1">
      <alignment horizontal="left" vertical="center" wrapText="1"/>
    </xf>
    <xf numFmtId="0" fontId="2" fillId="0" borderId="290" xfId="1" applyFont="1" applyBorder="1" applyAlignment="1">
      <alignment horizontal="center" vertical="center" wrapText="1"/>
    </xf>
    <xf numFmtId="0" fontId="2" fillId="0" borderId="271" xfId="1" applyFont="1" applyBorder="1" applyAlignment="1">
      <alignment horizontal="center" vertical="center" wrapText="1"/>
    </xf>
    <xf numFmtId="14" fontId="8" fillId="0" borderId="130" xfId="1" applyNumberFormat="1" applyFont="1" applyFill="1" applyBorder="1" applyAlignment="1">
      <alignment horizontal="center" vertical="center" wrapText="1"/>
    </xf>
    <xf numFmtId="14" fontId="8" fillId="0" borderId="101" xfId="1" applyNumberFormat="1" applyFont="1" applyFill="1" applyBorder="1" applyAlignment="1">
      <alignment horizontal="center" vertical="center" wrapText="1"/>
    </xf>
    <xf numFmtId="165" fontId="8" fillId="0" borderId="131" xfId="1" applyNumberFormat="1" applyFont="1" applyFill="1" applyBorder="1" applyAlignment="1">
      <alignment horizontal="center" vertical="center" wrapText="1"/>
    </xf>
    <xf numFmtId="165" fontId="8" fillId="0" borderId="103" xfId="1" applyNumberFormat="1" applyFont="1" applyFill="1" applyBorder="1" applyAlignment="1">
      <alignment horizontal="center" vertical="center" wrapText="1"/>
    </xf>
    <xf numFmtId="165" fontId="8" fillId="5" borderId="190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189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14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62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18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176" xfId="1" applyFont="1" applyFill="1" applyBorder="1" applyAlignment="1">
      <alignment horizontal="center" vertical="center"/>
    </xf>
    <xf numFmtId="165" fontId="19" fillId="0" borderId="98" xfId="1" applyNumberFormat="1" applyFont="1" applyBorder="1" applyAlignment="1">
      <alignment horizontal="center" vertical="center"/>
    </xf>
    <xf numFmtId="165" fontId="19" fillId="0" borderId="99" xfId="1" applyNumberFormat="1" applyFont="1" applyBorder="1" applyAlignment="1">
      <alignment horizontal="center" vertical="center"/>
    </xf>
    <xf numFmtId="0" fontId="2" fillId="0" borderId="27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36" xfId="1" applyFont="1" applyBorder="1" applyAlignment="1">
      <alignment horizontal="center" vertical="center" wrapText="1"/>
    </xf>
    <xf numFmtId="0" fontId="4" fillId="2" borderId="263" xfId="1" applyFont="1" applyFill="1" applyBorder="1" applyAlignment="1">
      <alignment horizontal="center" vertical="center" wrapText="1"/>
    </xf>
    <xf numFmtId="0" fontId="4" fillId="2" borderId="176" xfId="1" applyFont="1" applyFill="1" applyBorder="1" applyAlignment="1">
      <alignment horizontal="center" vertical="center" wrapText="1"/>
    </xf>
    <xf numFmtId="49" fontId="8" fillId="0" borderId="266" xfId="3" applyNumberFormat="1" applyFont="1" applyFill="1" applyBorder="1" applyAlignment="1">
      <alignment horizontal="left" vertical="center" wrapText="1"/>
    </xf>
    <xf numFmtId="49" fontId="8" fillId="0" borderId="13" xfId="3" applyNumberFormat="1" applyFont="1" applyFill="1" applyBorder="1" applyAlignment="1">
      <alignment horizontal="left" vertical="center" wrapText="1"/>
    </xf>
    <xf numFmtId="49" fontId="8" fillId="0" borderId="174" xfId="3" applyNumberFormat="1" applyFont="1" applyFill="1" applyBorder="1" applyAlignment="1">
      <alignment horizontal="left" vertical="center" wrapText="1"/>
    </xf>
    <xf numFmtId="9" fontId="2" fillId="5" borderId="262" xfId="8" applyFont="1" applyFill="1" applyBorder="1" applyAlignment="1">
      <alignment horizontal="center" vertical="center"/>
    </xf>
    <xf numFmtId="9" fontId="2" fillId="5" borderId="20" xfId="8" applyFont="1" applyFill="1" applyBorder="1" applyAlignment="1">
      <alignment horizontal="center" vertical="center"/>
    </xf>
    <xf numFmtId="9" fontId="2" fillId="5" borderId="187" xfId="8" applyFont="1" applyFill="1" applyBorder="1" applyAlignment="1">
      <alignment horizontal="center" vertical="center"/>
    </xf>
    <xf numFmtId="0" fontId="0" fillId="0" borderId="106" xfId="7" applyFont="1" applyBorder="1" applyAlignment="1">
      <alignment horizontal="center" vertical="center"/>
    </xf>
    <xf numFmtId="0" fontId="2" fillId="0" borderId="45" xfId="7" applyFont="1" applyBorder="1" applyAlignment="1">
      <alignment horizontal="center" vertical="center"/>
    </xf>
    <xf numFmtId="0" fontId="8" fillId="0" borderId="275" xfId="7" applyFont="1" applyFill="1" applyBorder="1" applyAlignment="1">
      <alignment horizontal="center" vertical="center" wrapText="1"/>
    </xf>
    <xf numFmtId="0" fontId="8" fillId="0" borderId="239" xfId="7" applyFont="1" applyFill="1" applyBorder="1" applyAlignment="1">
      <alignment horizontal="center" vertical="center" wrapText="1"/>
    </xf>
    <xf numFmtId="0" fontId="8" fillId="0" borderId="276" xfId="7" applyFont="1" applyFill="1" applyBorder="1" applyAlignment="1">
      <alignment horizontal="center" vertical="center" wrapText="1"/>
    </xf>
    <xf numFmtId="49" fontId="8" fillId="0" borderId="37" xfId="3" applyNumberFormat="1" applyFont="1" applyFill="1" applyBorder="1" applyAlignment="1">
      <alignment horizontal="left" vertical="center" wrapText="1"/>
    </xf>
    <xf numFmtId="0" fontId="0" fillId="0" borderId="33" xfId="7" applyFont="1" applyFill="1" applyBorder="1" applyAlignment="1">
      <alignment horizontal="center" vertical="center" wrapText="1"/>
    </xf>
    <xf numFmtId="0" fontId="2" fillId="0" borderId="277" xfId="7" applyFont="1" applyFill="1" applyBorder="1" applyAlignment="1">
      <alignment horizontal="center" vertical="center" wrapText="1"/>
    </xf>
    <xf numFmtId="0" fontId="0" fillId="0" borderId="197" xfId="7" applyFont="1" applyBorder="1" applyAlignment="1">
      <alignment horizontal="center" vertical="center"/>
    </xf>
    <xf numFmtId="49" fontId="8" fillId="0" borderId="107" xfId="3" applyNumberFormat="1" applyFont="1" applyFill="1" applyBorder="1" applyAlignment="1">
      <alignment horizontal="left" vertical="center" wrapText="1"/>
    </xf>
    <xf numFmtId="49" fontId="8" fillId="0" borderId="46" xfId="3" applyNumberFormat="1" applyFont="1" applyFill="1" applyBorder="1" applyAlignment="1">
      <alignment horizontal="left" vertical="center" wrapText="1"/>
    </xf>
    <xf numFmtId="0" fontId="8" fillId="0" borderId="29" xfId="3" applyFont="1" applyFill="1" applyBorder="1" applyAlignment="1">
      <alignment horizontal="left" vertical="center" wrapText="1"/>
    </xf>
    <xf numFmtId="0" fontId="8" fillId="0" borderId="140" xfId="3" applyFont="1" applyFill="1" applyBorder="1" applyAlignment="1">
      <alignment horizontal="left" vertical="center" wrapText="1"/>
    </xf>
    <xf numFmtId="0" fontId="8" fillId="0" borderId="102" xfId="3" applyFont="1" applyFill="1" applyBorder="1" applyAlignment="1">
      <alignment horizontal="left" vertical="center" wrapText="1"/>
    </xf>
    <xf numFmtId="0" fontId="8" fillId="0" borderId="34" xfId="3" applyFont="1" applyFill="1" applyBorder="1" applyAlignment="1">
      <alignment horizontal="left" vertical="center" wrapText="1"/>
    </xf>
    <xf numFmtId="0" fontId="8" fillId="0" borderId="43" xfId="3" applyFont="1" applyFill="1" applyBorder="1" applyAlignment="1">
      <alignment horizontal="left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8" fillId="0" borderId="35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271" xfId="3" applyFont="1" applyFill="1" applyBorder="1" applyAlignment="1">
      <alignment horizontal="center" vertical="center" wrapText="1"/>
    </xf>
    <xf numFmtId="0" fontId="8" fillId="0" borderId="209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0" fillId="0" borderId="176" xfId="0" applyBorder="1" applyAlignment="1">
      <alignment horizontal="center" vertical="center" wrapText="1"/>
    </xf>
    <xf numFmtId="0" fontId="2" fillId="0" borderId="197" xfId="5" applyFont="1" applyBorder="1" applyAlignment="1">
      <alignment horizontal="center" vertical="center" wrapText="1"/>
    </xf>
    <xf numFmtId="0" fontId="2" fillId="0" borderId="271" xfId="5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8" fillId="0" borderId="106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/>
    </xf>
    <xf numFmtId="0" fontId="8" fillId="0" borderId="196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horizontal="left" vertical="center" wrapText="1"/>
    </xf>
    <xf numFmtId="0" fontId="2" fillId="0" borderId="28" xfId="1" applyFont="1" applyBorder="1" applyAlignment="1">
      <alignment horizontal="center" vertical="center" wrapText="1"/>
    </xf>
    <xf numFmtId="0" fontId="8" fillId="0" borderId="36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8" fillId="0" borderId="22" xfId="3" applyFont="1" applyFill="1" applyBorder="1" applyAlignment="1">
      <alignment horizontal="left" vertical="center" wrapText="1"/>
    </xf>
    <xf numFmtId="0" fontId="8" fillId="0" borderId="208" xfId="3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2" fillId="0" borderId="101" xfId="1" applyFont="1" applyBorder="1" applyAlignment="1">
      <alignment horizontal="center" vertical="center"/>
    </xf>
    <xf numFmtId="0" fontId="2" fillId="0" borderId="45" xfId="1" applyFont="1" applyBorder="1" applyAlignment="1">
      <alignment horizontal="center" vertical="center"/>
    </xf>
    <xf numFmtId="14" fontId="0" fillId="0" borderId="19" xfId="1" applyNumberFormat="1" applyFont="1" applyFill="1" applyBorder="1" applyAlignment="1">
      <alignment horizontal="center" vertical="center" wrapText="1"/>
    </xf>
    <xf numFmtId="14" fontId="2" fillId="0" borderId="19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14" fontId="8" fillId="0" borderId="19" xfId="1" applyNumberFormat="1" applyFont="1" applyFill="1" applyBorder="1" applyAlignment="1">
      <alignment horizontal="center" vertical="center" wrapText="1"/>
    </xf>
    <xf numFmtId="14" fontId="8" fillId="0" borderId="32" xfId="1" applyNumberFormat="1" applyFont="1" applyFill="1" applyBorder="1" applyAlignment="1">
      <alignment horizontal="center" vertical="center" wrapText="1"/>
    </xf>
    <xf numFmtId="165" fontId="8" fillId="0" borderId="184" xfId="1" applyNumberFormat="1" applyFont="1" applyFill="1" applyBorder="1" applyAlignment="1">
      <alignment horizontal="center" vertical="center" wrapText="1"/>
    </xf>
    <xf numFmtId="165" fontId="0" fillId="0" borderId="274" xfId="1" applyNumberFormat="1" applyFont="1" applyFill="1" applyBorder="1" applyAlignment="1">
      <alignment horizontal="center" vertical="center" wrapText="1"/>
    </xf>
    <xf numFmtId="165" fontId="2" fillId="0" borderId="68" xfId="1" applyNumberFormat="1" applyFont="1" applyFill="1" applyBorder="1" applyAlignment="1">
      <alignment horizontal="center" vertical="center" wrapText="1"/>
    </xf>
    <xf numFmtId="165" fontId="0" fillId="0" borderId="203" xfId="5" applyNumberFormat="1" applyFont="1" applyFill="1" applyBorder="1" applyAlignment="1">
      <alignment horizontal="center" vertical="center" wrapText="1"/>
    </xf>
    <xf numFmtId="165" fontId="0" fillId="0" borderId="267" xfId="5" applyNumberFormat="1" applyFont="1" applyFill="1" applyBorder="1" applyAlignment="1">
      <alignment horizontal="center" vertical="center" wrapText="1"/>
    </xf>
    <xf numFmtId="0" fontId="0" fillId="0" borderId="174" xfId="0" applyBorder="1" applyAlignment="1">
      <alignment horizontal="center" vertical="center" wrapText="1"/>
    </xf>
    <xf numFmtId="165" fontId="0" fillId="5" borderId="25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252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60" xfId="1" applyNumberFormat="1" applyFont="1" applyFill="1" applyBorder="1" applyAlignment="1">
      <alignment horizontal="center" vertical="center"/>
    </xf>
    <xf numFmtId="165" fontId="2" fillId="0" borderId="41" xfId="1" applyNumberFormat="1" applyFont="1" applyFill="1" applyBorder="1" applyAlignment="1">
      <alignment horizontal="center" vertical="center"/>
    </xf>
    <xf numFmtId="165" fontId="0" fillId="5" borderId="285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286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269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252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280" xfId="1" applyNumberFormat="1" applyFont="1" applyFill="1" applyBorder="1" applyAlignment="1" applyProtection="1">
      <alignment horizontal="center" vertical="center" wrapText="1"/>
      <protection locked="0"/>
    </xf>
    <xf numFmtId="165" fontId="0" fillId="0" borderId="266" xfId="1" applyNumberFormat="1" applyFont="1" applyFill="1" applyBorder="1" applyAlignment="1">
      <alignment horizontal="center" vertical="center" wrapText="1"/>
    </xf>
    <xf numFmtId="165" fontId="2" fillId="0" borderId="267" xfId="1" applyNumberFormat="1" applyFont="1" applyFill="1" applyBorder="1" applyAlignment="1">
      <alignment horizontal="center" vertical="center" wrapText="1"/>
    </xf>
    <xf numFmtId="0" fontId="0" fillId="0" borderId="205" xfId="1" applyFont="1" applyFill="1" applyBorder="1" applyAlignment="1">
      <alignment horizontal="left" vertical="center"/>
    </xf>
    <xf numFmtId="0" fontId="2" fillId="0" borderId="65" xfId="1" applyFont="1" applyFill="1" applyBorder="1" applyAlignment="1">
      <alignment horizontal="left" vertical="center"/>
    </xf>
    <xf numFmtId="165" fontId="0" fillId="5" borderId="281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282" xfId="1" applyNumberFormat="1" applyFont="1" applyFill="1" applyBorder="1" applyAlignment="1" applyProtection="1">
      <alignment horizontal="center" vertical="center" wrapText="1"/>
      <protection locked="0"/>
    </xf>
    <xf numFmtId="14" fontId="0" fillId="0" borderId="101" xfId="1" applyNumberFormat="1" applyFont="1" applyFill="1" applyBorder="1" applyAlignment="1">
      <alignment horizontal="center" vertical="center" wrapText="1"/>
    </xf>
    <xf numFmtId="14" fontId="2" fillId="0" borderId="45" xfId="1" applyNumberFormat="1" applyFont="1" applyFill="1" applyBorder="1" applyAlignment="1">
      <alignment horizontal="center" vertical="center" wrapText="1"/>
    </xf>
    <xf numFmtId="14" fontId="2" fillId="0" borderId="203" xfId="5" applyNumberFormat="1" applyFont="1" applyBorder="1" applyAlignment="1">
      <alignment horizontal="center" vertical="center" wrapText="1"/>
    </xf>
    <xf numFmtId="14" fontId="2" fillId="0" borderId="267" xfId="5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2" fillId="0" borderId="261" xfId="1" applyNumberFormat="1" applyFont="1" applyBorder="1" applyAlignment="1">
      <alignment horizontal="center" vertical="center"/>
    </xf>
    <xf numFmtId="165" fontId="2" fillId="0" borderId="260" xfId="1" applyNumberFormat="1" applyFont="1" applyBorder="1" applyAlignment="1">
      <alignment horizontal="center" vertical="center"/>
    </xf>
    <xf numFmtId="165" fontId="2" fillId="0" borderId="41" xfId="1" applyNumberFormat="1" applyFont="1" applyBorder="1" applyAlignment="1">
      <alignment horizontal="center" vertical="center"/>
    </xf>
    <xf numFmtId="165" fontId="8" fillId="0" borderId="266" xfId="7" applyNumberFormat="1" applyFont="1" applyFill="1" applyBorder="1" applyAlignment="1">
      <alignment horizontal="center" vertical="center" wrapText="1"/>
    </xf>
    <xf numFmtId="0" fontId="8" fillId="0" borderId="267" xfId="7" applyFont="1" applyFill="1" applyBorder="1" applyAlignment="1">
      <alignment horizontal="center" vertical="center" wrapText="1"/>
    </xf>
    <xf numFmtId="0" fontId="8" fillId="0" borderId="174" xfId="7" applyFont="1" applyFill="1" applyBorder="1" applyAlignment="1">
      <alignment horizontal="center" vertical="center" wrapText="1"/>
    </xf>
    <xf numFmtId="165" fontId="19" fillId="0" borderId="254" xfId="7" applyNumberFormat="1" applyFont="1" applyBorder="1" applyAlignment="1">
      <alignment horizontal="center" vertical="center"/>
    </xf>
    <xf numFmtId="0" fontId="19" fillId="0" borderId="15" xfId="7" applyFont="1" applyBorder="1" applyAlignment="1">
      <alignment horizontal="center" vertical="center"/>
    </xf>
    <xf numFmtId="0" fontId="19" fillId="0" borderId="192" xfId="7" applyFont="1" applyBorder="1" applyAlignment="1">
      <alignment horizontal="center" vertical="center"/>
    </xf>
    <xf numFmtId="14" fontId="0" fillId="0" borderId="106" xfId="1" applyNumberFormat="1" applyFont="1" applyFill="1" applyBorder="1" applyAlignment="1">
      <alignment horizontal="center" vertical="center" wrapText="1"/>
    </xf>
    <xf numFmtId="14" fontId="0" fillId="0" borderId="40" xfId="1" applyNumberFormat="1" applyFont="1" applyFill="1" applyBorder="1" applyAlignment="1">
      <alignment horizontal="center" vertical="center" wrapText="1"/>
    </xf>
    <xf numFmtId="14" fontId="0" fillId="0" borderId="201" xfId="1" applyNumberFormat="1" applyFont="1" applyFill="1" applyBorder="1" applyAlignment="1">
      <alignment horizontal="left" vertical="center" wrapText="1"/>
    </xf>
    <xf numFmtId="14" fontId="0" fillId="0" borderId="202" xfId="1" applyNumberFormat="1" applyFont="1" applyFill="1" applyBorder="1" applyAlignment="1">
      <alignment horizontal="left" vertical="center" wrapText="1"/>
    </xf>
    <xf numFmtId="14" fontId="0" fillId="0" borderId="254" xfId="1" applyNumberFormat="1" applyFont="1" applyFill="1" applyBorder="1" applyAlignment="1">
      <alignment horizontal="left" vertical="center" wrapText="1"/>
    </xf>
    <xf numFmtId="14" fontId="0" fillId="0" borderId="143" xfId="1" applyNumberFormat="1" applyFont="1" applyFill="1" applyBorder="1" applyAlignment="1">
      <alignment horizontal="left" vertical="center" wrapText="1"/>
    </xf>
    <xf numFmtId="165" fontId="0" fillId="0" borderId="174" xfId="5" applyNumberFormat="1" applyFont="1" applyFill="1" applyBorder="1" applyAlignment="1">
      <alignment horizontal="center" vertical="center" wrapText="1"/>
    </xf>
    <xf numFmtId="165" fontId="8" fillId="5" borderId="269" xfId="7" applyNumberFormat="1" applyFont="1" applyFill="1" applyBorder="1" applyAlignment="1">
      <alignment horizontal="center" vertical="center" wrapText="1"/>
    </xf>
    <xf numFmtId="165" fontId="8" fillId="5" borderId="142" xfId="7" applyNumberFormat="1" applyFont="1" applyFill="1" applyBorder="1" applyAlignment="1">
      <alignment horizontal="center" vertical="center" wrapText="1"/>
    </xf>
    <xf numFmtId="165" fontId="8" fillId="0" borderId="262" xfId="7" applyNumberFormat="1" applyFont="1" applyFill="1" applyBorder="1" applyAlignment="1">
      <alignment horizontal="center" vertical="center" wrapText="1"/>
    </xf>
    <xf numFmtId="0" fontId="8" fillId="0" borderId="20" xfId="7" applyFont="1" applyFill="1" applyBorder="1" applyAlignment="1">
      <alignment horizontal="center" vertical="center" wrapText="1"/>
    </xf>
    <xf numFmtId="0" fontId="8" fillId="0" borderId="187" xfId="7" applyFont="1" applyFill="1" applyBorder="1" applyAlignment="1">
      <alignment horizontal="center" vertical="center" wrapText="1"/>
    </xf>
    <xf numFmtId="165" fontId="8" fillId="0" borderId="263" xfId="7" applyNumberFormat="1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176" xfId="7" applyFont="1" applyFill="1" applyBorder="1" applyAlignment="1">
      <alignment horizontal="center" vertical="center" wrapText="1"/>
    </xf>
    <xf numFmtId="165" fontId="2" fillId="0" borderId="20" xfId="1" applyNumberFormat="1" applyFont="1" applyFill="1" applyBorder="1" applyAlignment="1">
      <alignment horizontal="center" vertical="center"/>
    </xf>
    <xf numFmtId="165" fontId="2" fillId="0" borderId="14" xfId="1" applyNumberFormat="1" applyFont="1" applyFill="1" applyBorder="1" applyAlignment="1">
      <alignment horizontal="center" vertical="center"/>
    </xf>
    <xf numFmtId="0" fontId="4" fillId="2" borderId="278" xfId="1" applyFont="1" applyFill="1" applyBorder="1" applyAlignment="1">
      <alignment horizontal="center" vertical="center" wrapText="1"/>
    </xf>
    <xf numFmtId="0" fontId="4" fillId="2" borderId="279" xfId="1" applyFont="1" applyFill="1" applyBorder="1" applyAlignment="1">
      <alignment horizontal="center" vertical="center" wrapText="1"/>
    </xf>
    <xf numFmtId="0" fontId="0" fillId="0" borderId="204" xfId="1" applyFont="1" applyFill="1" applyBorder="1" applyAlignment="1">
      <alignment horizontal="left" vertical="center"/>
    </xf>
    <xf numFmtId="0" fontId="2" fillId="0" borderId="205" xfId="1" applyFont="1" applyFill="1" applyBorder="1" applyAlignment="1">
      <alignment horizontal="left" vertical="center"/>
    </xf>
    <xf numFmtId="165" fontId="2" fillId="5" borderId="28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28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29" xfId="1" applyFont="1" applyBorder="1" applyAlignment="1">
      <alignment horizontal="center" vertical="center" wrapText="1"/>
    </xf>
    <xf numFmtId="0" fontId="0" fillId="0" borderId="333" xfId="1" applyFont="1" applyBorder="1" applyAlignment="1">
      <alignment horizontal="center" vertical="center" wrapText="1"/>
    </xf>
    <xf numFmtId="0" fontId="4" fillId="2" borderId="261" xfId="1" applyFont="1" applyFill="1" applyBorder="1" applyAlignment="1">
      <alignment horizontal="center" vertical="center"/>
    </xf>
    <xf numFmtId="0" fontId="4" fillId="2" borderId="41" xfId="1" applyFont="1" applyFill="1" applyBorder="1" applyAlignment="1">
      <alignment horizontal="center" vertical="center"/>
    </xf>
    <xf numFmtId="0" fontId="4" fillId="2" borderId="322" xfId="0" applyFont="1" applyFill="1" applyBorder="1" applyAlignment="1">
      <alignment horizontal="center" vertical="center"/>
    </xf>
    <xf numFmtId="0" fontId="4" fillId="2" borderId="326" xfId="0" applyFont="1" applyFill="1" applyBorder="1" applyAlignment="1">
      <alignment horizontal="center" vertical="center"/>
    </xf>
    <xf numFmtId="0" fontId="0" fillId="0" borderId="270" xfId="1" applyFont="1" applyBorder="1" applyAlignment="1">
      <alignment horizontal="center" vertical="center" wrapText="1"/>
    </xf>
    <xf numFmtId="0" fontId="0" fillId="0" borderId="236" xfId="1" applyFont="1" applyBorder="1" applyAlignment="1">
      <alignment horizontal="center" vertical="center" wrapText="1"/>
    </xf>
    <xf numFmtId="0" fontId="8" fillId="0" borderId="261" xfId="3" applyFont="1" applyFill="1" applyBorder="1" applyAlignment="1">
      <alignment horizontal="left" vertical="center" wrapText="1"/>
    </xf>
    <xf numFmtId="0" fontId="8" fillId="0" borderId="41" xfId="3" applyFont="1" applyFill="1" applyBorder="1" applyAlignment="1">
      <alignment horizontal="left" vertical="center" wrapText="1"/>
    </xf>
    <xf numFmtId="0" fontId="8" fillId="0" borderId="159" xfId="3" applyFont="1" applyFill="1" applyBorder="1" applyAlignment="1">
      <alignment horizontal="left" vertical="center" wrapText="1"/>
    </xf>
    <xf numFmtId="0" fontId="8" fillId="0" borderId="186" xfId="3" applyFont="1" applyFill="1" applyBorder="1" applyAlignment="1">
      <alignment horizontal="left" vertical="center" wrapText="1"/>
    </xf>
    <xf numFmtId="0" fontId="8" fillId="0" borderId="327" xfId="3" applyFont="1" applyFill="1" applyBorder="1" applyAlignment="1">
      <alignment horizontal="center" vertical="center" wrapText="1"/>
    </xf>
    <xf numFmtId="0" fontId="8" fillId="0" borderId="226" xfId="3" applyFont="1" applyFill="1" applyBorder="1" applyAlignment="1">
      <alignment horizontal="center" vertical="center" wrapText="1"/>
    </xf>
    <xf numFmtId="0" fontId="8" fillId="0" borderId="263" xfId="3" applyFont="1" applyFill="1" applyBorder="1" applyAlignment="1">
      <alignment horizontal="center" vertical="center" wrapText="1"/>
    </xf>
    <xf numFmtId="0" fontId="8" fillId="0" borderId="176" xfId="3" applyFont="1" applyFill="1" applyBorder="1" applyAlignment="1">
      <alignment horizontal="center" vertical="center" wrapText="1"/>
    </xf>
    <xf numFmtId="0" fontId="2" fillId="0" borderId="236" xfId="1" applyFont="1" applyBorder="1" applyAlignment="1">
      <alignment horizontal="center" vertical="center"/>
    </xf>
    <xf numFmtId="0" fontId="2" fillId="0" borderId="106" xfId="1" applyFont="1" applyBorder="1" applyAlignment="1">
      <alignment horizontal="center" vertical="center" wrapText="1"/>
    </xf>
    <xf numFmtId="0" fontId="8" fillId="0" borderId="209" xfId="3" applyFont="1" applyFill="1" applyBorder="1" applyAlignment="1">
      <alignment horizontal="left" vertical="center" wrapText="1"/>
    </xf>
    <xf numFmtId="0" fontId="8" fillId="0" borderId="14" xfId="3" applyFont="1" applyFill="1" applyBorder="1" applyAlignment="1">
      <alignment horizontal="left" vertical="center" wrapText="1"/>
    </xf>
    <xf numFmtId="0" fontId="0" fillId="0" borderId="176" xfId="0" applyBorder="1" applyAlignment="1">
      <alignment horizontal="left" vertical="center" wrapText="1"/>
    </xf>
    <xf numFmtId="0" fontId="8" fillId="0" borderId="254" xfId="7" applyFont="1" applyBorder="1" applyAlignment="1">
      <alignment horizontal="center" vertical="center"/>
    </xf>
    <xf numFmtId="0" fontId="8" fillId="0" borderId="15" xfId="7" applyFont="1" applyBorder="1" applyAlignment="1">
      <alignment horizontal="center" vertical="center"/>
    </xf>
    <xf numFmtId="0" fontId="8" fillId="0" borderId="211" xfId="7" applyFont="1" applyBorder="1" applyAlignment="1">
      <alignment horizontal="center" vertical="center"/>
    </xf>
    <xf numFmtId="0" fontId="8" fillId="0" borderId="192" xfId="7" applyFont="1" applyBorder="1" applyAlignment="1">
      <alignment horizontal="center" vertical="center"/>
    </xf>
    <xf numFmtId="165" fontId="19" fillId="0" borderId="271" xfId="7" applyNumberFormat="1" applyFont="1" applyBorder="1" applyAlignment="1">
      <alignment horizontal="center" vertical="center"/>
    </xf>
    <xf numFmtId="0" fontId="19" fillId="0" borderId="19" xfId="7" applyFont="1" applyBorder="1" applyAlignment="1">
      <alignment horizontal="center" vertical="center"/>
    </xf>
    <xf numFmtId="0" fontId="19" fillId="0" borderId="271" xfId="7" applyFont="1" applyBorder="1" applyAlignment="1">
      <alignment horizontal="center" vertical="center"/>
    </xf>
    <xf numFmtId="0" fontId="19" fillId="0" borderId="40" xfId="7" applyFont="1" applyBorder="1" applyAlignment="1">
      <alignment horizontal="center" vertical="center"/>
    </xf>
    <xf numFmtId="165" fontId="2" fillId="0" borderId="266" xfId="7" applyNumberFormat="1" applyFont="1" applyFill="1" applyBorder="1" applyAlignment="1">
      <alignment horizontal="center" vertical="center" wrapText="1"/>
    </xf>
    <xf numFmtId="165" fontId="2" fillId="0" borderId="267" xfId="7" applyNumberFormat="1" applyFont="1" applyFill="1" applyBorder="1" applyAlignment="1">
      <alignment horizontal="center" vertical="center" wrapText="1"/>
    </xf>
    <xf numFmtId="165" fontId="2" fillId="0" borderId="174" xfId="7" applyNumberFormat="1" applyFont="1" applyFill="1" applyBorder="1" applyAlignment="1">
      <alignment horizontal="center" vertical="center" wrapText="1"/>
    </xf>
    <xf numFmtId="165" fontId="2" fillId="3" borderId="203" xfId="1" applyNumberFormat="1" applyFont="1" applyFill="1" applyBorder="1" applyAlignment="1">
      <alignment horizontal="center" vertical="center" wrapText="1"/>
    </xf>
    <xf numFmtId="165" fontId="2" fillId="3" borderId="144" xfId="1" applyNumberFormat="1" applyFont="1" applyFill="1" applyBorder="1" applyAlignment="1">
      <alignment horizontal="center" vertical="center" wrapText="1"/>
    </xf>
    <xf numFmtId="165" fontId="2" fillId="0" borderId="20" xfId="7" applyNumberFormat="1" applyFont="1" applyFill="1" applyBorder="1" applyAlignment="1">
      <alignment horizontal="center" vertical="center" wrapText="1"/>
    </xf>
    <xf numFmtId="165" fontId="2" fillId="0" borderId="187" xfId="7" applyNumberFormat="1" applyFont="1" applyFill="1" applyBorder="1" applyAlignment="1">
      <alignment horizontal="center" vertical="center" wrapText="1"/>
    </xf>
    <xf numFmtId="165" fontId="2" fillId="0" borderId="254" xfId="7" applyNumberFormat="1" applyFont="1" applyFill="1" applyBorder="1" applyAlignment="1">
      <alignment horizontal="center" vertical="center" wrapText="1"/>
    </xf>
    <xf numFmtId="165" fontId="2" fillId="0" borderId="15" xfId="7" applyNumberFormat="1" applyFont="1" applyFill="1" applyBorder="1" applyAlignment="1">
      <alignment horizontal="center" vertical="center" wrapText="1"/>
    </xf>
    <xf numFmtId="165" fontId="2" fillId="0" borderId="192" xfId="7" applyNumberFormat="1" applyFont="1" applyFill="1" applyBorder="1" applyAlignment="1">
      <alignment horizontal="center" vertical="center" wrapText="1"/>
    </xf>
    <xf numFmtId="49" fontId="8" fillId="0" borderId="306" xfId="3" applyNumberFormat="1" applyFont="1" applyFill="1" applyBorder="1" applyAlignment="1">
      <alignment horizontal="left" vertical="center" wrapText="1"/>
    </xf>
    <xf numFmtId="49" fontId="8" fillId="0" borderId="22" xfId="3" applyNumberFormat="1" applyFont="1" applyFill="1" applyBorder="1" applyAlignment="1">
      <alignment horizontal="left" vertical="center" wrapText="1"/>
    </xf>
    <xf numFmtId="49" fontId="8" fillId="0" borderId="305" xfId="3" applyNumberFormat="1" applyFont="1" applyFill="1" applyBorder="1" applyAlignment="1">
      <alignment horizontal="center" vertical="center" wrapText="1"/>
    </xf>
    <xf numFmtId="49" fontId="8" fillId="0" borderId="18" xfId="3" applyNumberFormat="1" applyFont="1" applyFill="1" applyBorder="1" applyAlignment="1">
      <alignment horizontal="center" vertical="center" wrapText="1"/>
    </xf>
    <xf numFmtId="49" fontId="8" fillId="0" borderId="304" xfId="3" applyNumberFormat="1" applyFont="1" applyFill="1" applyBorder="1" applyAlignment="1">
      <alignment horizontal="left" vertical="center" wrapText="1"/>
    </xf>
    <xf numFmtId="49" fontId="8" fillId="0" borderId="206" xfId="3" applyNumberFormat="1" applyFont="1" applyFill="1" applyBorder="1" applyAlignment="1">
      <alignment horizontal="left" vertical="center" wrapText="1"/>
    </xf>
    <xf numFmtId="0" fontId="2" fillId="0" borderId="297" xfId="7" applyFont="1" applyFill="1" applyBorder="1" applyAlignment="1">
      <alignment horizontal="center" vertical="center" wrapText="1"/>
    </xf>
    <xf numFmtId="0" fontId="2" fillId="0" borderId="203" xfId="7" applyFont="1" applyFill="1" applyBorder="1" applyAlignment="1">
      <alignment horizontal="center" vertical="center" wrapText="1"/>
    </xf>
    <xf numFmtId="0" fontId="2" fillId="0" borderId="212" xfId="7" applyFont="1" applyFill="1" applyBorder="1" applyAlignment="1">
      <alignment horizontal="center" vertical="center" wrapText="1"/>
    </xf>
    <xf numFmtId="14" fontId="8" fillId="0" borderId="106" xfId="7" applyNumberFormat="1" applyFont="1" applyBorder="1" applyAlignment="1">
      <alignment horizontal="center" vertical="center"/>
    </xf>
    <xf numFmtId="14" fontId="8" fillId="0" borderId="271" xfId="7" applyNumberFormat="1" applyFont="1" applyBorder="1" applyAlignment="1">
      <alignment horizontal="center" vertical="center"/>
    </xf>
    <xf numFmtId="14" fontId="8" fillId="0" borderId="19" xfId="7" applyNumberFormat="1" applyFont="1" applyBorder="1" applyAlignment="1">
      <alignment horizontal="center" vertical="center"/>
    </xf>
    <xf numFmtId="14" fontId="8" fillId="0" borderId="40" xfId="7" applyNumberFormat="1" applyFont="1" applyBorder="1" applyAlignment="1">
      <alignment horizontal="center" vertical="center"/>
    </xf>
    <xf numFmtId="49" fontId="8" fillId="0" borderId="263" xfId="3" applyNumberFormat="1" applyFont="1" applyFill="1" applyBorder="1" applyAlignment="1">
      <alignment horizontal="center" vertical="center" wrapText="1"/>
    </xf>
    <xf numFmtId="49" fontId="8" fillId="0" borderId="14" xfId="3" applyNumberFormat="1" applyFont="1" applyFill="1" applyBorder="1" applyAlignment="1">
      <alignment horizontal="center" vertical="center" wrapText="1"/>
    </xf>
    <xf numFmtId="49" fontId="8" fillId="0" borderId="303" xfId="3" applyNumberFormat="1" applyFont="1" applyFill="1" applyBorder="1" applyAlignment="1">
      <alignment horizontal="center" vertical="center" wrapText="1"/>
    </xf>
    <xf numFmtId="49" fontId="8" fillId="0" borderId="302" xfId="3" applyNumberFormat="1" applyFont="1" applyFill="1" applyBorder="1" applyAlignment="1">
      <alignment horizontal="center" vertical="center" wrapText="1"/>
    </xf>
    <xf numFmtId="0" fontId="8" fillId="0" borderId="38" xfId="3" applyFont="1" applyFill="1" applyBorder="1" applyAlignment="1">
      <alignment horizontal="left" vertical="center" wrapText="1"/>
    </xf>
    <xf numFmtId="0" fontId="8" fillId="0" borderId="39" xfId="3" applyFont="1" applyFill="1" applyBorder="1" applyAlignment="1">
      <alignment horizontal="center" vertical="center" wrapText="1"/>
    </xf>
    <xf numFmtId="0" fontId="2" fillId="0" borderId="296" xfId="7" applyFont="1" applyFill="1" applyBorder="1" applyAlignment="1">
      <alignment horizontal="center" vertical="center" wrapText="1"/>
    </xf>
    <xf numFmtId="0" fontId="2" fillId="0" borderId="144" xfId="7" applyFont="1" applyFill="1" applyBorder="1" applyAlignment="1">
      <alignment horizontal="center" vertical="center" wrapText="1"/>
    </xf>
    <xf numFmtId="14" fontId="2" fillId="3" borderId="106" xfId="1" applyNumberFormat="1" applyFont="1" applyFill="1" applyBorder="1" applyAlignment="1">
      <alignment horizontal="center" vertical="center" wrapText="1"/>
    </xf>
    <xf numFmtId="14" fontId="2" fillId="3" borderId="19" xfId="1" applyNumberFormat="1" applyFont="1" applyFill="1" applyBorder="1" applyAlignment="1">
      <alignment horizontal="center" vertical="center" wrapText="1"/>
    </xf>
    <xf numFmtId="14" fontId="2" fillId="3" borderId="45" xfId="1" applyNumberFormat="1" applyFont="1" applyFill="1" applyBorder="1" applyAlignment="1">
      <alignment horizontal="center" vertical="center" wrapText="1"/>
    </xf>
    <xf numFmtId="0" fontId="8" fillId="0" borderId="270" xfId="3" applyFont="1" applyFill="1" applyBorder="1" applyAlignment="1">
      <alignment horizontal="center" vertical="center" wrapText="1"/>
    </xf>
    <xf numFmtId="0" fontId="8" fillId="0" borderId="236" xfId="3" applyFont="1" applyFill="1" applyBorder="1" applyAlignment="1">
      <alignment horizontal="center" vertical="center" wrapText="1"/>
    </xf>
    <xf numFmtId="0" fontId="8" fillId="0" borderId="304" xfId="3" applyFont="1" applyFill="1" applyBorder="1" applyAlignment="1">
      <alignment horizontal="left" vertical="center" wrapText="1"/>
    </xf>
    <xf numFmtId="0" fontId="8" fillId="0" borderId="303" xfId="3" applyFont="1" applyFill="1" applyBorder="1" applyAlignment="1">
      <alignment horizontal="center" vertical="center" wrapText="1"/>
    </xf>
    <xf numFmtId="0" fontId="8" fillId="0" borderId="302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182" xfId="3" applyFont="1" applyFill="1" applyBorder="1" applyAlignment="1">
      <alignment horizontal="center" vertical="center" wrapText="1"/>
    </xf>
    <xf numFmtId="0" fontId="8" fillId="0" borderId="211" xfId="3" applyFont="1" applyFill="1" applyBorder="1" applyAlignment="1">
      <alignment horizontal="center" vertical="center" wrapText="1"/>
    </xf>
    <xf numFmtId="0" fontId="8" fillId="0" borderId="199" xfId="3" applyFont="1" applyFill="1" applyBorder="1" applyAlignment="1">
      <alignment horizontal="center" vertical="center" wrapText="1"/>
    </xf>
    <xf numFmtId="0" fontId="8" fillId="0" borderId="40" xfId="3" applyFont="1" applyFill="1" applyBorder="1" applyAlignment="1">
      <alignment horizontal="center" vertical="center"/>
    </xf>
    <xf numFmtId="0" fontId="2" fillId="0" borderId="25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8" fillId="0" borderId="274" xfId="3" applyFont="1" applyFill="1" applyBorder="1" applyAlignment="1">
      <alignment horizontal="center" vertical="center" wrapText="1"/>
    </xf>
    <xf numFmtId="0" fontId="8" fillId="0" borderId="122" xfId="3" applyFont="1" applyFill="1" applyBorder="1" applyAlignment="1">
      <alignment horizontal="left" vertical="center" wrapText="1"/>
    </xf>
    <xf numFmtId="0" fontId="8" fillId="0" borderId="267" xfId="3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left" vertical="center" wrapText="1"/>
    </xf>
    <xf numFmtId="0" fontId="8" fillId="0" borderId="291" xfId="3" applyFont="1" applyFill="1" applyBorder="1" applyAlignment="1">
      <alignment horizontal="left" vertical="center" wrapText="1"/>
    </xf>
    <xf numFmtId="0" fontId="8" fillId="0" borderId="232" xfId="3" applyFont="1" applyFill="1" applyBorder="1" applyAlignment="1">
      <alignment horizontal="center" vertical="center" wrapText="1"/>
    </xf>
    <xf numFmtId="0" fontId="8" fillId="0" borderId="292" xfId="3" applyFont="1" applyFill="1" applyBorder="1" applyAlignment="1">
      <alignment horizontal="center" vertical="center" wrapText="1"/>
    </xf>
    <xf numFmtId="14" fontId="8" fillId="0" borderId="101" xfId="3" applyNumberFormat="1" applyFont="1" applyFill="1" applyBorder="1" applyAlignment="1">
      <alignment horizontal="center" vertical="center" wrapText="1"/>
    </xf>
    <xf numFmtId="14" fontId="8" fillId="0" borderId="271" xfId="3" applyNumberFormat="1" applyFont="1" applyFill="1" applyBorder="1" applyAlignment="1">
      <alignment horizontal="center" vertical="center" wrapText="1"/>
    </xf>
    <xf numFmtId="165" fontId="2" fillId="0" borderId="295" xfId="5" applyNumberFormat="1" applyFont="1" applyFill="1" applyBorder="1" applyAlignment="1">
      <alignment horizontal="center" vertical="center" wrapText="1"/>
    </xf>
    <xf numFmtId="165" fontId="2" fillId="0" borderId="267" xfId="5" applyNumberFormat="1" applyFont="1" applyFill="1" applyBorder="1" applyAlignment="1">
      <alignment horizontal="center" vertical="center" wrapText="1"/>
    </xf>
    <xf numFmtId="165" fontId="2" fillId="0" borderId="174" xfId="5" applyNumberFormat="1" applyFont="1" applyFill="1" applyBorder="1" applyAlignment="1">
      <alignment horizontal="center" vertical="center" wrapText="1"/>
    </xf>
    <xf numFmtId="14" fontId="2" fillId="0" borderId="106" xfId="1" applyNumberFormat="1" applyFont="1" applyFill="1" applyBorder="1" applyAlignment="1">
      <alignment horizontal="center" vertical="center" wrapText="1"/>
    </xf>
    <xf numFmtId="165" fontId="2" fillId="0" borderId="251" xfId="1" applyNumberFormat="1" applyFont="1" applyFill="1" applyBorder="1" applyAlignment="1">
      <alignment horizontal="center" vertical="center" wrapText="1"/>
    </xf>
    <xf numFmtId="165" fontId="2" fillId="0" borderId="266" xfId="1" applyNumberFormat="1" applyFont="1" applyFill="1" applyBorder="1" applyAlignment="1">
      <alignment horizontal="center" vertical="center" wrapText="1"/>
    </xf>
    <xf numFmtId="0" fontId="2" fillId="0" borderId="267" xfId="1" applyFont="1" applyFill="1" applyBorder="1" applyAlignment="1">
      <alignment horizontal="center" vertical="center" wrapText="1"/>
    </xf>
    <xf numFmtId="0" fontId="2" fillId="0" borderId="174" xfId="1" applyFont="1" applyFill="1" applyBorder="1" applyAlignment="1">
      <alignment horizontal="center" vertical="center" wrapText="1"/>
    </xf>
    <xf numFmtId="0" fontId="2" fillId="0" borderId="55" xfId="1" applyFont="1" applyFill="1" applyBorder="1" applyAlignment="1">
      <alignment horizontal="left" vertical="center"/>
    </xf>
    <xf numFmtId="0" fontId="2" fillId="0" borderId="62" xfId="1" applyFont="1" applyFill="1" applyBorder="1" applyAlignment="1">
      <alignment horizontal="left" vertical="center"/>
    </xf>
    <xf numFmtId="165" fontId="2" fillId="5" borderId="269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14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287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62" xfId="1" applyNumberFormat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187" xfId="1" applyFont="1" applyFill="1" applyBorder="1" applyAlignment="1">
      <alignment horizontal="center" vertical="center" wrapText="1"/>
    </xf>
    <xf numFmtId="165" fontId="2" fillId="0" borderId="254" xfId="1" applyNumberFormat="1" applyFont="1" applyBorder="1" applyAlignment="1">
      <alignment horizontal="center" vertical="center"/>
    </xf>
    <xf numFmtId="165" fontId="2" fillId="0" borderId="15" xfId="1" applyNumberFormat="1" applyFont="1" applyBorder="1" applyAlignment="1">
      <alignment horizontal="center" vertical="center"/>
    </xf>
    <xf numFmtId="165" fontId="2" fillId="0" borderId="192" xfId="1" applyNumberFormat="1" applyFont="1" applyBorder="1" applyAlignment="1">
      <alignment horizontal="center" vertical="center"/>
    </xf>
    <xf numFmtId="0" fontId="2" fillId="0" borderId="25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68" xfId="1" applyFont="1" applyBorder="1" applyAlignment="1">
      <alignment horizontal="center" vertical="center" wrapText="1"/>
    </xf>
    <xf numFmtId="165" fontId="2" fillId="3" borderId="266" xfId="1" applyNumberFormat="1" applyFont="1" applyFill="1" applyBorder="1" applyAlignment="1">
      <alignment horizontal="center" vertical="center" wrapText="1"/>
    </xf>
    <xf numFmtId="165" fontId="2" fillId="3" borderId="267" xfId="1" applyNumberFormat="1" applyFont="1" applyFill="1" applyBorder="1" applyAlignment="1">
      <alignment horizontal="center" vertical="center" wrapText="1"/>
    </xf>
    <xf numFmtId="14" fontId="8" fillId="0" borderId="19" xfId="3" applyNumberFormat="1" applyFont="1" applyFill="1" applyBorder="1" applyAlignment="1">
      <alignment horizontal="center" vertical="center" wrapText="1"/>
    </xf>
    <xf numFmtId="14" fontId="8" fillId="0" borderId="40" xfId="3" applyNumberFormat="1" applyFont="1" applyFill="1" applyBorder="1" applyAlignment="1">
      <alignment horizontal="center" vertical="center" wrapText="1"/>
    </xf>
    <xf numFmtId="0" fontId="0" fillId="0" borderId="139" xfId="0" applyBorder="1" applyAlignment="1">
      <alignment horizontal="center" vertical="center" wrapText="1"/>
    </xf>
    <xf numFmtId="0" fontId="8" fillId="0" borderId="254" xfId="3" applyFont="1" applyFill="1" applyBorder="1" applyAlignment="1">
      <alignment horizontal="center" vertical="center" wrapText="1"/>
    </xf>
    <xf numFmtId="0" fontId="0" fillId="0" borderId="199" xfId="0" applyBorder="1" applyAlignment="1">
      <alignment horizontal="center" vertical="center" wrapText="1"/>
    </xf>
    <xf numFmtId="165" fontId="19" fillId="0" borderId="106" xfId="1" applyNumberFormat="1" applyFont="1" applyFill="1" applyBorder="1" applyAlignment="1">
      <alignment horizontal="center" vertical="center" wrapText="1"/>
    </xf>
    <xf numFmtId="0" fontId="19" fillId="0" borderId="19" xfId="1" applyFont="1" applyFill="1" applyBorder="1" applyAlignment="1">
      <alignment horizontal="center" vertical="center" wrapText="1"/>
    </xf>
    <xf numFmtId="0" fontId="19" fillId="0" borderId="271" xfId="1" applyFont="1" applyFill="1" applyBorder="1" applyAlignment="1">
      <alignment horizontal="center" vertical="center" wrapText="1"/>
    </xf>
    <xf numFmtId="0" fontId="19" fillId="0" borderId="40" xfId="1" applyFont="1" applyFill="1" applyBorder="1" applyAlignment="1">
      <alignment horizontal="center" vertical="center" wrapText="1"/>
    </xf>
    <xf numFmtId="165" fontId="2" fillId="0" borderId="266" xfId="1" applyNumberFormat="1" applyFont="1" applyBorder="1" applyAlignment="1">
      <alignment horizontal="center" vertical="center"/>
    </xf>
    <xf numFmtId="165" fontId="2" fillId="0" borderId="174" xfId="1" applyNumberFormat="1" applyFont="1" applyBorder="1" applyAlignment="1">
      <alignment horizontal="center" vertical="center"/>
    </xf>
    <xf numFmtId="165" fontId="19" fillId="0" borderId="106" xfId="1" applyNumberFormat="1" applyFont="1" applyBorder="1" applyAlignment="1">
      <alignment horizontal="center" vertical="center"/>
    </xf>
    <xf numFmtId="165" fontId="19" fillId="0" borderId="19" xfId="1" applyNumberFormat="1" applyFont="1" applyBorder="1" applyAlignment="1">
      <alignment horizontal="center" vertical="center"/>
    </xf>
    <xf numFmtId="165" fontId="19" fillId="0" borderId="40" xfId="1" applyNumberFormat="1" applyFont="1" applyBorder="1" applyAlignment="1">
      <alignment horizontal="center" vertical="center"/>
    </xf>
    <xf numFmtId="165" fontId="2" fillId="0" borderId="13" xfId="5" applyNumberFormat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0" fontId="19" fillId="0" borderId="271" xfId="1" applyFont="1" applyBorder="1" applyAlignment="1">
      <alignment horizontal="center" vertical="center"/>
    </xf>
    <xf numFmtId="0" fontId="19" fillId="0" borderId="40" xfId="1" applyFont="1" applyBorder="1" applyAlignment="1">
      <alignment horizontal="center" vertical="center"/>
    </xf>
    <xf numFmtId="165" fontId="0" fillId="0" borderId="262" xfId="1" applyNumberFormat="1" applyFont="1" applyFill="1" applyBorder="1" applyAlignment="1">
      <alignment horizontal="center" vertical="center" wrapText="1"/>
    </xf>
    <xf numFmtId="0" fontId="0" fillId="0" borderId="20" xfId="1" applyFont="1" applyFill="1" applyBorder="1" applyAlignment="1">
      <alignment horizontal="center" vertical="center" wrapText="1"/>
    </xf>
    <xf numFmtId="0" fontId="0" fillId="0" borderId="187" xfId="1" applyFont="1" applyFill="1" applyBorder="1" applyAlignment="1">
      <alignment horizontal="center" vertical="center" wrapText="1"/>
    </xf>
    <xf numFmtId="165" fontId="19" fillId="0" borderId="270" xfId="1" applyNumberFormat="1" applyFont="1" applyFill="1" applyBorder="1" applyAlignment="1">
      <alignment horizontal="center" vertical="center" wrapText="1"/>
    </xf>
    <xf numFmtId="165" fontId="19" fillId="0" borderId="271" xfId="1" applyNumberFormat="1" applyFont="1" applyFill="1" applyBorder="1" applyAlignment="1">
      <alignment horizontal="center" vertical="center" wrapText="1"/>
    </xf>
    <xf numFmtId="165" fontId="19" fillId="0" borderId="236" xfId="1" applyNumberFormat="1" applyFont="1" applyFill="1" applyBorder="1" applyAlignment="1">
      <alignment horizontal="center" vertical="center" wrapText="1"/>
    </xf>
    <xf numFmtId="0" fontId="0" fillId="0" borderId="25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99" xfId="1" applyFont="1" applyBorder="1" applyAlignment="1">
      <alignment horizontal="center" vertical="center" wrapText="1"/>
    </xf>
    <xf numFmtId="0" fontId="8" fillId="0" borderId="295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4" xfId="1" applyFont="1" applyFill="1" applyBorder="1" applyAlignment="1">
      <alignment horizontal="center" vertical="center" wrapText="1"/>
    </xf>
    <xf numFmtId="0" fontId="2" fillId="0" borderId="211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0" fillId="0" borderId="192" xfId="0" applyBorder="1" applyAlignment="1">
      <alignment horizontal="left" vertical="center" wrapText="1"/>
    </xf>
    <xf numFmtId="14" fontId="8" fillId="0" borderId="197" xfId="3" applyNumberFormat="1" applyFont="1" applyFill="1" applyBorder="1" applyAlignment="1">
      <alignment horizontal="center" vertical="center" wrapText="1"/>
    </xf>
    <xf numFmtId="0" fontId="0" fillId="0" borderId="236" xfId="0" applyBorder="1" applyAlignment="1">
      <alignment horizontal="center" vertical="center" wrapText="1"/>
    </xf>
    <xf numFmtId="165" fontId="8" fillId="0" borderId="197" xfId="1" applyNumberFormat="1" applyFont="1" applyFill="1" applyBorder="1" applyAlignment="1">
      <alignment horizontal="center" vertical="center" wrapText="1"/>
    </xf>
    <xf numFmtId="165" fontId="8" fillId="0" borderId="271" xfId="1" applyNumberFormat="1" applyFont="1" applyFill="1" applyBorder="1" applyAlignment="1">
      <alignment horizontal="center" vertical="center" wrapText="1"/>
    </xf>
    <xf numFmtId="165" fontId="0" fillId="0" borderId="261" xfId="1" applyNumberFormat="1" applyFont="1" applyFill="1" applyBorder="1" applyAlignment="1">
      <alignment horizontal="center" vertical="center" wrapText="1"/>
    </xf>
    <xf numFmtId="165" fontId="0" fillId="0" borderId="260" xfId="1" applyNumberFormat="1" applyFont="1" applyFill="1" applyBorder="1" applyAlignment="1">
      <alignment horizontal="center" vertical="center" wrapText="1"/>
    </xf>
    <xf numFmtId="165" fontId="0" fillId="0" borderId="41" xfId="1" applyNumberFormat="1" applyFont="1" applyFill="1" applyBorder="1" applyAlignment="1">
      <alignment horizontal="center" vertical="center" wrapText="1"/>
    </xf>
    <xf numFmtId="14" fontId="8" fillId="0" borderId="270" xfId="3" applyNumberFormat="1" applyFont="1" applyFill="1" applyBorder="1" applyAlignment="1">
      <alignment horizontal="center" vertical="center" wrapText="1"/>
    </xf>
    <xf numFmtId="0" fontId="8" fillId="0" borderId="45" xfId="3" applyFont="1" applyFill="1" applyBorder="1" applyAlignment="1">
      <alignment horizontal="center" vertical="center" wrapText="1"/>
    </xf>
    <xf numFmtId="0" fontId="0" fillId="0" borderId="55" xfId="1" applyFont="1" applyFill="1" applyBorder="1" applyAlignment="1">
      <alignment horizontal="left" vertical="center"/>
    </xf>
    <xf numFmtId="0" fontId="0" fillId="0" borderId="272" xfId="1" applyFont="1" applyFill="1" applyBorder="1" applyAlignment="1">
      <alignment horizontal="left" vertical="center"/>
    </xf>
    <xf numFmtId="165" fontId="2" fillId="0" borderId="264" xfId="5" applyNumberFormat="1" applyFont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155" xfId="3" applyFont="1" applyFill="1" applyBorder="1" applyAlignment="1">
      <alignment horizontal="center" vertical="center" wrapText="1"/>
    </xf>
    <xf numFmtId="0" fontId="8" fillId="0" borderId="157" xfId="3" applyFont="1" applyFill="1" applyBorder="1" applyAlignment="1">
      <alignment horizontal="center" vertical="center" wrapText="1"/>
    </xf>
    <xf numFmtId="0" fontId="8" fillId="0" borderId="154" xfId="3" applyFont="1" applyFill="1" applyBorder="1" applyAlignment="1">
      <alignment horizontal="center" vertical="center" wrapText="1"/>
    </xf>
    <xf numFmtId="0" fontId="8" fillId="0" borderId="153" xfId="3" applyFont="1" applyFill="1" applyBorder="1" applyAlignment="1">
      <alignment horizontal="center" vertical="center" wrapText="1"/>
    </xf>
    <xf numFmtId="165" fontId="8" fillId="0" borderId="264" xfId="3" applyNumberFormat="1" applyFont="1" applyFill="1" applyBorder="1" applyAlignment="1">
      <alignment horizontal="center" vertical="center" wrapText="1"/>
    </xf>
    <xf numFmtId="0" fontId="8" fillId="0" borderId="264" xfId="3" applyFont="1" applyFill="1" applyBorder="1" applyAlignment="1">
      <alignment horizontal="center" vertical="center" wrapText="1"/>
    </xf>
    <xf numFmtId="0" fontId="8" fillId="0" borderId="32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70" xfId="3" applyFont="1" applyFill="1" applyBorder="1" applyAlignment="1">
      <alignment horizontal="center" vertical="center" wrapText="1"/>
    </xf>
    <xf numFmtId="0" fontId="0" fillId="0" borderId="107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8" fillId="0" borderId="121" xfId="3" applyFont="1" applyFill="1" applyBorder="1" applyAlignment="1">
      <alignment horizontal="center" vertical="center" wrapText="1"/>
    </xf>
    <xf numFmtId="0" fontId="8" fillId="0" borderId="117" xfId="3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165" fontId="8" fillId="0" borderId="258" xfId="3" applyNumberFormat="1" applyFont="1" applyFill="1" applyBorder="1" applyAlignment="1">
      <alignment horizontal="center" vertical="center" wrapText="1"/>
    </xf>
    <xf numFmtId="0" fontId="8" fillId="0" borderId="258" xfId="3" applyFont="1" applyFill="1" applyBorder="1" applyAlignment="1">
      <alignment horizontal="center" vertical="center" wrapText="1"/>
    </xf>
    <xf numFmtId="165" fontId="8" fillId="0" borderId="259" xfId="3" applyNumberFormat="1" applyFont="1" applyFill="1" applyBorder="1" applyAlignment="1">
      <alignment horizontal="center" vertical="center" wrapText="1"/>
    </xf>
    <xf numFmtId="0" fontId="8" fillId="0" borderId="259" xfId="3" applyFont="1" applyFill="1" applyBorder="1" applyAlignment="1">
      <alignment horizontal="center" vertical="center" wrapText="1"/>
    </xf>
    <xf numFmtId="165" fontId="2" fillId="0" borderId="258" xfId="5" applyNumberFormat="1" applyFont="1" applyBorder="1" applyAlignment="1">
      <alignment horizontal="center" vertical="center"/>
    </xf>
    <xf numFmtId="165" fontId="2" fillId="0" borderId="259" xfId="5" applyNumberFormat="1" applyFont="1" applyBorder="1" applyAlignment="1">
      <alignment horizontal="center" vertical="center"/>
    </xf>
    <xf numFmtId="165" fontId="19" fillId="0" borderId="265" xfId="5" applyNumberFormat="1" applyFont="1" applyBorder="1" applyAlignment="1">
      <alignment horizontal="center" vertical="center"/>
    </xf>
    <xf numFmtId="0" fontId="19" fillId="0" borderId="265" xfId="5" applyFont="1" applyBorder="1" applyAlignment="1">
      <alignment horizontal="center" vertical="center"/>
    </xf>
    <xf numFmtId="0" fontId="8" fillId="0" borderId="148" xfId="3" applyFont="1" applyFill="1" applyBorder="1" applyAlignment="1">
      <alignment horizontal="left" vertical="center" wrapText="1"/>
    </xf>
    <xf numFmtId="0" fontId="8" fillId="0" borderId="36" xfId="3" applyFont="1" applyFill="1" applyBorder="1" applyAlignment="1">
      <alignment horizontal="left" vertical="center" wrapText="1"/>
    </xf>
    <xf numFmtId="0" fontId="8" fillId="0" borderId="41" xfId="3" applyFont="1" applyFill="1" applyBorder="1" applyAlignment="1">
      <alignment horizontal="center" vertical="center" wrapText="1"/>
    </xf>
    <xf numFmtId="14" fontId="2" fillId="0" borderId="32" xfId="7" applyNumberFormat="1" applyFont="1" applyFill="1" applyBorder="1" applyAlignment="1">
      <alignment horizontal="center" vertical="center"/>
    </xf>
  </cellXfs>
  <cellStyles count="9">
    <cellStyle name="Monétaire" xfId="4" builtinId="4"/>
    <cellStyle name="Normal" xfId="0" builtinId="0"/>
    <cellStyle name="Normal 2" xfId="1"/>
    <cellStyle name="Normal 2 2" xfId="3"/>
    <cellStyle name="Normal 2 3" xfId="5"/>
    <cellStyle name="Normal 2 5" xfId="7"/>
    <cellStyle name="Pourcentage" xfId="8" builtinId="5"/>
    <cellStyle name="Pourcentage 2" xfId="2"/>
    <cellStyle name="Pourcentag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="80" zoomScaleNormal="80" workbookViewId="0">
      <selection activeCell="I8" sqref="I8:I37"/>
    </sheetView>
  </sheetViews>
  <sheetFormatPr baseColWidth="10" defaultColWidth="11.42578125" defaultRowHeight="15" x14ac:dyDescent="0.2"/>
  <cols>
    <col min="1" max="1" width="11.28515625" style="32" customWidth="1"/>
    <col min="2" max="2" width="18.7109375" style="33" customWidth="1"/>
    <col min="3" max="3" width="17" style="33" customWidth="1"/>
    <col min="4" max="4" width="15.5703125" style="31" customWidth="1"/>
    <col min="5" max="5" width="12.85546875" style="31" customWidth="1"/>
    <col min="6" max="6" width="22.28515625" style="31" customWidth="1"/>
    <col min="7" max="7" width="11.28515625" style="31" customWidth="1"/>
    <col min="8" max="8" width="21" style="34" customWidth="1"/>
    <col min="9" max="9" width="11.7109375" style="34" customWidth="1"/>
    <col min="10" max="10" width="17.7109375" style="34" customWidth="1"/>
    <col min="11" max="11" width="18.28515625" style="34" customWidth="1"/>
    <col min="12" max="13" width="14.28515625" style="34" customWidth="1"/>
    <col min="14" max="15" width="14.28515625" style="1" customWidth="1"/>
    <col min="16" max="16" width="15.28515625" style="1" customWidth="1"/>
    <col min="17" max="16384" width="11.42578125" style="1"/>
  </cols>
  <sheetData>
    <row r="1" spans="1:16" s="38" customFormat="1" ht="86.45" customHeight="1" x14ac:dyDescent="0.2">
      <c r="A1" s="557" t="s">
        <v>422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96" customFormat="1" ht="41.25" customHeight="1" x14ac:dyDescent="0.25">
      <c r="A2" s="95" t="s">
        <v>266</v>
      </c>
      <c r="C2" s="63"/>
      <c r="E2" s="79"/>
    </row>
    <row r="3" spans="1:16" s="96" customFormat="1" ht="41.25" customHeight="1" x14ac:dyDescent="0.25">
      <c r="A3" s="583" t="s">
        <v>334</v>
      </c>
      <c r="B3" s="583"/>
      <c r="C3" s="583"/>
      <c r="D3" s="583"/>
      <c r="E3" s="583"/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</row>
    <row r="4" spans="1:16" s="42" customFormat="1" ht="15" customHeight="1" x14ac:dyDescent="0.2">
      <c r="C4" s="35"/>
      <c r="D4" s="36"/>
      <c r="E4" s="46"/>
      <c r="F4" s="46"/>
      <c r="G4" s="47"/>
      <c r="H4" s="48"/>
      <c r="J4" s="41"/>
      <c r="K4" s="41"/>
      <c r="L4" s="41"/>
      <c r="M4" s="48"/>
    </row>
    <row r="5" spans="1:16" s="42" customFormat="1" ht="15" customHeight="1" x14ac:dyDescent="0.25">
      <c r="A5" s="50"/>
      <c r="C5" s="35"/>
      <c r="D5" s="36"/>
      <c r="E5" s="46"/>
      <c r="F5" s="47"/>
      <c r="G5" s="48"/>
      <c r="H5" s="49" t="s">
        <v>159</v>
      </c>
      <c r="I5" s="41"/>
      <c r="J5" s="41"/>
      <c r="K5" s="41"/>
      <c r="L5" s="48"/>
    </row>
    <row r="6" spans="1:16" s="42" customFormat="1" ht="15" customHeight="1" thickBot="1" x14ac:dyDescent="0.3">
      <c r="A6" s="50"/>
      <c r="C6" s="35"/>
      <c r="D6" s="36"/>
      <c r="E6" s="46"/>
      <c r="F6" s="47"/>
      <c r="G6" s="48"/>
      <c r="H6" s="48" t="s">
        <v>167</v>
      </c>
      <c r="I6" s="41"/>
      <c r="J6" s="41"/>
      <c r="K6" s="41"/>
      <c r="L6" s="48"/>
    </row>
    <row r="7" spans="1:16" ht="111" customHeight="1" thickBot="1" x14ac:dyDescent="0.25">
      <c r="A7" s="52" t="s">
        <v>0</v>
      </c>
      <c r="B7" s="3" t="s">
        <v>1</v>
      </c>
      <c r="C7" s="4" t="s">
        <v>2</v>
      </c>
      <c r="D7" s="5" t="s">
        <v>3</v>
      </c>
      <c r="E7" s="481" t="s">
        <v>4</v>
      </c>
      <c r="F7" s="57" t="s">
        <v>5</v>
      </c>
      <c r="G7" s="51" t="s">
        <v>162</v>
      </c>
      <c r="H7" s="6" t="s">
        <v>164</v>
      </c>
      <c r="I7" s="558" t="s">
        <v>165</v>
      </c>
      <c r="J7" s="559"/>
      <c r="K7" s="347" t="s">
        <v>306</v>
      </c>
      <c r="L7" s="345" t="s">
        <v>307</v>
      </c>
      <c r="M7" s="345" t="s">
        <v>311</v>
      </c>
      <c r="N7" s="344" t="s">
        <v>308</v>
      </c>
      <c r="O7" s="360" t="s">
        <v>309</v>
      </c>
    </row>
    <row r="8" spans="1:16" s="15" customFormat="1" ht="21" customHeight="1" x14ac:dyDescent="0.2">
      <c r="A8" s="576" t="s">
        <v>205</v>
      </c>
      <c r="B8" s="582" t="s">
        <v>352</v>
      </c>
      <c r="C8" s="29" t="s">
        <v>8</v>
      </c>
      <c r="D8" s="304" t="s">
        <v>10</v>
      </c>
      <c r="E8" s="7" t="s">
        <v>11</v>
      </c>
      <c r="F8" s="586" t="s">
        <v>7</v>
      </c>
      <c r="G8" s="554">
        <v>45711</v>
      </c>
      <c r="H8" s="584" t="s">
        <v>12</v>
      </c>
      <c r="I8" s="571"/>
      <c r="J8" s="305"/>
      <c r="K8" s="618">
        <f>I8</f>
        <v>0</v>
      </c>
      <c r="L8" s="620">
        <f>I8</f>
        <v>0</v>
      </c>
      <c r="M8" s="620">
        <f>I8</f>
        <v>0</v>
      </c>
      <c r="N8" s="622">
        <f>I8</f>
        <v>0</v>
      </c>
      <c r="O8" s="624">
        <f>SUM(K8:N9)</f>
        <v>0</v>
      </c>
    </row>
    <row r="9" spans="1:16" s="15" customFormat="1" ht="21" customHeight="1" thickBot="1" x14ac:dyDescent="0.25">
      <c r="A9" s="581"/>
      <c r="B9" s="540"/>
      <c r="C9" s="306" t="s">
        <v>13</v>
      </c>
      <c r="D9" s="342" t="s">
        <v>179</v>
      </c>
      <c r="E9" s="337" t="s">
        <v>14</v>
      </c>
      <c r="F9" s="587"/>
      <c r="G9" s="556"/>
      <c r="H9" s="585"/>
      <c r="I9" s="572"/>
      <c r="J9" s="90"/>
      <c r="K9" s="619"/>
      <c r="L9" s="621"/>
      <c r="M9" s="621"/>
      <c r="N9" s="623"/>
      <c r="O9" s="625"/>
    </row>
    <row r="10" spans="1:16" ht="16.899999999999999" customHeight="1" x14ac:dyDescent="0.2">
      <c r="A10" s="576" t="s">
        <v>270</v>
      </c>
      <c r="B10" s="578" t="s">
        <v>57</v>
      </c>
      <c r="C10" s="307" t="s">
        <v>58</v>
      </c>
      <c r="D10" s="304" t="s">
        <v>59</v>
      </c>
      <c r="E10" s="26" t="s">
        <v>60</v>
      </c>
      <c r="F10" s="563" t="s">
        <v>7</v>
      </c>
      <c r="G10" s="554">
        <v>45711</v>
      </c>
      <c r="H10" s="566" t="s">
        <v>317</v>
      </c>
      <c r="I10" s="600"/>
      <c r="J10" s="602" t="s">
        <v>319</v>
      </c>
      <c r="K10" s="588">
        <f>SUM(I12:I19)</f>
        <v>0</v>
      </c>
      <c r="L10" s="591">
        <f>I10+I14</f>
        <v>0</v>
      </c>
      <c r="M10" s="591">
        <f>SUM(I12:I19)</f>
        <v>0</v>
      </c>
      <c r="N10" s="612">
        <f>I10+I14</f>
        <v>0</v>
      </c>
      <c r="O10" s="615">
        <f>SUM(K10:N19)</f>
        <v>0</v>
      </c>
    </row>
    <row r="11" spans="1:16" ht="16.899999999999999" customHeight="1" x14ac:dyDescent="0.2">
      <c r="A11" s="569"/>
      <c r="B11" s="579"/>
      <c r="C11" s="338" t="s">
        <v>61</v>
      </c>
      <c r="D11" s="334" t="s">
        <v>62</v>
      </c>
      <c r="E11" s="24" t="s">
        <v>63</v>
      </c>
      <c r="F11" s="564"/>
      <c r="G11" s="555"/>
      <c r="H11" s="567"/>
      <c r="I11" s="601"/>
      <c r="J11" s="603"/>
      <c r="K11" s="589"/>
      <c r="L11" s="592"/>
      <c r="M11" s="592"/>
      <c r="N11" s="613"/>
      <c r="O11" s="616"/>
    </row>
    <row r="12" spans="1:16" ht="16.899999999999999" customHeight="1" x14ac:dyDescent="0.2">
      <c r="A12" s="569"/>
      <c r="B12" s="579"/>
      <c r="C12" s="338" t="s">
        <v>42</v>
      </c>
      <c r="D12" s="334" t="s">
        <v>43</v>
      </c>
      <c r="E12" s="24" t="s">
        <v>64</v>
      </c>
      <c r="F12" s="564"/>
      <c r="G12" s="555"/>
      <c r="H12" s="567"/>
      <c r="I12" s="604"/>
      <c r="J12" s="606" t="s">
        <v>320</v>
      </c>
      <c r="K12" s="589"/>
      <c r="L12" s="592"/>
      <c r="M12" s="592"/>
      <c r="N12" s="613"/>
      <c r="O12" s="616"/>
    </row>
    <row r="13" spans="1:16" ht="16.899999999999999" customHeight="1" x14ac:dyDescent="0.2">
      <c r="A13" s="569"/>
      <c r="B13" s="579"/>
      <c r="C13" s="338" t="s">
        <v>6</v>
      </c>
      <c r="D13" s="334" t="s">
        <v>50</v>
      </c>
      <c r="E13" s="24" t="s">
        <v>65</v>
      </c>
      <c r="F13" s="564"/>
      <c r="G13" s="555"/>
      <c r="H13" s="567"/>
      <c r="I13" s="605"/>
      <c r="J13" s="603"/>
      <c r="K13" s="589"/>
      <c r="L13" s="592"/>
      <c r="M13" s="592"/>
      <c r="N13" s="613"/>
      <c r="O13" s="616"/>
    </row>
    <row r="14" spans="1:16" ht="22.9" customHeight="1" x14ac:dyDescent="0.2">
      <c r="A14" s="569"/>
      <c r="B14" s="579"/>
      <c r="C14" s="338" t="s">
        <v>66</v>
      </c>
      <c r="D14" s="334" t="s">
        <v>67</v>
      </c>
      <c r="E14" s="24" t="s">
        <v>68</v>
      </c>
      <c r="F14" s="564"/>
      <c r="G14" s="555"/>
      <c r="H14" s="567"/>
      <c r="I14" s="607"/>
      <c r="J14" s="609" t="s">
        <v>318</v>
      </c>
      <c r="K14" s="589"/>
      <c r="L14" s="592"/>
      <c r="M14" s="592"/>
      <c r="N14" s="613"/>
      <c r="O14" s="616"/>
    </row>
    <row r="15" spans="1:16" ht="22.9" customHeight="1" x14ac:dyDescent="0.2">
      <c r="A15" s="577"/>
      <c r="B15" s="580"/>
      <c r="C15" s="13" t="s">
        <v>69</v>
      </c>
      <c r="D15" s="14" t="s">
        <v>52</v>
      </c>
      <c r="E15" s="308" t="s">
        <v>70</v>
      </c>
      <c r="F15" s="565"/>
      <c r="G15" s="555"/>
      <c r="H15" s="543"/>
      <c r="I15" s="608"/>
      <c r="J15" s="610"/>
      <c r="K15" s="589"/>
      <c r="L15" s="592"/>
      <c r="M15" s="592"/>
      <c r="N15" s="613"/>
      <c r="O15" s="616"/>
    </row>
    <row r="16" spans="1:16" ht="14.25" customHeight="1" x14ac:dyDescent="0.2">
      <c r="A16" s="568" t="s">
        <v>270</v>
      </c>
      <c r="B16" s="538" t="s">
        <v>185</v>
      </c>
      <c r="C16" s="309" t="s">
        <v>15</v>
      </c>
      <c r="D16" s="310" t="s">
        <v>176</v>
      </c>
      <c r="E16" s="311" t="s">
        <v>71</v>
      </c>
      <c r="F16" s="597" t="s">
        <v>7</v>
      </c>
      <c r="G16" s="611">
        <v>45711</v>
      </c>
      <c r="H16" s="594" t="s">
        <v>183</v>
      </c>
      <c r="I16" s="560"/>
      <c r="J16" s="53"/>
      <c r="K16" s="589"/>
      <c r="L16" s="592"/>
      <c r="M16" s="592"/>
      <c r="N16" s="613"/>
      <c r="O16" s="616"/>
    </row>
    <row r="17" spans="1:15" ht="14.25" customHeight="1" x14ac:dyDescent="0.2">
      <c r="A17" s="569"/>
      <c r="B17" s="539"/>
      <c r="C17" s="338" t="s">
        <v>13</v>
      </c>
      <c r="D17" s="334" t="s">
        <v>177</v>
      </c>
      <c r="E17" s="336" t="s">
        <v>73</v>
      </c>
      <c r="F17" s="598"/>
      <c r="G17" s="555"/>
      <c r="H17" s="595"/>
      <c r="I17" s="561"/>
      <c r="J17" s="53"/>
      <c r="K17" s="589"/>
      <c r="L17" s="592"/>
      <c r="M17" s="592"/>
      <c r="N17" s="613"/>
      <c r="O17" s="616"/>
    </row>
    <row r="18" spans="1:15" ht="14.25" customHeight="1" x14ac:dyDescent="0.2">
      <c r="A18" s="569"/>
      <c r="B18" s="539"/>
      <c r="C18" s="338" t="s">
        <v>17</v>
      </c>
      <c r="D18" s="334" t="s">
        <v>67</v>
      </c>
      <c r="E18" s="336" t="s">
        <v>74</v>
      </c>
      <c r="F18" s="598"/>
      <c r="G18" s="555"/>
      <c r="H18" s="595"/>
      <c r="I18" s="561"/>
      <c r="J18" s="53"/>
      <c r="K18" s="589"/>
      <c r="L18" s="592"/>
      <c r="M18" s="592"/>
      <c r="N18" s="613"/>
      <c r="O18" s="616"/>
    </row>
    <row r="19" spans="1:15" ht="14.25" customHeight="1" thickBot="1" x14ac:dyDescent="0.25">
      <c r="A19" s="570"/>
      <c r="B19" s="540"/>
      <c r="C19" s="341" t="s">
        <v>180</v>
      </c>
      <c r="D19" s="342" t="s">
        <v>178</v>
      </c>
      <c r="E19" s="337" t="s">
        <v>75</v>
      </c>
      <c r="F19" s="599"/>
      <c r="G19" s="556"/>
      <c r="H19" s="596"/>
      <c r="I19" s="562"/>
      <c r="J19" s="55"/>
      <c r="K19" s="590"/>
      <c r="L19" s="593"/>
      <c r="M19" s="593"/>
      <c r="N19" s="614"/>
      <c r="O19" s="617"/>
    </row>
    <row r="20" spans="1:15" ht="14.25" customHeight="1" x14ac:dyDescent="0.2">
      <c r="A20" s="535" t="s">
        <v>269</v>
      </c>
      <c r="B20" s="549" t="s">
        <v>353</v>
      </c>
      <c r="C20" s="18" t="s">
        <v>18</v>
      </c>
      <c r="D20" s="19" t="s">
        <v>19</v>
      </c>
      <c r="E20" s="20" t="s">
        <v>20</v>
      </c>
      <c r="F20" s="575" t="s">
        <v>7</v>
      </c>
      <c r="G20" s="554">
        <v>45711</v>
      </c>
      <c r="H20" s="543" t="s">
        <v>72</v>
      </c>
      <c r="I20" s="573"/>
      <c r="J20" s="53"/>
      <c r="K20" s="633">
        <f>SUM($I$20:$I$37)</f>
        <v>0</v>
      </c>
      <c r="L20" s="626">
        <f>SUM($I$20:$I$37)</f>
        <v>0</v>
      </c>
      <c r="M20" s="626">
        <f>SUM($I$20:$I$37)</f>
        <v>0</v>
      </c>
      <c r="N20" s="629">
        <f>SUM($I$20:$I$37)</f>
        <v>0</v>
      </c>
      <c r="O20" s="624">
        <f>SUM(K20:N37)</f>
        <v>0</v>
      </c>
    </row>
    <row r="21" spans="1:15" ht="14.25" customHeight="1" x14ac:dyDescent="0.2">
      <c r="A21" s="536"/>
      <c r="B21" s="549"/>
      <c r="C21" s="18" t="s">
        <v>21</v>
      </c>
      <c r="D21" s="19" t="s">
        <v>22</v>
      </c>
      <c r="E21" s="20" t="s">
        <v>23</v>
      </c>
      <c r="F21" s="541"/>
      <c r="G21" s="555"/>
      <c r="H21" s="544"/>
      <c r="I21" s="546"/>
      <c r="J21" s="53"/>
      <c r="K21" s="634"/>
      <c r="L21" s="627"/>
      <c r="M21" s="627"/>
      <c r="N21" s="630"/>
      <c r="O21" s="632"/>
    </row>
    <row r="22" spans="1:15" ht="14.25" customHeight="1" x14ac:dyDescent="0.2">
      <c r="A22" s="536"/>
      <c r="B22" s="549"/>
      <c r="C22" s="18" t="s">
        <v>24</v>
      </c>
      <c r="D22" s="19" t="s">
        <v>25</v>
      </c>
      <c r="E22" s="20" t="s">
        <v>26</v>
      </c>
      <c r="F22" s="541"/>
      <c r="G22" s="555"/>
      <c r="H22" s="544"/>
      <c r="I22" s="546"/>
      <c r="J22" s="53"/>
      <c r="K22" s="634"/>
      <c r="L22" s="627"/>
      <c r="M22" s="627"/>
      <c r="N22" s="630"/>
      <c r="O22" s="632"/>
    </row>
    <row r="23" spans="1:15" ht="14.25" customHeight="1" x14ac:dyDescent="0.2">
      <c r="A23" s="536"/>
      <c r="B23" s="549"/>
      <c r="C23" s="18" t="s">
        <v>27</v>
      </c>
      <c r="D23" s="19" t="s">
        <v>28</v>
      </c>
      <c r="E23" s="20" t="s">
        <v>29</v>
      </c>
      <c r="F23" s="541"/>
      <c r="G23" s="555"/>
      <c r="H23" s="544"/>
      <c r="I23" s="546"/>
      <c r="J23" s="53"/>
      <c r="K23" s="634"/>
      <c r="L23" s="627"/>
      <c r="M23" s="627"/>
      <c r="N23" s="630"/>
      <c r="O23" s="632"/>
    </row>
    <row r="24" spans="1:15" ht="14.25" customHeight="1" x14ac:dyDescent="0.2">
      <c r="A24" s="536"/>
      <c r="B24" s="549"/>
      <c r="C24" s="18" t="s">
        <v>30</v>
      </c>
      <c r="D24" s="19" t="s">
        <v>31</v>
      </c>
      <c r="E24" s="20" t="s">
        <v>32</v>
      </c>
      <c r="F24" s="541"/>
      <c r="G24" s="555"/>
      <c r="H24" s="544"/>
      <c r="I24" s="546"/>
      <c r="J24" s="53"/>
      <c r="K24" s="634"/>
      <c r="L24" s="627"/>
      <c r="M24" s="627"/>
      <c r="N24" s="630"/>
      <c r="O24" s="632"/>
    </row>
    <row r="25" spans="1:15" ht="14.25" customHeight="1" x14ac:dyDescent="0.2">
      <c r="A25" s="536"/>
      <c r="B25" s="550"/>
      <c r="C25" s="18" t="s">
        <v>33</v>
      </c>
      <c r="D25" s="19" t="s">
        <v>34</v>
      </c>
      <c r="E25" s="20" t="s">
        <v>35</v>
      </c>
      <c r="F25" s="541"/>
      <c r="G25" s="555"/>
      <c r="H25" s="544"/>
      <c r="I25" s="574"/>
      <c r="J25" s="53"/>
      <c r="K25" s="634"/>
      <c r="L25" s="627"/>
      <c r="M25" s="627"/>
      <c r="N25" s="630"/>
      <c r="O25" s="632"/>
    </row>
    <row r="26" spans="1:15" ht="14.25" customHeight="1" x14ac:dyDescent="0.2">
      <c r="A26" s="536"/>
      <c r="B26" s="548" t="s">
        <v>354</v>
      </c>
      <c r="C26" s="312" t="s">
        <v>24</v>
      </c>
      <c r="D26" s="313" t="s">
        <v>36</v>
      </c>
      <c r="E26" s="314" t="s">
        <v>37</v>
      </c>
      <c r="F26" s="541" t="s">
        <v>7</v>
      </c>
      <c r="G26" s="555"/>
      <c r="H26" s="551" t="s">
        <v>12</v>
      </c>
      <c r="I26" s="545"/>
      <c r="J26" s="53"/>
      <c r="K26" s="634"/>
      <c r="L26" s="627"/>
      <c r="M26" s="627"/>
      <c r="N26" s="630"/>
      <c r="O26" s="632"/>
    </row>
    <row r="27" spans="1:15" ht="14.25" customHeight="1" x14ac:dyDescent="0.2">
      <c r="A27" s="536"/>
      <c r="B27" s="549"/>
      <c r="C27" s="21" t="s">
        <v>18</v>
      </c>
      <c r="D27" s="22" t="s">
        <v>19</v>
      </c>
      <c r="E27" s="20" t="s">
        <v>38</v>
      </c>
      <c r="F27" s="541"/>
      <c r="G27" s="555"/>
      <c r="H27" s="544"/>
      <c r="I27" s="546"/>
      <c r="J27" s="53"/>
      <c r="K27" s="634"/>
      <c r="L27" s="627"/>
      <c r="M27" s="627"/>
      <c r="N27" s="630"/>
      <c r="O27" s="632"/>
    </row>
    <row r="28" spans="1:15" ht="14.25" customHeight="1" x14ac:dyDescent="0.2">
      <c r="A28" s="536"/>
      <c r="B28" s="549"/>
      <c r="C28" s="21" t="s">
        <v>21</v>
      </c>
      <c r="D28" s="22" t="s">
        <v>22</v>
      </c>
      <c r="E28" s="20" t="s">
        <v>39</v>
      </c>
      <c r="F28" s="541"/>
      <c r="G28" s="555"/>
      <c r="H28" s="544"/>
      <c r="I28" s="546"/>
      <c r="J28" s="53"/>
      <c r="K28" s="634"/>
      <c r="L28" s="627"/>
      <c r="M28" s="627"/>
      <c r="N28" s="630"/>
      <c r="O28" s="632"/>
    </row>
    <row r="29" spans="1:15" ht="14.25" customHeight="1" x14ac:dyDescent="0.2">
      <c r="A29" s="536"/>
      <c r="B29" s="549"/>
      <c r="C29" s="21" t="s">
        <v>40</v>
      </c>
      <c r="D29" s="22" t="s">
        <v>28</v>
      </c>
      <c r="E29" s="20" t="s">
        <v>41</v>
      </c>
      <c r="F29" s="541"/>
      <c r="G29" s="555"/>
      <c r="H29" s="544"/>
      <c r="I29" s="546"/>
      <c r="J29" s="53"/>
      <c r="K29" s="634"/>
      <c r="L29" s="627"/>
      <c r="M29" s="627"/>
      <c r="N29" s="630"/>
      <c r="O29" s="632"/>
    </row>
    <row r="30" spans="1:15" ht="14.25" customHeight="1" x14ac:dyDescent="0.2">
      <c r="A30" s="536"/>
      <c r="B30" s="549"/>
      <c r="C30" s="21" t="s">
        <v>42</v>
      </c>
      <c r="D30" s="22" t="s">
        <v>43</v>
      </c>
      <c r="E30" s="20" t="s">
        <v>44</v>
      </c>
      <c r="F30" s="541"/>
      <c r="G30" s="555"/>
      <c r="H30" s="544"/>
      <c r="I30" s="546"/>
      <c r="J30" s="53"/>
      <c r="K30" s="634"/>
      <c r="L30" s="627"/>
      <c r="M30" s="627"/>
      <c r="N30" s="630"/>
      <c r="O30" s="632"/>
    </row>
    <row r="31" spans="1:15" ht="14.25" customHeight="1" x14ac:dyDescent="0.2">
      <c r="A31" s="536"/>
      <c r="B31" s="550"/>
      <c r="C31" s="315" t="s">
        <v>45</v>
      </c>
      <c r="D31" s="23" t="s">
        <v>34</v>
      </c>
      <c r="E31" s="316" t="s">
        <v>46</v>
      </c>
      <c r="F31" s="541"/>
      <c r="G31" s="555"/>
      <c r="H31" s="544"/>
      <c r="I31" s="546"/>
      <c r="J31" s="53"/>
      <c r="K31" s="634"/>
      <c r="L31" s="627"/>
      <c r="M31" s="627"/>
      <c r="N31" s="630"/>
      <c r="O31" s="632"/>
    </row>
    <row r="32" spans="1:15" ht="14.25" customHeight="1" x14ac:dyDescent="0.2">
      <c r="A32" s="536"/>
      <c r="B32" s="548" t="s">
        <v>353</v>
      </c>
      <c r="C32" s="312" t="s">
        <v>18</v>
      </c>
      <c r="D32" s="313" t="s">
        <v>47</v>
      </c>
      <c r="E32" s="314" t="s">
        <v>48</v>
      </c>
      <c r="F32" s="541" t="s">
        <v>7</v>
      </c>
      <c r="G32" s="555"/>
      <c r="H32" s="551" t="s">
        <v>12</v>
      </c>
      <c r="I32" s="545"/>
      <c r="J32" s="53"/>
      <c r="K32" s="634"/>
      <c r="L32" s="627"/>
      <c r="M32" s="627"/>
      <c r="N32" s="630"/>
      <c r="O32" s="632"/>
    </row>
    <row r="33" spans="1:16" ht="14.25" customHeight="1" x14ac:dyDescent="0.2">
      <c r="A33" s="536"/>
      <c r="B33" s="549"/>
      <c r="C33" s="21" t="s">
        <v>24</v>
      </c>
      <c r="D33" s="22" t="s">
        <v>25</v>
      </c>
      <c r="E33" s="20" t="s">
        <v>49</v>
      </c>
      <c r="F33" s="541"/>
      <c r="G33" s="555"/>
      <c r="H33" s="544"/>
      <c r="I33" s="546"/>
      <c r="J33" s="53"/>
      <c r="K33" s="634"/>
      <c r="L33" s="627"/>
      <c r="M33" s="627"/>
      <c r="N33" s="630"/>
      <c r="O33" s="632"/>
    </row>
    <row r="34" spans="1:16" ht="14.25" customHeight="1" x14ac:dyDescent="0.2">
      <c r="A34" s="536"/>
      <c r="B34" s="549"/>
      <c r="C34" s="21" t="s">
        <v>21</v>
      </c>
      <c r="D34" s="22" t="s">
        <v>50</v>
      </c>
      <c r="E34" s="20" t="s">
        <v>51</v>
      </c>
      <c r="F34" s="541"/>
      <c r="G34" s="555"/>
      <c r="H34" s="544"/>
      <c r="I34" s="546"/>
      <c r="J34" s="53"/>
      <c r="K34" s="634"/>
      <c r="L34" s="627"/>
      <c r="M34" s="627"/>
      <c r="N34" s="630"/>
      <c r="O34" s="632"/>
    </row>
    <row r="35" spans="1:16" ht="14.25" customHeight="1" x14ac:dyDescent="0.2">
      <c r="A35" s="536"/>
      <c r="B35" s="549"/>
      <c r="C35" s="21" t="s">
        <v>40</v>
      </c>
      <c r="D35" s="22" t="s">
        <v>52</v>
      </c>
      <c r="E35" s="20" t="s">
        <v>53</v>
      </c>
      <c r="F35" s="541"/>
      <c r="G35" s="555"/>
      <c r="H35" s="544"/>
      <c r="I35" s="546"/>
      <c r="J35" s="53"/>
      <c r="K35" s="634"/>
      <c r="L35" s="627"/>
      <c r="M35" s="627"/>
      <c r="N35" s="630"/>
      <c r="O35" s="632"/>
    </row>
    <row r="36" spans="1:16" ht="14.25" customHeight="1" x14ac:dyDescent="0.2">
      <c r="A36" s="536"/>
      <c r="B36" s="549"/>
      <c r="C36" s="21" t="s">
        <v>42</v>
      </c>
      <c r="D36" s="22" t="s">
        <v>43</v>
      </c>
      <c r="E36" s="20" t="s">
        <v>54</v>
      </c>
      <c r="F36" s="541"/>
      <c r="G36" s="555"/>
      <c r="H36" s="544"/>
      <c r="I36" s="546"/>
      <c r="J36" s="53"/>
      <c r="K36" s="634"/>
      <c r="L36" s="627"/>
      <c r="M36" s="627"/>
      <c r="N36" s="630"/>
      <c r="O36" s="632"/>
    </row>
    <row r="37" spans="1:16" ht="14.25" customHeight="1" thickBot="1" x14ac:dyDescent="0.25">
      <c r="A37" s="537"/>
      <c r="B37" s="553"/>
      <c r="C37" s="317" t="s">
        <v>45</v>
      </c>
      <c r="D37" s="318" t="s">
        <v>55</v>
      </c>
      <c r="E37" s="319" t="s">
        <v>56</v>
      </c>
      <c r="F37" s="542"/>
      <c r="G37" s="556"/>
      <c r="H37" s="552"/>
      <c r="I37" s="547"/>
      <c r="J37" s="55"/>
      <c r="K37" s="635"/>
      <c r="L37" s="628"/>
      <c r="M37" s="628"/>
      <c r="N37" s="631"/>
      <c r="O37" s="625"/>
    </row>
    <row r="38" spans="1:16" ht="24" customHeight="1" thickBot="1" x14ac:dyDescent="0.25">
      <c r="G38" s="34"/>
      <c r="J38" s="89" t="s">
        <v>175</v>
      </c>
      <c r="K38" s="300">
        <f>SUM(K8:K37)</f>
        <v>0</v>
      </c>
      <c r="L38" s="301">
        <f>SUM(L8:L37)</f>
        <v>0</v>
      </c>
      <c r="M38" s="301">
        <f>SUM(M8:M37)</f>
        <v>0</v>
      </c>
      <c r="N38" s="303">
        <f>SUM(N8:N37)</f>
        <v>0</v>
      </c>
      <c r="O38" s="383">
        <f>SUM(O8:O37)</f>
        <v>0</v>
      </c>
    </row>
    <row r="39" spans="1:16" customFormat="1" ht="48.75" customHeight="1" x14ac:dyDescent="0.2">
      <c r="A39" s="32"/>
      <c r="B39" s="62"/>
      <c r="C39" s="63"/>
      <c r="D39" s="64"/>
      <c r="E39" s="65"/>
      <c r="F39" s="66"/>
      <c r="L39" s="67"/>
      <c r="M39" s="67"/>
      <c r="N39" s="67"/>
      <c r="O39" s="67"/>
      <c r="P39" s="67"/>
    </row>
    <row r="40" spans="1:16" s="67" customFormat="1" ht="27" customHeight="1" thickBot="1" x14ac:dyDescent="0.25">
      <c r="A40" s="61" t="s">
        <v>268</v>
      </c>
      <c r="E40" s="68"/>
      <c r="F40" s="69"/>
    </row>
    <row r="41" spans="1:16" s="67" customFormat="1" ht="27.75" customHeight="1" thickBot="1" x14ac:dyDescent="0.25">
      <c r="F41" s="70" t="s">
        <v>168</v>
      </c>
    </row>
    <row r="42" spans="1:16" s="67" customFormat="1" ht="21" customHeight="1" x14ac:dyDescent="0.2">
      <c r="B42" s="71"/>
      <c r="C42" s="72"/>
      <c r="D42" s="72"/>
      <c r="E42" s="73" t="s">
        <v>169</v>
      </c>
      <c r="F42" s="207"/>
      <c r="I42" s="416" t="s">
        <v>170</v>
      </c>
      <c r="J42" s="375"/>
    </row>
    <row r="43" spans="1:16" s="67" customFormat="1" ht="21" customHeight="1" x14ac:dyDescent="0.2">
      <c r="B43" s="74"/>
      <c r="C43" s="75"/>
      <c r="D43" s="75"/>
      <c r="E43" s="76" t="s">
        <v>171</v>
      </c>
      <c r="F43" s="328"/>
      <c r="I43" s="417" t="s">
        <v>172</v>
      </c>
      <c r="J43" s="115"/>
    </row>
    <row r="44" spans="1:16" s="67" customFormat="1" ht="21" customHeight="1" x14ac:dyDescent="0.2">
      <c r="B44" s="74"/>
      <c r="C44" s="75"/>
      <c r="D44" s="75"/>
      <c r="E44" s="76" t="s">
        <v>292</v>
      </c>
      <c r="F44" s="208"/>
      <c r="I44" s="417" t="s">
        <v>173</v>
      </c>
      <c r="J44" s="115"/>
    </row>
    <row r="45" spans="1:16" s="67" customFormat="1" ht="21" customHeight="1" x14ac:dyDescent="0.2">
      <c r="B45" s="74"/>
      <c r="C45" s="75"/>
      <c r="D45" s="75"/>
      <c r="E45" s="76" t="s">
        <v>293</v>
      </c>
      <c r="F45" s="208"/>
      <c r="I45" s="417"/>
      <c r="J45" s="115"/>
    </row>
    <row r="46" spans="1:16" s="67" customFormat="1" ht="21" customHeight="1" thickBot="1" x14ac:dyDescent="0.25">
      <c r="B46" s="77"/>
      <c r="C46" s="78"/>
      <c r="D46" s="78"/>
      <c r="E46" s="82" t="s">
        <v>294</v>
      </c>
      <c r="F46" s="209"/>
      <c r="I46" s="418"/>
      <c r="J46" s="376"/>
    </row>
    <row r="47" spans="1:16" s="67" customFormat="1" ht="21" customHeight="1" x14ac:dyDescent="0.2">
      <c r="B47" s="83"/>
      <c r="C47" s="83"/>
      <c r="D47" s="83"/>
      <c r="E47" s="84"/>
      <c r="F47" s="85"/>
    </row>
    <row r="48" spans="1:16" x14ac:dyDescent="0.2">
      <c r="G48" s="1"/>
      <c r="H48" s="31"/>
      <c r="I48" s="31"/>
      <c r="K48" s="67"/>
      <c r="L48" s="67"/>
      <c r="M48" s="67"/>
      <c r="N48" s="67"/>
      <c r="O48" s="67"/>
      <c r="P48" s="67"/>
    </row>
    <row r="49" spans="8:16" x14ac:dyDescent="0.2">
      <c r="H49" s="31"/>
      <c r="K49" s="67"/>
      <c r="L49" s="67"/>
      <c r="M49" s="67"/>
      <c r="N49" s="67"/>
      <c r="O49" s="67"/>
      <c r="P49" s="67"/>
    </row>
    <row r="50" spans="8:16" x14ac:dyDescent="0.2">
      <c r="H50" s="31"/>
      <c r="K50" s="67"/>
      <c r="L50" s="67"/>
      <c r="M50" s="67"/>
      <c r="N50" s="67"/>
      <c r="O50" s="67"/>
      <c r="P50" s="67"/>
    </row>
    <row r="51" spans="8:16" x14ac:dyDescent="0.2">
      <c r="H51" s="31"/>
      <c r="K51" s="67"/>
      <c r="L51" s="67"/>
      <c r="M51" s="67"/>
      <c r="N51" s="67"/>
      <c r="O51" s="67"/>
      <c r="P51" s="67"/>
    </row>
    <row r="52" spans="8:16" x14ac:dyDescent="0.2">
      <c r="K52" s="67"/>
      <c r="L52" s="67"/>
      <c r="M52" s="67"/>
      <c r="N52" s="67"/>
      <c r="O52" s="67"/>
      <c r="P52" s="67"/>
    </row>
  </sheetData>
  <sheetProtection selectLockedCells="1"/>
  <autoFilter ref="A7:L43"/>
  <mergeCells count="55">
    <mergeCell ref="L20:L37"/>
    <mergeCell ref="M20:M37"/>
    <mergeCell ref="N20:N37"/>
    <mergeCell ref="O20:O37"/>
    <mergeCell ref="K20:K37"/>
    <mergeCell ref="M10:M19"/>
    <mergeCell ref="N10:N19"/>
    <mergeCell ref="O10:O19"/>
    <mergeCell ref="K8:K9"/>
    <mergeCell ref="L8:L9"/>
    <mergeCell ref="M8:M9"/>
    <mergeCell ref="N8:N9"/>
    <mergeCell ref="O8:O9"/>
    <mergeCell ref="H8:H9"/>
    <mergeCell ref="F8:F9"/>
    <mergeCell ref="K10:K19"/>
    <mergeCell ref="L10:L19"/>
    <mergeCell ref="H16:H19"/>
    <mergeCell ref="F16:F19"/>
    <mergeCell ref="G8:G9"/>
    <mergeCell ref="G10:G15"/>
    <mergeCell ref="I10:I11"/>
    <mergeCell ref="J10:J11"/>
    <mergeCell ref="I12:I13"/>
    <mergeCell ref="J12:J13"/>
    <mergeCell ref="I14:I15"/>
    <mergeCell ref="J14:J15"/>
    <mergeCell ref="G16:G19"/>
    <mergeCell ref="A1:P1"/>
    <mergeCell ref="I7:J7"/>
    <mergeCell ref="I26:I31"/>
    <mergeCell ref="I16:I19"/>
    <mergeCell ref="F10:F15"/>
    <mergeCell ref="H10:H15"/>
    <mergeCell ref="A16:A19"/>
    <mergeCell ref="I8:I9"/>
    <mergeCell ref="I20:I25"/>
    <mergeCell ref="B20:B25"/>
    <mergeCell ref="F20:F25"/>
    <mergeCell ref="A10:A15"/>
    <mergeCell ref="B10:B15"/>
    <mergeCell ref="A8:A9"/>
    <mergeCell ref="B8:B9"/>
    <mergeCell ref="A3:P3"/>
    <mergeCell ref="A20:A37"/>
    <mergeCell ref="B16:B19"/>
    <mergeCell ref="F32:F37"/>
    <mergeCell ref="H20:H25"/>
    <mergeCell ref="I32:I37"/>
    <mergeCell ref="B26:B31"/>
    <mergeCell ref="F26:F31"/>
    <mergeCell ref="H26:H31"/>
    <mergeCell ref="H32:H37"/>
    <mergeCell ref="B32:B37"/>
    <mergeCell ref="G20:G37"/>
  </mergeCells>
  <pageMargins left="0.19685039370078741" right="0.15748031496062992" top="0.19685039370078741" bottom="0.19685039370078741" header="0.15748031496062992" footer="0.15748031496062992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70" zoomScaleNormal="70" workbookViewId="0">
      <selection activeCell="F25" sqref="F25:F27"/>
    </sheetView>
  </sheetViews>
  <sheetFormatPr baseColWidth="10" defaultColWidth="11.42578125" defaultRowHeight="15" x14ac:dyDescent="0.2"/>
  <cols>
    <col min="1" max="1" width="12.7109375" style="32" customWidth="1"/>
    <col min="2" max="2" width="23.7109375" style="33" customWidth="1"/>
    <col min="3" max="3" width="19" style="33" customWidth="1"/>
    <col min="4" max="4" width="18.140625" style="31" customWidth="1"/>
    <col min="5" max="5" width="14" style="31" customWidth="1"/>
    <col min="6" max="6" width="18.42578125" style="31" customWidth="1"/>
    <col min="7" max="7" width="12" style="254" customWidth="1"/>
    <col min="8" max="8" width="13.85546875" style="34" customWidth="1"/>
    <col min="9" max="9" width="12.7109375" style="34" customWidth="1"/>
    <col min="10" max="10" width="20" style="34" customWidth="1"/>
    <col min="11" max="11" width="18.140625" style="34" customWidth="1"/>
    <col min="12" max="15" width="14.28515625" style="34" customWidth="1"/>
    <col min="16" max="16" width="14.28515625" style="1" customWidth="1"/>
    <col min="17" max="16384" width="11.42578125" style="1"/>
  </cols>
  <sheetData>
    <row r="1" spans="1:16" s="38" customFormat="1" ht="105.6" customHeight="1" x14ac:dyDescent="0.2">
      <c r="A1" s="557" t="s">
        <v>431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38" customFormat="1" ht="12.6" customHeight="1" x14ac:dyDescent="0.2">
      <c r="A2" s="332"/>
      <c r="B2" s="332"/>
      <c r="C2" s="332"/>
      <c r="D2" s="332"/>
      <c r="E2" s="332"/>
      <c r="F2" s="332"/>
      <c r="G2" s="252"/>
      <c r="H2" s="332"/>
      <c r="I2" s="332"/>
      <c r="J2" s="332"/>
      <c r="K2" s="332"/>
      <c r="L2" s="332"/>
      <c r="M2" s="332"/>
      <c r="N2" s="332"/>
      <c r="O2" s="332"/>
      <c r="P2" s="58"/>
    </row>
    <row r="3" spans="1:16" customFormat="1" ht="18" customHeight="1" x14ac:dyDescent="0.2">
      <c r="A3" s="61" t="s">
        <v>266</v>
      </c>
      <c r="C3" s="63"/>
      <c r="E3" s="79"/>
      <c r="G3" s="250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38" customFormat="1" ht="13.9" customHeight="1" x14ac:dyDescent="0.2">
      <c r="A5" s="39"/>
      <c r="C5" s="39"/>
      <c r="D5" s="39"/>
      <c r="E5" s="39"/>
      <c r="F5" s="253"/>
      <c r="G5" s="49"/>
      <c r="H5" s="49" t="s">
        <v>159</v>
      </c>
      <c r="I5" s="40"/>
      <c r="J5" s="40"/>
      <c r="K5" s="40"/>
      <c r="L5" s="40"/>
      <c r="M5" s="40"/>
      <c r="N5" s="40"/>
    </row>
    <row r="6" spans="1:16" s="42" customFormat="1" ht="13.9" customHeight="1" x14ac:dyDescent="0.2">
      <c r="C6" s="35"/>
      <c r="D6" s="36"/>
      <c r="E6" s="46"/>
      <c r="F6" s="47"/>
      <c r="G6" s="48"/>
      <c r="H6" s="48" t="s">
        <v>160</v>
      </c>
      <c r="I6" s="41"/>
      <c r="J6" s="41"/>
      <c r="K6" s="41"/>
      <c r="L6" s="41"/>
      <c r="M6" s="41"/>
      <c r="N6" s="41"/>
    </row>
    <row r="7" spans="1:16" s="42" customFormat="1" ht="13.9" customHeight="1" thickBot="1" x14ac:dyDescent="0.3">
      <c r="A7" s="50"/>
      <c r="C7" s="35"/>
      <c r="D7" s="36"/>
      <c r="E7" s="46"/>
      <c r="F7" s="47"/>
      <c r="G7" s="48"/>
      <c r="H7" s="48" t="s">
        <v>161</v>
      </c>
      <c r="I7" s="41"/>
      <c r="J7" s="41"/>
      <c r="K7" s="41"/>
      <c r="L7" s="41"/>
      <c r="M7" s="41"/>
      <c r="N7" s="41"/>
    </row>
    <row r="8" spans="1:16" ht="82.9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241" t="s">
        <v>4</v>
      </c>
      <c r="F8" s="360" t="s">
        <v>5</v>
      </c>
      <c r="G8" s="2" t="s">
        <v>162</v>
      </c>
      <c r="H8" s="344" t="s">
        <v>164</v>
      </c>
      <c r="I8" s="950" t="s">
        <v>310</v>
      </c>
      <c r="J8" s="951"/>
      <c r="K8" s="347" t="s">
        <v>306</v>
      </c>
      <c r="L8" s="345" t="s">
        <v>307</v>
      </c>
      <c r="M8" s="345" t="s">
        <v>311</v>
      </c>
      <c r="N8" s="346" t="s">
        <v>308</v>
      </c>
      <c r="O8" s="348" t="s">
        <v>309</v>
      </c>
    </row>
    <row r="9" spans="1:16" ht="13.5" customHeight="1" x14ac:dyDescent="0.2">
      <c r="A9" s="878" t="s">
        <v>280</v>
      </c>
      <c r="B9" s="885" t="s">
        <v>405</v>
      </c>
      <c r="C9" s="338" t="s">
        <v>15</v>
      </c>
      <c r="D9" s="334" t="s">
        <v>116</v>
      </c>
      <c r="E9" s="336">
        <v>8047323</v>
      </c>
      <c r="F9" s="886" t="s">
        <v>81</v>
      </c>
      <c r="G9" s="892">
        <v>45769</v>
      </c>
      <c r="H9" s="894" t="s">
        <v>12</v>
      </c>
      <c r="I9" s="904"/>
      <c r="J9" s="53"/>
      <c r="K9" s="817">
        <f>I9</f>
        <v>0</v>
      </c>
      <c r="L9" s="834">
        <f>I9</f>
        <v>0</v>
      </c>
      <c r="M9" s="834">
        <f>I9</f>
        <v>0</v>
      </c>
      <c r="N9" s="622">
        <f>I9</f>
        <v>0</v>
      </c>
      <c r="O9" s="624">
        <f>SUM(K9:N12)</f>
        <v>0</v>
      </c>
    </row>
    <row r="10" spans="1:16" ht="13.5" customHeight="1" x14ac:dyDescent="0.2">
      <c r="A10" s="879"/>
      <c r="B10" s="885"/>
      <c r="C10" s="338" t="s">
        <v>13</v>
      </c>
      <c r="D10" s="334" t="s">
        <v>117</v>
      </c>
      <c r="E10" s="336">
        <v>8047416</v>
      </c>
      <c r="F10" s="886"/>
      <c r="G10" s="893"/>
      <c r="H10" s="894"/>
      <c r="I10" s="905"/>
      <c r="J10" s="53"/>
      <c r="K10" s="906"/>
      <c r="L10" s="948"/>
      <c r="M10" s="948"/>
      <c r="N10" s="949"/>
      <c r="O10" s="616"/>
    </row>
    <row r="11" spans="1:16" ht="13.5" customHeight="1" x14ac:dyDescent="0.2">
      <c r="A11" s="879"/>
      <c r="B11" s="885"/>
      <c r="C11" s="338" t="s">
        <v>58</v>
      </c>
      <c r="D11" s="334" t="s">
        <v>118</v>
      </c>
      <c r="E11" s="336">
        <v>8047083</v>
      </c>
      <c r="F11" s="886"/>
      <c r="G11" s="893"/>
      <c r="H11" s="894"/>
      <c r="I11" s="905"/>
      <c r="J11" s="53"/>
      <c r="K11" s="906"/>
      <c r="L11" s="948"/>
      <c r="M11" s="948"/>
      <c r="N11" s="949"/>
      <c r="O11" s="616"/>
    </row>
    <row r="12" spans="1:16" ht="13.5" customHeight="1" thickBot="1" x14ac:dyDescent="0.25">
      <c r="A12" s="879"/>
      <c r="B12" s="885"/>
      <c r="C12" s="338" t="s">
        <v>16</v>
      </c>
      <c r="D12" s="334" t="s">
        <v>119</v>
      </c>
      <c r="E12" s="336">
        <v>8046969</v>
      </c>
      <c r="F12" s="972"/>
      <c r="G12" s="893"/>
      <c r="H12" s="894"/>
      <c r="I12" s="905"/>
      <c r="J12" s="53"/>
      <c r="K12" s="907"/>
      <c r="L12" s="621"/>
      <c r="M12" s="621"/>
      <c r="N12" s="623"/>
      <c r="O12" s="617"/>
    </row>
    <row r="13" spans="1:16" s="15" customFormat="1" ht="15.75" customHeight="1" x14ac:dyDescent="0.2">
      <c r="A13" s="654" t="s">
        <v>281</v>
      </c>
      <c r="B13" s="653" t="s">
        <v>406</v>
      </c>
      <c r="C13" s="104" t="s">
        <v>90</v>
      </c>
      <c r="D13" s="333" t="s">
        <v>108</v>
      </c>
      <c r="E13" s="7">
        <v>8031397</v>
      </c>
      <c r="F13" s="973" t="s">
        <v>89</v>
      </c>
      <c r="G13" s="735">
        <v>45769</v>
      </c>
      <c r="H13" s="717" t="s">
        <v>12</v>
      </c>
      <c r="I13" s="910"/>
      <c r="J13" s="365"/>
      <c r="K13" s="906">
        <f>SUM(I13:I26)</f>
        <v>0</v>
      </c>
      <c r="L13" s="948">
        <f>SUM(I13:I25)+I27</f>
        <v>0</v>
      </c>
      <c r="M13" s="948">
        <f>SUM(I13:I25)+I27</f>
        <v>0</v>
      </c>
      <c r="N13" s="622">
        <f>SUM(I13:I25)+I27</f>
        <v>0</v>
      </c>
      <c r="O13" s="632">
        <f>SUM(K13:N27)</f>
        <v>0</v>
      </c>
    </row>
    <row r="14" spans="1:16" s="15" customFormat="1" ht="15.75" customHeight="1" x14ac:dyDescent="0.2">
      <c r="A14" s="598"/>
      <c r="B14" s="539"/>
      <c r="C14" s="338" t="s">
        <v>6</v>
      </c>
      <c r="D14" s="334" t="s">
        <v>108</v>
      </c>
      <c r="E14" s="336">
        <v>8059618</v>
      </c>
      <c r="F14" s="842"/>
      <c r="G14" s="896"/>
      <c r="H14" s="718"/>
      <c r="I14" s="911"/>
      <c r="J14" s="54"/>
      <c r="K14" s="906"/>
      <c r="L14" s="948"/>
      <c r="M14" s="948"/>
      <c r="N14" s="949"/>
      <c r="O14" s="632"/>
    </row>
    <row r="15" spans="1:16" s="15" customFormat="1" ht="15.75" customHeight="1" x14ac:dyDescent="0.2">
      <c r="A15" s="598"/>
      <c r="B15" s="539"/>
      <c r="C15" s="338" t="s">
        <v>16</v>
      </c>
      <c r="D15" s="334" t="s">
        <v>108</v>
      </c>
      <c r="E15" s="336">
        <v>8050435</v>
      </c>
      <c r="F15" s="842"/>
      <c r="G15" s="896"/>
      <c r="H15" s="718"/>
      <c r="I15" s="911"/>
      <c r="J15" s="54"/>
      <c r="K15" s="906"/>
      <c r="L15" s="948"/>
      <c r="M15" s="948"/>
      <c r="N15" s="949"/>
      <c r="O15" s="632"/>
    </row>
    <row r="16" spans="1:16" s="15" customFormat="1" ht="15.75" customHeight="1" x14ac:dyDescent="0.2">
      <c r="A16" s="598"/>
      <c r="B16" s="863"/>
      <c r="C16" s="13" t="s">
        <v>58</v>
      </c>
      <c r="D16" s="14" t="s">
        <v>109</v>
      </c>
      <c r="E16" s="243" t="s">
        <v>110</v>
      </c>
      <c r="F16" s="895"/>
      <c r="G16" s="897"/>
      <c r="H16" s="898"/>
      <c r="I16" s="912"/>
      <c r="J16" s="255"/>
      <c r="K16" s="906"/>
      <c r="L16" s="948"/>
      <c r="M16" s="948"/>
      <c r="N16" s="949"/>
      <c r="O16" s="632"/>
    </row>
    <row r="17" spans="1:15" s="164" customFormat="1" ht="13.15" customHeight="1" x14ac:dyDescent="0.2">
      <c r="A17" s="598"/>
      <c r="B17" s="863" t="s">
        <v>407</v>
      </c>
      <c r="C17" s="338" t="s">
        <v>15</v>
      </c>
      <c r="D17" s="256" t="s">
        <v>120</v>
      </c>
      <c r="E17" s="339">
        <v>8338794</v>
      </c>
      <c r="F17" s="741" t="s">
        <v>81</v>
      </c>
      <c r="G17" s="815">
        <v>45711</v>
      </c>
      <c r="H17" s="713" t="s">
        <v>72</v>
      </c>
      <c r="I17" s="911"/>
      <c r="J17" s="54"/>
      <c r="K17" s="906"/>
      <c r="L17" s="948"/>
      <c r="M17" s="948"/>
      <c r="N17" s="949"/>
      <c r="O17" s="632"/>
    </row>
    <row r="18" spans="1:15" s="164" customFormat="1" ht="13.15" customHeight="1" x14ac:dyDescent="0.2">
      <c r="A18" s="598"/>
      <c r="B18" s="864"/>
      <c r="C18" s="338" t="s">
        <v>13</v>
      </c>
      <c r="D18" s="256" t="s">
        <v>218</v>
      </c>
      <c r="E18" s="339">
        <v>8338098</v>
      </c>
      <c r="F18" s="741"/>
      <c r="G18" s="741"/>
      <c r="H18" s="713"/>
      <c r="I18" s="911"/>
      <c r="J18" s="54"/>
      <c r="K18" s="906"/>
      <c r="L18" s="948"/>
      <c r="M18" s="948"/>
      <c r="N18" s="949"/>
      <c r="O18" s="632"/>
    </row>
    <row r="19" spans="1:15" s="164" customFormat="1" ht="13.15" customHeight="1" x14ac:dyDescent="0.2">
      <c r="A19" s="598"/>
      <c r="B19" s="864"/>
      <c r="C19" s="338" t="s">
        <v>16</v>
      </c>
      <c r="D19" s="256" t="s">
        <v>219</v>
      </c>
      <c r="E19" s="339">
        <v>6512416</v>
      </c>
      <c r="F19" s="741"/>
      <c r="G19" s="741"/>
      <c r="H19" s="713"/>
      <c r="I19" s="911"/>
      <c r="J19" s="54"/>
      <c r="K19" s="906"/>
      <c r="L19" s="948"/>
      <c r="M19" s="948"/>
      <c r="N19" s="949"/>
      <c r="O19" s="632"/>
    </row>
    <row r="20" spans="1:15" s="164" customFormat="1" ht="13.15" customHeight="1" x14ac:dyDescent="0.2">
      <c r="A20" s="598"/>
      <c r="B20" s="865"/>
      <c r="C20" s="338" t="s">
        <v>58</v>
      </c>
      <c r="D20" s="256" t="s">
        <v>109</v>
      </c>
      <c r="E20" s="339"/>
      <c r="F20" s="741"/>
      <c r="G20" s="741"/>
      <c r="H20" s="713"/>
      <c r="I20" s="911"/>
      <c r="J20" s="54"/>
      <c r="K20" s="906"/>
      <c r="L20" s="948"/>
      <c r="M20" s="948"/>
      <c r="N20" s="949"/>
      <c r="O20" s="632"/>
    </row>
    <row r="21" spans="1:15" ht="13.15" customHeight="1" x14ac:dyDescent="0.2">
      <c r="A21" s="598"/>
      <c r="B21" s="865" t="s">
        <v>407</v>
      </c>
      <c r="C21" s="106" t="s">
        <v>15</v>
      </c>
      <c r="D21" s="97" t="s">
        <v>120</v>
      </c>
      <c r="E21" s="340">
        <v>8302658</v>
      </c>
      <c r="F21" s="890" t="s">
        <v>81</v>
      </c>
      <c r="G21" s="919">
        <v>45711</v>
      </c>
      <c r="H21" s="899" t="s">
        <v>181</v>
      </c>
      <c r="I21" s="917"/>
      <c r="J21" s="952" t="s">
        <v>72</v>
      </c>
      <c r="K21" s="906"/>
      <c r="L21" s="948"/>
      <c r="M21" s="948"/>
      <c r="N21" s="949"/>
      <c r="O21" s="632"/>
    </row>
    <row r="22" spans="1:15" ht="13.15" customHeight="1" x14ac:dyDescent="0.2">
      <c r="A22" s="598"/>
      <c r="B22" s="539"/>
      <c r="C22" s="338" t="s">
        <v>13</v>
      </c>
      <c r="D22" s="334" t="s">
        <v>121</v>
      </c>
      <c r="E22" s="336">
        <v>8302820</v>
      </c>
      <c r="F22" s="886"/>
      <c r="G22" s="893"/>
      <c r="H22" s="894"/>
      <c r="I22" s="918"/>
      <c r="J22" s="953"/>
      <c r="K22" s="906"/>
      <c r="L22" s="948"/>
      <c r="M22" s="948"/>
      <c r="N22" s="949"/>
      <c r="O22" s="632"/>
    </row>
    <row r="23" spans="1:15" ht="13.15" customHeight="1" x14ac:dyDescent="0.2">
      <c r="A23" s="598"/>
      <c r="B23" s="539"/>
      <c r="C23" s="338" t="s">
        <v>16</v>
      </c>
      <c r="D23" s="334" t="s">
        <v>122</v>
      </c>
      <c r="E23" s="336">
        <v>6301120</v>
      </c>
      <c r="F23" s="886"/>
      <c r="G23" s="893"/>
      <c r="H23" s="894"/>
      <c r="I23" s="954"/>
      <c r="J23" s="915" t="s">
        <v>285</v>
      </c>
      <c r="K23" s="906"/>
      <c r="L23" s="948"/>
      <c r="M23" s="948"/>
      <c r="N23" s="949"/>
      <c r="O23" s="632"/>
    </row>
    <row r="24" spans="1:15" ht="13.15" customHeight="1" x14ac:dyDescent="0.2">
      <c r="A24" s="598"/>
      <c r="B24" s="767"/>
      <c r="C24" s="249" t="s">
        <v>58</v>
      </c>
      <c r="D24" s="335" t="s">
        <v>109</v>
      </c>
      <c r="E24" s="180" t="s">
        <v>110</v>
      </c>
      <c r="F24" s="891"/>
      <c r="G24" s="920"/>
      <c r="H24" s="900"/>
      <c r="I24" s="955"/>
      <c r="J24" s="916"/>
      <c r="K24" s="906"/>
      <c r="L24" s="948"/>
      <c r="M24" s="948"/>
      <c r="N24" s="949"/>
      <c r="O24" s="632"/>
    </row>
    <row r="25" spans="1:15" ht="15" customHeight="1" x14ac:dyDescent="0.2">
      <c r="A25" s="598"/>
      <c r="B25" s="776" t="s">
        <v>408</v>
      </c>
      <c r="C25" s="746" t="s">
        <v>189</v>
      </c>
      <c r="D25" s="888" t="s">
        <v>220</v>
      </c>
      <c r="E25" s="974" t="s">
        <v>221</v>
      </c>
      <c r="F25" s="875" t="s">
        <v>81</v>
      </c>
      <c r="G25" s="921">
        <v>45769</v>
      </c>
      <c r="H25" s="901" t="s">
        <v>181</v>
      </c>
      <c r="I25" s="366"/>
      <c r="J25" s="257" t="s">
        <v>72</v>
      </c>
      <c r="K25" s="906"/>
      <c r="L25" s="948"/>
      <c r="M25" s="948"/>
      <c r="N25" s="949"/>
      <c r="O25" s="632"/>
    </row>
    <row r="26" spans="1:15" ht="41.45" customHeight="1" x14ac:dyDescent="0.2">
      <c r="A26" s="871"/>
      <c r="B26" s="539"/>
      <c r="C26" s="887"/>
      <c r="D26" s="670"/>
      <c r="E26" s="975"/>
      <c r="F26" s="876"/>
      <c r="G26" s="922"/>
      <c r="H26" s="902"/>
      <c r="I26" s="367"/>
      <c r="J26" s="354" t="s">
        <v>312</v>
      </c>
      <c r="K26" s="906"/>
      <c r="L26" s="948"/>
      <c r="M26" s="948"/>
      <c r="N26" s="949"/>
      <c r="O26" s="632"/>
    </row>
    <row r="27" spans="1:15" s="143" customFormat="1" ht="16.149999999999999" customHeight="1" thickBot="1" x14ac:dyDescent="0.25">
      <c r="A27" s="599"/>
      <c r="B27" s="540"/>
      <c r="C27" s="747"/>
      <c r="D27" s="889"/>
      <c r="E27" s="976"/>
      <c r="F27" s="877"/>
      <c r="G27" s="923"/>
      <c r="H27" s="903"/>
      <c r="I27" s="368"/>
      <c r="J27" s="355" t="s">
        <v>285</v>
      </c>
      <c r="K27" s="907"/>
      <c r="L27" s="621"/>
      <c r="M27" s="621"/>
      <c r="N27" s="623"/>
      <c r="O27" s="632"/>
    </row>
    <row r="28" spans="1:15" ht="12" customHeight="1" x14ac:dyDescent="0.2">
      <c r="A28" s="654" t="s">
        <v>282</v>
      </c>
      <c r="B28" s="882" t="s">
        <v>409</v>
      </c>
      <c r="C28" s="11" t="s">
        <v>90</v>
      </c>
      <c r="D28" s="12" t="s">
        <v>111</v>
      </c>
      <c r="E28" s="340">
        <v>8091021</v>
      </c>
      <c r="F28" s="883" t="s">
        <v>89</v>
      </c>
      <c r="G28" s="933">
        <v>45769</v>
      </c>
      <c r="H28" s="913" t="s">
        <v>182</v>
      </c>
      <c r="I28" s="908"/>
      <c r="J28" s="935" t="s">
        <v>12</v>
      </c>
      <c r="K28" s="924">
        <f>SUM(I28:I30,I32,I33)</f>
        <v>0</v>
      </c>
      <c r="L28" s="641">
        <f>SUM(I28,I31,I32,I34)</f>
        <v>0</v>
      </c>
      <c r="M28" s="641">
        <f>SUM(I28,I31,I32,I34)</f>
        <v>0</v>
      </c>
      <c r="N28" s="644">
        <f>SUM(I28,I31,I32,I34)</f>
        <v>0</v>
      </c>
      <c r="O28" s="624">
        <f>SUM(K28:N34)</f>
        <v>0</v>
      </c>
    </row>
    <row r="29" spans="1:15" ht="12" customHeight="1" x14ac:dyDescent="0.2">
      <c r="A29" s="598"/>
      <c r="B29" s="539"/>
      <c r="C29" s="338" t="s">
        <v>58</v>
      </c>
      <c r="D29" s="334" t="s">
        <v>112</v>
      </c>
      <c r="E29" s="336">
        <v>7250977</v>
      </c>
      <c r="F29" s="842"/>
      <c r="G29" s="892"/>
      <c r="H29" s="914"/>
      <c r="I29" s="909"/>
      <c r="J29" s="936"/>
      <c r="K29" s="925"/>
      <c r="L29" s="642"/>
      <c r="M29" s="642"/>
      <c r="N29" s="645"/>
      <c r="O29" s="616"/>
    </row>
    <row r="30" spans="1:15" ht="44.45" customHeight="1" x14ac:dyDescent="0.2">
      <c r="A30" s="598"/>
      <c r="B30" s="539"/>
      <c r="C30" s="338" t="s">
        <v>9</v>
      </c>
      <c r="D30" s="334" t="s">
        <v>113</v>
      </c>
      <c r="E30" s="336">
        <v>8091106</v>
      </c>
      <c r="F30" s="842"/>
      <c r="G30" s="892"/>
      <c r="H30" s="914"/>
      <c r="I30" s="369"/>
      <c r="J30" s="354" t="s">
        <v>313</v>
      </c>
      <c r="K30" s="925"/>
      <c r="L30" s="642"/>
      <c r="M30" s="642"/>
      <c r="N30" s="645"/>
      <c r="O30" s="616"/>
    </row>
    <row r="31" spans="1:15" ht="14.45" customHeight="1" x14ac:dyDescent="0.2">
      <c r="A31" s="598"/>
      <c r="B31" s="539"/>
      <c r="C31" s="338" t="s">
        <v>114</v>
      </c>
      <c r="D31" s="334" t="s">
        <v>115</v>
      </c>
      <c r="E31" s="336">
        <v>6000729</v>
      </c>
      <c r="F31" s="842"/>
      <c r="G31" s="892"/>
      <c r="H31" s="914"/>
      <c r="I31" s="370"/>
      <c r="J31" s="419" t="s">
        <v>305</v>
      </c>
      <c r="K31" s="925"/>
      <c r="L31" s="642"/>
      <c r="M31" s="642"/>
      <c r="N31" s="645"/>
      <c r="O31" s="616"/>
    </row>
    <row r="32" spans="1:15" s="143" customFormat="1" ht="16.899999999999999" customHeight="1" x14ac:dyDescent="0.2">
      <c r="A32" s="598"/>
      <c r="B32" s="866" t="s">
        <v>410</v>
      </c>
      <c r="C32" s="867" t="s">
        <v>189</v>
      </c>
      <c r="D32" s="869" t="s">
        <v>222</v>
      </c>
      <c r="E32" s="880" t="s">
        <v>223</v>
      </c>
      <c r="F32" s="884" t="s">
        <v>81</v>
      </c>
      <c r="G32" s="892"/>
      <c r="H32" s="901" t="s">
        <v>182</v>
      </c>
      <c r="I32" s="371"/>
      <c r="J32" s="420" t="s">
        <v>12</v>
      </c>
      <c r="K32" s="925"/>
      <c r="L32" s="642"/>
      <c r="M32" s="642"/>
      <c r="N32" s="645"/>
      <c r="O32" s="616"/>
    </row>
    <row r="33" spans="1:17" s="143" customFormat="1" ht="45.6" customHeight="1" x14ac:dyDescent="0.2">
      <c r="A33" s="871"/>
      <c r="B33" s="539"/>
      <c r="C33" s="868"/>
      <c r="D33" s="870"/>
      <c r="E33" s="881"/>
      <c r="F33" s="871"/>
      <c r="G33" s="555"/>
      <c r="H33" s="902"/>
      <c r="I33" s="369"/>
      <c r="J33" s="354" t="s">
        <v>313</v>
      </c>
      <c r="K33" s="925"/>
      <c r="L33" s="642"/>
      <c r="M33" s="642"/>
      <c r="N33" s="645"/>
      <c r="O33" s="616"/>
    </row>
    <row r="34" spans="1:17" s="143" customFormat="1" ht="16.899999999999999" customHeight="1" thickBot="1" x14ac:dyDescent="0.25">
      <c r="A34" s="598"/>
      <c r="B34" s="539"/>
      <c r="C34" s="868"/>
      <c r="D34" s="870"/>
      <c r="E34" s="881"/>
      <c r="F34" s="598"/>
      <c r="G34" s="934"/>
      <c r="H34" s="939"/>
      <c r="I34" s="370"/>
      <c r="J34" s="419" t="s">
        <v>305</v>
      </c>
      <c r="K34" s="926"/>
      <c r="L34" s="643"/>
      <c r="M34" s="643"/>
      <c r="N34" s="646"/>
      <c r="O34" s="617"/>
    </row>
    <row r="35" spans="1:17" s="164" customFormat="1" ht="12.75" customHeight="1" x14ac:dyDescent="0.2">
      <c r="A35" s="654" t="s">
        <v>224</v>
      </c>
      <c r="B35" s="861" t="s">
        <v>411</v>
      </c>
      <c r="C35" s="259" t="s">
        <v>97</v>
      </c>
      <c r="D35" s="260" t="s">
        <v>225</v>
      </c>
      <c r="E35" s="261" t="s">
        <v>226</v>
      </c>
      <c r="F35" s="852" t="s">
        <v>81</v>
      </c>
      <c r="G35" s="814">
        <v>45716</v>
      </c>
      <c r="H35" s="854" t="s">
        <v>227</v>
      </c>
      <c r="I35" s="940"/>
      <c r="J35" s="937" t="s">
        <v>12</v>
      </c>
      <c r="K35" s="927">
        <f>SUM(I35:I39)</f>
        <v>0</v>
      </c>
      <c r="L35" s="942">
        <f>SUM(I35:I39)</f>
        <v>0</v>
      </c>
      <c r="M35" s="942">
        <f>SUM(I35:I39)</f>
        <v>0</v>
      </c>
      <c r="N35" s="945">
        <f>SUM(I35:I39)</f>
        <v>0</v>
      </c>
      <c r="O35" s="930">
        <f>SUM(K35:N39)</f>
        <v>0</v>
      </c>
    </row>
    <row r="36" spans="1:17" s="164" customFormat="1" ht="12.75" customHeight="1" x14ac:dyDescent="0.2">
      <c r="A36" s="598"/>
      <c r="B36" s="824"/>
      <c r="C36" s="18" t="s">
        <v>76</v>
      </c>
      <c r="D36" s="19" t="s">
        <v>228</v>
      </c>
      <c r="E36" s="20" t="s">
        <v>229</v>
      </c>
      <c r="F36" s="741"/>
      <c r="G36" s="815"/>
      <c r="H36" s="855"/>
      <c r="I36" s="941"/>
      <c r="J36" s="938"/>
      <c r="K36" s="928"/>
      <c r="L36" s="943"/>
      <c r="M36" s="943"/>
      <c r="N36" s="946"/>
      <c r="O36" s="931"/>
    </row>
    <row r="37" spans="1:17" s="164" customFormat="1" ht="13.9" customHeight="1" x14ac:dyDescent="0.2">
      <c r="A37" s="598"/>
      <c r="B37" s="862"/>
      <c r="C37" s="262" t="s">
        <v>105</v>
      </c>
      <c r="D37" s="263" t="s">
        <v>122</v>
      </c>
      <c r="E37" s="264" t="s">
        <v>230</v>
      </c>
      <c r="F37" s="853"/>
      <c r="G37" s="815"/>
      <c r="H37" s="856"/>
      <c r="I37" s="372"/>
      <c r="J37" s="356" t="s">
        <v>305</v>
      </c>
      <c r="K37" s="928"/>
      <c r="L37" s="943"/>
      <c r="M37" s="943"/>
      <c r="N37" s="946"/>
      <c r="O37" s="931"/>
    </row>
    <row r="38" spans="1:17" s="164" customFormat="1" ht="12.75" customHeight="1" x14ac:dyDescent="0.2">
      <c r="A38" s="598"/>
      <c r="B38" s="824" t="s">
        <v>412</v>
      </c>
      <c r="C38" s="165" t="s">
        <v>231</v>
      </c>
      <c r="D38" s="19" t="s">
        <v>232</v>
      </c>
      <c r="E38" s="20" t="s">
        <v>233</v>
      </c>
      <c r="F38" s="860" t="s">
        <v>81</v>
      </c>
      <c r="G38" s="815"/>
      <c r="H38" s="858" t="s">
        <v>227</v>
      </c>
      <c r="I38" s="373"/>
      <c r="J38" s="258" t="s">
        <v>12</v>
      </c>
      <c r="K38" s="928"/>
      <c r="L38" s="943"/>
      <c r="M38" s="943"/>
      <c r="N38" s="946"/>
      <c r="O38" s="931"/>
    </row>
    <row r="39" spans="1:17" s="164" customFormat="1" ht="24" customHeight="1" thickBot="1" x14ac:dyDescent="0.25">
      <c r="A39" s="599"/>
      <c r="B39" s="857"/>
      <c r="C39" s="166" t="s">
        <v>234</v>
      </c>
      <c r="D39" s="167" t="s">
        <v>235</v>
      </c>
      <c r="E39" s="358" t="s">
        <v>321</v>
      </c>
      <c r="F39" s="742"/>
      <c r="G39" s="816"/>
      <c r="H39" s="859"/>
      <c r="I39" s="374"/>
      <c r="J39" s="357" t="s">
        <v>305</v>
      </c>
      <c r="K39" s="929"/>
      <c r="L39" s="944"/>
      <c r="M39" s="944"/>
      <c r="N39" s="947"/>
      <c r="O39" s="932"/>
    </row>
    <row r="40" spans="1:17" ht="18.75" customHeight="1" thickBot="1" x14ac:dyDescent="0.25">
      <c r="F40" s="254"/>
      <c r="G40" s="34"/>
      <c r="I40" s="99"/>
      <c r="J40" s="88" t="s">
        <v>175</v>
      </c>
      <c r="K40" s="361">
        <f>SUM(K9:K39)</f>
        <v>0</v>
      </c>
      <c r="L40" s="362">
        <f t="shared" ref="L40:N40" si="0">SUM(L9:L39)</f>
        <v>0</v>
      </c>
      <c r="M40" s="362">
        <f t="shared" si="0"/>
        <v>0</v>
      </c>
      <c r="N40" s="363">
        <f t="shared" si="0"/>
        <v>0</v>
      </c>
      <c r="O40" s="364">
        <f>SUM(O9:O39)</f>
        <v>0</v>
      </c>
      <c r="P40" s="99"/>
      <c r="Q40" s="99"/>
    </row>
    <row r="41" spans="1:17" s="67" customFormat="1" ht="27" customHeight="1" x14ac:dyDescent="0.25">
      <c r="A41" s="95"/>
      <c r="E41" s="68"/>
      <c r="F41" s="69"/>
      <c r="G41" s="251"/>
    </row>
    <row r="42" spans="1:17" ht="23.25" customHeight="1" thickBot="1" x14ac:dyDescent="0.25">
      <c r="A42" s="482" t="s">
        <v>401</v>
      </c>
      <c r="G42" s="31"/>
      <c r="J42" s="107"/>
      <c r="K42" s="286"/>
      <c r="L42" s="286"/>
      <c r="M42" s="286"/>
      <c r="N42" s="286"/>
      <c r="O42" s="1"/>
    </row>
    <row r="43" spans="1:17" ht="58.15" customHeight="1" x14ac:dyDescent="0.2">
      <c r="A43" s="683" t="s">
        <v>0</v>
      </c>
      <c r="B43" s="958" t="s">
        <v>1</v>
      </c>
      <c r="C43" s="960" t="s">
        <v>2</v>
      </c>
      <c r="D43" s="689" t="s">
        <v>3</v>
      </c>
      <c r="E43" s="691" t="s">
        <v>4</v>
      </c>
      <c r="F43" s="691" t="s">
        <v>403</v>
      </c>
      <c r="G43" s="693" t="s">
        <v>356</v>
      </c>
      <c r="H43" s="695" t="s">
        <v>358</v>
      </c>
      <c r="I43" s="844" t="s">
        <v>357</v>
      </c>
      <c r="J43" s="286"/>
      <c r="K43" s="286"/>
      <c r="L43" s="1"/>
      <c r="M43" s="1"/>
      <c r="N43" s="1"/>
      <c r="O43" s="1"/>
    </row>
    <row r="44" spans="1:17" ht="45" customHeight="1" thickBot="1" x14ac:dyDescent="0.25">
      <c r="A44" s="684"/>
      <c r="B44" s="959"/>
      <c r="C44" s="961"/>
      <c r="D44" s="690"/>
      <c r="E44" s="692"/>
      <c r="F44" s="692"/>
      <c r="G44" s="694"/>
      <c r="H44" s="696"/>
      <c r="I44" s="845"/>
      <c r="J44" s="286"/>
      <c r="K44" s="286"/>
      <c r="L44" s="1"/>
      <c r="M44" s="1"/>
      <c r="N44" s="1"/>
      <c r="O44" s="1"/>
    </row>
    <row r="45" spans="1:17" ht="19.149999999999999" customHeight="1" x14ac:dyDescent="0.2">
      <c r="A45" s="962" t="s">
        <v>280</v>
      </c>
      <c r="B45" s="964" t="s">
        <v>396</v>
      </c>
      <c r="C45" s="966" t="s">
        <v>189</v>
      </c>
      <c r="D45" s="968" t="s">
        <v>394</v>
      </c>
      <c r="E45" s="970" t="s">
        <v>395</v>
      </c>
      <c r="F45" s="520" t="s">
        <v>404</v>
      </c>
      <c r="G45" s="502"/>
      <c r="H45" s="503"/>
      <c r="I45" s="504"/>
      <c r="J45" s="1"/>
      <c r="K45" s="1"/>
      <c r="L45" s="1"/>
      <c r="M45" s="1"/>
      <c r="N45" s="1"/>
      <c r="O45" s="1"/>
    </row>
    <row r="46" spans="1:17" ht="19.149999999999999" customHeight="1" thickBot="1" x14ac:dyDescent="0.25">
      <c r="A46" s="963"/>
      <c r="B46" s="965"/>
      <c r="C46" s="967"/>
      <c r="D46" s="969"/>
      <c r="E46" s="971"/>
      <c r="F46" s="485" t="s">
        <v>402</v>
      </c>
      <c r="G46" s="499"/>
      <c r="H46" s="500"/>
      <c r="I46" s="501"/>
      <c r="J46" s="1"/>
      <c r="K46" s="1"/>
      <c r="L46" s="1"/>
      <c r="M46" s="1"/>
      <c r="N46" s="1"/>
      <c r="O46" s="1"/>
    </row>
    <row r="47" spans="1:17" ht="18.600000000000001" customHeight="1" x14ac:dyDescent="0.2">
      <c r="A47" s="956" t="s">
        <v>399</v>
      </c>
      <c r="B47" s="517" t="s">
        <v>396</v>
      </c>
      <c r="C47" s="515" t="s">
        <v>189</v>
      </c>
      <c r="D47" s="508" t="s">
        <v>397</v>
      </c>
      <c r="E47" s="509" t="s">
        <v>398</v>
      </c>
      <c r="F47" s="509" t="s">
        <v>402</v>
      </c>
      <c r="G47" s="502"/>
      <c r="H47" s="503"/>
      <c r="I47" s="504"/>
      <c r="J47" s="1"/>
      <c r="K47" s="1"/>
      <c r="L47" s="1"/>
      <c r="M47" s="1"/>
      <c r="N47" s="1"/>
      <c r="O47" s="1"/>
    </row>
    <row r="48" spans="1:17" ht="18.600000000000001" customHeight="1" thickBot="1" x14ac:dyDescent="0.25">
      <c r="A48" s="957"/>
      <c r="B48" s="518" t="s">
        <v>396</v>
      </c>
      <c r="C48" s="516" t="s">
        <v>189</v>
      </c>
      <c r="D48" s="510" t="s">
        <v>397</v>
      </c>
      <c r="E48" s="511" t="s">
        <v>400</v>
      </c>
      <c r="F48" s="511" t="s">
        <v>402</v>
      </c>
      <c r="G48" s="505"/>
      <c r="H48" s="506"/>
      <c r="I48" s="507"/>
      <c r="J48" s="1"/>
      <c r="K48" s="1"/>
      <c r="L48" s="1"/>
      <c r="M48" s="1"/>
      <c r="N48" s="1"/>
      <c r="O48" s="1"/>
    </row>
    <row r="49" spans="1:17" ht="18.75" customHeight="1" x14ac:dyDescent="0.2">
      <c r="F49" s="254"/>
      <c r="G49" s="34"/>
      <c r="I49" s="99"/>
      <c r="J49" s="88"/>
      <c r="K49" s="498"/>
      <c r="L49" s="498"/>
      <c r="M49" s="498"/>
      <c r="N49" s="498"/>
      <c r="O49" s="498"/>
      <c r="P49" s="99"/>
      <c r="Q49" s="99"/>
    </row>
    <row r="50" spans="1:17" ht="18.75" customHeight="1" x14ac:dyDescent="0.2">
      <c r="F50" s="254"/>
      <c r="G50" s="34"/>
      <c r="I50" s="99"/>
      <c r="J50" s="88"/>
      <c r="K50" s="498"/>
      <c r="L50" s="498"/>
      <c r="M50" s="498"/>
      <c r="N50" s="498"/>
      <c r="O50" s="498"/>
      <c r="P50" s="99"/>
      <c r="Q50" s="99"/>
    </row>
    <row r="51" spans="1:17" s="67" customFormat="1" ht="27" customHeight="1" thickBot="1" x14ac:dyDescent="0.25">
      <c r="A51" s="482" t="s">
        <v>379</v>
      </c>
      <c r="E51" s="68"/>
      <c r="F51" s="69"/>
      <c r="G51" s="251"/>
    </row>
    <row r="52" spans="1:17" s="67" customFormat="1" ht="22.15" customHeight="1" thickBot="1" x14ac:dyDescent="0.25">
      <c r="F52" s="155" t="s">
        <v>168</v>
      </c>
      <c r="G52" s="251"/>
    </row>
    <row r="53" spans="1:17" s="67" customFormat="1" ht="14.45" customHeight="1" x14ac:dyDescent="0.2">
      <c r="A53" s="219"/>
      <c r="B53" s="220"/>
      <c r="C53" s="220"/>
      <c r="D53" s="220"/>
      <c r="E53" s="221" t="s">
        <v>271</v>
      </c>
      <c r="F53" s="222"/>
      <c r="G53" s="251"/>
      <c r="I53" s="110" t="s">
        <v>170</v>
      </c>
      <c r="J53" s="111"/>
      <c r="K53" s="111"/>
      <c r="L53" s="349"/>
      <c r="M53" s="114"/>
      <c r="N53" s="114"/>
      <c r="O53" s="114"/>
      <c r="P53"/>
    </row>
    <row r="54" spans="1:17" s="67" customFormat="1" ht="14.45" customHeight="1" x14ac:dyDescent="0.2">
      <c r="A54" s="223"/>
      <c r="B54" s="224"/>
      <c r="C54" s="224"/>
      <c r="D54" s="224"/>
      <c r="E54" s="225" t="s">
        <v>272</v>
      </c>
      <c r="F54" s="226"/>
      <c r="G54" s="251"/>
      <c r="I54" s="113" t="s">
        <v>172</v>
      </c>
      <c r="J54" s="114"/>
      <c r="K54" s="114"/>
      <c r="L54" s="349"/>
      <c r="M54" s="114"/>
      <c r="N54" s="114"/>
      <c r="O54" s="114"/>
      <c r="P54"/>
    </row>
    <row r="55" spans="1:17" s="67" customFormat="1" ht="14.45" customHeight="1" x14ac:dyDescent="0.2">
      <c r="A55" s="109"/>
      <c r="B55" s="80"/>
      <c r="C55" s="80"/>
      <c r="D55" s="80"/>
      <c r="E55" s="227" t="s">
        <v>273</v>
      </c>
      <c r="F55" s="329"/>
      <c r="G55" s="251"/>
      <c r="I55" s="113" t="s">
        <v>173</v>
      </c>
      <c r="J55" s="114"/>
      <c r="K55" s="114"/>
      <c r="L55" s="349"/>
      <c r="M55" s="114"/>
      <c r="N55" s="114"/>
      <c r="O55" s="114"/>
      <c r="P55" s="1"/>
    </row>
    <row r="56" spans="1:17" s="67" customFormat="1" ht="14.45" customHeight="1" x14ac:dyDescent="0.2">
      <c r="A56" s="223"/>
      <c r="B56" s="224"/>
      <c r="C56" s="224"/>
      <c r="D56" s="224"/>
      <c r="E56" s="225" t="s">
        <v>274</v>
      </c>
      <c r="F56" s="330"/>
      <c r="G56" s="251"/>
      <c r="I56" s="113"/>
      <c r="J56" s="114"/>
      <c r="K56" s="114"/>
      <c r="L56" s="349"/>
      <c r="M56" s="114"/>
      <c r="N56" s="114"/>
      <c r="O56" s="114"/>
      <c r="P56" s="1"/>
    </row>
    <row r="57" spans="1:17" s="67" customFormat="1" ht="14.45" customHeight="1" thickBot="1" x14ac:dyDescent="0.25">
      <c r="A57" s="228"/>
      <c r="B57" s="229"/>
      <c r="C57" s="229"/>
      <c r="D57" s="229"/>
      <c r="E57" s="230" t="s">
        <v>283</v>
      </c>
      <c r="F57" s="231"/>
      <c r="G57" s="251"/>
      <c r="I57" s="113"/>
      <c r="J57" s="114"/>
      <c r="K57" s="114"/>
      <c r="L57" s="349"/>
      <c r="M57" s="114"/>
      <c r="N57" s="114"/>
      <c r="O57" s="114"/>
      <c r="P57" s="1"/>
    </row>
    <row r="58" spans="1:17" s="67" customFormat="1" ht="14.45" customHeight="1" x14ac:dyDescent="0.2">
      <c r="A58" s="232"/>
      <c r="B58" s="152"/>
      <c r="C58" s="156"/>
      <c r="D58" s="64"/>
      <c r="E58" s="233" t="s">
        <v>284</v>
      </c>
      <c r="F58" s="234"/>
      <c r="G58" s="251"/>
      <c r="I58" s="86"/>
      <c r="J58" s="87"/>
      <c r="K58" s="87"/>
      <c r="L58" s="69"/>
      <c r="M58" s="69"/>
      <c r="N58" s="69"/>
      <c r="O58" s="69"/>
      <c r="P58" s="1"/>
    </row>
    <row r="59" spans="1:17" s="67" customFormat="1" ht="14.45" customHeight="1" x14ac:dyDescent="0.2">
      <c r="A59" s="228"/>
      <c r="B59" s="229"/>
      <c r="C59" s="229"/>
      <c r="D59" s="229"/>
      <c r="E59" s="230" t="s">
        <v>275</v>
      </c>
      <c r="F59" s="231"/>
      <c r="G59" s="251"/>
      <c r="P59" s="1"/>
    </row>
    <row r="60" spans="1:17" s="67" customFormat="1" ht="14.45" customHeight="1" thickBot="1" x14ac:dyDescent="0.25">
      <c r="A60" s="235"/>
      <c r="B60" s="236"/>
      <c r="C60" s="237"/>
      <c r="D60" s="238"/>
      <c r="E60" s="239" t="s">
        <v>276</v>
      </c>
      <c r="F60" s="240"/>
      <c r="G60" s="251"/>
      <c r="P60" s="1"/>
    </row>
    <row r="61" spans="1:17" s="67" customFormat="1" ht="21" customHeight="1" x14ac:dyDescent="0.2">
      <c r="B61" s="83"/>
      <c r="C61" s="83"/>
      <c r="D61" s="83"/>
      <c r="E61" s="84"/>
      <c r="F61" s="85"/>
      <c r="G61" s="251"/>
      <c r="P61" s="1"/>
    </row>
  </sheetData>
  <sheetProtection selectLockedCells="1"/>
  <mergeCells count="93">
    <mergeCell ref="A47:A48"/>
    <mergeCell ref="F43:F44"/>
    <mergeCell ref="G43:G44"/>
    <mergeCell ref="H43:H44"/>
    <mergeCell ref="I43:I44"/>
    <mergeCell ref="A45:A46"/>
    <mergeCell ref="B45:B46"/>
    <mergeCell ref="C45:C46"/>
    <mergeCell ref="D45:D46"/>
    <mergeCell ref="E45:E46"/>
    <mergeCell ref="A43:A44"/>
    <mergeCell ref="B43:B44"/>
    <mergeCell ref="C43:C44"/>
    <mergeCell ref="D43:D44"/>
    <mergeCell ref="E43:E44"/>
    <mergeCell ref="A1:P1"/>
    <mergeCell ref="A35:A39"/>
    <mergeCell ref="B35:B37"/>
    <mergeCell ref="F35:F37"/>
    <mergeCell ref="G35:G39"/>
    <mergeCell ref="B38:B39"/>
    <mergeCell ref="F38:F39"/>
    <mergeCell ref="H17:H20"/>
    <mergeCell ref="I17:I20"/>
    <mergeCell ref="B21:B24"/>
    <mergeCell ref="F21:F24"/>
    <mergeCell ref="K13:K27"/>
    <mergeCell ref="L13:L27"/>
    <mergeCell ref="M13:M27"/>
    <mergeCell ref="N13:N27"/>
    <mergeCell ref="O13:O27"/>
    <mergeCell ref="M35:M39"/>
    <mergeCell ref="N35:N39"/>
    <mergeCell ref="O35:O39"/>
    <mergeCell ref="H38:H39"/>
    <mergeCell ref="G28:G34"/>
    <mergeCell ref="K28:K34"/>
    <mergeCell ref="L28:L34"/>
    <mergeCell ref="M28:M34"/>
    <mergeCell ref="N28:N34"/>
    <mergeCell ref="O28:O34"/>
    <mergeCell ref="H35:H37"/>
    <mergeCell ref="I35:I36"/>
    <mergeCell ref="J35:J36"/>
    <mergeCell ref="K35:K39"/>
    <mergeCell ref="L35:L39"/>
    <mergeCell ref="I13:I16"/>
    <mergeCell ref="B17:B20"/>
    <mergeCell ref="F17:F20"/>
    <mergeCell ref="G17:G20"/>
    <mergeCell ref="I23:I24"/>
    <mergeCell ref="G21:G24"/>
    <mergeCell ref="H21:H24"/>
    <mergeCell ref="I21:I22"/>
    <mergeCell ref="A13:A27"/>
    <mergeCell ref="B13:B16"/>
    <mergeCell ref="F13:F16"/>
    <mergeCell ref="G13:G16"/>
    <mergeCell ref="H13:H16"/>
    <mergeCell ref="B25:B27"/>
    <mergeCell ref="C25:C27"/>
    <mergeCell ref="D25:D27"/>
    <mergeCell ref="E25:E27"/>
    <mergeCell ref="F25:F27"/>
    <mergeCell ref="G25:G27"/>
    <mergeCell ref="H25:H27"/>
    <mergeCell ref="A9:A12"/>
    <mergeCell ref="B9:B12"/>
    <mergeCell ref="F9:F12"/>
    <mergeCell ref="G9:G12"/>
    <mergeCell ref="A4:P4"/>
    <mergeCell ref="I8:J8"/>
    <mergeCell ref="H9:H12"/>
    <mergeCell ref="I9:I12"/>
    <mergeCell ref="K9:K12"/>
    <mergeCell ref="L9:L12"/>
    <mergeCell ref="M9:M12"/>
    <mergeCell ref="N9:N12"/>
    <mergeCell ref="O9:O12"/>
    <mergeCell ref="B28:B31"/>
    <mergeCell ref="F28:F31"/>
    <mergeCell ref="A28:A34"/>
    <mergeCell ref="B32:B34"/>
    <mergeCell ref="C32:C34"/>
    <mergeCell ref="D32:D34"/>
    <mergeCell ref="E32:E34"/>
    <mergeCell ref="J21:J22"/>
    <mergeCell ref="J23:J24"/>
    <mergeCell ref="I28:I29"/>
    <mergeCell ref="J28:J29"/>
    <mergeCell ref="F32:F34"/>
    <mergeCell ref="H28:H31"/>
    <mergeCell ref="H32:H34"/>
  </mergeCells>
  <pageMargins left="0.15748031496062992" right="0.11811023622047245" top="0.27559055118110237" bottom="0.23622047244094491" header="0.19685039370078741" footer="0.19685039370078741"/>
  <pageSetup paperSize="9" scale="60" orientation="landscape" r:id="rId1"/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="80" zoomScaleNormal="80" workbookViewId="0">
      <selection activeCell="H43" sqref="H43"/>
    </sheetView>
  </sheetViews>
  <sheetFormatPr baseColWidth="10" defaultColWidth="11.42578125" defaultRowHeight="15" x14ac:dyDescent="0.2"/>
  <cols>
    <col min="1" max="1" width="13.140625" style="32" customWidth="1"/>
    <col min="2" max="2" width="21.85546875" style="33" customWidth="1"/>
    <col min="3" max="3" width="19" style="33" customWidth="1"/>
    <col min="4" max="4" width="19.28515625" style="31" customWidth="1"/>
    <col min="5" max="5" width="14.7109375" style="31" customWidth="1"/>
    <col min="6" max="6" width="15.28515625" style="31" customWidth="1"/>
    <col min="7" max="7" width="12.7109375" style="31" customWidth="1"/>
    <col min="8" max="8" width="15.7109375" style="34" customWidth="1"/>
    <col min="9" max="9" width="11" style="34" customWidth="1"/>
    <col min="10" max="10" width="23.140625" style="34" customWidth="1"/>
    <col min="11" max="11" width="23.7109375" style="34" customWidth="1"/>
    <col min="12" max="15" width="13.5703125" style="34" customWidth="1"/>
    <col min="16" max="16" width="12.28515625" style="1" customWidth="1"/>
    <col min="17" max="16384" width="11.42578125" style="1"/>
  </cols>
  <sheetData>
    <row r="1" spans="1:16" s="38" customFormat="1" ht="105.6" customHeight="1" x14ac:dyDescent="0.2">
      <c r="A1" s="557" t="s">
        <v>432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38" customFormat="1" ht="12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332"/>
      <c r="N2" s="332"/>
      <c r="O2" s="332"/>
      <c r="P2" s="58"/>
    </row>
    <row r="3" spans="1:16" customFormat="1" ht="24" customHeight="1" x14ac:dyDescent="0.2">
      <c r="A3" s="61" t="s">
        <v>266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38" customFormat="1" ht="15" customHeight="1" x14ac:dyDescent="0.2">
      <c r="A5" s="39"/>
      <c r="C5" s="39"/>
      <c r="D5" s="39"/>
      <c r="E5" s="39"/>
      <c r="F5" s="37"/>
      <c r="G5" s="49"/>
      <c r="H5" s="49" t="s">
        <v>159</v>
      </c>
      <c r="I5" s="40"/>
      <c r="J5" s="40"/>
      <c r="K5" s="40"/>
      <c r="L5" s="40"/>
      <c r="M5" s="40"/>
      <c r="N5" s="40"/>
    </row>
    <row r="6" spans="1:16" s="42" customFormat="1" ht="15" customHeight="1" x14ac:dyDescent="0.2">
      <c r="C6" s="35"/>
      <c r="D6" s="36"/>
      <c r="E6" s="46"/>
      <c r="F6" s="47"/>
      <c r="G6" s="48"/>
      <c r="H6" s="48" t="s">
        <v>160</v>
      </c>
      <c r="I6" s="41"/>
      <c r="J6" s="41"/>
      <c r="K6" s="41"/>
      <c r="L6" s="41"/>
      <c r="M6" s="41"/>
      <c r="N6" s="41"/>
    </row>
    <row r="7" spans="1:16" s="42" customFormat="1" ht="15" customHeight="1" thickBot="1" x14ac:dyDescent="0.3">
      <c r="A7" s="50"/>
      <c r="C7" s="35"/>
      <c r="D7" s="36"/>
      <c r="E7" s="46"/>
      <c r="F7" s="47"/>
      <c r="G7" s="48"/>
      <c r="H7" s="48" t="s">
        <v>161</v>
      </c>
      <c r="I7" s="41"/>
      <c r="J7" s="41"/>
      <c r="K7" s="41"/>
      <c r="L7" s="41"/>
      <c r="M7" s="41"/>
      <c r="N7" s="41"/>
    </row>
    <row r="8" spans="1:16" ht="92.45" customHeight="1" thickBot="1" x14ac:dyDescent="0.25">
      <c r="A8" s="272" t="s">
        <v>0</v>
      </c>
      <c r="B8" s="3" t="s">
        <v>1</v>
      </c>
      <c r="C8" s="4" t="s">
        <v>2</v>
      </c>
      <c r="D8" s="5" t="s">
        <v>3</v>
      </c>
      <c r="E8" s="481" t="s">
        <v>4</v>
      </c>
      <c r="F8" s="344" t="s">
        <v>5</v>
      </c>
      <c r="G8" s="245" t="s">
        <v>162</v>
      </c>
      <c r="H8" s="344" t="s">
        <v>164</v>
      </c>
      <c r="I8" s="950" t="s">
        <v>310</v>
      </c>
      <c r="J8" s="951"/>
      <c r="K8" s="347" t="s">
        <v>306</v>
      </c>
      <c r="L8" s="345" t="s">
        <v>307</v>
      </c>
      <c r="M8" s="345" t="s">
        <v>311</v>
      </c>
      <c r="N8" s="344" t="s">
        <v>308</v>
      </c>
      <c r="O8" s="245" t="s">
        <v>174</v>
      </c>
    </row>
    <row r="9" spans="1:16" ht="14.45" customHeight="1" x14ac:dyDescent="0.2">
      <c r="A9" s="654" t="s">
        <v>205</v>
      </c>
      <c r="B9" s="653" t="s">
        <v>413</v>
      </c>
      <c r="C9" s="29" t="s">
        <v>15</v>
      </c>
      <c r="D9" s="105" t="s">
        <v>91</v>
      </c>
      <c r="E9" s="521">
        <v>13040316</v>
      </c>
      <c r="F9" s="1059" t="s">
        <v>89</v>
      </c>
      <c r="G9" s="1043">
        <v>45711</v>
      </c>
      <c r="H9" s="1044" t="s">
        <v>286</v>
      </c>
      <c r="I9" s="1050"/>
      <c r="J9" s="658" t="s">
        <v>12</v>
      </c>
      <c r="K9" s="1045">
        <f>SUM(I9:I15)</f>
        <v>0</v>
      </c>
      <c r="L9" s="1053">
        <f>SUM(I9:I14,I16)</f>
        <v>0</v>
      </c>
      <c r="M9" s="1053">
        <f>SUM(I9:I14,I16)</f>
        <v>0</v>
      </c>
      <c r="N9" s="1053">
        <f>SUM(I9:I14,I16)</f>
        <v>0</v>
      </c>
      <c r="O9" s="1069">
        <f>SUM(K9:N16)</f>
        <v>0</v>
      </c>
    </row>
    <row r="10" spans="1:16" ht="14.45" customHeight="1" x14ac:dyDescent="0.2">
      <c r="A10" s="598"/>
      <c r="B10" s="539"/>
      <c r="C10" s="25" t="s">
        <v>92</v>
      </c>
      <c r="D10" s="145" t="s">
        <v>93</v>
      </c>
      <c r="E10" s="473">
        <v>13031778</v>
      </c>
      <c r="F10" s="1060"/>
      <c r="G10" s="893"/>
      <c r="H10" s="894"/>
      <c r="I10" s="1051"/>
      <c r="J10" s="659"/>
      <c r="K10" s="1046"/>
      <c r="L10" s="1054"/>
      <c r="M10" s="1054"/>
      <c r="N10" s="1054"/>
      <c r="O10" s="1070"/>
    </row>
    <row r="11" spans="1:16" ht="14.45" customHeight="1" x14ac:dyDescent="0.2">
      <c r="A11" s="598"/>
      <c r="B11" s="539"/>
      <c r="C11" s="25" t="s">
        <v>94</v>
      </c>
      <c r="D11" s="145" t="s">
        <v>95</v>
      </c>
      <c r="E11" s="473">
        <v>13031710</v>
      </c>
      <c r="F11" s="1060"/>
      <c r="G11" s="893"/>
      <c r="H11" s="894"/>
      <c r="I11" s="905"/>
      <c r="J11" s="1048" t="s">
        <v>285</v>
      </c>
      <c r="K11" s="1046"/>
      <c r="L11" s="1054"/>
      <c r="M11" s="1054"/>
      <c r="N11" s="1054"/>
      <c r="O11" s="1070"/>
    </row>
    <row r="12" spans="1:16" ht="14.45" customHeight="1" x14ac:dyDescent="0.2">
      <c r="A12" s="598"/>
      <c r="B12" s="767"/>
      <c r="C12" s="178" t="s">
        <v>9</v>
      </c>
      <c r="D12" s="179" t="s">
        <v>96</v>
      </c>
      <c r="E12" s="175">
        <v>130301603</v>
      </c>
      <c r="F12" s="1061"/>
      <c r="G12" s="920"/>
      <c r="H12" s="900"/>
      <c r="I12" s="1052"/>
      <c r="J12" s="1049"/>
      <c r="K12" s="1046"/>
      <c r="L12" s="1054"/>
      <c r="M12" s="1054"/>
      <c r="N12" s="1054"/>
      <c r="O12" s="1070"/>
    </row>
    <row r="13" spans="1:16" s="170" customFormat="1" ht="33" customHeight="1" x14ac:dyDescent="0.2">
      <c r="A13" s="598"/>
      <c r="B13" s="126" t="s">
        <v>414</v>
      </c>
      <c r="C13" s="270" t="s">
        <v>184</v>
      </c>
      <c r="D13" s="145" t="s">
        <v>236</v>
      </c>
      <c r="E13" s="473" t="s">
        <v>237</v>
      </c>
      <c r="F13" s="271" t="s">
        <v>81</v>
      </c>
      <c r="G13" s="203">
        <v>45769</v>
      </c>
      <c r="H13" s="421" t="s">
        <v>12</v>
      </c>
      <c r="I13" s="384"/>
      <c r="J13" s="385"/>
      <c r="K13" s="1046"/>
      <c r="L13" s="1054"/>
      <c r="M13" s="1054"/>
      <c r="N13" s="1054"/>
      <c r="O13" s="1070"/>
    </row>
    <row r="14" spans="1:16" s="144" customFormat="1" ht="16.149999999999999" customHeight="1" x14ac:dyDescent="0.2">
      <c r="A14" s="598"/>
      <c r="B14" s="1032" t="s">
        <v>327</v>
      </c>
      <c r="C14" s="1035" t="s">
        <v>187</v>
      </c>
      <c r="D14" s="1036" t="s">
        <v>238</v>
      </c>
      <c r="E14" s="1037" t="s">
        <v>239</v>
      </c>
      <c r="F14" s="1031" t="s">
        <v>81</v>
      </c>
      <c r="G14" s="1038">
        <v>45769</v>
      </c>
      <c r="H14" s="1040" t="s">
        <v>181</v>
      </c>
      <c r="I14" s="386"/>
      <c r="J14" s="387" t="s">
        <v>12</v>
      </c>
      <c r="K14" s="1046"/>
      <c r="L14" s="1054"/>
      <c r="M14" s="1054"/>
      <c r="N14" s="1054"/>
      <c r="O14" s="1070"/>
    </row>
    <row r="15" spans="1:16" s="144" customFormat="1" ht="31.9" customHeight="1" x14ac:dyDescent="0.2">
      <c r="A15" s="871"/>
      <c r="B15" s="1033"/>
      <c r="C15" s="887"/>
      <c r="D15" s="870"/>
      <c r="E15" s="873"/>
      <c r="F15" s="1024"/>
      <c r="G15" s="1039"/>
      <c r="H15" s="1041"/>
      <c r="I15" s="388"/>
      <c r="J15" s="354" t="s">
        <v>312</v>
      </c>
      <c r="K15" s="1046"/>
      <c r="L15" s="1054"/>
      <c r="M15" s="1054"/>
      <c r="N15" s="1054"/>
      <c r="O15" s="1071"/>
    </row>
    <row r="16" spans="1:16" s="144" customFormat="1" ht="24.6" customHeight="1" thickBot="1" x14ac:dyDescent="0.25">
      <c r="A16" s="599"/>
      <c r="B16" s="1034"/>
      <c r="C16" s="177" t="s">
        <v>90</v>
      </c>
      <c r="D16" s="147" t="s">
        <v>240</v>
      </c>
      <c r="E16" s="522" t="s">
        <v>241</v>
      </c>
      <c r="F16" s="1025"/>
      <c r="G16" s="599"/>
      <c r="H16" s="1042"/>
      <c r="I16" s="389"/>
      <c r="J16" s="390" t="s">
        <v>242</v>
      </c>
      <c r="K16" s="1047"/>
      <c r="L16" s="1055"/>
      <c r="M16" s="1055"/>
      <c r="N16" s="1055"/>
      <c r="O16" s="1072"/>
    </row>
    <row r="17" spans="1:15" ht="12" customHeight="1" x14ac:dyDescent="0.2">
      <c r="A17" s="878" t="s">
        <v>280</v>
      </c>
      <c r="B17" s="653" t="s">
        <v>415</v>
      </c>
      <c r="C17" s="104" t="s">
        <v>83</v>
      </c>
      <c r="D17" s="105" t="s">
        <v>80</v>
      </c>
      <c r="E17" s="521">
        <v>715000887</v>
      </c>
      <c r="F17" s="1029" t="s">
        <v>81</v>
      </c>
      <c r="G17" s="1043">
        <v>45711</v>
      </c>
      <c r="H17" s="1044" t="s">
        <v>12</v>
      </c>
      <c r="I17" s="1050"/>
      <c r="J17" s="391"/>
      <c r="K17" s="1073">
        <f>SUM(I17:I22)</f>
        <v>0</v>
      </c>
      <c r="L17" s="641">
        <f>SUM(I17:I22)</f>
        <v>0</v>
      </c>
      <c r="M17" s="641">
        <f>SUM(I17:I22)</f>
        <v>0</v>
      </c>
      <c r="N17" s="1056">
        <f>SUM(I17:I22)</f>
        <v>0</v>
      </c>
      <c r="O17" s="1075">
        <f>SUM(K17:N22)</f>
        <v>0</v>
      </c>
    </row>
    <row r="18" spans="1:15" ht="12" customHeight="1" x14ac:dyDescent="0.2">
      <c r="A18" s="879"/>
      <c r="B18" s="539"/>
      <c r="C18" s="182" t="s">
        <v>84</v>
      </c>
      <c r="D18" s="145" t="s">
        <v>82</v>
      </c>
      <c r="E18" s="473">
        <v>339659</v>
      </c>
      <c r="F18" s="1030"/>
      <c r="G18" s="893"/>
      <c r="H18" s="894"/>
      <c r="I18" s="905"/>
      <c r="J18" s="392"/>
      <c r="K18" s="638"/>
      <c r="L18" s="642"/>
      <c r="M18" s="642"/>
      <c r="N18" s="1057"/>
      <c r="O18" s="1076"/>
    </row>
    <row r="19" spans="1:15" ht="12" customHeight="1" x14ac:dyDescent="0.2">
      <c r="A19" s="879"/>
      <c r="B19" s="539"/>
      <c r="C19" s="182" t="s">
        <v>85</v>
      </c>
      <c r="D19" s="145" t="s">
        <v>86</v>
      </c>
      <c r="E19" s="473">
        <v>715310030</v>
      </c>
      <c r="F19" s="1030"/>
      <c r="G19" s="893"/>
      <c r="H19" s="894"/>
      <c r="I19" s="905"/>
      <c r="J19" s="392"/>
      <c r="K19" s="638"/>
      <c r="L19" s="642"/>
      <c r="M19" s="642"/>
      <c r="N19" s="1057"/>
      <c r="O19" s="1076"/>
    </row>
    <row r="20" spans="1:15" ht="12" customHeight="1" x14ac:dyDescent="0.2">
      <c r="A20" s="879"/>
      <c r="B20" s="539"/>
      <c r="C20" s="182" t="s">
        <v>85</v>
      </c>
      <c r="D20" s="145" t="s">
        <v>86</v>
      </c>
      <c r="E20" s="473">
        <v>715310082</v>
      </c>
      <c r="F20" s="1030"/>
      <c r="G20" s="893"/>
      <c r="H20" s="894"/>
      <c r="I20" s="905"/>
      <c r="J20" s="392"/>
      <c r="K20" s="638"/>
      <c r="L20" s="642"/>
      <c r="M20" s="642"/>
      <c r="N20" s="1057"/>
      <c r="O20" s="1076"/>
    </row>
    <row r="21" spans="1:15" ht="12" customHeight="1" x14ac:dyDescent="0.2">
      <c r="A21" s="879"/>
      <c r="B21" s="539"/>
      <c r="C21" s="182" t="s">
        <v>87</v>
      </c>
      <c r="D21" s="145" t="s">
        <v>88</v>
      </c>
      <c r="E21" s="473">
        <v>715320057</v>
      </c>
      <c r="F21" s="1030"/>
      <c r="G21" s="893"/>
      <c r="H21" s="894"/>
      <c r="I21" s="905"/>
      <c r="J21" s="392"/>
      <c r="K21" s="638"/>
      <c r="L21" s="642"/>
      <c r="M21" s="642"/>
      <c r="N21" s="1057"/>
      <c r="O21" s="1076"/>
    </row>
    <row r="22" spans="1:15" s="143" customFormat="1" ht="19.149999999999999" customHeight="1" thickBot="1" x14ac:dyDescent="0.25">
      <c r="A22" s="1028"/>
      <c r="B22" s="181" t="s">
        <v>243</v>
      </c>
      <c r="C22" s="266" t="s">
        <v>189</v>
      </c>
      <c r="D22" s="176" t="s">
        <v>244</v>
      </c>
      <c r="E22" s="523" t="s">
        <v>245</v>
      </c>
      <c r="F22" s="268" t="s">
        <v>81</v>
      </c>
      <c r="G22" s="269">
        <v>45769</v>
      </c>
      <c r="H22" s="267" t="s">
        <v>12</v>
      </c>
      <c r="I22" s="393"/>
      <c r="J22" s="394"/>
      <c r="K22" s="1074"/>
      <c r="L22" s="643"/>
      <c r="M22" s="643"/>
      <c r="N22" s="1058"/>
      <c r="O22" s="1077"/>
    </row>
    <row r="23" spans="1:15" ht="15" customHeight="1" x14ac:dyDescent="0.2">
      <c r="A23" s="654" t="s">
        <v>287</v>
      </c>
      <c r="B23" s="653" t="s">
        <v>416</v>
      </c>
      <c r="C23" s="768" t="s">
        <v>77</v>
      </c>
      <c r="D23" s="770" t="s">
        <v>78</v>
      </c>
      <c r="E23" s="970">
        <v>6124103117</v>
      </c>
      <c r="F23" s="1067" t="s">
        <v>79</v>
      </c>
      <c r="G23" s="1016">
        <v>45711</v>
      </c>
      <c r="H23" s="1062" t="s">
        <v>182</v>
      </c>
      <c r="I23" s="395"/>
      <c r="J23" s="396" t="s">
        <v>437</v>
      </c>
      <c r="K23" s="757">
        <f>SUM(I23:I28)</f>
        <v>0</v>
      </c>
      <c r="L23" s="732">
        <f>SUM(I23:I27,I29)</f>
        <v>0</v>
      </c>
      <c r="M23" s="732">
        <f>SUM(I23:I27,I29)</f>
        <v>0</v>
      </c>
      <c r="N23" s="732">
        <f>SUM(I23:I27,I29)</f>
        <v>0</v>
      </c>
      <c r="O23" s="1075">
        <f>SUM(K23:N29)</f>
        <v>0</v>
      </c>
    </row>
    <row r="24" spans="1:15" ht="15" customHeight="1" x14ac:dyDescent="0.2">
      <c r="A24" s="598"/>
      <c r="B24" s="767"/>
      <c r="C24" s="769"/>
      <c r="D24" s="771"/>
      <c r="E24" s="1066"/>
      <c r="F24" s="1068"/>
      <c r="G24" s="1017"/>
      <c r="H24" s="1063"/>
      <c r="I24" s="397"/>
      <c r="J24" s="279" t="s">
        <v>297</v>
      </c>
      <c r="K24" s="758"/>
      <c r="L24" s="762"/>
      <c r="M24" s="762"/>
      <c r="N24" s="762"/>
      <c r="O24" s="1079"/>
    </row>
    <row r="25" spans="1:15" ht="15" customHeight="1" x14ac:dyDescent="0.2">
      <c r="A25" s="598"/>
      <c r="B25" s="776" t="s">
        <v>417</v>
      </c>
      <c r="C25" s="281" t="s">
        <v>8</v>
      </c>
      <c r="D25" s="265" t="s">
        <v>80</v>
      </c>
      <c r="E25" s="524">
        <v>717001283</v>
      </c>
      <c r="F25" s="1026" t="s">
        <v>81</v>
      </c>
      <c r="G25" s="1017"/>
      <c r="H25" s="988" t="s">
        <v>182</v>
      </c>
      <c r="I25" s="398"/>
      <c r="J25" s="277" t="s">
        <v>288</v>
      </c>
      <c r="K25" s="758"/>
      <c r="L25" s="762"/>
      <c r="M25" s="762"/>
      <c r="N25" s="762"/>
      <c r="O25" s="1079"/>
    </row>
    <row r="26" spans="1:15" ht="15" customHeight="1" x14ac:dyDescent="0.2">
      <c r="A26" s="598"/>
      <c r="B26" s="767"/>
      <c r="C26" s="249" t="s">
        <v>13</v>
      </c>
      <c r="D26" s="179" t="s">
        <v>82</v>
      </c>
      <c r="E26" s="175">
        <v>423477</v>
      </c>
      <c r="F26" s="1027"/>
      <c r="G26" s="1018"/>
      <c r="H26" s="989"/>
      <c r="I26" s="399"/>
      <c r="J26" s="279" t="s">
        <v>296</v>
      </c>
      <c r="K26" s="758"/>
      <c r="L26" s="762"/>
      <c r="M26" s="762"/>
      <c r="N26" s="762"/>
      <c r="O26" s="1079"/>
    </row>
    <row r="27" spans="1:15" s="143" customFormat="1" ht="15" customHeight="1" x14ac:dyDescent="0.2">
      <c r="A27" s="598"/>
      <c r="B27" s="539" t="s">
        <v>418</v>
      </c>
      <c r="C27" s="868" t="s">
        <v>189</v>
      </c>
      <c r="D27" s="870" t="s">
        <v>246</v>
      </c>
      <c r="E27" s="873" t="s">
        <v>247</v>
      </c>
      <c r="F27" s="1024" t="s">
        <v>81</v>
      </c>
      <c r="G27" s="1064">
        <v>45769</v>
      </c>
      <c r="H27" s="1041" t="s">
        <v>182</v>
      </c>
      <c r="I27" s="400"/>
      <c r="J27" s="277" t="s">
        <v>72</v>
      </c>
      <c r="K27" s="758"/>
      <c r="L27" s="762"/>
      <c r="M27" s="762"/>
      <c r="N27" s="762"/>
      <c r="O27" s="1079"/>
    </row>
    <row r="28" spans="1:15" s="143" customFormat="1" ht="33" customHeight="1" x14ac:dyDescent="0.2">
      <c r="A28" s="871"/>
      <c r="B28" s="539"/>
      <c r="C28" s="868"/>
      <c r="D28" s="870"/>
      <c r="E28" s="873"/>
      <c r="F28" s="1024"/>
      <c r="G28" s="1039"/>
      <c r="H28" s="1041"/>
      <c r="I28" s="401"/>
      <c r="J28" s="354" t="s">
        <v>313</v>
      </c>
      <c r="K28" s="758"/>
      <c r="L28" s="762"/>
      <c r="M28" s="762"/>
      <c r="N28" s="762"/>
      <c r="O28" s="1080"/>
    </row>
    <row r="29" spans="1:15" s="143" customFormat="1" ht="16.149999999999999" customHeight="1" thickBot="1" x14ac:dyDescent="0.25">
      <c r="A29" s="599"/>
      <c r="B29" s="540"/>
      <c r="C29" s="1012"/>
      <c r="D29" s="1013"/>
      <c r="E29" s="971"/>
      <c r="F29" s="1025"/>
      <c r="G29" s="1065"/>
      <c r="H29" s="1042"/>
      <c r="I29" s="424"/>
      <c r="J29" s="359" t="s">
        <v>305</v>
      </c>
      <c r="K29" s="1078"/>
      <c r="L29" s="763"/>
      <c r="M29" s="763"/>
      <c r="N29" s="763"/>
      <c r="O29" s="1081"/>
    </row>
    <row r="30" spans="1:15" s="15" customFormat="1" ht="25.9" customHeight="1" x14ac:dyDescent="0.2">
      <c r="A30" s="1019" t="s">
        <v>322</v>
      </c>
      <c r="B30" s="538" t="s">
        <v>419</v>
      </c>
      <c r="C30" s="309" t="s">
        <v>15</v>
      </c>
      <c r="D30" s="425" t="s">
        <v>323</v>
      </c>
      <c r="E30" s="476">
        <v>14082584</v>
      </c>
      <c r="F30" s="1088" t="s">
        <v>89</v>
      </c>
      <c r="G30" s="1104">
        <v>45711</v>
      </c>
      <c r="H30" s="1091" t="s">
        <v>335</v>
      </c>
      <c r="I30" s="526"/>
      <c r="J30" s="428" t="s">
        <v>12</v>
      </c>
      <c r="K30" s="1101">
        <f>SUM(I30:I34)</f>
        <v>0</v>
      </c>
      <c r="L30" s="1082">
        <f>SUM(I30:I33,I35)</f>
        <v>0</v>
      </c>
      <c r="M30" s="1082">
        <f>SUM(I30:I33,I35)</f>
        <v>0</v>
      </c>
      <c r="N30" s="1082">
        <f>SUM(I30:I33,I35)</f>
        <v>0</v>
      </c>
      <c r="O30" s="1085">
        <f>SUM(K30:N35)</f>
        <v>0</v>
      </c>
    </row>
    <row r="31" spans="1:15" s="15" customFormat="1" ht="26.45" customHeight="1" x14ac:dyDescent="0.2">
      <c r="A31" s="871"/>
      <c r="B31" s="539"/>
      <c r="C31" s="423" t="s">
        <v>324</v>
      </c>
      <c r="D31" s="256" t="s">
        <v>325</v>
      </c>
      <c r="E31" s="473">
        <v>14082178</v>
      </c>
      <c r="F31" s="1089"/>
      <c r="G31" s="871"/>
      <c r="H31" s="1092"/>
      <c r="I31" s="527"/>
      <c r="J31" s="432" t="s">
        <v>331</v>
      </c>
      <c r="K31" s="1102"/>
      <c r="L31" s="1083"/>
      <c r="M31" s="1083"/>
      <c r="N31" s="1083"/>
      <c r="O31" s="1086"/>
    </row>
    <row r="32" spans="1:15" s="15" customFormat="1" ht="28.15" customHeight="1" x14ac:dyDescent="0.2">
      <c r="A32" s="871"/>
      <c r="B32" s="767"/>
      <c r="C32" s="249" t="s">
        <v>16</v>
      </c>
      <c r="D32" s="426" t="s">
        <v>326</v>
      </c>
      <c r="E32" s="175">
        <v>14052127</v>
      </c>
      <c r="F32" s="1090"/>
      <c r="G32" s="1105"/>
      <c r="H32" s="1093"/>
      <c r="I32" s="528"/>
      <c r="J32" s="429" t="s">
        <v>285</v>
      </c>
      <c r="K32" s="1102"/>
      <c r="L32" s="1083"/>
      <c r="M32" s="1083"/>
      <c r="N32" s="1083"/>
      <c r="O32" s="1086"/>
    </row>
    <row r="33" spans="1:16" s="15" customFormat="1" ht="18.600000000000001" customHeight="1" x14ac:dyDescent="0.2">
      <c r="A33" s="871"/>
      <c r="B33" s="776" t="s">
        <v>327</v>
      </c>
      <c r="C33" s="1021" t="s">
        <v>188</v>
      </c>
      <c r="D33" s="1022" t="s">
        <v>328</v>
      </c>
      <c r="E33" s="1023" t="s">
        <v>329</v>
      </c>
      <c r="F33" s="1094" t="s">
        <v>81</v>
      </c>
      <c r="G33" s="1097">
        <v>45769</v>
      </c>
      <c r="H33" s="1099" t="s">
        <v>330</v>
      </c>
      <c r="I33" s="400"/>
      <c r="J33" s="430" t="s">
        <v>217</v>
      </c>
      <c r="K33" s="1102"/>
      <c r="L33" s="1083"/>
      <c r="M33" s="1083"/>
      <c r="N33" s="1083"/>
      <c r="O33" s="1086"/>
    </row>
    <row r="34" spans="1:16" s="15" customFormat="1" ht="30.6" customHeight="1" x14ac:dyDescent="0.2">
      <c r="A34" s="871"/>
      <c r="B34" s="539"/>
      <c r="C34" s="887"/>
      <c r="D34" s="870"/>
      <c r="E34" s="975"/>
      <c r="F34" s="1095"/>
      <c r="G34" s="1039"/>
      <c r="H34" s="1100"/>
      <c r="I34" s="401"/>
      <c r="J34" s="427" t="s">
        <v>313</v>
      </c>
      <c r="K34" s="1102"/>
      <c r="L34" s="1083"/>
      <c r="M34" s="1083"/>
      <c r="N34" s="1083"/>
      <c r="O34" s="1086"/>
    </row>
    <row r="35" spans="1:16" s="15" customFormat="1" ht="19.149999999999999" customHeight="1" thickBot="1" x14ac:dyDescent="0.25">
      <c r="A35" s="1020"/>
      <c r="B35" s="540"/>
      <c r="C35" s="747"/>
      <c r="D35" s="749"/>
      <c r="E35" s="976"/>
      <c r="F35" s="1096"/>
      <c r="G35" s="1098"/>
      <c r="H35" s="1098"/>
      <c r="I35" s="402"/>
      <c r="J35" s="431" t="s">
        <v>305</v>
      </c>
      <c r="K35" s="1103"/>
      <c r="L35" s="1084"/>
      <c r="M35" s="1084"/>
      <c r="N35" s="1084"/>
      <c r="O35" s="1087"/>
    </row>
    <row r="36" spans="1:16" s="164" customFormat="1" ht="16.149999999999999" customHeight="1" x14ac:dyDescent="0.2">
      <c r="A36" s="654" t="s">
        <v>248</v>
      </c>
      <c r="B36" s="861" t="s">
        <v>420</v>
      </c>
      <c r="C36" s="995" t="s">
        <v>8</v>
      </c>
      <c r="D36" s="997"/>
      <c r="E36" s="1008" t="s">
        <v>249</v>
      </c>
      <c r="F36" s="977" t="s">
        <v>81</v>
      </c>
      <c r="G36" s="1004">
        <v>45769</v>
      </c>
      <c r="H36" s="1014" t="s">
        <v>227</v>
      </c>
      <c r="I36" s="403"/>
      <c r="J36" s="377" t="s">
        <v>12</v>
      </c>
      <c r="K36" s="985">
        <f>SUM(I36:I37,I39:I40)</f>
        <v>0</v>
      </c>
      <c r="L36" s="808">
        <f>SUM(I36,I38,I39,I41)</f>
        <v>0</v>
      </c>
      <c r="M36" s="808">
        <f>SUM(I36,I38,I39,I41)</f>
        <v>0</v>
      </c>
      <c r="N36" s="992">
        <f>SUM(I36,I38,I39,I41)</f>
        <v>0</v>
      </c>
      <c r="O36" s="779">
        <f>SUM(K36:N41)</f>
        <v>0</v>
      </c>
    </row>
    <row r="37" spans="1:16" s="164" customFormat="1" ht="31.15" customHeight="1" x14ac:dyDescent="0.2">
      <c r="A37" s="871"/>
      <c r="B37" s="824"/>
      <c r="C37" s="996"/>
      <c r="D37" s="998"/>
      <c r="E37" s="1009"/>
      <c r="F37" s="978"/>
      <c r="G37" s="1005"/>
      <c r="H37" s="1015"/>
      <c r="I37" s="401"/>
      <c r="J37" s="354" t="s">
        <v>313</v>
      </c>
      <c r="K37" s="986"/>
      <c r="L37" s="990"/>
      <c r="M37" s="990"/>
      <c r="N37" s="993"/>
      <c r="O37" s="981"/>
    </row>
    <row r="38" spans="1:16" s="164" customFormat="1" ht="16.149999999999999" customHeight="1" x14ac:dyDescent="0.2">
      <c r="A38" s="598"/>
      <c r="B38" s="824"/>
      <c r="C38" s="165" t="s">
        <v>250</v>
      </c>
      <c r="D38" s="19" t="s">
        <v>251</v>
      </c>
      <c r="E38" s="468" t="s">
        <v>252</v>
      </c>
      <c r="F38" s="978"/>
      <c r="G38" s="1006"/>
      <c r="H38" s="1001"/>
      <c r="I38" s="399"/>
      <c r="J38" s="378" t="s">
        <v>305</v>
      </c>
      <c r="K38" s="986"/>
      <c r="L38" s="990"/>
      <c r="M38" s="990"/>
      <c r="N38" s="993"/>
      <c r="O38" s="982"/>
    </row>
    <row r="39" spans="1:16" s="164" customFormat="1" ht="16.149999999999999" customHeight="1" x14ac:dyDescent="0.2">
      <c r="A39" s="598"/>
      <c r="B39" s="1000" t="s">
        <v>421</v>
      </c>
      <c r="C39" s="999" t="s">
        <v>231</v>
      </c>
      <c r="D39" s="1010" t="s">
        <v>253</v>
      </c>
      <c r="E39" s="1011" t="s">
        <v>254</v>
      </c>
      <c r="F39" s="979" t="s">
        <v>81</v>
      </c>
      <c r="G39" s="1006"/>
      <c r="H39" s="1001" t="s">
        <v>227</v>
      </c>
      <c r="I39" s="343"/>
      <c r="J39" s="379" t="s">
        <v>12</v>
      </c>
      <c r="K39" s="986"/>
      <c r="L39" s="990"/>
      <c r="M39" s="990"/>
      <c r="N39" s="993"/>
      <c r="O39" s="982"/>
    </row>
    <row r="40" spans="1:16" s="164" customFormat="1" ht="31.15" customHeight="1" x14ac:dyDescent="0.2">
      <c r="A40" s="871"/>
      <c r="B40" s="824"/>
      <c r="C40" s="996"/>
      <c r="D40" s="998"/>
      <c r="E40" s="1009"/>
      <c r="F40" s="978"/>
      <c r="G40" s="1005"/>
      <c r="H40" s="1002"/>
      <c r="I40" s="401"/>
      <c r="J40" s="354" t="s">
        <v>313</v>
      </c>
      <c r="K40" s="986"/>
      <c r="L40" s="990"/>
      <c r="M40" s="990"/>
      <c r="N40" s="993"/>
      <c r="O40" s="983"/>
    </row>
    <row r="41" spans="1:16" s="164" customFormat="1" ht="17.45" customHeight="1" thickBot="1" x14ac:dyDescent="0.25">
      <c r="A41" s="599"/>
      <c r="B41" s="857"/>
      <c r="C41" s="166" t="s">
        <v>255</v>
      </c>
      <c r="D41" s="167"/>
      <c r="E41" s="497" t="s">
        <v>256</v>
      </c>
      <c r="F41" s="980"/>
      <c r="G41" s="1007"/>
      <c r="H41" s="1003"/>
      <c r="I41" s="402"/>
      <c r="J41" s="380" t="s">
        <v>305</v>
      </c>
      <c r="K41" s="987"/>
      <c r="L41" s="991"/>
      <c r="M41" s="991"/>
      <c r="N41" s="994"/>
      <c r="O41" s="984"/>
    </row>
    <row r="42" spans="1:16" ht="18.75" customHeight="1" thickBot="1" x14ac:dyDescent="0.25">
      <c r="G42" s="34"/>
      <c r="I42" s="99"/>
      <c r="J42" s="89" t="s">
        <v>175</v>
      </c>
      <c r="K42" s="382">
        <f>SUM(K9:K41)</f>
        <v>0</v>
      </c>
      <c r="L42" s="301">
        <f t="shared" ref="L42:N42" si="0">SUM(L9:L41)</f>
        <v>0</v>
      </c>
      <c r="M42" s="301">
        <f t="shared" si="0"/>
        <v>0</v>
      </c>
      <c r="N42" s="383">
        <f t="shared" si="0"/>
        <v>0</v>
      </c>
      <c r="O42" s="282">
        <f>SUM(O9:O41)</f>
        <v>0</v>
      </c>
    </row>
    <row r="43" spans="1:16" ht="18.75" customHeight="1" x14ac:dyDescent="0.2">
      <c r="J43" s="99"/>
      <c r="K43" s="89"/>
      <c r="L43" s="286"/>
      <c r="M43" s="286"/>
      <c r="N43" s="286"/>
      <c r="O43" s="286"/>
      <c r="P43" s="286"/>
    </row>
    <row r="44" spans="1:16" s="67" customFormat="1" ht="19.149999999999999" customHeight="1" thickBot="1" x14ac:dyDescent="0.25">
      <c r="A44" s="61" t="s">
        <v>268</v>
      </c>
      <c r="E44" s="68"/>
      <c r="F44" s="69"/>
    </row>
    <row r="45" spans="1:16" s="67" customFormat="1" ht="22.15" customHeight="1" thickBot="1" x14ac:dyDescent="0.25">
      <c r="F45" s="155" t="s">
        <v>168</v>
      </c>
    </row>
    <row r="46" spans="1:16" s="67" customFormat="1" ht="16.149999999999999" customHeight="1" x14ac:dyDescent="0.2">
      <c r="A46" s="219"/>
      <c r="B46" s="220"/>
      <c r="C46" s="220"/>
      <c r="D46" s="220"/>
      <c r="E46" s="221" t="s">
        <v>271</v>
      </c>
      <c r="F46" s="222"/>
      <c r="I46" s="110" t="s">
        <v>170</v>
      </c>
      <c r="J46" s="111"/>
      <c r="K46" s="111"/>
      <c r="L46" s="112"/>
      <c r="M46" s="114"/>
      <c r="N46" s="114"/>
      <c r="O46" s="114"/>
      <c r="P46"/>
    </row>
    <row r="47" spans="1:16" s="67" customFormat="1" ht="16.149999999999999" customHeight="1" x14ac:dyDescent="0.2">
      <c r="A47" s="223"/>
      <c r="B47" s="224"/>
      <c r="C47" s="224"/>
      <c r="D47" s="224"/>
      <c r="E47" s="225" t="s">
        <v>272</v>
      </c>
      <c r="F47" s="226"/>
      <c r="I47" s="113" t="s">
        <v>172</v>
      </c>
      <c r="J47" s="114"/>
      <c r="K47" s="114"/>
      <c r="L47" s="115"/>
      <c r="M47" s="114"/>
      <c r="N47" s="114"/>
      <c r="O47" s="114"/>
      <c r="P47" s="1"/>
    </row>
    <row r="48" spans="1:16" s="67" customFormat="1" ht="16.149999999999999" customHeight="1" x14ac:dyDescent="0.2">
      <c r="A48" s="109"/>
      <c r="B48" s="80"/>
      <c r="C48" s="80"/>
      <c r="D48" s="80"/>
      <c r="E48" s="227" t="s">
        <v>273</v>
      </c>
      <c r="F48" s="329"/>
      <c r="I48" s="113" t="s">
        <v>173</v>
      </c>
      <c r="J48" s="114"/>
      <c r="K48" s="114"/>
      <c r="L48" s="115"/>
      <c r="M48" s="114"/>
      <c r="N48" s="114"/>
      <c r="O48" s="114"/>
      <c r="P48" s="1"/>
    </row>
    <row r="49" spans="1:16" s="67" customFormat="1" ht="16.149999999999999" customHeight="1" x14ac:dyDescent="0.2">
      <c r="A49" s="223"/>
      <c r="B49" s="224"/>
      <c r="C49" s="224"/>
      <c r="D49" s="224"/>
      <c r="E49" s="225" t="s">
        <v>274</v>
      </c>
      <c r="F49" s="330"/>
      <c r="I49" s="113"/>
      <c r="J49" s="114"/>
      <c r="K49" s="114"/>
      <c r="L49" s="115"/>
      <c r="M49" s="114"/>
      <c r="N49" s="114"/>
      <c r="O49" s="114"/>
      <c r="P49" s="1"/>
    </row>
    <row r="50" spans="1:16" s="67" customFormat="1" ht="16.149999999999999" customHeight="1" x14ac:dyDescent="0.2">
      <c r="A50" s="228"/>
      <c r="B50" s="229"/>
      <c r="C50" s="229"/>
      <c r="D50" s="229"/>
      <c r="E50" s="230" t="s">
        <v>289</v>
      </c>
      <c r="F50" s="231"/>
      <c r="I50" s="113"/>
      <c r="J50" s="114"/>
      <c r="K50" s="114"/>
      <c r="L50" s="115"/>
      <c r="M50" s="114"/>
      <c r="N50" s="114"/>
      <c r="O50" s="114"/>
      <c r="P50" s="1"/>
    </row>
    <row r="51" spans="1:16" s="67" customFormat="1" ht="16.149999999999999" customHeight="1" x14ac:dyDescent="0.2">
      <c r="A51" s="232"/>
      <c r="B51" s="152"/>
      <c r="C51" s="156"/>
      <c r="D51" s="64"/>
      <c r="E51" s="233" t="s">
        <v>277</v>
      </c>
      <c r="F51" s="234"/>
      <c r="I51" s="113"/>
      <c r="J51" s="114"/>
      <c r="K51" s="114"/>
      <c r="L51" s="115"/>
      <c r="M51" s="114"/>
      <c r="N51" s="114"/>
      <c r="O51" s="114"/>
      <c r="P51" s="1"/>
    </row>
    <row r="52" spans="1:16" s="67" customFormat="1" ht="16.149999999999999" customHeight="1" x14ac:dyDescent="0.2">
      <c r="A52" s="228"/>
      <c r="B52" s="229"/>
      <c r="C52" s="229"/>
      <c r="D52" s="229"/>
      <c r="E52" s="230" t="s">
        <v>332</v>
      </c>
      <c r="F52" s="231"/>
      <c r="I52" s="113"/>
      <c r="J52" s="114"/>
      <c r="K52" s="114"/>
      <c r="L52" s="115"/>
      <c r="M52" s="114"/>
      <c r="N52" s="114"/>
      <c r="O52" s="114"/>
      <c r="P52" s="1"/>
    </row>
    <row r="53" spans="1:16" s="67" customFormat="1" ht="16.149999999999999" customHeight="1" thickBot="1" x14ac:dyDescent="0.25">
      <c r="A53" s="232"/>
      <c r="B53" s="152"/>
      <c r="C53" s="156"/>
      <c r="D53" s="64"/>
      <c r="E53" s="233" t="s">
        <v>333</v>
      </c>
      <c r="F53" s="234"/>
      <c r="I53" s="113"/>
      <c r="J53" s="114"/>
      <c r="K53" s="114"/>
      <c r="L53" s="115"/>
      <c r="M53" s="114"/>
      <c r="N53" s="114"/>
      <c r="O53" s="114"/>
      <c r="P53" s="1"/>
    </row>
    <row r="54" spans="1:16" s="67" customFormat="1" ht="16.149999999999999" customHeight="1" x14ac:dyDescent="0.2">
      <c r="A54" s="228"/>
      <c r="B54" s="229"/>
      <c r="C54" s="229"/>
      <c r="D54" s="229"/>
      <c r="E54" s="230" t="s">
        <v>283</v>
      </c>
      <c r="F54" s="231"/>
      <c r="I54" s="86"/>
      <c r="J54" s="87"/>
      <c r="K54" s="87"/>
      <c r="L54" s="87"/>
      <c r="M54" s="69"/>
      <c r="N54" s="69"/>
      <c r="O54" s="69"/>
      <c r="P54" s="1"/>
    </row>
    <row r="55" spans="1:16" ht="16.149999999999999" customHeight="1" thickBot="1" x14ac:dyDescent="0.25">
      <c r="A55" s="235"/>
      <c r="B55" s="236"/>
      <c r="C55" s="237"/>
      <c r="D55" s="283"/>
      <c r="E55" s="284" t="s">
        <v>284</v>
      </c>
      <c r="F55" s="285"/>
    </row>
  </sheetData>
  <sheetProtection selectLockedCells="1"/>
  <mergeCells count="94">
    <mergeCell ref="N30:N35"/>
    <mergeCell ref="O30:O35"/>
    <mergeCell ref="F30:F32"/>
    <mergeCell ref="H30:H32"/>
    <mergeCell ref="F33:F35"/>
    <mergeCell ref="G33:G35"/>
    <mergeCell ref="H33:H35"/>
    <mergeCell ref="K30:K35"/>
    <mergeCell ref="L30:L35"/>
    <mergeCell ref="G30:G32"/>
    <mergeCell ref="M30:M35"/>
    <mergeCell ref="A1:P1"/>
    <mergeCell ref="H23:H24"/>
    <mergeCell ref="I17:I21"/>
    <mergeCell ref="G27:G29"/>
    <mergeCell ref="H27:H29"/>
    <mergeCell ref="B23:B24"/>
    <mergeCell ref="C23:C24"/>
    <mergeCell ref="D23:D24"/>
    <mergeCell ref="E23:E24"/>
    <mergeCell ref="F23:F24"/>
    <mergeCell ref="O9:O16"/>
    <mergeCell ref="K17:K22"/>
    <mergeCell ref="O17:O22"/>
    <mergeCell ref="K23:K29"/>
    <mergeCell ref="O23:O29"/>
    <mergeCell ref="N23:N29"/>
    <mergeCell ref="I8:J8"/>
    <mergeCell ref="B9:B12"/>
    <mergeCell ref="F9:F12"/>
    <mergeCell ref="G9:G12"/>
    <mergeCell ref="H9:H12"/>
    <mergeCell ref="L9:L16"/>
    <mergeCell ref="M9:M16"/>
    <mergeCell ref="N9:N16"/>
    <mergeCell ref="L17:L22"/>
    <mergeCell ref="M17:M22"/>
    <mergeCell ref="N17:N22"/>
    <mergeCell ref="G14:G16"/>
    <mergeCell ref="H14:H16"/>
    <mergeCell ref="G17:G21"/>
    <mergeCell ref="H17:H21"/>
    <mergeCell ref="K9:K16"/>
    <mergeCell ref="J11:J12"/>
    <mergeCell ref="J9:J10"/>
    <mergeCell ref="I9:I10"/>
    <mergeCell ref="I11:I12"/>
    <mergeCell ref="A17:A22"/>
    <mergeCell ref="B17:B21"/>
    <mergeCell ref="F17:F21"/>
    <mergeCell ref="A23:A29"/>
    <mergeCell ref="F14:F16"/>
    <mergeCell ref="A9:A16"/>
    <mergeCell ref="B14:B16"/>
    <mergeCell ref="C14:C15"/>
    <mergeCell ref="D14:D15"/>
    <mergeCell ref="E14:E15"/>
    <mergeCell ref="A36:A41"/>
    <mergeCell ref="B36:B38"/>
    <mergeCell ref="H36:H38"/>
    <mergeCell ref="G23:G26"/>
    <mergeCell ref="A30:A35"/>
    <mergeCell ref="B33:B35"/>
    <mergeCell ref="C33:C35"/>
    <mergeCell ref="D33:D35"/>
    <mergeCell ref="E33:E35"/>
    <mergeCell ref="F27:F29"/>
    <mergeCell ref="F25:F26"/>
    <mergeCell ref="L23:L29"/>
    <mergeCell ref="G36:G41"/>
    <mergeCell ref="B30:B32"/>
    <mergeCell ref="E36:E37"/>
    <mergeCell ref="D39:D40"/>
    <mergeCell ref="E39:E40"/>
    <mergeCell ref="B27:B29"/>
    <mergeCell ref="C27:C29"/>
    <mergeCell ref="D27:D29"/>
    <mergeCell ref="E27:E29"/>
    <mergeCell ref="A4:P4"/>
    <mergeCell ref="F36:F38"/>
    <mergeCell ref="F39:F41"/>
    <mergeCell ref="O36:O41"/>
    <mergeCell ref="K36:K41"/>
    <mergeCell ref="B25:B26"/>
    <mergeCell ref="H25:H26"/>
    <mergeCell ref="L36:L41"/>
    <mergeCell ref="M36:M41"/>
    <mergeCell ref="N36:N41"/>
    <mergeCell ref="C36:C37"/>
    <mergeCell ref="D36:D37"/>
    <mergeCell ref="M23:M29"/>
    <mergeCell ref="C39:C40"/>
    <mergeCell ref="B39:B41"/>
    <mergeCell ref="H39:H41"/>
  </mergeCells>
  <pageMargins left="0.19685039370078741" right="0.11811023622047245" top="0.27559055118110237" bottom="0.23622047244094491" header="0.19685039370078741" footer="0.19685039370078741"/>
  <pageSetup paperSize="9" scale="58" orientation="landscape" r:id="rId1"/>
  <rowBreaks count="1" manualBreakCount="1">
    <brk id="6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="80" zoomScaleNormal="80" workbookViewId="0">
      <selection activeCell="J31" sqref="J31"/>
    </sheetView>
  </sheetViews>
  <sheetFormatPr baseColWidth="10" defaultColWidth="11.42578125" defaultRowHeight="15" x14ac:dyDescent="0.2"/>
  <cols>
    <col min="1" max="1" width="13.140625" style="32" customWidth="1"/>
    <col min="2" max="2" width="21.85546875" style="33" customWidth="1"/>
    <col min="3" max="3" width="19" style="33" customWidth="1"/>
    <col min="4" max="4" width="19.28515625" style="31" customWidth="1"/>
    <col min="5" max="5" width="14.7109375" style="31" customWidth="1"/>
    <col min="6" max="6" width="15.28515625" style="31" customWidth="1"/>
    <col min="7" max="7" width="12.7109375" style="31" customWidth="1"/>
    <col min="8" max="8" width="15.7109375" style="34" customWidth="1"/>
    <col min="9" max="9" width="11" style="34" customWidth="1"/>
    <col min="10" max="10" width="23.140625" style="34" customWidth="1"/>
    <col min="11" max="11" width="23.7109375" style="34" customWidth="1"/>
    <col min="12" max="15" width="13.5703125" style="34" customWidth="1"/>
    <col min="16" max="16" width="12.28515625" style="1" customWidth="1"/>
    <col min="17" max="16384" width="11.42578125" style="1"/>
  </cols>
  <sheetData>
    <row r="1" spans="1:16" s="38" customFormat="1" ht="105.6" customHeight="1" x14ac:dyDescent="0.2">
      <c r="A1" s="557" t="s">
        <v>433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38" customFormat="1" ht="12" customHeight="1" x14ac:dyDescent="0.2">
      <c r="A2" s="467"/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58"/>
    </row>
    <row r="3" spans="1:16" customFormat="1" ht="24" customHeight="1" x14ac:dyDescent="0.2">
      <c r="A3" s="61" t="s">
        <v>266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38" customFormat="1" ht="15" customHeight="1" x14ac:dyDescent="0.2">
      <c r="A5" s="39"/>
      <c r="C5" s="39"/>
      <c r="D5" s="39"/>
      <c r="E5" s="39"/>
      <c r="F5" s="37"/>
      <c r="G5" s="49"/>
      <c r="H5" s="49" t="s">
        <v>159</v>
      </c>
      <c r="I5" s="40"/>
      <c r="J5" s="40"/>
      <c r="K5" s="40"/>
      <c r="L5" s="40"/>
      <c r="M5" s="40"/>
      <c r="N5" s="40"/>
    </row>
    <row r="6" spans="1:16" s="42" customFormat="1" ht="15" customHeight="1" x14ac:dyDescent="0.2">
      <c r="C6" s="35"/>
      <c r="D6" s="36"/>
      <c r="E6" s="46"/>
      <c r="F6" s="47"/>
      <c r="G6" s="48"/>
      <c r="H6" s="48" t="s">
        <v>160</v>
      </c>
      <c r="I6" s="41"/>
      <c r="J6" s="41"/>
      <c r="K6" s="41"/>
      <c r="L6" s="41"/>
      <c r="M6" s="41"/>
      <c r="N6" s="41"/>
    </row>
    <row r="7" spans="1:16" s="42" customFormat="1" ht="15" customHeight="1" thickBot="1" x14ac:dyDescent="0.3">
      <c r="A7" s="50"/>
      <c r="C7" s="35"/>
      <c r="D7" s="36"/>
      <c r="E7" s="46"/>
      <c r="F7" s="47"/>
      <c r="G7" s="48"/>
      <c r="H7" s="48" t="s">
        <v>161</v>
      </c>
      <c r="I7" s="41"/>
      <c r="J7" s="41"/>
      <c r="K7" s="41"/>
      <c r="L7" s="41"/>
      <c r="M7" s="41"/>
      <c r="N7" s="41"/>
    </row>
    <row r="8" spans="1:16" ht="92.45" customHeight="1" thickBot="1" x14ac:dyDescent="0.25">
      <c r="A8" s="272" t="s">
        <v>0</v>
      </c>
      <c r="B8" s="3" t="s">
        <v>1</v>
      </c>
      <c r="C8" s="4" t="s">
        <v>2</v>
      </c>
      <c r="D8" s="5" t="s">
        <v>3</v>
      </c>
      <c r="E8" s="481" t="s">
        <v>4</v>
      </c>
      <c r="F8" s="344" t="s">
        <v>5</v>
      </c>
      <c r="G8" s="245" t="s">
        <v>162</v>
      </c>
      <c r="H8" s="344" t="s">
        <v>164</v>
      </c>
      <c r="I8" s="950" t="s">
        <v>310</v>
      </c>
      <c r="J8" s="951"/>
      <c r="K8" s="347" t="s">
        <v>306</v>
      </c>
      <c r="L8" s="345" t="s">
        <v>307</v>
      </c>
      <c r="M8" s="345" t="s">
        <v>311</v>
      </c>
      <c r="N8" s="344" t="s">
        <v>308</v>
      </c>
      <c r="O8" s="245" t="s">
        <v>174</v>
      </c>
    </row>
    <row r="9" spans="1:16" ht="14.45" customHeight="1" x14ac:dyDescent="0.2">
      <c r="A9" s="654" t="s">
        <v>205</v>
      </c>
      <c r="B9" s="653" t="s">
        <v>413</v>
      </c>
      <c r="C9" s="29" t="s">
        <v>15</v>
      </c>
      <c r="D9" s="469" t="s">
        <v>91</v>
      </c>
      <c r="E9" s="521">
        <v>13040316</v>
      </c>
      <c r="F9" s="1059" t="s">
        <v>89</v>
      </c>
      <c r="G9" s="1043">
        <v>45711</v>
      </c>
      <c r="H9" s="1044" t="s">
        <v>286</v>
      </c>
      <c r="I9" s="1050"/>
      <c r="J9" s="1107" t="s">
        <v>72</v>
      </c>
      <c r="K9" s="1045">
        <f>SUM(I9:I15)</f>
        <v>0</v>
      </c>
      <c r="L9" s="1053">
        <f>SUM(I9:I14,I16)</f>
        <v>0</v>
      </c>
      <c r="M9" s="1053">
        <f>SUM(I9:I14,I16)</f>
        <v>0</v>
      </c>
      <c r="N9" s="1053">
        <f>SUM(I9:I14,I16)</f>
        <v>0</v>
      </c>
      <c r="O9" s="1069">
        <f>SUM(K9:N16)</f>
        <v>0</v>
      </c>
    </row>
    <row r="10" spans="1:16" ht="14.45" customHeight="1" x14ac:dyDescent="0.2">
      <c r="A10" s="598"/>
      <c r="B10" s="539"/>
      <c r="C10" s="25" t="s">
        <v>92</v>
      </c>
      <c r="D10" s="472" t="s">
        <v>93</v>
      </c>
      <c r="E10" s="473">
        <v>13031778</v>
      </c>
      <c r="F10" s="1060"/>
      <c r="G10" s="893"/>
      <c r="H10" s="894"/>
      <c r="I10" s="1051"/>
      <c r="J10" s="659"/>
      <c r="K10" s="1046"/>
      <c r="L10" s="1054"/>
      <c r="M10" s="1054"/>
      <c r="N10" s="1054"/>
      <c r="O10" s="1070"/>
    </row>
    <row r="11" spans="1:16" ht="14.45" customHeight="1" x14ac:dyDescent="0.2">
      <c r="A11" s="598"/>
      <c r="B11" s="539"/>
      <c r="C11" s="25" t="s">
        <v>94</v>
      </c>
      <c r="D11" s="472" t="s">
        <v>95</v>
      </c>
      <c r="E11" s="473">
        <v>13031710</v>
      </c>
      <c r="F11" s="1060"/>
      <c r="G11" s="893"/>
      <c r="H11" s="894"/>
      <c r="I11" s="905"/>
      <c r="J11" s="1106" t="s">
        <v>436</v>
      </c>
      <c r="K11" s="1046"/>
      <c r="L11" s="1054"/>
      <c r="M11" s="1054"/>
      <c r="N11" s="1054"/>
      <c r="O11" s="1070"/>
    </row>
    <row r="12" spans="1:16" ht="14.45" customHeight="1" x14ac:dyDescent="0.2">
      <c r="A12" s="598"/>
      <c r="B12" s="767"/>
      <c r="C12" s="178" t="s">
        <v>9</v>
      </c>
      <c r="D12" s="422" t="s">
        <v>96</v>
      </c>
      <c r="E12" s="175">
        <v>130301603</v>
      </c>
      <c r="F12" s="1061"/>
      <c r="G12" s="920"/>
      <c r="H12" s="900"/>
      <c r="I12" s="1052"/>
      <c r="J12" s="1049"/>
      <c r="K12" s="1046"/>
      <c r="L12" s="1054"/>
      <c r="M12" s="1054"/>
      <c r="N12" s="1054"/>
      <c r="O12" s="1070"/>
    </row>
    <row r="13" spans="1:16" s="170" customFormat="1" ht="33" customHeight="1" x14ac:dyDescent="0.2">
      <c r="A13" s="598"/>
      <c r="B13" s="525" t="s">
        <v>414</v>
      </c>
      <c r="C13" s="474" t="s">
        <v>184</v>
      </c>
      <c r="D13" s="472" t="s">
        <v>236</v>
      </c>
      <c r="E13" s="473" t="s">
        <v>237</v>
      </c>
      <c r="F13" s="271" t="s">
        <v>81</v>
      </c>
      <c r="G13" s="470">
        <v>45769</v>
      </c>
      <c r="H13" s="421" t="s">
        <v>12</v>
      </c>
      <c r="I13" s="384"/>
      <c r="J13" s="385"/>
      <c r="K13" s="1046"/>
      <c r="L13" s="1054"/>
      <c r="M13" s="1054"/>
      <c r="N13" s="1054"/>
      <c r="O13" s="1070"/>
    </row>
    <row r="14" spans="1:16" s="144" customFormat="1" ht="16.149999999999999" customHeight="1" x14ac:dyDescent="0.2">
      <c r="A14" s="598"/>
      <c r="B14" s="1032" t="s">
        <v>327</v>
      </c>
      <c r="C14" s="1035" t="s">
        <v>187</v>
      </c>
      <c r="D14" s="1036" t="s">
        <v>238</v>
      </c>
      <c r="E14" s="1037" t="s">
        <v>239</v>
      </c>
      <c r="F14" s="1031" t="s">
        <v>81</v>
      </c>
      <c r="G14" s="1038">
        <v>45769</v>
      </c>
      <c r="H14" s="1040" t="s">
        <v>181</v>
      </c>
      <c r="I14" s="386"/>
      <c r="J14" s="534" t="s">
        <v>72</v>
      </c>
      <c r="K14" s="1046"/>
      <c r="L14" s="1054"/>
      <c r="M14" s="1054"/>
      <c r="N14" s="1054"/>
      <c r="O14" s="1070"/>
    </row>
    <row r="15" spans="1:16" s="144" customFormat="1" ht="31.9" customHeight="1" x14ac:dyDescent="0.2">
      <c r="A15" s="871"/>
      <c r="B15" s="1033"/>
      <c r="C15" s="887"/>
      <c r="D15" s="870"/>
      <c r="E15" s="873"/>
      <c r="F15" s="1024"/>
      <c r="G15" s="1039"/>
      <c r="H15" s="1041"/>
      <c r="I15" s="388"/>
      <c r="J15" s="354" t="s">
        <v>312</v>
      </c>
      <c r="K15" s="1046"/>
      <c r="L15" s="1054"/>
      <c r="M15" s="1054"/>
      <c r="N15" s="1054"/>
      <c r="O15" s="1071"/>
    </row>
    <row r="16" spans="1:16" s="144" customFormat="1" ht="24.6" customHeight="1" thickBot="1" x14ac:dyDescent="0.25">
      <c r="A16" s="599"/>
      <c r="B16" s="1034"/>
      <c r="C16" s="478" t="s">
        <v>90</v>
      </c>
      <c r="D16" s="479" t="s">
        <v>240</v>
      </c>
      <c r="E16" s="522" t="s">
        <v>241</v>
      </c>
      <c r="F16" s="1025"/>
      <c r="G16" s="599"/>
      <c r="H16" s="1042"/>
      <c r="I16" s="389"/>
      <c r="J16" s="390" t="s">
        <v>242</v>
      </c>
      <c r="K16" s="1047"/>
      <c r="L16" s="1055"/>
      <c r="M16" s="1055"/>
      <c r="N16" s="1055"/>
      <c r="O16" s="1072"/>
    </row>
    <row r="17" spans="1:15" ht="12" customHeight="1" x14ac:dyDescent="0.2">
      <c r="A17" s="878" t="s">
        <v>280</v>
      </c>
      <c r="B17" s="653" t="s">
        <v>415</v>
      </c>
      <c r="C17" s="104" t="s">
        <v>83</v>
      </c>
      <c r="D17" s="469" t="s">
        <v>80</v>
      </c>
      <c r="E17" s="521">
        <v>715000887</v>
      </c>
      <c r="F17" s="1029" t="s">
        <v>81</v>
      </c>
      <c r="G17" s="1043">
        <v>45711</v>
      </c>
      <c r="H17" s="1044" t="s">
        <v>12</v>
      </c>
      <c r="I17" s="1050"/>
      <c r="J17" s="391"/>
      <c r="K17" s="1073">
        <f>SUM(I17:I22)</f>
        <v>0</v>
      </c>
      <c r="L17" s="641">
        <f>SUM(I17:I22)</f>
        <v>0</v>
      </c>
      <c r="M17" s="641">
        <f>SUM(I17:I22)</f>
        <v>0</v>
      </c>
      <c r="N17" s="1056">
        <f>SUM(I17:I22)</f>
        <v>0</v>
      </c>
      <c r="O17" s="1075">
        <f>SUM(K17:N22)</f>
        <v>0</v>
      </c>
    </row>
    <row r="18" spans="1:15" ht="12" customHeight="1" x14ac:dyDescent="0.2">
      <c r="A18" s="879"/>
      <c r="B18" s="539"/>
      <c r="C18" s="475" t="s">
        <v>84</v>
      </c>
      <c r="D18" s="472" t="s">
        <v>82</v>
      </c>
      <c r="E18" s="473">
        <v>339659</v>
      </c>
      <c r="F18" s="1030"/>
      <c r="G18" s="893"/>
      <c r="H18" s="894"/>
      <c r="I18" s="905"/>
      <c r="J18" s="392"/>
      <c r="K18" s="638"/>
      <c r="L18" s="642"/>
      <c r="M18" s="642"/>
      <c r="N18" s="1057"/>
      <c r="O18" s="1076"/>
    </row>
    <row r="19" spans="1:15" ht="12" customHeight="1" x14ac:dyDescent="0.2">
      <c r="A19" s="879"/>
      <c r="B19" s="539"/>
      <c r="C19" s="475" t="s">
        <v>85</v>
      </c>
      <c r="D19" s="472" t="s">
        <v>86</v>
      </c>
      <c r="E19" s="473">
        <v>715310030</v>
      </c>
      <c r="F19" s="1030"/>
      <c r="G19" s="893"/>
      <c r="H19" s="894"/>
      <c r="I19" s="905"/>
      <c r="J19" s="392"/>
      <c r="K19" s="638"/>
      <c r="L19" s="642"/>
      <c r="M19" s="642"/>
      <c r="N19" s="1057"/>
      <c r="O19" s="1076"/>
    </row>
    <row r="20" spans="1:15" ht="12" customHeight="1" x14ac:dyDescent="0.2">
      <c r="A20" s="879"/>
      <c r="B20" s="539"/>
      <c r="C20" s="475" t="s">
        <v>85</v>
      </c>
      <c r="D20" s="472" t="s">
        <v>86</v>
      </c>
      <c r="E20" s="473">
        <v>715310082</v>
      </c>
      <c r="F20" s="1030"/>
      <c r="G20" s="893"/>
      <c r="H20" s="894"/>
      <c r="I20" s="905"/>
      <c r="J20" s="392"/>
      <c r="K20" s="638"/>
      <c r="L20" s="642"/>
      <c r="M20" s="642"/>
      <c r="N20" s="1057"/>
      <c r="O20" s="1076"/>
    </row>
    <row r="21" spans="1:15" ht="12" customHeight="1" x14ac:dyDescent="0.2">
      <c r="A21" s="879"/>
      <c r="B21" s="539"/>
      <c r="C21" s="475" t="s">
        <v>87</v>
      </c>
      <c r="D21" s="472" t="s">
        <v>88</v>
      </c>
      <c r="E21" s="473">
        <v>715320057</v>
      </c>
      <c r="F21" s="1030"/>
      <c r="G21" s="893"/>
      <c r="H21" s="894"/>
      <c r="I21" s="905"/>
      <c r="J21" s="392"/>
      <c r="K21" s="638"/>
      <c r="L21" s="642"/>
      <c r="M21" s="642"/>
      <c r="N21" s="1057"/>
      <c r="O21" s="1076"/>
    </row>
    <row r="22" spans="1:15" s="143" customFormat="1" ht="19.149999999999999" customHeight="1" thickBot="1" x14ac:dyDescent="0.25">
      <c r="A22" s="1028"/>
      <c r="B22" s="181" t="s">
        <v>243</v>
      </c>
      <c r="C22" s="266" t="s">
        <v>189</v>
      </c>
      <c r="D22" s="176" t="s">
        <v>244</v>
      </c>
      <c r="E22" s="523" t="s">
        <v>245</v>
      </c>
      <c r="F22" s="268" t="s">
        <v>81</v>
      </c>
      <c r="G22" s="269">
        <v>45769</v>
      </c>
      <c r="H22" s="267" t="s">
        <v>12</v>
      </c>
      <c r="I22" s="393"/>
      <c r="J22" s="394"/>
      <c r="K22" s="1074"/>
      <c r="L22" s="643"/>
      <c r="M22" s="643"/>
      <c r="N22" s="1058"/>
      <c r="O22" s="1077"/>
    </row>
    <row r="23" spans="1:15" ht="15" customHeight="1" x14ac:dyDescent="0.2">
      <c r="A23" s="654" t="s">
        <v>287</v>
      </c>
      <c r="B23" s="653" t="s">
        <v>416</v>
      </c>
      <c r="C23" s="768" t="s">
        <v>77</v>
      </c>
      <c r="D23" s="770" t="s">
        <v>78</v>
      </c>
      <c r="E23" s="970">
        <v>6124103117</v>
      </c>
      <c r="F23" s="1067" t="s">
        <v>79</v>
      </c>
      <c r="G23" s="1016">
        <v>45711</v>
      </c>
      <c r="H23" s="1062" t="s">
        <v>182</v>
      </c>
      <c r="I23" s="395"/>
      <c r="J23" s="396" t="s">
        <v>437</v>
      </c>
      <c r="K23" s="757">
        <f>SUM(I23:I28)</f>
        <v>0</v>
      </c>
      <c r="L23" s="732">
        <f>SUM(I23:I27,I29)</f>
        <v>0</v>
      </c>
      <c r="M23" s="732">
        <f>SUM(I23:I27,I29)</f>
        <v>0</v>
      </c>
      <c r="N23" s="732">
        <f>SUM(I23:I27,I29)</f>
        <v>0</v>
      </c>
      <c r="O23" s="1075">
        <f>SUM(K23:N29)</f>
        <v>0</v>
      </c>
    </row>
    <row r="24" spans="1:15" ht="15" customHeight="1" x14ac:dyDescent="0.2">
      <c r="A24" s="598"/>
      <c r="B24" s="767"/>
      <c r="C24" s="769"/>
      <c r="D24" s="771"/>
      <c r="E24" s="1066"/>
      <c r="F24" s="1068"/>
      <c r="G24" s="1017"/>
      <c r="H24" s="1063"/>
      <c r="I24" s="397"/>
      <c r="J24" s="279" t="s">
        <v>297</v>
      </c>
      <c r="K24" s="758"/>
      <c r="L24" s="762"/>
      <c r="M24" s="762"/>
      <c r="N24" s="762"/>
      <c r="O24" s="1079"/>
    </row>
    <row r="25" spans="1:15" ht="15" customHeight="1" x14ac:dyDescent="0.2">
      <c r="A25" s="598"/>
      <c r="B25" s="776" t="s">
        <v>417</v>
      </c>
      <c r="C25" s="281" t="s">
        <v>8</v>
      </c>
      <c r="D25" s="471" t="s">
        <v>80</v>
      </c>
      <c r="E25" s="524">
        <v>717001283</v>
      </c>
      <c r="F25" s="1026" t="s">
        <v>81</v>
      </c>
      <c r="G25" s="1017"/>
      <c r="H25" s="988" t="s">
        <v>182</v>
      </c>
      <c r="I25" s="398"/>
      <c r="J25" s="277" t="s">
        <v>288</v>
      </c>
      <c r="K25" s="758"/>
      <c r="L25" s="762"/>
      <c r="M25" s="762"/>
      <c r="N25" s="762"/>
      <c r="O25" s="1079"/>
    </row>
    <row r="26" spans="1:15" ht="15" customHeight="1" x14ac:dyDescent="0.2">
      <c r="A26" s="598"/>
      <c r="B26" s="767"/>
      <c r="C26" s="249" t="s">
        <v>13</v>
      </c>
      <c r="D26" s="422" t="s">
        <v>82</v>
      </c>
      <c r="E26" s="175">
        <v>423477</v>
      </c>
      <c r="F26" s="1027"/>
      <c r="G26" s="1018"/>
      <c r="H26" s="989"/>
      <c r="I26" s="399"/>
      <c r="J26" s="279" t="s">
        <v>296</v>
      </c>
      <c r="K26" s="758"/>
      <c r="L26" s="762"/>
      <c r="M26" s="762"/>
      <c r="N26" s="762"/>
      <c r="O26" s="1079"/>
    </row>
    <row r="27" spans="1:15" s="143" customFormat="1" ht="15" customHeight="1" x14ac:dyDescent="0.2">
      <c r="A27" s="598"/>
      <c r="B27" s="539" t="s">
        <v>418</v>
      </c>
      <c r="C27" s="868" t="s">
        <v>189</v>
      </c>
      <c r="D27" s="870" t="s">
        <v>246</v>
      </c>
      <c r="E27" s="873" t="s">
        <v>247</v>
      </c>
      <c r="F27" s="1024" t="s">
        <v>81</v>
      </c>
      <c r="G27" s="1064">
        <v>45769</v>
      </c>
      <c r="H27" s="1041" t="s">
        <v>182</v>
      </c>
      <c r="I27" s="400"/>
      <c r="J27" s="277" t="s">
        <v>72</v>
      </c>
      <c r="K27" s="758"/>
      <c r="L27" s="762"/>
      <c r="M27" s="762"/>
      <c r="N27" s="762"/>
      <c r="O27" s="1079"/>
    </row>
    <row r="28" spans="1:15" s="143" customFormat="1" ht="33" customHeight="1" x14ac:dyDescent="0.2">
      <c r="A28" s="871"/>
      <c r="B28" s="539"/>
      <c r="C28" s="868"/>
      <c r="D28" s="870"/>
      <c r="E28" s="873"/>
      <c r="F28" s="1024"/>
      <c r="G28" s="1039"/>
      <c r="H28" s="1041"/>
      <c r="I28" s="401"/>
      <c r="J28" s="354" t="s">
        <v>313</v>
      </c>
      <c r="K28" s="758"/>
      <c r="L28" s="762"/>
      <c r="M28" s="762"/>
      <c r="N28" s="762"/>
      <c r="O28" s="1080"/>
    </row>
    <row r="29" spans="1:15" s="143" customFormat="1" ht="16.149999999999999" customHeight="1" thickBot="1" x14ac:dyDescent="0.25">
      <c r="A29" s="599"/>
      <c r="B29" s="540"/>
      <c r="C29" s="1012"/>
      <c r="D29" s="1013"/>
      <c r="E29" s="971"/>
      <c r="F29" s="1025"/>
      <c r="G29" s="1065"/>
      <c r="H29" s="1042"/>
      <c r="I29" s="424"/>
      <c r="J29" s="359" t="s">
        <v>305</v>
      </c>
      <c r="K29" s="1078"/>
      <c r="L29" s="763"/>
      <c r="M29" s="763"/>
      <c r="N29" s="763"/>
      <c r="O29" s="1081"/>
    </row>
    <row r="30" spans="1:15" s="15" customFormat="1" ht="25.9" customHeight="1" x14ac:dyDescent="0.2">
      <c r="A30" s="1019" t="s">
        <v>322</v>
      </c>
      <c r="B30" s="538" t="s">
        <v>419</v>
      </c>
      <c r="C30" s="309" t="s">
        <v>15</v>
      </c>
      <c r="D30" s="425" t="s">
        <v>323</v>
      </c>
      <c r="E30" s="476">
        <v>14082584</v>
      </c>
      <c r="F30" s="1088" t="s">
        <v>89</v>
      </c>
      <c r="G30" s="1104">
        <v>45711</v>
      </c>
      <c r="H30" s="1091" t="s">
        <v>335</v>
      </c>
      <c r="I30" s="526"/>
      <c r="J30" s="428" t="s">
        <v>12</v>
      </c>
      <c r="K30" s="1101">
        <f>SUM(I30:I34)</f>
        <v>0</v>
      </c>
      <c r="L30" s="1082">
        <f>SUM(I30:I33,I35)</f>
        <v>0</v>
      </c>
      <c r="M30" s="1082">
        <f>SUM(I30:I33,I35)</f>
        <v>0</v>
      </c>
      <c r="N30" s="1082">
        <f>SUM(I30:I33,I35)</f>
        <v>0</v>
      </c>
      <c r="O30" s="1085">
        <f>SUM(K30:N35)</f>
        <v>0</v>
      </c>
    </row>
    <row r="31" spans="1:15" s="15" customFormat="1" ht="26.45" customHeight="1" x14ac:dyDescent="0.2">
      <c r="A31" s="871"/>
      <c r="B31" s="539"/>
      <c r="C31" s="475" t="s">
        <v>324</v>
      </c>
      <c r="D31" s="256" t="s">
        <v>325</v>
      </c>
      <c r="E31" s="473">
        <v>14082178</v>
      </c>
      <c r="F31" s="1089"/>
      <c r="G31" s="871"/>
      <c r="H31" s="1092"/>
      <c r="I31" s="527"/>
      <c r="J31" s="432" t="s">
        <v>331</v>
      </c>
      <c r="K31" s="1102"/>
      <c r="L31" s="1083"/>
      <c r="M31" s="1083"/>
      <c r="N31" s="1083"/>
      <c r="O31" s="1086"/>
    </row>
    <row r="32" spans="1:15" s="15" customFormat="1" ht="28.15" customHeight="1" x14ac:dyDescent="0.2">
      <c r="A32" s="871"/>
      <c r="B32" s="767"/>
      <c r="C32" s="249" t="s">
        <v>16</v>
      </c>
      <c r="D32" s="426" t="s">
        <v>326</v>
      </c>
      <c r="E32" s="175">
        <v>14052127</v>
      </c>
      <c r="F32" s="1090"/>
      <c r="G32" s="1105"/>
      <c r="H32" s="1093"/>
      <c r="I32" s="528"/>
      <c r="J32" s="429" t="s">
        <v>285</v>
      </c>
      <c r="K32" s="1102"/>
      <c r="L32" s="1083"/>
      <c r="M32" s="1083"/>
      <c r="N32" s="1083"/>
      <c r="O32" s="1086"/>
    </row>
    <row r="33" spans="1:16" s="15" customFormat="1" ht="18.600000000000001" customHeight="1" x14ac:dyDescent="0.2">
      <c r="A33" s="871"/>
      <c r="B33" s="776" t="s">
        <v>327</v>
      </c>
      <c r="C33" s="1021" t="s">
        <v>188</v>
      </c>
      <c r="D33" s="1022" t="s">
        <v>328</v>
      </c>
      <c r="E33" s="1023" t="s">
        <v>329</v>
      </c>
      <c r="F33" s="1094" t="s">
        <v>81</v>
      </c>
      <c r="G33" s="1097">
        <v>45769</v>
      </c>
      <c r="H33" s="1099" t="s">
        <v>330</v>
      </c>
      <c r="I33" s="400"/>
      <c r="J33" s="430" t="s">
        <v>217</v>
      </c>
      <c r="K33" s="1102"/>
      <c r="L33" s="1083"/>
      <c r="M33" s="1083"/>
      <c r="N33" s="1083"/>
      <c r="O33" s="1086"/>
    </row>
    <row r="34" spans="1:16" s="15" customFormat="1" ht="30.6" customHeight="1" x14ac:dyDescent="0.2">
      <c r="A34" s="871"/>
      <c r="B34" s="539"/>
      <c r="C34" s="887"/>
      <c r="D34" s="870"/>
      <c r="E34" s="975"/>
      <c r="F34" s="1095"/>
      <c r="G34" s="1039"/>
      <c r="H34" s="1100"/>
      <c r="I34" s="401"/>
      <c r="J34" s="427" t="s">
        <v>313</v>
      </c>
      <c r="K34" s="1102"/>
      <c r="L34" s="1083"/>
      <c r="M34" s="1083"/>
      <c r="N34" s="1083"/>
      <c r="O34" s="1086"/>
    </row>
    <row r="35" spans="1:16" s="15" customFormat="1" ht="19.149999999999999" customHeight="1" thickBot="1" x14ac:dyDescent="0.25">
      <c r="A35" s="1020"/>
      <c r="B35" s="540"/>
      <c r="C35" s="747"/>
      <c r="D35" s="749"/>
      <c r="E35" s="976"/>
      <c r="F35" s="1096"/>
      <c r="G35" s="1098"/>
      <c r="H35" s="1098"/>
      <c r="I35" s="402"/>
      <c r="J35" s="431" t="s">
        <v>305</v>
      </c>
      <c r="K35" s="1103"/>
      <c r="L35" s="1084"/>
      <c r="M35" s="1084"/>
      <c r="N35" s="1084"/>
      <c r="O35" s="1087"/>
    </row>
    <row r="36" spans="1:16" s="164" customFormat="1" ht="16.149999999999999" customHeight="1" x14ac:dyDescent="0.2">
      <c r="A36" s="654" t="s">
        <v>248</v>
      </c>
      <c r="B36" s="861" t="s">
        <v>420</v>
      </c>
      <c r="C36" s="995" t="s">
        <v>8</v>
      </c>
      <c r="D36" s="997"/>
      <c r="E36" s="1008" t="s">
        <v>249</v>
      </c>
      <c r="F36" s="977" t="s">
        <v>81</v>
      </c>
      <c r="G36" s="1004">
        <v>45769</v>
      </c>
      <c r="H36" s="1014" t="s">
        <v>227</v>
      </c>
      <c r="I36" s="403"/>
      <c r="J36" s="377" t="s">
        <v>12</v>
      </c>
      <c r="K36" s="985">
        <f>SUM(I36:I37,I39:I40)</f>
        <v>0</v>
      </c>
      <c r="L36" s="808">
        <f>SUM(I36,I38,I39,I41)</f>
        <v>0</v>
      </c>
      <c r="M36" s="808">
        <f>SUM(I36,I38,I39,I41)</f>
        <v>0</v>
      </c>
      <c r="N36" s="992">
        <f>SUM(I36,I38,I39,I41)</f>
        <v>0</v>
      </c>
      <c r="O36" s="779">
        <f>SUM(K36:N41)</f>
        <v>0</v>
      </c>
    </row>
    <row r="37" spans="1:16" s="164" customFormat="1" ht="31.15" customHeight="1" x14ac:dyDescent="0.2">
      <c r="A37" s="871"/>
      <c r="B37" s="824"/>
      <c r="C37" s="996"/>
      <c r="D37" s="998"/>
      <c r="E37" s="1009"/>
      <c r="F37" s="978"/>
      <c r="G37" s="1005"/>
      <c r="H37" s="1015"/>
      <c r="I37" s="401"/>
      <c r="J37" s="354" t="s">
        <v>313</v>
      </c>
      <c r="K37" s="986"/>
      <c r="L37" s="990"/>
      <c r="M37" s="990"/>
      <c r="N37" s="993"/>
      <c r="O37" s="981"/>
    </row>
    <row r="38" spans="1:16" s="164" customFormat="1" ht="16.149999999999999" customHeight="1" x14ac:dyDescent="0.2">
      <c r="A38" s="598"/>
      <c r="B38" s="824"/>
      <c r="C38" s="165" t="s">
        <v>250</v>
      </c>
      <c r="D38" s="477" t="s">
        <v>251</v>
      </c>
      <c r="E38" s="468" t="s">
        <v>252</v>
      </c>
      <c r="F38" s="978"/>
      <c r="G38" s="1006"/>
      <c r="H38" s="1001"/>
      <c r="I38" s="399"/>
      <c r="J38" s="378" t="s">
        <v>305</v>
      </c>
      <c r="K38" s="986"/>
      <c r="L38" s="990"/>
      <c r="M38" s="990"/>
      <c r="N38" s="993"/>
      <c r="O38" s="982"/>
    </row>
    <row r="39" spans="1:16" s="164" customFormat="1" ht="16.149999999999999" customHeight="1" x14ac:dyDescent="0.2">
      <c r="A39" s="598"/>
      <c r="B39" s="1000" t="s">
        <v>421</v>
      </c>
      <c r="C39" s="999" t="s">
        <v>231</v>
      </c>
      <c r="D39" s="1010" t="s">
        <v>253</v>
      </c>
      <c r="E39" s="1011" t="s">
        <v>254</v>
      </c>
      <c r="F39" s="979" t="s">
        <v>81</v>
      </c>
      <c r="G39" s="1006"/>
      <c r="H39" s="1001" t="s">
        <v>227</v>
      </c>
      <c r="I39" s="343"/>
      <c r="J39" s="379" t="s">
        <v>12</v>
      </c>
      <c r="K39" s="986"/>
      <c r="L39" s="990"/>
      <c r="M39" s="990"/>
      <c r="N39" s="993"/>
      <c r="O39" s="982"/>
    </row>
    <row r="40" spans="1:16" s="164" customFormat="1" ht="31.15" customHeight="1" x14ac:dyDescent="0.2">
      <c r="A40" s="871"/>
      <c r="B40" s="824"/>
      <c r="C40" s="996"/>
      <c r="D40" s="998"/>
      <c r="E40" s="1009"/>
      <c r="F40" s="978"/>
      <c r="G40" s="1005"/>
      <c r="H40" s="1002"/>
      <c r="I40" s="401"/>
      <c r="J40" s="354" t="s">
        <v>313</v>
      </c>
      <c r="K40" s="986"/>
      <c r="L40" s="990"/>
      <c r="M40" s="990"/>
      <c r="N40" s="993"/>
      <c r="O40" s="983"/>
    </row>
    <row r="41" spans="1:16" s="164" customFormat="1" ht="17.45" customHeight="1" thickBot="1" x14ac:dyDescent="0.25">
      <c r="A41" s="599"/>
      <c r="B41" s="857"/>
      <c r="C41" s="166" t="s">
        <v>255</v>
      </c>
      <c r="D41" s="167"/>
      <c r="E41" s="497" t="s">
        <v>256</v>
      </c>
      <c r="F41" s="980"/>
      <c r="G41" s="1007"/>
      <c r="H41" s="1003"/>
      <c r="I41" s="402"/>
      <c r="J41" s="380" t="s">
        <v>305</v>
      </c>
      <c r="K41" s="987"/>
      <c r="L41" s="991"/>
      <c r="M41" s="991"/>
      <c r="N41" s="994"/>
      <c r="O41" s="984"/>
    </row>
    <row r="42" spans="1:16" ht="18.75" customHeight="1" thickBot="1" x14ac:dyDescent="0.25">
      <c r="G42" s="34"/>
      <c r="I42" s="99"/>
      <c r="J42" s="89" t="s">
        <v>175</v>
      </c>
      <c r="K42" s="382">
        <f>SUM(K9:K41)</f>
        <v>0</v>
      </c>
      <c r="L42" s="301">
        <f t="shared" ref="L42:N42" si="0">SUM(L9:L41)</f>
        <v>0</v>
      </c>
      <c r="M42" s="301">
        <f t="shared" si="0"/>
        <v>0</v>
      </c>
      <c r="N42" s="383">
        <f t="shared" si="0"/>
        <v>0</v>
      </c>
      <c r="O42" s="282">
        <f>SUM(O9:O41)</f>
        <v>0</v>
      </c>
    </row>
    <row r="43" spans="1:16" ht="18.75" customHeight="1" x14ac:dyDescent="0.2">
      <c r="J43" s="99"/>
      <c r="K43" s="89"/>
      <c r="L43" s="286"/>
      <c r="M43" s="286"/>
      <c r="N43" s="286"/>
      <c r="O43" s="286"/>
      <c r="P43" s="286"/>
    </row>
    <row r="44" spans="1:16" s="67" customFormat="1" ht="19.149999999999999" customHeight="1" thickBot="1" x14ac:dyDescent="0.25">
      <c r="A44" s="61" t="s">
        <v>268</v>
      </c>
      <c r="E44" s="68"/>
      <c r="F44" s="69"/>
    </row>
    <row r="45" spans="1:16" s="67" customFormat="1" ht="22.15" customHeight="1" thickBot="1" x14ac:dyDescent="0.25">
      <c r="F45" s="155" t="s">
        <v>168</v>
      </c>
    </row>
    <row r="46" spans="1:16" s="67" customFormat="1" ht="16.149999999999999" customHeight="1" x14ac:dyDescent="0.2">
      <c r="A46" s="219"/>
      <c r="B46" s="220"/>
      <c r="C46" s="220"/>
      <c r="D46" s="220"/>
      <c r="E46" s="221" t="s">
        <v>271</v>
      </c>
      <c r="F46" s="222"/>
      <c r="I46" s="110" t="s">
        <v>170</v>
      </c>
      <c r="J46" s="111"/>
      <c r="K46" s="111"/>
      <c r="L46" s="112"/>
      <c r="M46" s="114"/>
      <c r="N46" s="114"/>
      <c r="O46" s="114"/>
      <c r="P46"/>
    </row>
    <row r="47" spans="1:16" s="67" customFormat="1" ht="16.149999999999999" customHeight="1" x14ac:dyDescent="0.2">
      <c r="A47" s="223"/>
      <c r="B47" s="224"/>
      <c r="C47" s="224"/>
      <c r="D47" s="224"/>
      <c r="E47" s="225" t="s">
        <v>272</v>
      </c>
      <c r="F47" s="226"/>
      <c r="I47" s="113" t="s">
        <v>172</v>
      </c>
      <c r="J47" s="114"/>
      <c r="K47" s="114"/>
      <c r="L47" s="115"/>
      <c r="M47" s="114"/>
      <c r="N47" s="114"/>
      <c r="O47" s="114"/>
      <c r="P47" s="1"/>
    </row>
    <row r="48" spans="1:16" s="67" customFormat="1" ht="16.149999999999999" customHeight="1" x14ac:dyDescent="0.2">
      <c r="A48" s="109"/>
      <c r="B48" s="80"/>
      <c r="C48" s="80"/>
      <c r="D48" s="80"/>
      <c r="E48" s="227" t="s">
        <v>273</v>
      </c>
      <c r="F48" s="329"/>
      <c r="I48" s="113" t="s">
        <v>173</v>
      </c>
      <c r="J48" s="114"/>
      <c r="K48" s="114"/>
      <c r="L48" s="115"/>
      <c r="M48" s="114"/>
      <c r="N48" s="114"/>
      <c r="O48" s="114"/>
      <c r="P48" s="1"/>
    </row>
    <row r="49" spans="1:16" s="67" customFormat="1" ht="16.149999999999999" customHeight="1" x14ac:dyDescent="0.2">
      <c r="A49" s="223"/>
      <c r="B49" s="224"/>
      <c r="C49" s="224"/>
      <c r="D49" s="224"/>
      <c r="E49" s="225" t="s">
        <v>274</v>
      </c>
      <c r="F49" s="330"/>
      <c r="I49" s="113"/>
      <c r="J49" s="114"/>
      <c r="K49" s="114"/>
      <c r="L49" s="115"/>
      <c r="M49" s="114"/>
      <c r="N49" s="114"/>
      <c r="O49" s="114"/>
      <c r="P49" s="1"/>
    </row>
    <row r="50" spans="1:16" s="67" customFormat="1" ht="16.149999999999999" customHeight="1" x14ac:dyDescent="0.2">
      <c r="A50" s="228"/>
      <c r="B50" s="229"/>
      <c r="C50" s="229"/>
      <c r="D50" s="229"/>
      <c r="E50" s="230" t="s">
        <v>289</v>
      </c>
      <c r="F50" s="231"/>
      <c r="I50" s="113"/>
      <c r="J50" s="114"/>
      <c r="K50" s="114"/>
      <c r="L50" s="115"/>
      <c r="M50" s="114"/>
      <c r="N50" s="114"/>
      <c r="O50" s="114"/>
      <c r="P50" s="1"/>
    </row>
    <row r="51" spans="1:16" s="67" customFormat="1" ht="16.149999999999999" customHeight="1" x14ac:dyDescent="0.2">
      <c r="A51" s="232"/>
      <c r="B51" s="152"/>
      <c r="C51" s="156"/>
      <c r="D51" s="64"/>
      <c r="E51" s="233" t="s">
        <v>277</v>
      </c>
      <c r="F51" s="234"/>
      <c r="I51" s="113"/>
      <c r="J51" s="114"/>
      <c r="K51" s="114"/>
      <c r="L51" s="115"/>
      <c r="M51" s="114"/>
      <c r="N51" s="114"/>
      <c r="O51" s="114"/>
      <c r="P51" s="1"/>
    </row>
    <row r="52" spans="1:16" s="67" customFormat="1" ht="16.149999999999999" customHeight="1" x14ac:dyDescent="0.2">
      <c r="A52" s="228"/>
      <c r="B52" s="229"/>
      <c r="C52" s="229"/>
      <c r="D52" s="229"/>
      <c r="E52" s="230" t="s">
        <v>332</v>
      </c>
      <c r="F52" s="231"/>
      <c r="I52" s="113"/>
      <c r="J52" s="114"/>
      <c r="K52" s="114"/>
      <c r="L52" s="115"/>
      <c r="M52" s="114"/>
      <c r="N52" s="114"/>
      <c r="O52" s="114"/>
      <c r="P52" s="1"/>
    </row>
    <row r="53" spans="1:16" s="67" customFormat="1" ht="16.149999999999999" customHeight="1" thickBot="1" x14ac:dyDescent="0.25">
      <c r="A53" s="232"/>
      <c r="B53" s="152"/>
      <c r="C53" s="156"/>
      <c r="D53" s="64"/>
      <c r="E53" s="233" t="s">
        <v>333</v>
      </c>
      <c r="F53" s="234"/>
      <c r="I53" s="113"/>
      <c r="J53" s="114"/>
      <c r="K53" s="114"/>
      <c r="L53" s="115"/>
      <c r="M53" s="114"/>
      <c r="N53" s="114"/>
      <c r="O53" s="114"/>
      <c r="P53" s="1"/>
    </row>
    <row r="54" spans="1:16" s="67" customFormat="1" ht="16.149999999999999" customHeight="1" x14ac:dyDescent="0.2">
      <c r="A54" s="228"/>
      <c r="B54" s="229"/>
      <c r="C54" s="229"/>
      <c r="D54" s="229"/>
      <c r="E54" s="230" t="s">
        <v>283</v>
      </c>
      <c r="F54" s="231"/>
      <c r="I54" s="86"/>
      <c r="J54" s="87"/>
      <c r="K54" s="87"/>
      <c r="L54" s="87"/>
      <c r="M54" s="69"/>
      <c r="N54" s="69"/>
      <c r="O54" s="69"/>
      <c r="P54" s="1"/>
    </row>
    <row r="55" spans="1:16" ht="16.149999999999999" customHeight="1" thickBot="1" x14ac:dyDescent="0.25">
      <c r="A55" s="235"/>
      <c r="B55" s="236"/>
      <c r="C55" s="237"/>
      <c r="D55" s="283"/>
      <c r="E55" s="284" t="s">
        <v>284</v>
      </c>
      <c r="F55" s="285"/>
    </row>
  </sheetData>
  <sheetProtection selectLockedCells="1"/>
  <mergeCells count="94">
    <mergeCell ref="O36:O41"/>
    <mergeCell ref="B39:B41"/>
    <mergeCell ref="C39:C40"/>
    <mergeCell ref="D39:D40"/>
    <mergeCell ref="E39:E40"/>
    <mergeCell ref="F39:F41"/>
    <mergeCell ref="H39:H41"/>
    <mergeCell ref="G36:G41"/>
    <mergeCell ref="H36:H38"/>
    <mergeCell ref="K36:K41"/>
    <mergeCell ref="L36:L41"/>
    <mergeCell ref="M36:M41"/>
    <mergeCell ref="N36:N41"/>
    <mergeCell ref="F36:F38"/>
    <mergeCell ref="A36:A41"/>
    <mergeCell ref="B36:B38"/>
    <mergeCell ref="C36:C37"/>
    <mergeCell ref="D36:D37"/>
    <mergeCell ref="E36:E37"/>
    <mergeCell ref="L30:L35"/>
    <mergeCell ref="M30:M35"/>
    <mergeCell ref="N30:N35"/>
    <mergeCell ref="O30:O35"/>
    <mergeCell ref="B33:B35"/>
    <mergeCell ref="C33:C35"/>
    <mergeCell ref="D33:D35"/>
    <mergeCell ref="E33:E35"/>
    <mergeCell ref="F33:F35"/>
    <mergeCell ref="G33:G35"/>
    <mergeCell ref="K30:K35"/>
    <mergeCell ref="A30:A35"/>
    <mergeCell ref="B30:B32"/>
    <mergeCell ref="F30:F32"/>
    <mergeCell ref="G30:G32"/>
    <mergeCell ref="H30:H32"/>
    <mergeCell ref="H33:H35"/>
    <mergeCell ref="O23:O29"/>
    <mergeCell ref="B25:B26"/>
    <mergeCell ref="F25:F26"/>
    <mergeCell ref="H25:H26"/>
    <mergeCell ref="B27:B29"/>
    <mergeCell ref="C27:C29"/>
    <mergeCell ref="D27:D29"/>
    <mergeCell ref="E27:E29"/>
    <mergeCell ref="F27:F29"/>
    <mergeCell ref="G27:G29"/>
    <mergeCell ref="G23:G26"/>
    <mergeCell ref="H23:H24"/>
    <mergeCell ref="K23:K29"/>
    <mergeCell ref="L23:L29"/>
    <mergeCell ref="M23:M29"/>
    <mergeCell ref="N23:N29"/>
    <mergeCell ref="H27:H29"/>
    <mergeCell ref="A23:A29"/>
    <mergeCell ref="B23:B24"/>
    <mergeCell ref="C23:C24"/>
    <mergeCell ref="D23:D24"/>
    <mergeCell ref="E23:E24"/>
    <mergeCell ref="F23:F24"/>
    <mergeCell ref="I17:I21"/>
    <mergeCell ref="K17:K22"/>
    <mergeCell ref="L17:L22"/>
    <mergeCell ref="M17:M22"/>
    <mergeCell ref="N17:N22"/>
    <mergeCell ref="O17:O22"/>
    <mergeCell ref="H14:H16"/>
    <mergeCell ref="A17:A22"/>
    <mergeCell ref="B17:B21"/>
    <mergeCell ref="F17:F21"/>
    <mergeCell ref="G17:G21"/>
    <mergeCell ref="H17:H21"/>
    <mergeCell ref="B14:B16"/>
    <mergeCell ref="C14:C15"/>
    <mergeCell ref="D14:D15"/>
    <mergeCell ref="E14:E15"/>
    <mergeCell ref="F14:F16"/>
    <mergeCell ref="G14:G16"/>
    <mergeCell ref="K9:K16"/>
    <mergeCell ref="L9:L16"/>
    <mergeCell ref="M9:M16"/>
    <mergeCell ref="N9:N16"/>
    <mergeCell ref="O9:O16"/>
    <mergeCell ref="I11:I12"/>
    <mergeCell ref="J11:J12"/>
    <mergeCell ref="A1:P1"/>
    <mergeCell ref="A4:P4"/>
    <mergeCell ref="I8:J8"/>
    <mergeCell ref="A9:A16"/>
    <mergeCell ref="B9:B12"/>
    <mergeCell ref="F9:F12"/>
    <mergeCell ref="G9:G12"/>
    <mergeCell ref="H9:H12"/>
    <mergeCell ref="I9:I10"/>
    <mergeCell ref="J9:J10"/>
  </mergeCells>
  <pageMargins left="0.19685039370078741" right="0.11811023622047245" top="0.27559055118110237" bottom="0.23622047244094491" header="0.19685039370078741" footer="0.19685039370078741"/>
  <pageSetup paperSize="9" scale="58" orientation="landscape" r:id="rId1"/>
  <rowBreaks count="1" manualBreakCount="1">
    <brk id="6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="80" zoomScaleNormal="80" workbookViewId="0">
      <selection activeCell="I8" sqref="I8:I13"/>
    </sheetView>
  </sheetViews>
  <sheetFormatPr baseColWidth="10" defaultRowHeight="12.75" x14ac:dyDescent="0.2"/>
  <cols>
    <col min="1" max="1" width="16.28515625" customWidth="1"/>
    <col min="2" max="2" width="21.42578125" customWidth="1"/>
    <col min="3" max="3" width="14" customWidth="1"/>
    <col min="4" max="4" width="15" customWidth="1"/>
    <col min="5" max="5" width="16.42578125" customWidth="1"/>
    <col min="7" max="7" width="13.28515625" customWidth="1"/>
    <col min="8" max="8" width="15" customWidth="1"/>
    <col min="9" max="9" width="13.140625" customWidth="1"/>
    <col min="10" max="10" width="15" customWidth="1"/>
    <col min="11" max="14" width="14.28515625" customWidth="1"/>
    <col min="15" max="15" width="15.85546875" customWidth="1"/>
  </cols>
  <sheetData>
    <row r="1" spans="1:16" s="127" customFormat="1" ht="97.9" customHeight="1" x14ac:dyDescent="0.2">
      <c r="A1" s="1125" t="s">
        <v>434</v>
      </c>
      <c r="B1" s="1125"/>
      <c r="C1" s="1125"/>
      <c r="D1" s="1125"/>
      <c r="E1" s="1125"/>
      <c r="F1" s="1125"/>
      <c r="G1" s="1125"/>
      <c r="H1" s="1125"/>
      <c r="I1" s="1125"/>
      <c r="J1" s="1125"/>
      <c r="K1" s="1125"/>
      <c r="L1" s="1125"/>
      <c r="M1" s="1125"/>
      <c r="N1" s="1125"/>
      <c r="O1" s="1125"/>
    </row>
    <row r="2" spans="1:16" s="127" customFormat="1" ht="22.15" customHeight="1" x14ac:dyDescent="0.2">
      <c r="A2" s="128"/>
      <c r="B2" s="128"/>
      <c r="C2" s="128"/>
      <c r="D2" s="128"/>
      <c r="E2" s="128"/>
      <c r="F2" s="129"/>
      <c r="G2" s="129"/>
      <c r="I2" s="130"/>
      <c r="J2" s="130"/>
      <c r="K2" s="130"/>
      <c r="L2" s="130"/>
      <c r="M2" s="130"/>
      <c r="N2" s="130"/>
    </row>
    <row r="3" spans="1:16" ht="24" customHeight="1" x14ac:dyDescent="0.2">
      <c r="A3" s="61" t="s">
        <v>266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131" customFormat="1" ht="15.75" customHeight="1" x14ac:dyDescent="0.25">
      <c r="A5" s="137"/>
      <c r="B5" s="132"/>
      <c r="C5" s="132"/>
      <c r="D5" s="133"/>
      <c r="E5" s="134"/>
      <c r="F5" s="135"/>
      <c r="G5" s="138" t="s">
        <v>159</v>
      </c>
      <c r="I5" s="136"/>
      <c r="J5" s="136"/>
      <c r="K5" s="136"/>
      <c r="L5" s="136"/>
      <c r="M5" s="136"/>
      <c r="N5" s="136"/>
    </row>
    <row r="6" spans="1:16" s="131" customFormat="1" ht="15.75" customHeight="1" thickBot="1" x14ac:dyDescent="0.3">
      <c r="A6" s="140"/>
      <c r="B6" s="132"/>
      <c r="C6" s="132"/>
      <c r="D6" s="133"/>
      <c r="E6" s="134"/>
      <c r="F6" s="135"/>
      <c r="G6" s="139" t="s">
        <v>186</v>
      </c>
      <c r="H6" s="139"/>
      <c r="I6" s="136"/>
      <c r="J6" s="136"/>
      <c r="K6" s="136"/>
      <c r="L6" s="136"/>
      <c r="M6" s="136"/>
      <c r="N6" s="136"/>
    </row>
    <row r="7" spans="1:16" s="143" customFormat="1" ht="81" customHeight="1" thickBot="1" x14ac:dyDescent="0.25">
      <c r="A7" s="157" t="s">
        <v>0</v>
      </c>
      <c r="B7" s="158" t="s">
        <v>1</v>
      </c>
      <c r="C7" s="141" t="s">
        <v>2</v>
      </c>
      <c r="D7" s="193" t="s">
        <v>3</v>
      </c>
      <c r="E7" s="202" t="s">
        <v>4</v>
      </c>
      <c r="F7" s="190" t="s">
        <v>5</v>
      </c>
      <c r="G7" s="142" t="s">
        <v>162</v>
      </c>
      <c r="H7" s="159" t="s">
        <v>164</v>
      </c>
      <c r="I7" s="650" t="s">
        <v>165</v>
      </c>
      <c r="J7" s="651"/>
      <c r="K7" s="347" t="s">
        <v>306</v>
      </c>
      <c r="L7" s="345" t="s">
        <v>307</v>
      </c>
      <c r="M7" s="345" t="s">
        <v>311</v>
      </c>
      <c r="N7" s="346" t="s">
        <v>308</v>
      </c>
      <c r="O7" s="348" t="s">
        <v>309</v>
      </c>
    </row>
    <row r="8" spans="1:16" s="172" customFormat="1" ht="16.899999999999999" customHeight="1" thickBot="1" x14ac:dyDescent="0.25">
      <c r="A8" s="1134" t="s">
        <v>257</v>
      </c>
      <c r="B8" s="1119" t="s">
        <v>258</v>
      </c>
      <c r="C8" s="1123"/>
      <c r="D8" s="1123" t="s">
        <v>259</v>
      </c>
      <c r="E8" s="1110" t="s">
        <v>260</v>
      </c>
      <c r="F8" s="654" t="s">
        <v>81</v>
      </c>
      <c r="G8" s="743">
        <v>45769</v>
      </c>
      <c r="H8" s="754" t="s">
        <v>261</v>
      </c>
      <c r="I8" s="529"/>
      <c r="J8" s="218" t="s">
        <v>72</v>
      </c>
      <c r="K8" s="1114">
        <f>SUM(I8:I11)</f>
        <v>0</v>
      </c>
      <c r="L8" s="1126">
        <f>SUM(I8:I11)</f>
        <v>0</v>
      </c>
      <c r="M8" s="1126">
        <f>SUM(I8:I11)</f>
        <v>0</v>
      </c>
      <c r="N8" s="1128">
        <f>SUM(I8:I11)</f>
        <v>0</v>
      </c>
      <c r="O8" s="1132">
        <f>SUM(K8:N11)</f>
        <v>0</v>
      </c>
    </row>
    <row r="9" spans="1:16" s="172" customFormat="1" ht="16.899999999999999" customHeight="1" thickBot="1" x14ac:dyDescent="0.25">
      <c r="A9" s="536"/>
      <c r="B9" s="1120"/>
      <c r="C9" s="1124"/>
      <c r="D9" s="1124"/>
      <c r="E9" s="1111"/>
      <c r="F9" s="1116"/>
      <c r="G9" s="1137"/>
      <c r="H9" s="756"/>
      <c r="I9" s="530"/>
      <c r="J9" s="404" t="s">
        <v>163</v>
      </c>
      <c r="K9" s="1115"/>
      <c r="L9" s="1127"/>
      <c r="M9" s="1127"/>
      <c r="N9" s="1129"/>
      <c r="O9" s="1133"/>
    </row>
    <row r="10" spans="1:16" s="172" customFormat="1" ht="16.899999999999999" customHeight="1" thickBot="1" x14ac:dyDescent="0.25">
      <c r="A10" s="536"/>
      <c r="B10" s="1121" t="s">
        <v>258</v>
      </c>
      <c r="C10" s="1117"/>
      <c r="D10" s="1117" t="s">
        <v>259</v>
      </c>
      <c r="E10" s="1112" t="s">
        <v>262</v>
      </c>
      <c r="F10" s="1024" t="s">
        <v>81</v>
      </c>
      <c r="G10" s="744">
        <v>45769</v>
      </c>
      <c r="H10" s="755" t="s">
        <v>261</v>
      </c>
      <c r="I10" s="531"/>
      <c r="J10" s="287" t="s">
        <v>72</v>
      </c>
      <c r="K10" s="1115"/>
      <c r="L10" s="1127"/>
      <c r="M10" s="1127"/>
      <c r="N10" s="1129"/>
      <c r="O10" s="1133"/>
    </row>
    <row r="11" spans="1:16" s="172" customFormat="1" ht="16.899999999999999" customHeight="1" thickBot="1" x14ac:dyDescent="0.25">
      <c r="A11" s="1135"/>
      <c r="B11" s="1122"/>
      <c r="C11" s="1118"/>
      <c r="D11" s="1118"/>
      <c r="E11" s="1113"/>
      <c r="F11" s="1109"/>
      <c r="G11" s="745"/>
      <c r="H11" s="1136"/>
      <c r="I11" s="532"/>
      <c r="J11" s="405" t="s">
        <v>163</v>
      </c>
      <c r="K11" s="1115"/>
      <c r="L11" s="1127"/>
      <c r="M11" s="1127"/>
      <c r="N11" s="1129"/>
      <c r="O11" s="1133"/>
    </row>
    <row r="12" spans="1:16" s="171" customFormat="1" ht="25.15" customHeight="1" thickBot="1" x14ac:dyDescent="0.25">
      <c r="A12" s="738" t="s">
        <v>265</v>
      </c>
      <c r="B12" s="186" t="s">
        <v>263</v>
      </c>
      <c r="C12" s="187" t="s">
        <v>191</v>
      </c>
      <c r="D12" s="188" t="s">
        <v>264</v>
      </c>
      <c r="E12" s="196">
        <v>2322620082970</v>
      </c>
      <c r="F12" s="192" t="s">
        <v>81</v>
      </c>
      <c r="G12" s="191">
        <v>45784</v>
      </c>
      <c r="H12" s="189" t="s">
        <v>12</v>
      </c>
      <c r="I12" s="533"/>
      <c r="J12" s="288"/>
      <c r="K12" s="1108">
        <f>I12+I13</f>
        <v>0</v>
      </c>
      <c r="L12" s="1130">
        <f>I12+I13</f>
        <v>0</v>
      </c>
      <c r="M12" s="1130">
        <f>I12+I13</f>
        <v>0</v>
      </c>
      <c r="N12" s="1131">
        <f>I12+I13</f>
        <v>0</v>
      </c>
      <c r="O12" s="1132">
        <f>SUM(K12:N13)</f>
        <v>0</v>
      </c>
    </row>
    <row r="13" spans="1:16" s="143" customFormat="1" ht="25.15" customHeight="1" thickBot="1" x14ac:dyDescent="0.25">
      <c r="A13" s="537"/>
      <c r="B13" s="183" t="s">
        <v>190</v>
      </c>
      <c r="C13" s="194" t="s">
        <v>191</v>
      </c>
      <c r="D13" s="195" t="s">
        <v>190</v>
      </c>
      <c r="E13" s="197" t="s">
        <v>192</v>
      </c>
      <c r="F13" s="184" t="s">
        <v>81</v>
      </c>
      <c r="G13" s="124" t="s">
        <v>314</v>
      </c>
      <c r="H13" s="185" t="s">
        <v>12</v>
      </c>
      <c r="I13" s="289"/>
      <c r="J13" s="174"/>
      <c r="K13" s="1108"/>
      <c r="L13" s="1130"/>
      <c r="M13" s="1130"/>
      <c r="N13" s="1131"/>
      <c r="O13" s="1133"/>
    </row>
    <row r="14" spans="1:16" s="143" customFormat="1" ht="19.899999999999999" customHeight="1" thickBot="1" x14ac:dyDescent="0.25">
      <c r="A14" s="148"/>
      <c r="B14" s="149"/>
      <c r="C14" s="149"/>
      <c r="D14" s="150"/>
      <c r="E14" s="150"/>
      <c r="F14" s="150"/>
      <c r="G14" s="150"/>
      <c r="H14" s="151"/>
      <c r="I14" s="151"/>
      <c r="J14" s="160" t="s">
        <v>290</v>
      </c>
      <c r="K14" s="408">
        <f>SUM(K8:K13)</f>
        <v>0</v>
      </c>
      <c r="L14" s="409">
        <f t="shared" ref="L14:N14" si="0">SUM(L8:L13)</f>
        <v>0</v>
      </c>
      <c r="M14" s="409">
        <f t="shared" si="0"/>
        <v>0</v>
      </c>
      <c r="N14" s="410">
        <f t="shared" si="0"/>
        <v>0</v>
      </c>
      <c r="O14" s="411">
        <f>SUM(O8:O13)</f>
        <v>0</v>
      </c>
    </row>
    <row r="15" spans="1:16" s="143" customFormat="1" ht="15.75" customHeight="1" x14ac:dyDescent="0.2">
      <c r="A15" s="148"/>
      <c r="B15" s="149"/>
      <c r="C15" s="149"/>
      <c r="D15" s="150"/>
      <c r="E15" s="150"/>
      <c r="F15" s="150"/>
      <c r="G15" s="150"/>
      <c r="H15" s="151"/>
      <c r="I15" s="151"/>
      <c r="J15" s="160"/>
      <c r="K15" s="161"/>
      <c r="L15" s="161"/>
      <c r="M15" s="161"/>
      <c r="N15" s="161"/>
    </row>
    <row r="16" spans="1:16" ht="24" customHeight="1" thickBot="1" x14ac:dyDescent="0.25">
      <c r="A16" s="61" t="s">
        <v>267</v>
      </c>
      <c r="B16" s="62"/>
      <c r="C16" s="63"/>
      <c r="D16" s="64"/>
      <c r="E16" s="65"/>
    </row>
    <row r="17" spans="1:9" s="67" customFormat="1" ht="17.25" customHeight="1" thickBot="1" x14ac:dyDescent="0.25">
      <c r="D17" s="155" t="s">
        <v>168</v>
      </c>
      <c r="E17" s="68"/>
      <c r="F17" s="116" t="s">
        <v>170</v>
      </c>
      <c r="G17" s="111"/>
      <c r="H17" s="111"/>
      <c r="I17" s="117"/>
    </row>
    <row r="18" spans="1:9" s="67" customFormat="1" ht="17.25" customHeight="1" x14ac:dyDescent="0.2">
      <c r="B18" s="162"/>
      <c r="C18" s="163" t="s">
        <v>278</v>
      </c>
      <c r="D18" s="290"/>
      <c r="E18" s="68"/>
      <c r="F18" s="113" t="s">
        <v>172</v>
      </c>
      <c r="G18" s="114"/>
      <c r="H18" s="114"/>
      <c r="I18" s="115"/>
    </row>
    <row r="19" spans="1:9" s="67" customFormat="1" ht="17.25" customHeight="1" x14ac:dyDescent="0.2">
      <c r="B19" s="91"/>
      <c r="C19" s="92" t="s">
        <v>171</v>
      </c>
      <c r="D19" s="331"/>
      <c r="E19" s="68"/>
      <c r="F19" s="113" t="s">
        <v>173</v>
      </c>
      <c r="G19" s="114"/>
      <c r="H19" s="114"/>
      <c r="I19" s="115"/>
    </row>
    <row r="20" spans="1:9" s="67" customFormat="1" ht="17.25" customHeight="1" thickBot="1" x14ac:dyDescent="0.25">
      <c r="B20" s="93"/>
      <c r="C20" s="198" t="s">
        <v>291</v>
      </c>
      <c r="D20" s="210"/>
      <c r="E20" s="68"/>
      <c r="F20" s="153"/>
      <c r="G20" s="114"/>
      <c r="H20" s="114"/>
      <c r="I20" s="115"/>
    </row>
    <row r="21" spans="1:9" ht="13.5" thickBot="1" x14ac:dyDescent="0.25">
      <c r="A21" s="79"/>
      <c r="C21" s="156"/>
      <c r="D21" s="64"/>
      <c r="E21" s="79"/>
      <c r="F21" s="199"/>
      <c r="G21" s="200"/>
      <c r="H21" s="200"/>
      <c r="I21" s="201"/>
    </row>
    <row r="22" spans="1:9" ht="15" x14ac:dyDescent="0.2">
      <c r="A22" s="79"/>
      <c r="C22" s="63"/>
      <c r="D22" s="64"/>
      <c r="E22" s="150"/>
    </row>
    <row r="23" spans="1:9" ht="15" x14ac:dyDescent="0.2">
      <c r="A23" s="79"/>
      <c r="C23" s="63"/>
      <c r="D23" s="64"/>
      <c r="E23" s="150"/>
    </row>
    <row r="24" spans="1:9" ht="15" x14ac:dyDescent="0.2">
      <c r="A24" s="79"/>
      <c r="C24" s="63"/>
      <c r="D24" s="64"/>
      <c r="E24" s="150"/>
    </row>
  </sheetData>
  <mergeCells count="29">
    <mergeCell ref="A1:O1"/>
    <mergeCell ref="L8:L11"/>
    <mergeCell ref="M8:M11"/>
    <mergeCell ref="N8:N11"/>
    <mergeCell ref="L12:L13"/>
    <mergeCell ref="M12:M13"/>
    <mergeCell ref="N12:N13"/>
    <mergeCell ref="O8:O11"/>
    <mergeCell ref="O12:O13"/>
    <mergeCell ref="I7:J7"/>
    <mergeCell ref="A8:A11"/>
    <mergeCell ref="D8:D9"/>
    <mergeCell ref="A12:A13"/>
    <mergeCell ref="H8:H9"/>
    <mergeCell ref="H10:H11"/>
    <mergeCell ref="G8:G9"/>
    <mergeCell ref="A4:P4"/>
    <mergeCell ref="K12:K13"/>
    <mergeCell ref="F10:F11"/>
    <mergeCell ref="E8:E9"/>
    <mergeCell ref="E10:E11"/>
    <mergeCell ref="K8:K11"/>
    <mergeCell ref="G10:G11"/>
    <mergeCell ref="F8:F9"/>
    <mergeCell ref="D10:D11"/>
    <mergeCell ref="B8:B9"/>
    <mergeCell ref="B10:B11"/>
    <mergeCell ref="C8:C9"/>
    <mergeCell ref="C10:C11"/>
  </mergeCells>
  <pageMargins left="0.19685039370078741" right="0.19685039370078741" top="0.74803149606299213" bottom="0.74803149606299213" header="0.31496062992125984" footer="0.31496062992125984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90" zoomScaleNormal="90" workbookViewId="0">
      <selection activeCell="M21" sqref="M21"/>
    </sheetView>
  </sheetViews>
  <sheetFormatPr baseColWidth="10" defaultRowHeight="12.75" x14ac:dyDescent="0.2"/>
  <cols>
    <col min="1" max="1" width="16.28515625" customWidth="1"/>
    <col min="2" max="2" width="21.42578125" customWidth="1"/>
    <col min="3" max="3" width="14" customWidth="1"/>
    <col min="4" max="5" width="15.85546875" customWidth="1"/>
    <col min="7" max="7" width="13.28515625" customWidth="1"/>
    <col min="8" max="8" width="17.28515625" customWidth="1"/>
    <col min="9" max="9" width="12.28515625" customWidth="1"/>
    <col min="10" max="10" width="15" customWidth="1"/>
    <col min="11" max="15" width="14.42578125" customWidth="1"/>
  </cols>
  <sheetData>
    <row r="1" spans="1:16" s="127" customFormat="1" ht="97.9" customHeight="1" x14ac:dyDescent="0.2">
      <c r="A1" s="1125" t="s">
        <v>435</v>
      </c>
      <c r="B1" s="1125"/>
      <c r="C1" s="1125"/>
      <c r="D1" s="1125"/>
      <c r="E1" s="1125"/>
      <c r="F1" s="1125"/>
      <c r="G1" s="1125"/>
      <c r="H1" s="1125"/>
      <c r="I1" s="1125"/>
      <c r="J1" s="1125"/>
      <c r="K1" s="1125"/>
      <c r="L1" s="1125"/>
      <c r="M1" s="1125"/>
      <c r="N1" s="1125"/>
      <c r="O1" s="1125"/>
    </row>
    <row r="2" spans="1:16" s="127" customFormat="1" ht="22.15" customHeight="1" x14ac:dyDescent="0.2">
      <c r="A2" s="128"/>
      <c r="B2" s="128"/>
      <c r="C2" s="128"/>
      <c r="D2" s="128"/>
      <c r="E2" s="128"/>
      <c r="F2" s="129"/>
      <c r="G2" s="129"/>
      <c r="I2" s="130"/>
      <c r="J2" s="130"/>
      <c r="K2" s="130"/>
    </row>
    <row r="3" spans="1:16" ht="24" customHeight="1" x14ac:dyDescent="0.2">
      <c r="A3" s="61" t="s">
        <v>266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131" customFormat="1" ht="15.75" customHeight="1" x14ac:dyDescent="0.25">
      <c r="A5" s="137"/>
      <c r="B5" s="132"/>
      <c r="C5" s="132"/>
      <c r="D5" s="133"/>
      <c r="E5" s="134"/>
      <c r="F5" s="135"/>
      <c r="G5" s="138" t="s">
        <v>159</v>
      </c>
      <c r="I5" s="136"/>
      <c r="J5" s="136"/>
      <c r="K5" s="136"/>
    </row>
    <row r="6" spans="1:16" s="131" customFormat="1" ht="15.75" customHeight="1" thickBot="1" x14ac:dyDescent="0.3">
      <c r="A6" s="140"/>
      <c r="B6" s="132"/>
      <c r="C6" s="132"/>
      <c r="D6" s="133"/>
      <c r="E6" s="134"/>
      <c r="F6" s="135"/>
      <c r="G6" s="139" t="s">
        <v>186</v>
      </c>
      <c r="H6" s="139"/>
      <c r="I6" s="136"/>
      <c r="J6" s="136"/>
      <c r="K6" s="136"/>
    </row>
    <row r="7" spans="1:16" s="143" customFormat="1" ht="81.599999999999994" customHeight="1" thickBot="1" x14ac:dyDescent="0.25">
      <c r="A7" s="157" t="s">
        <v>0</v>
      </c>
      <c r="B7" s="158" t="s">
        <v>1</v>
      </c>
      <c r="C7" s="141" t="s">
        <v>2</v>
      </c>
      <c r="D7" s="193" t="s">
        <v>3</v>
      </c>
      <c r="E7" s="202" t="s">
        <v>4</v>
      </c>
      <c r="F7" s="190" t="s">
        <v>5</v>
      </c>
      <c r="G7" s="142" t="s">
        <v>162</v>
      </c>
      <c r="H7" s="159" t="s">
        <v>164</v>
      </c>
      <c r="I7" s="650" t="s">
        <v>165</v>
      </c>
      <c r="J7" s="651"/>
      <c r="K7" s="347" t="s">
        <v>306</v>
      </c>
      <c r="L7" s="345" t="s">
        <v>307</v>
      </c>
      <c r="M7" s="345" t="s">
        <v>311</v>
      </c>
      <c r="N7" s="346" t="s">
        <v>308</v>
      </c>
      <c r="O7" s="348" t="s">
        <v>309</v>
      </c>
    </row>
    <row r="8" spans="1:16" s="172" customFormat="1" ht="16.899999999999999" customHeight="1" thickBot="1" x14ac:dyDescent="0.25">
      <c r="A8" s="1134" t="s">
        <v>257</v>
      </c>
      <c r="B8" s="1119" t="s">
        <v>258</v>
      </c>
      <c r="C8" s="1123"/>
      <c r="D8" s="1123" t="s">
        <v>259</v>
      </c>
      <c r="E8" s="1110" t="s">
        <v>260</v>
      </c>
      <c r="F8" s="654" t="s">
        <v>81</v>
      </c>
      <c r="G8" s="743">
        <v>45769</v>
      </c>
      <c r="H8" s="754" t="s">
        <v>261</v>
      </c>
      <c r="I8" s="529"/>
      <c r="J8" s="218" t="s">
        <v>72</v>
      </c>
      <c r="K8" s="1114">
        <f>SUM(I8:I11)</f>
        <v>0</v>
      </c>
      <c r="L8" s="1126">
        <f>SUM(I8:I11)</f>
        <v>0</v>
      </c>
      <c r="M8" s="1126">
        <f>SUM(I8:I11)</f>
        <v>0</v>
      </c>
      <c r="N8" s="1128">
        <f>SUM(I8:I11)</f>
        <v>0</v>
      </c>
      <c r="O8" s="1132">
        <f>SUM(K8:N11)</f>
        <v>0</v>
      </c>
    </row>
    <row r="9" spans="1:16" s="172" customFormat="1" ht="16.899999999999999" customHeight="1" thickBot="1" x14ac:dyDescent="0.25">
      <c r="A9" s="536"/>
      <c r="B9" s="1120"/>
      <c r="C9" s="1124"/>
      <c r="D9" s="1124"/>
      <c r="E9" s="1111"/>
      <c r="F9" s="1116"/>
      <c r="G9" s="1137"/>
      <c r="H9" s="756"/>
      <c r="I9" s="530"/>
      <c r="J9" s="404" t="s">
        <v>163</v>
      </c>
      <c r="K9" s="1115"/>
      <c r="L9" s="1127"/>
      <c r="M9" s="1127"/>
      <c r="N9" s="1129"/>
      <c r="O9" s="1133"/>
    </row>
    <row r="10" spans="1:16" s="172" customFormat="1" ht="16.899999999999999" customHeight="1" thickBot="1" x14ac:dyDescent="0.25">
      <c r="A10" s="536"/>
      <c r="B10" s="1121" t="s">
        <v>258</v>
      </c>
      <c r="C10" s="1117"/>
      <c r="D10" s="1117" t="s">
        <v>259</v>
      </c>
      <c r="E10" s="1112" t="s">
        <v>262</v>
      </c>
      <c r="F10" s="1024" t="s">
        <v>81</v>
      </c>
      <c r="G10" s="744">
        <v>45769</v>
      </c>
      <c r="H10" s="755" t="s">
        <v>261</v>
      </c>
      <c r="I10" s="531"/>
      <c r="J10" s="287" t="s">
        <v>72</v>
      </c>
      <c r="K10" s="1115"/>
      <c r="L10" s="1127"/>
      <c r="M10" s="1127"/>
      <c r="N10" s="1129"/>
      <c r="O10" s="1133"/>
    </row>
    <row r="11" spans="1:16" s="172" customFormat="1" ht="16.899999999999999" customHeight="1" thickBot="1" x14ac:dyDescent="0.25">
      <c r="A11" s="1135"/>
      <c r="B11" s="1122"/>
      <c r="C11" s="1118"/>
      <c r="D11" s="1118"/>
      <c r="E11" s="1113"/>
      <c r="F11" s="1109"/>
      <c r="G11" s="745"/>
      <c r="H11" s="1136"/>
      <c r="I11" s="532"/>
      <c r="J11" s="405" t="s">
        <v>163</v>
      </c>
      <c r="K11" s="1115"/>
      <c r="L11" s="1127"/>
      <c r="M11" s="1127"/>
      <c r="N11" s="1129"/>
      <c r="O11" s="1133"/>
    </row>
    <row r="12" spans="1:16" s="171" customFormat="1" ht="25.15" customHeight="1" thickBot="1" x14ac:dyDescent="0.25">
      <c r="A12" s="738" t="s">
        <v>265</v>
      </c>
      <c r="B12" s="186" t="s">
        <v>263</v>
      </c>
      <c r="C12" s="187" t="s">
        <v>191</v>
      </c>
      <c r="D12" s="188" t="s">
        <v>264</v>
      </c>
      <c r="E12" s="196">
        <v>2322620082970</v>
      </c>
      <c r="F12" s="192" t="s">
        <v>81</v>
      </c>
      <c r="G12" s="191">
        <v>45784</v>
      </c>
      <c r="H12" s="189" t="s">
        <v>12</v>
      </c>
      <c r="I12" s="533"/>
      <c r="J12" s="288"/>
      <c r="K12" s="1108">
        <f>I12+I13</f>
        <v>0</v>
      </c>
      <c r="L12" s="1130">
        <f>I12+I13</f>
        <v>0</v>
      </c>
      <c r="M12" s="1130">
        <f>I12+I13</f>
        <v>0</v>
      </c>
      <c r="N12" s="1131">
        <f>I12+I13</f>
        <v>0</v>
      </c>
      <c r="O12" s="1132">
        <f>SUM(K12:N13)</f>
        <v>0</v>
      </c>
    </row>
    <row r="13" spans="1:16" s="143" customFormat="1" ht="25.15" customHeight="1" thickBot="1" x14ac:dyDescent="0.25">
      <c r="A13" s="537"/>
      <c r="B13" s="183" t="s">
        <v>190</v>
      </c>
      <c r="C13" s="194" t="s">
        <v>191</v>
      </c>
      <c r="D13" s="195" t="s">
        <v>190</v>
      </c>
      <c r="E13" s="197" t="s">
        <v>192</v>
      </c>
      <c r="F13" s="184" t="s">
        <v>81</v>
      </c>
      <c r="G13" s="124" t="s">
        <v>304</v>
      </c>
      <c r="H13" s="299" t="s">
        <v>12</v>
      </c>
      <c r="I13" s="289"/>
      <c r="J13" s="174"/>
      <c r="K13" s="1108"/>
      <c r="L13" s="1130"/>
      <c r="M13" s="1130"/>
      <c r="N13" s="1131"/>
      <c r="O13" s="1133"/>
    </row>
    <row r="14" spans="1:16" s="143" customFormat="1" ht="19.899999999999999" customHeight="1" thickBot="1" x14ac:dyDescent="0.25">
      <c r="A14" s="148"/>
      <c r="B14" s="149"/>
      <c r="C14" s="149"/>
      <c r="D14" s="150"/>
      <c r="E14" s="150"/>
      <c r="F14" s="150"/>
      <c r="G14" s="150"/>
      <c r="H14" s="151"/>
      <c r="I14" s="151"/>
      <c r="J14" s="160" t="s">
        <v>290</v>
      </c>
      <c r="K14" s="408">
        <f>SUM(K8:K13)</f>
        <v>0</v>
      </c>
      <c r="L14" s="409">
        <f t="shared" ref="L14:N14" si="0">SUM(L8:L13)</f>
        <v>0</v>
      </c>
      <c r="M14" s="409">
        <f t="shared" si="0"/>
        <v>0</v>
      </c>
      <c r="N14" s="410">
        <f t="shared" si="0"/>
        <v>0</v>
      </c>
      <c r="O14" s="411">
        <f>SUM(O8:O13)</f>
        <v>0</v>
      </c>
    </row>
    <row r="15" spans="1:16" s="143" customFormat="1" ht="15.75" customHeight="1" x14ac:dyDescent="0.2">
      <c r="A15" s="148"/>
      <c r="B15" s="149"/>
      <c r="C15" s="149"/>
      <c r="D15" s="150"/>
      <c r="E15" s="150"/>
      <c r="F15" s="150"/>
      <c r="G15" s="150"/>
      <c r="H15" s="151"/>
      <c r="I15" s="151"/>
      <c r="J15" s="160" t="s">
        <v>438</v>
      </c>
      <c r="K15" s="161"/>
    </row>
    <row r="16" spans="1:16" ht="24" customHeight="1" thickBot="1" x14ac:dyDescent="0.25">
      <c r="A16" s="61" t="s">
        <v>267</v>
      </c>
      <c r="B16" s="62"/>
      <c r="C16" s="63"/>
      <c r="D16" s="64"/>
      <c r="E16" s="65"/>
    </row>
    <row r="17" spans="1:9" s="67" customFormat="1" ht="17.25" customHeight="1" thickBot="1" x14ac:dyDescent="0.25">
      <c r="D17" s="155" t="s">
        <v>168</v>
      </c>
      <c r="E17" s="68"/>
      <c r="F17" s="116" t="s">
        <v>170</v>
      </c>
      <c r="G17" s="111"/>
      <c r="H17" s="111"/>
      <c r="I17" s="117"/>
    </row>
    <row r="18" spans="1:9" s="67" customFormat="1" ht="17.25" customHeight="1" x14ac:dyDescent="0.2">
      <c r="B18" s="162"/>
      <c r="C18" s="163" t="s">
        <v>278</v>
      </c>
      <c r="D18" s="290"/>
      <c r="E18" s="68"/>
      <c r="F18" s="113" t="s">
        <v>172</v>
      </c>
      <c r="G18" s="114"/>
      <c r="H18" s="114"/>
      <c r="I18" s="115"/>
    </row>
    <row r="19" spans="1:9" s="67" customFormat="1" ht="17.25" customHeight="1" x14ac:dyDescent="0.2">
      <c r="B19" s="91"/>
      <c r="C19" s="92" t="s">
        <v>171</v>
      </c>
      <c r="D19" s="331"/>
      <c r="E19" s="68"/>
      <c r="F19" s="113" t="s">
        <v>173</v>
      </c>
      <c r="G19" s="114"/>
      <c r="H19" s="114"/>
      <c r="I19" s="115"/>
    </row>
    <row r="20" spans="1:9" s="67" customFormat="1" ht="17.25" customHeight="1" thickBot="1" x14ac:dyDescent="0.25">
      <c r="B20" s="93"/>
      <c r="C20" s="198" t="s">
        <v>291</v>
      </c>
      <c r="D20" s="210"/>
      <c r="E20" s="68"/>
      <c r="F20" s="153"/>
      <c r="G20" s="114"/>
      <c r="H20" s="114"/>
      <c r="I20" s="115"/>
    </row>
    <row r="21" spans="1:9" ht="13.5" thickBot="1" x14ac:dyDescent="0.25">
      <c r="A21" s="79"/>
      <c r="C21" s="156"/>
      <c r="D21" s="64"/>
      <c r="E21" s="79"/>
      <c r="F21" s="199"/>
      <c r="G21" s="200"/>
      <c r="H21" s="200"/>
      <c r="I21" s="201"/>
    </row>
    <row r="22" spans="1:9" ht="15" x14ac:dyDescent="0.2">
      <c r="A22" s="79"/>
      <c r="C22" s="63"/>
      <c r="D22" s="64"/>
      <c r="E22" s="150"/>
    </row>
    <row r="23" spans="1:9" ht="15" x14ac:dyDescent="0.2">
      <c r="A23" s="79"/>
      <c r="C23" s="63"/>
      <c r="D23" s="64"/>
      <c r="E23" s="150"/>
    </row>
    <row r="24" spans="1:9" ht="15" x14ac:dyDescent="0.2">
      <c r="A24" s="79"/>
      <c r="C24" s="63"/>
      <c r="D24" s="64"/>
      <c r="E24" s="150"/>
    </row>
  </sheetData>
  <mergeCells count="29">
    <mergeCell ref="M12:M13"/>
    <mergeCell ref="N12:N13"/>
    <mergeCell ref="O12:O13"/>
    <mergeCell ref="G8:G9"/>
    <mergeCell ref="H8:H9"/>
    <mergeCell ref="M8:M11"/>
    <mergeCell ref="N8:N11"/>
    <mergeCell ref="O8:O11"/>
    <mergeCell ref="B8:B9"/>
    <mergeCell ref="C8:C9"/>
    <mergeCell ref="D8:D9"/>
    <mergeCell ref="E8:E9"/>
    <mergeCell ref="F8:F9"/>
    <mergeCell ref="A4:P4"/>
    <mergeCell ref="A1:O1"/>
    <mergeCell ref="A12:A13"/>
    <mergeCell ref="K12:K13"/>
    <mergeCell ref="L12:L13"/>
    <mergeCell ref="K8:K11"/>
    <mergeCell ref="L8:L11"/>
    <mergeCell ref="B10:B11"/>
    <mergeCell ref="C10:C11"/>
    <mergeCell ref="D10:D11"/>
    <mergeCell ref="E10:E11"/>
    <mergeCell ref="F10:F11"/>
    <mergeCell ref="G10:G11"/>
    <mergeCell ref="H10:H11"/>
    <mergeCell ref="I7:J7"/>
    <mergeCell ref="A8:A11"/>
  </mergeCells>
  <pageMargins left="0.19" right="0.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="80" zoomScaleNormal="80" workbookViewId="0">
      <selection activeCell="K7" sqref="K7"/>
    </sheetView>
  </sheetViews>
  <sheetFormatPr baseColWidth="10" defaultColWidth="11.42578125" defaultRowHeight="15" x14ac:dyDescent="0.2"/>
  <cols>
    <col min="1" max="1" width="11.28515625" style="32" customWidth="1"/>
    <col min="2" max="3" width="17" style="33" customWidth="1"/>
    <col min="4" max="4" width="15.5703125" style="31" customWidth="1"/>
    <col min="5" max="5" width="12.85546875" style="31" customWidth="1"/>
    <col min="6" max="6" width="17.28515625" style="31" customWidth="1"/>
    <col min="7" max="7" width="10.7109375" style="31" customWidth="1"/>
    <col min="8" max="8" width="18.5703125" style="34" customWidth="1"/>
    <col min="9" max="9" width="11.28515625" style="34" customWidth="1"/>
    <col min="10" max="10" width="19.28515625" style="34" customWidth="1"/>
    <col min="11" max="11" width="20.140625" style="34" customWidth="1"/>
    <col min="12" max="13" width="14.28515625" style="34" customWidth="1"/>
    <col min="14" max="15" width="14.28515625" style="1" customWidth="1"/>
    <col min="16" max="16" width="15.28515625" style="1" customWidth="1"/>
    <col min="17" max="16384" width="11.42578125" style="1"/>
  </cols>
  <sheetData>
    <row r="1" spans="1:16" s="38" customFormat="1" ht="86.45" customHeight="1" x14ac:dyDescent="0.2">
      <c r="A1" s="557" t="s">
        <v>423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96" customFormat="1" ht="41.25" customHeight="1" x14ac:dyDescent="0.25">
      <c r="A2" s="95" t="s">
        <v>266</v>
      </c>
      <c r="C2" s="63"/>
      <c r="E2" s="79"/>
    </row>
    <row r="3" spans="1:16" s="96" customFormat="1" ht="41.25" customHeight="1" x14ac:dyDescent="0.25">
      <c r="A3" s="583" t="s">
        <v>334</v>
      </c>
      <c r="B3" s="583"/>
      <c r="C3" s="583"/>
      <c r="D3" s="583"/>
      <c r="E3" s="583"/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</row>
    <row r="4" spans="1:16" s="42" customFormat="1" ht="15" customHeight="1" x14ac:dyDescent="0.2">
      <c r="C4" s="35"/>
      <c r="D4" s="36"/>
      <c r="E4" s="46"/>
      <c r="F4" s="47"/>
      <c r="G4" s="48"/>
      <c r="H4" s="49" t="s">
        <v>159</v>
      </c>
      <c r="I4" s="41"/>
      <c r="J4" s="41"/>
      <c r="K4" s="41"/>
      <c r="L4" s="48"/>
    </row>
    <row r="5" spans="1:16" s="42" customFormat="1" ht="15" customHeight="1" x14ac:dyDescent="0.25">
      <c r="A5" s="50"/>
      <c r="C5" s="35"/>
      <c r="D5" s="36"/>
      <c r="E5" s="46"/>
      <c r="F5" s="47"/>
      <c r="G5" s="48"/>
      <c r="H5" s="48" t="s">
        <v>167</v>
      </c>
      <c r="I5" s="41"/>
      <c r="J5" s="41"/>
      <c r="K5" s="41"/>
      <c r="L5" s="48"/>
    </row>
    <row r="6" spans="1:16" s="42" customFormat="1" ht="15" customHeight="1" thickBot="1" x14ac:dyDescent="0.3">
      <c r="A6" s="50"/>
      <c r="C6" s="35"/>
      <c r="D6" s="36"/>
      <c r="E6" s="46"/>
      <c r="F6" s="47"/>
      <c r="G6" s="48"/>
      <c r="I6" s="41"/>
      <c r="J6" s="41"/>
      <c r="K6" s="41"/>
      <c r="L6" s="48"/>
    </row>
    <row r="7" spans="1:16" ht="111" customHeight="1" thickBot="1" x14ac:dyDescent="0.25">
      <c r="A7" s="52" t="s">
        <v>0</v>
      </c>
      <c r="B7" s="3" t="s">
        <v>1</v>
      </c>
      <c r="C7" s="4" t="s">
        <v>2</v>
      </c>
      <c r="D7" s="5" t="s">
        <v>3</v>
      </c>
      <c r="E7" s="45" t="s">
        <v>4</v>
      </c>
      <c r="F7" s="292" t="s">
        <v>5</v>
      </c>
      <c r="G7" s="51" t="s">
        <v>162</v>
      </c>
      <c r="H7" s="6" t="s">
        <v>164</v>
      </c>
      <c r="I7" s="558" t="s">
        <v>165</v>
      </c>
      <c r="J7" s="559"/>
      <c r="K7" s="347" t="s">
        <v>306</v>
      </c>
      <c r="L7" s="345" t="s">
        <v>307</v>
      </c>
      <c r="M7" s="345" t="s">
        <v>311</v>
      </c>
      <c r="N7" s="346" t="s">
        <v>308</v>
      </c>
      <c r="O7" s="348" t="s">
        <v>309</v>
      </c>
    </row>
    <row r="8" spans="1:16" s="15" customFormat="1" ht="21" customHeight="1" x14ac:dyDescent="0.2">
      <c r="A8" s="576" t="s">
        <v>205</v>
      </c>
      <c r="B8" s="582" t="s">
        <v>352</v>
      </c>
      <c r="C8" s="29" t="s">
        <v>8</v>
      </c>
      <c r="D8" s="304" t="s">
        <v>10</v>
      </c>
      <c r="E8" s="7" t="s">
        <v>11</v>
      </c>
      <c r="F8" s="586" t="s">
        <v>7</v>
      </c>
      <c r="G8" s="554">
        <v>45711</v>
      </c>
      <c r="H8" s="584" t="s">
        <v>12</v>
      </c>
      <c r="I8" s="571"/>
      <c r="J8" s="305"/>
      <c r="K8" s="618">
        <f>I8</f>
        <v>0</v>
      </c>
      <c r="L8" s="620">
        <f>I8</f>
        <v>0</v>
      </c>
      <c r="M8" s="620">
        <f>I8</f>
        <v>0</v>
      </c>
      <c r="N8" s="622">
        <f>I8</f>
        <v>0</v>
      </c>
      <c r="O8" s="624">
        <f>SUM(K8:N9)</f>
        <v>0</v>
      </c>
    </row>
    <row r="9" spans="1:16" s="15" customFormat="1" ht="21" customHeight="1" thickBot="1" x14ac:dyDescent="0.25">
      <c r="A9" s="581"/>
      <c r="B9" s="540"/>
      <c r="C9" s="306" t="s">
        <v>13</v>
      </c>
      <c r="D9" s="298" t="s">
        <v>179</v>
      </c>
      <c r="E9" s="295" t="s">
        <v>14</v>
      </c>
      <c r="F9" s="587"/>
      <c r="G9" s="556"/>
      <c r="H9" s="585"/>
      <c r="I9" s="572"/>
      <c r="J9" s="90"/>
      <c r="K9" s="619"/>
      <c r="L9" s="621"/>
      <c r="M9" s="621"/>
      <c r="N9" s="623"/>
      <c r="O9" s="625"/>
    </row>
    <row r="10" spans="1:16" ht="16.899999999999999" customHeight="1" x14ac:dyDescent="0.2">
      <c r="A10" s="576" t="s">
        <v>270</v>
      </c>
      <c r="B10" s="578" t="s">
        <v>57</v>
      </c>
      <c r="C10" s="307" t="s">
        <v>58</v>
      </c>
      <c r="D10" s="304" t="s">
        <v>59</v>
      </c>
      <c r="E10" s="26" t="s">
        <v>60</v>
      </c>
      <c r="F10" s="563" t="s">
        <v>7</v>
      </c>
      <c r="G10" s="554">
        <v>45711</v>
      </c>
      <c r="H10" s="566" t="s">
        <v>317</v>
      </c>
      <c r="I10" s="600"/>
      <c r="J10" s="602" t="s">
        <v>319</v>
      </c>
      <c r="K10" s="588">
        <f>SUM(I12:I19)</f>
        <v>0</v>
      </c>
      <c r="L10" s="591">
        <f>I10+I14</f>
        <v>0</v>
      </c>
      <c r="M10" s="591">
        <f>SUM(I12:I19)</f>
        <v>0</v>
      </c>
      <c r="N10" s="612">
        <f>I10+I14</f>
        <v>0</v>
      </c>
      <c r="O10" s="615">
        <f>SUM(K10:N19)</f>
        <v>0</v>
      </c>
    </row>
    <row r="11" spans="1:16" ht="16.899999999999999" customHeight="1" x14ac:dyDescent="0.2">
      <c r="A11" s="569"/>
      <c r="B11" s="579"/>
      <c r="C11" s="296" t="s">
        <v>61</v>
      </c>
      <c r="D11" s="293" t="s">
        <v>62</v>
      </c>
      <c r="E11" s="24" t="s">
        <v>63</v>
      </c>
      <c r="F11" s="564"/>
      <c r="G11" s="555"/>
      <c r="H11" s="567"/>
      <c r="I11" s="601"/>
      <c r="J11" s="603"/>
      <c r="K11" s="589"/>
      <c r="L11" s="592"/>
      <c r="M11" s="592"/>
      <c r="N11" s="613"/>
      <c r="O11" s="616"/>
    </row>
    <row r="12" spans="1:16" ht="16.899999999999999" customHeight="1" x14ac:dyDescent="0.2">
      <c r="A12" s="569"/>
      <c r="B12" s="579"/>
      <c r="C12" s="296" t="s">
        <v>42</v>
      </c>
      <c r="D12" s="293" t="s">
        <v>43</v>
      </c>
      <c r="E12" s="24" t="s">
        <v>64</v>
      </c>
      <c r="F12" s="564"/>
      <c r="G12" s="555"/>
      <c r="H12" s="567"/>
      <c r="I12" s="604"/>
      <c r="J12" s="606" t="s">
        <v>320</v>
      </c>
      <c r="K12" s="589"/>
      <c r="L12" s="592"/>
      <c r="M12" s="592"/>
      <c r="N12" s="613"/>
      <c r="O12" s="616"/>
    </row>
    <row r="13" spans="1:16" ht="16.899999999999999" customHeight="1" x14ac:dyDescent="0.2">
      <c r="A13" s="569"/>
      <c r="B13" s="579"/>
      <c r="C13" s="296" t="s">
        <v>6</v>
      </c>
      <c r="D13" s="293" t="s">
        <v>50</v>
      </c>
      <c r="E13" s="24" t="s">
        <v>65</v>
      </c>
      <c r="F13" s="564"/>
      <c r="G13" s="555"/>
      <c r="H13" s="567"/>
      <c r="I13" s="605"/>
      <c r="J13" s="603"/>
      <c r="K13" s="589"/>
      <c r="L13" s="592"/>
      <c r="M13" s="592"/>
      <c r="N13" s="613"/>
      <c r="O13" s="616"/>
    </row>
    <row r="14" spans="1:16" ht="22.9" customHeight="1" x14ac:dyDescent="0.2">
      <c r="A14" s="569"/>
      <c r="B14" s="579"/>
      <c r="C14" s="296" t="s">
        <v>66</v>
      </c>
      <c r="D14" s="293" t="s">
        <v>67</v>
      </c>
      <c r="E14" s="24" t="s">
        <v>68</v>
      </c>
      <c r="F14" s="564"/>
      <c r="G14" s="555"/>
      <c r="H14" s="567"/>
      <c r="I14" s="607"/>
      <c r="J14" s="609" t="s">
        <v>318</v>
      </c>
      <c r="K14" s="589"/>
      <c r="L14" s="592"/>
      <c r="M14" s="592"/>
      <c r="N14" s="613"/>
      <c r="O14" s="616"/>
    </row>
    <row r="15" spans="1:16" ht="22.9" customHeight="1" x14ac:dyDescent="0.2">
      <c r="A15" s="577"/>
      <c r="B15" s="580"/>
      <c r="C15" s="13" t="s">
        <v>69</v>
      </c>
      <c r="D15" s="14" t="s">
        <v>52</v>
      </c>
      <c r="E15" s="308" t="s">
        <v>70</v>
      </c>
      <c r="F15" s="565"/>
      <c r="G15" s="555"/>
      <c r="H15" s="543"/>
      <c r="I15" s="608"/>
      <c r="J15" s="610"/>
      <c r="K15" s="589"/>
      <c r="L15" s="592"/>
      <c r="M15" s="592"/>
      <c r="N15" s="613"/>
      <c r="O15" s="616"/>
    </row>
    <row r="16" spans="1:16" ht="14.25" customHeight="1" x14ac:dyDescent="0.2">
      <c r="A16" s="568" t="s">
        <v>270</v>
      </c>
      <c r="B16" s="538" t="s">
        <v>185</v>
      </c>
      <c r="C16" s="309" t="s">
        <v>15</v>
      </c>
      <c r="D16" s="310" t="s">
        <v>176</v>
      </c>
      <c r="E16" s="311" t="s">
        <v>71</v>
      </c>
      <c r="F16" s="597" t="s">
        <v>7</v>
      </c>
      <c r="G16" s="611">
        <v>45711</v>
      </c>
      <c r="H16" s="594" t="s">
        <v>183</v>
      </c>
      <c r="I16" s="560"/>
      <c r="J16" s="53"/>
      <c r="K16" s="589"/>
      <c r="L16" s="592"/>
      <c r="M16" s="592"/>
      <c r="N16" s="613"/>
      <c r="O16" s="616"/>
    </row>
    <row r="17" spans="1:15" ht="14.25" customHeight="1" x14ac:dyDescent="0.2">
      <c r="A17" s="569"/>
      <c r="B17" s="539"/>
      <c r="C17" s="296" t="s">
        <v>13</v>
      </c>
      <c r="D17" s="293" t="s">
        <v>177</v>
      </c>
      <c r="E17" s="294" t="s">
        <v>73</v>
      </c>
      <c r="F17" s="598"/>
      <c r="G17" s="555"/>
      <c r="H17" s="595"/>
      <c r="I17" s="561"/>
      <c r="J17" s="53"/>
      <c r="K17" s="589"/>
      <c r="L17" s="592"/>
      <c r="M17" s="592"/>
      <c r="N17" s="613"/>
      <c r="O17" s="616"/>
    </row>
    <row r="18" spans="1:15" ht="14.25" customHeight="1" x14ac:dyDescent="0.2">
      <c r="A18" s="569"/>
      <c r="B18" s="539"/>
      <c r="C18" s="296" t="s">
        <v>17</v>
      </c>
      <c r="D18" s="293" t="s">
        <v>67</v>
      </c>
      <c r="E18" s="294" t="s">
        <v>74</v>
      </c>
      <c r="F18" s="598"/>
      <c r="G18" s="555"/>
      <c r="H18" s="595"/>
      <c r="I18" s="561"/>
      <c r="J18" s="53"/>
      <c r="K18" s="589"/>
      <c r="L18" s="592"/>
      <c r="M18" s="592"/>
      <c r="N18" s="613"/>
      <c r="O18" s="616"/>
    </row>
    <row r="19" spans="1:15" ht="14.25" customHeight="1" thickBot="1" x14ac:dyDescent="0.25">
      <c r="A19" s="570"/>
      <c r="B19" s="540"/>
      <c r="C19" s="297" t="s">
        <v>180</v>
      </c>
      <c r="D19" s="298" t="s">
        <v>178</v>
      </c>
      <c r="E19" s="295" t="s">
        <v>75</v>
      </c>
      <c r="F19" s="599"/>
      <c r="G19" s="556"/>
      <c r="H19" s="596"/>
      <c r="I19" s="562"/>
      <c r="J19" s="55"/>
      <c r="K19" s="590"/>
      <c r="L19" s="593"/>
      <c r="M19" s="593"/>
      <c r="N19" s="614"/>
      <c r="O19" s="617"/>
    </row>
    <row r="20" spans="1:15" ht="14.25" customHeight="1" x14ac:dyDescent="0.2">
      <c r="A20" s="535" t="s">
        <v>269</v>
      </c>
      <c r="B20" s="549" t="s">
        <v>57</v>
      </c>
      <c r="C20" s="18" t="s">
        <v>18</v>
      </c>
      <c r="D20" s="19" t="s">
        <v>19</v>
      </c>
      <c r="E20" s="20" t="s">
        <v>20</v>
      </c>
      <c r="F20" s="575" t="s">
        <v>7</v>
      </c>
      <c r="G20" s="554">
        <v>45711</v>
      </c>
      <c r="H20" s="543" t="s">
        <v>72</v>
      </c>
      <c r="I20" s="573"/>
      <c r="J20" s="53"/>
      <c r="K20" s="633">
        <f>SUM($I$20:$I$37)</f>
        <v>0</v>
      </c>
      <c r="L20" s="626">
        <f>SUM($I$20:$I$37)</f>
        <v>0</v>
      </c>
      <c r="M20" s="626">
        <f>SUM($I$20:$I$37)</f>
        <v>0</v>
      </c>
      <c r="N20" s="629">
        <f>SUM($I$20:$I$37)</f>
        <v>0</v>
      </c>
      <c r="O20" s="624">
        <f>SUM(K20:N37)</f>
        <v>0</v>
      </c>
    </row>
    <row r="21" spans="1:15" ht="14.25" customHeight="1" x14ac:dyDescent="0.2">
      <c r="A21" s="536"/>
      <c r="B21" s="549"/>
      <c r="C21" s="18" t="s">
        <v>21</v>
      </c>
      <c r="D21" s="19" t="s">
        <v>22</v>
      </c>
      <c r="E21" s="20" t="s">
        <v>23</v>
      </c>
      <c r="F21" s="541"/>
      <c r="G21" s="555"/>
      <c r="H21" s="544"/>
      <c r="I21" s="546"/>
      <c r="J21" s="53"/>
      <c r="K21" s="634"/>
      <c r="L21" s="627"/>
      <c r="M21" s="627"/>
      <c r="N21" s="630"/>
      <c r="O21" s="632"/>
    </row>
    <row r="22" spans="1:15" ht="14.25" customHeight="1" x14ac:dyDescent="0.2">
      <c r="A22" s="536"/>
      <c r="B22" s="549"/>
      <c r="C22" s="18" t="s">
        <v>24</v>
      </c>
      <c r="D22" s="19" t="s">
        <v>25</v>
      </c>
      <c r="E22" s="20" t="s">
        <v>26</v>
      </c>
      <c r="F22" s="541"/>
      <c r="G22" s="555"/>
      <c r="H22" s="544"/>
      <c r="I22" s="546"/>
      <c r="J22" s="53"/>
      <c r="K22" s="634"/>
      <c r="L22" s="627"/>
      <c r="M22" s="627"/>
      <c r="N22" s="630"/>
      <c r="O22" s="632"/>
    </row>
    <row r="23" spans="1:15" ht="14.25" customHeight="1" x14ac:dyDescent="0.2">
      <c r="A23" s="536"/>
      <c r="B23" s="549"/>
      <c r="C23" s="18" t="s">
        <v>27</v>
      </c>
      <c r="D23" s="19" t="s">
        <v>28</v>
      </c>
      <c r="E23" s="20" t="s">
        <v>29</v>
      </c>
      <c r="F23" s="541"/>
      <c r="G23" s="555"/>
      <c r="H23" s="544"/>
      <c r="I23" s="546"/>
      <c r="J23" s="53"/>
      <c r="K23" s="634"/>
      <c r="L23" s="627"/>
      <c r="M23" s="627"/>
      <c r="N23" s="630"/>
      <c r="O23" s="632"/>
    </row>
    <row r="24" spans="1:15" ht="14.25" customHeight="1" x14ac:dyDescent="0.2">
      <c r="A24" s="536"/>
      <c r="B24" s="549"/>
      <c r="C24" s="18" t="s">
        <v>30</v>
      </c>
      <c r="D24" s="19" t="s">
        <v>31</v>
      </c>
      <c r="E24" s="20" t="s">
        <v>32</v>
      </c>
      <c r="F24" s="541"/>
      <c r="G24" s="555"/>
      <c r="H24" s="544"/>
      <c r="I24" s="546"/>
      <c r="J24" s="53"/>
      <c r="K24" s="634"/>
      <c r="L24" s="627"/>
      <c r="M24" s="627"/>
      <c r="N24" s="630"/>
      <c r="O24" s="632"/>
    </row>
    <row r="25" spans="1:15" ht="14.25" customHeight="1" x14ac:dyDescent="0.2">
      <c r="A25" s="536"/>
      <c r="B25" s="550"/>
      <c r="C25" s="18" t="s">
        <v>33</v>
      </c>
      <c r="D25" s="19" t="s">
        <v>34</v>
      </c>
      <c r="E25" s="20" t="s">
        <v>35</v>
      </c>
      <c r="F25" s="541"/>
      <c r="G25" s="555"/>
      <c r="H25" s="544"/>
      <c r="I25" s="574"/>
      <c r="J25" s="53"/>
      <c r="K25" s="634"/>
      <c r="L25" s="627"/>
      <c r="M25" s="627"/>
      <c r="N25" s="630"/>
      <c r="O25" s="632"/>
    </row>
    <row r="26" spans="1:15" ht="14.25" customHeight="1" x14ac:dyDescent="0.2">
      <c r="A26" s="536"/>
      <c r="B26" s="548" t="s">
        <v>354</v>
      </c>
      <c r="C26" s="312" t="s">
        <v>24</v>
      </c>
      <c r="D26" s="313" t="s">
        <v>36</v>
      </c>
      <c r="E26" s="314" t="s">
        <v>37</v>
      </c>
      <c r="F26" s="541" t="s">
        <v>7</v>
      </c>
      <c r="G26" s="555"/>
      <c r="H26" s="551" t="s">
        <v>12</v>
      </c>
      <c r="I26" s="545"/>
      <c r="J26" s="53"/>
      <c r="K26" s="634"/>
      <c r="L26" s="627"/>
      <c r="M26" s="627"/>
      <c r="N26" s="630"/>
      <c r="O26" s="632"/>
    </row>
    <row r="27" spans="1:15" ht="14.25" customHeight="1" x14ac:dyDescent="0.2">
      <c r="A27" s="536"/>
      <c r="B27" s="549"/>
      <c r="C27" s="21" t="s">
        <v>18</v>
      </c>
      <c r="D27" s="22" t="s">
        <v>19</v>
      </c>
      <c r="E27" s="20" t="s">
        <v>38</v>
      </c>
      <c r="F27" s="541"/>
      <c r="G27" s="555"/>
      <c r="H27" s="544"/>
      <c r="I27" s="546"/>
      <c r="J27" s="53"/>
      <c r="K27" s="634"/>
      <c r="L27" s="627"/>
      <c r="M27" s="627"/>
      <c r="N27" s="630"/>
      <c r="O27" s="632"/>
    </row>
    <row r="28" spans="1:15" ht="14.25" customHeight="1" x14ac:dyDescent="0.2">
      <c r="A28" s="536"/>
      <c r="B28" s="549"/>
      <c r="C28" s="21" t="s">
        <v>21</v>
      </c>
      <c r="D28" s="22" t="s">
        <v>22</v>
      </c>
      <c r="E28" s="20" t="s">
        <v>39</v>
      </c>
      <c r="F28" s="541"/>
      <c r="G28" s="555"/>
      <c r="H28" s="544"/>
      <c r="I28" s="546"/>
      <c r="J28" s="53"/>
      <c r="K28" s="634"/>
      <c r="L28" s="627"/>
      <c r="M28" s="627"/>
      <c r="N28" s="630"/>
      <c r="O28" s="632"/>
    </row>
    <row r="29" spans="1:15" ht="14.25" customHeight="1" x14ac:dyDescent="0.2">
      <c r="A29" s="536"/>
      <c r="B29" s="549"/>
      <c r="C29" s="21" t="s">
        <v>40</v>
      </c>
      <c r="D29" s="22" t="s">
        <v>28</v>
      </c>
      <c r="E29" s="20" t="s">
        <v>41</v>
      </c>
      <c r="F29" s="541"/>
      <c r="G29" s="555"/>
      <c r="H29" s="544"/>
      <c r="I29" s="546"/>
      <c r="J29" s="53"/>
      <c r="K29" s="634"/>
      <c r="L29" s="627"/>
      <c r="M29" s="627"/>
      <c r="N29" s="630"/>
      <c r="O29" s="632"/>
    </row>
    <row r="30" spans="1:15" ht="14.25" customHeight="1" x14ac:dyDescent="0.2">
      <c r="A30" s="536"/>
      <c r="B30" s="549"/>
      <c r="C30" s="21" t="s">
        <v>42</v>
      </c>
      <c r="D30" s="22" t="s">
        <v>43</v>
      </c>
      <c r="E30" s="20" t="s">
        <v>44</v>
      </c>
      <c r="F30" s="541"/>
      <c r="G30" s="555"/>
      <c r="H30" s="544"/>
      <c r="I30" s="546"/>
      <c r="J30" s="53"/>
      <c r="K30" s="634"/>
      <c r="L30" s="627"/>
      <c r="M30" s="627"/>
      <c r="N30" s="630"/>
      <c r="O30" s="632"/>
    </row>
    <row r="31" spans="1:15" ht="14.25" customHeight="1" x14ac:dyDescent="0.2">
      <c r="A31" s="536"/>
      <c r="B31" s="550"/>
      <c r="C31" s="315" t="s">
        <v>45</v>
      </c>
      <c r="D31" s="23" t="s">
        <v>34</v>
      </c>
      <c r="E31" s="316" t="s">
        <v>46</v>
      </c>
      <c r="F31" s="541"/>
      <c r="G31" s="555"/>
      <c r="H31" s="544"/>
      <c r="I31" s="546"/>
      <c r="J31" s="53"/>
      <c r="K31" s="634"/>
      <c r="L31" s="627"/>
      <c r="M31" s="627"/>
      <c r="N31" s="630"/>
      <c r="O31" s="632"/>
    </row>
    <row r="32" spans="1:15" ht="14.25" customHeight="1" x14ac:dyDescent="0.2">
      <c r="A32" s="536"/>
      <c r="B32" s="548" t="s">
        <v>57</v>
      </c>
      <c r="C32" s="312" t="s">
        <v>18</v>
      </c>
      <c r="D32" s="313" t="s">
        <v>47</v>
      </c>
      <c r="E32" s="314" t="s">
        <v>48</v>
      </c>
      <c r="F32" s="541" t="s">
        <v>7</v>
      </c>
      <c r="G32" s="555"/>
      <c r="H32" s="551" t="s">
        <v>12</v>
      </c>
      <c r="I32" s="545"/>
      <c r="J32" s="53"/>
      <c r="K32" s="634"/>
      <c r="L32" s="627"/>
      <c r="M32" s="627"/>
      <c r="N32" s="630"/>
      <c r="O32" s="632"/>
    </row>
    <row r="33" spans="1:16" ht="14.25" customHeight="1" x14ac:dyDescent="0.2">
      <c r="A33" s="536"/>
      <c r="B33" s="549"/>
      <c r="C33" s="21" t="s">
        <v>24</v>
      </c>
      <c r="D33" s="22" t="s">
        <v>25</v>
      </c>
      <c r="E33" s="20" t="s">
        <v>49</v>
      </c>
      <c r="F33" s="541"/>
      <c r="G33" s="555"/>
      <c r="H33" s="544"/>
      <c r="I33" s="546"/>
      <c r="J33" s="53"/>
      <c r="K33" s="634"/>
      <c r="L33" s="627"/>
      <c r="M33" s="627"/>
      <c r="N33" s="630"/>
      <c r="O33" s="632"/>
    </row>
    <row r="34" spans="1:16" ht="14.25" customHeight="1" x14ac:dyDescent="0.2">
      <c r="A34" s="536"/>
      <c r="B34" s="549"/>
      <c r="C34" s="21" t="s">
        <v>21</v>
      </c>
      <c r="D34" s="22" t="s">
        <v>50</v>
      </c>
      <c r="E34" s="20" t="s">
        <v>51</v>
      </c>
      <c r="F34" s="541"/>
      <c r="G34" s="555"/>
      <c r="H34" s="544"/>
      <c r="I34" s="546"/>
      <c r="J34" s="53"/>
      <c r="K34" s="634"/>
      <c r="L34" s="627"/>
      <c r="M34" s="627"/>
      <c r="N34" s="630"/>
      <c r="O34" s="632"/>
    </row>
    <row r="35" spans="1:16" ht="14.25" customHeight="1" x14ac:dyDescent="0.2">
      <c r="A35" s="536"/>
      <c r="B35" s="549"/>
      <c r="C35" s="21" t="s">
        <v>40</v>
      </c>
      <c r="D35" s="22" t="s">
        <v>52</v>
      </c>
      <c r="E35" s="20" t="s">
        <v>53</v>
      </c>
      <c r="F35" s="541"/>
      <c r="G35" s="555"/>
      <c r="H35" s="544"/>
      <c r="I35" s="546"/>
      <c r="J35" s="53"/>
      <c r="K35" s="634"/>
      <c r="L35" s="627"/>
      <c r="M35" s="627"/>
      <c r="N35" s="630"/>
      <c r="O35" s="632"/>
    </row>
    <row r="36" spans="1:16" ht="14.25" customHeight="1" x14ac:dyDescent="0.2">
      <c r="A36" s="536"/>
      <c r="B36" s="549"/>
      <c r="C36" s="21" t="s">
        <v>42</v>
      </c>
      <c r="D36" s="22" t="s">
        <v>43</v>
      </c>
      <c r="E36" s="20" t="s">
        <v>54</v>
      </c>
      <c r="F36" s="541"/>
      <c r="G36" s="555"/>
      <c r="H36" s="544"/>
      <c r="I36" s="546"/>
      <c r="J36" s="53"/>
      <c r="K36" s="634"/>
      <c r="L36" s="627"/>
      <c r="M36" s="627"/>
      <c r="N36" s="630"/>
      <c r="O36" s="632"/>
    </row>
    <row r="37" spans="1:16" ht="14.25" customHeight="1" thickBot="1" x14ac:dyDescent="0.25">
      <c r="A37" s="537"/>
      <c r="B37" s="553"/>
      <c r="C37" s="317" t="s">
        <v>45</v>
      </c>
      <c r="D37" s="318" t="s">
        <v>55</v>
      </c>
      <c r="E37" s="319" t="s">
        <v>56</v>
      </c>
      <c r="F37" s="542"/>
      <c r="G37" s="556"/>
      <c r="H37" s="552"/>
      <c r="I37" s="547"/>
      <c r="J37" s="55"/>
      <c r="K37" s="635"/>
      <c r="L37" s="628"/>
      <c r="M37" s="628"/>
      <c r="N37" s="631"/>
      <c r="O37" s="625"/>
    </row>
    <row r="38" spans="1:16" ht="24" customHeight="1" thickBot="1" x14ac:dyDescent="0.25">
      <c r="G38" s="34"/>
      <c r="J38" s="89" t="s">
        <v>175</v>
      </c>
      <c r="K38" s="300">
        <f>SUM(K8:K37)</f>
        <v>0</v>
      </c>
      <c r="L38" s="301">
        <f>SUM(L8:L37)</f>
        <v>0</v>
      </c>
      <c r="M38" s="301">
        <f>SUM(M8:M37)</f>
        <v>0</v>
      </c>
      <c r="N38" s="303">
        <f>SUM(N8:N37)</f>
        <v>0</v>
      </c>
      <c r="O38" s="383">
        <f>SUM(O8:O37)</f>
        <v>0</v>
      </c>
    </row>
    <row r="39" spans="1:16" customFormat="1" ht="48.75" customHeight="1" x14ac:dyDescent="0.2">
      <c r="A39" s="32"/>
      <c r="B39" s="62"/>
      <c r="C39" s="63"/>
      <c r="D39" s="64"/>
      <c r="E39" s="65"/>
      <c r="F39" s="66"/>
      <c r="L39" s="67"/>
      <c r="M39" s="67"/>
      <c r="N39" s="67"/>
      <c r="O39" s="67"/>
      <c r="P39" s="67"/>
    </row>
    <row r="40" spans="1:16" s="67" customFormat="1" ht="27" customHeight="1" thickBot="1" x14ac:dyDescent="0.25">
      <c r="A40" s="61" t="s">
        <v>268</v>
      </c>
      <c r="E40" s="68"/>
      <c r="F40" s="69"/>
    </row>
    <row r="41" spans="1:16" s="67" customFormat="1" ht="27.75" customHeight="1" thickBot="1" x14ac:dyDescent="0.25">
      <c r="F41" s="70" t="s">
        <v>168</v>
      </c>
    </row>
    <row r="42" spans="1:16" s="67" customFormat="1" ht="21" customHeight="1" x14ac:dyDescent="0.2">
      <c r="B42" s="71"/>
      <c r="C42" s="72"/>
      <c r="D42" s="72"/>
      <c r="E42" s="73" t="s">
        <v>169</v>
      </c>
      <c r="F42" s="207"/>
      <c r="I42" s="416" t="s">
        <v>170</v>
      </c>
      <c r="J42" s="375"/>
      <c r="O42"/>
      <c r="P42"/>
    </row>
    <row r="43" spans="1:16" s="67" customFormat="1" ht="21" customHeight="1" x14ac:dyDescent="0.2">
      <c r="B43" s="74"/>
      <c r="C43" s="75"/>
      <c r="D43" s="75"/>
      <c r="E43" s="76" t="s">
        <v>171</v>
      </c>
      <c r="F43" s="328"/>
      <c r="I43" s="417" t="s">
        <v>172</v>
      </c>
      <c r="J43" s="115"/>
      <c r="O43" s="1"/>
      <c r="P43" s="1"/>
    </row>
    <row r="44" spans="1:16" s="67" customFormat="1" ht="21" customHeight="1" x14ac:dyDescent="0.2">
      <c r="B44" s="74"/>
      <c r="C44" s="75"/>
      <c r="D44" s="75"/>
      <c r="E44" s="76" t="s">
        <v>292</v>
      </c>
      <c r="F44" s="208"/>
      <c r="I44" s="417" t="s">
        <v>173</v>
      </c>
      <c r="J44" s="115"/>
      <c r="O44" s="1"/>
      <c r="P44" s="1"/>
    </row>
    <row r="45" spans="1:16" s="67" customFormat="1" ht="21" customHeight="1" x14ac:dyDescent="0.2">
      <c r="B45" s="74"/>
      <c r="C45" s="75"/>
      <c r="D45" s="75"/>
      <c r="E45" s="76" t="s">
        <v>293</v>
      </c>
      <c r="F45" s="208"/>
      <c r="I45" s="417"/>
      <c r="J45" s="115"/>
      <c r="O45" s="1"/>
      <c r="P45" s="1"/>
    </row>
    <row r="46" spans="1:16" s="67" customFormat="1" ht="21" customHeight="1" thickBot="1" x14ac:dyDescent="0.25">
      <c r="B46" s="77"/>
      <c r="C46" s="78"/>
      <c r="D46" s="78"/>
      <c r="E46" s="82" t="s">
        <v>294</v>
      </c>
      <c r="F46" s="209"/>
      <c r="I46" s="418"/>
      <c r="J46" s="376"/>
      <c r="O46" s="1"/>
      <c r="P46" s="1"/>
    </row>
    <row r="47" spans="1:16" s="67" customFormat="1" ht="21" customHeight="1" x14ac:dyDescent="0.2">
      <c r="B47" s="83"/>
      <c r="C47" s="83"/>
      <c r="D47" s="83"/>
      <c r="E47" s="84"/>
      <c r="F47" s="85"/>
      <c r="I47" s="86"/>
      <c r="J47" s="87"/>
      <c r="O47" s="1"/>
      <c r="P47" s="1"/>
    </row>
    <row r="48" spans="1:16" x14ac:dyDescent="0.2">
      <c r="G48" s="1"/>
      <c r="H48" s="31"/>
      <c r="I48" s="31"/>
      <c r="M48" s="1"/>
    </row>
    <row r="49" spans="8:13" x14ac:dyDescent="0.2">
      <c r="H49" s="31"/>
      <c r="M49" s="1"/>
    </row>
    <row r="50" spans="8:13" x14ac:dyDescent="0.2">
      <c r="H50" s="31"/>
      <c r="M50" s="1"/>
    </row>
    <row r="51" spans="8:13" x14ac:dyDescent="0.2">
      <c r="H51" s="31"/>
      <c r="M51" s="1"/>
    </row>
  </sheetData>
  <sheetProtection selectLockedCells="1"/>
  <autoFilter ref="A7:L43"/>
  <mergeCells count="55">
    <mergeCell ref="G8:G9"/>
    <mergeCell ref="A1:P1"/>
    <mergeCell ref="I7:J7"/>
    <mergeCell ref="A8:A9"/>
    <mergeCell ref="B8:B9"/>
    <mergeCell ref="F8:F9"/>
    <mergeCell ref="H8:H9"/>
    <mergeCell ref="I8:I9"/>
    <mergeCell ref="K8:K9"/>
    <mergeCell ref="A3:P3"/>
    <mergeCell ref="O10:O19"/>
    <mergeCell ref="L8:L9"/>
    <mergeCell ref="M8:M9"/>
    <mergeCell ref="N8:N9"/>
    <mergeCell ref="O8:O9"/>
    <mergeCell ref="K10:K19"/>
    <mergeCell ref="L10:L19"/>
    <mergeCell ref="M10:M19"/>
    <mergeCell ref="N10:N19"/>
    <mergeCell ref="I16:I19"/>
    <mergeCell ref="J14:J15"/>
    <mergeCell ref="I10:I11"/>
    <mergeCell ref="J10:J11"/>
    <mergeCell ref="I12:I13"/>
    <mergeCell ref="J12:J13"/>
    <mergeCell ref="I14:I15"/>
    <mergeCell ref="A16:A19"/>
    <mergeCell ref="B16:B19"/>
    <mergeCell ref="F16:F19"/>
    <mergeCell ref="H16:H19"/>
    <mergeCell ref="G16:G19"/>
    <mergeCell ref="A10:A15"/>
    <mergeCell ref="B10:B15"/>
    <mergeCell ref="F10:F15"/>
    <mergeCell ref="H10:H15"/>
    <mergeCell ref="G10:G15"/>
    <mergeCell ref="A20:A37"/>
    <mergeCell ref="B20:B25"/>
    <mergeCell ref="F20:F25"/>
    <mergeCell ref="H20:H25"/>
    <mergeCell ref="B32:B37"/>
    <mergeCell ref="F32:F37"/>
    <mergeCell ref="H32:H37"/>
    <mergeCell ref="G20:G37"/>
    <mergeCell ref="O20:O37"/>
    <mergeCell ref="B26:B31"/>
    <mergeCell ref="F26:F31"/>
    <mergeCell ref="H26:H31"/>
    <mergeCell ref="I26:I31"/>
    <mergeCell ref="I20:I25"/>
    <mergeCell ref="I32:I37"/>
    <mergeCell ref="K20:K37"/>
    <mergeCell ref="L20:L37"/>
    <mergeCell ref="M20:M37"/>
    <mergeCell ref="N20:N37"/>
  </mergeCells>
  <pageMargins left="0.23622047244094491" right="0.15748031496062992" top="0.19685039370078741" bottom="0.19685039370078741" header="0.15748031496062992" footer="0.15748031496062992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="80" zoomScaleNormal="80" workbookViewId="0">
      <selection activeCell="I9" sqref="I9:I14"/>
    </sheetView>
  </sheetViews>
  <sheetFormatPr baseColWidth="10" defaultColWidth="11.42578125" defaultRowHeight="15" x14ac:dyDescent="0.2"/>
  <cols>
    <col min="1" max="1" width="11.42578125" style="32" customWidth="1"/>
    <col min="2" max="2" width="16.28515625" style="33" customWidth="1"/>
    <col min="3" max="3" width="26.85546875" style="33" customWidth="1"/>
    <col min="4" max="4" width="17.85546875" style="31" customWidth="1"/>
    <col min="5" max="5" width="16" style="31" customWidth="1"/>
    <col min="6" max="6" width="11.7109375" style="31" customWidth="1"/>
    <col min="7" max="7" width="13.140625" style="31" customWidth="1"/>
    <col min="8" max="8" width="16.28515625" style="34" customWidth="1"/>
    <col min="9" max="9" width="15" style="34" customWidth="1"/>
    <col min="10" max="10" width="14.5703125" style="34" customWidth="1"/>
    <col min="11" max="13" width="14.85546875" style="34" customWidth="1"/>
    <col min="14" max="14" width="14.85546875" style="1" customWidth="1"/>
    <col min="15" max="15" width="17.140625" style="1" customWidth="1"/>
    <col min="16" max="16" width="15" style="1" customWidth="1"/>
    <col min="17" max="16384" width="11.42578125" style="1"/>
  </cols>
  <sheetData>
    <row r="1" spans="1:16" s="38" customFormat="1" ht="87" customHeight="1" x14ac:dyDescent="0.2">
      <c r="A1" s="557" t="s">
        <v>424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8"/>
    </row>
    <row r="2" spans="1:16" s="38" customFormat="1" ht="11.25" customHeight="1" x14ac:dyDescent="0.2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8"/>
    </row>
    <row r="3" spans="1:16" customFormat="1" ht="24.6" customHeight="1" x14ac:dyDescent="0.2">
      <c r="A3" s="482" t="s">
        <v>380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42" customFormat="1" ht="15" customHeight="1" x14ac:dyDescent="0.25">
      <c r="A5" s="50"/>
      <c r="C5" s="35"/>
      <c r="D5" s="36"/>
      <c r="E5" s="46"/>
      <c r="F5" s="46"/>
      <c r="G5" s="47"/>
      <c r="H5" s="48"/>
      <c r="I5" s="49" t="s">
        <v>159</v>
      </c>
      <c r="J5" s="41"/>
      <c r="K5" s="41"/>
      <c r="L5" s="41"/>
      <c r="M5" s="48"/>
    </row>
    <row r="6" spans="1:16" s="42" customFormat="1" ht="15" customHeight="1" x14ac:dyDescent="0.25">
      <c r="A6" s="50"/>
      <c r="C6" s="35"/>
      <c r="D6" s="36"/>
      <c r="E6" s="46"/>
      <c r="F6" s="46"/>
      <c r="G6" s="47"/>
      <c r="H6" s="48"/>
      <c r="I6" s="48" t="s">
        <v>167</v>
      </c>
      <c r="J6" s="41"/>
      <c r="K6" s="41"/>
      <c r="L6" s="41"/>
      <c r="M6" s="48"/>
    </row>
    <row r="7" spans="1:16" s="42" customFormat="1" ht="15" customHeight="1" thickBot="1" x14ac:dyDescent="0.3">
      <c r="A7" s="44"/>
      <c r="C7" s="35"/>
      <c r="D7" s="36"/>
      <c r="E7" s="46"/>
      <c r="F7" s="46"/>
      <c r="G7" s="47"/>
      <c r="H7" s="48"/>
      <c r="J7" s="41"/>
      <c r="K7" s="41"/>
      <c r="L7" s="41"/>
      <c r="M7" s="48"/>
    </row>
    <row r="8" spans="1:16" ht="83.45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154" t="s">
        <v>4</v>
      </c>
      <c r="F8" s="2" t="s">
        <v>5</v>
      </c>
      <c r="G8" s="2" t="s">
        <v>162</v>
      </c>
      <c r="H8" s="205" t="s">
        <v>164</v>
      </c>
      <c r="I8" s="650" t="s">
        <v>165</v>
      </c>
      <c r="J8" s="651"/>
      <c r="K8" s="347" t="s">
        <v>306</v>
      </c>
      <c r="L8" s="345" t="s">
        <v>307</v>
      </c>
      <c r="M8" s="345" t="s">
        <v>311</v>
      </c>
      <c r="N8" s="346" t="s">
        <v>308</v>
      </c>
      <c r="O8" s="348" t="s">
        <v>309</v>
      </c>
    </row>
    <row r="9" spans="1:16" ht="16.149999999999999" customHeight="1" x14ac:dyDescent="0.2">
      <c r="A9" s="652" t="s">
        <v>269</v>
      </c>
      <c r="B9" s="653" t="s">
        <v>123</v>
      </c>
      <c r="C9" s="104" t="s">
        <v>90</v>
      </c>
      <c r="D9" s="333" t="s">
        <v>124</v>
      </c>
      <c r="E9" s="168" t="s">
        <v>125</v>
      </c>
      <c r="F9" s="654" t="s">
        <v>126</v>
      </c>
      <c r="G9" s="555">
        <v>45734</v>
      </c>
      <c r="H9" s="655" t="s">
        <v>279</v>
      </c>
      <c r="I9" s="636"/>
      <c r="J9" s="658" t="s">
        <v>12</v>
      </c>
      <c r="K9" s="638">
        <f>SUM(I9:I14)</f>
        <v>0</v>
      </c>
      <c r="L9" s="641">
        <f>SUM(I9:I14)</f>
        <v>0</v>
      </c>
      <c r="M9" s="641">
        <f>SUM(I9:I14)</f>
        <v>0</v>
      </c>
      <c r="N9" s="644">
        <f>SUM(I9:I14)</f>
        <v>0</v>
      </c>
      <c r="O9" s="647">
        <f>SUM(K9:N14)</f>
        <v>0</v>
      </c>
    </row>
    <row r="10" spans="1:16" ht="16.149999999999999" customHeight="1" x14ac:dyDescent="0.2">
      <c r="A10" s="569"/>
      <c r="B10" s="539"/>
      <c r="C10" s="338" t="s">
        <v>127</v>
      </c>
      <c r="D10" s="334" t="s">
        <v>128</v>
      </c>
      <c r="E10" s="169" t="s">
        <v>129</v>
      </c>
      <c r="F10" s="598"/>
      <c r="G10" s="555"/>
      <c r="H10" s="656"/>
      <c r="I10" s="637"/>
      <c r="J10" s="659"/>
      <c r="K10" s="639"/>
      <c r="L10" s="642"/>
      <c r="M10" s="642"/>
      <c r="N10" s="645"/>
      <c r="O10" s="648"/>
    </row>
    <row r="11" spans="1:16" ht="12.6" customHeight="1" x14ac:dyDescent="0.2">
      <c r="A11" s="569"/>
      <c r="B11" s="539"/>
      <c r="C11" s="338" t="s">
        <v>114</v>
      </c>
      <c r="D11" s="334" t="s">
        <v>130</v>
      </c>
      <c r="E11" s="169" t="s">
        <v>131</v>
      </c>
      <c r="F11" s="598"/>
      <c r="G11" s="555"/>
      <c r="H11" s="656"/>
      <c r="I11" s="660"/>
      <c r="J11" s="663" t="s">
        <v>315</v>
      </c>
      <c r="K11" s="639"/>
      <c r="L11" s="642"/>
      <c r="M11" s="642"/>
      <c r="N11" s="645"/>
      <c r="O11" s="648"/>
    </row>
    <row r="12" spans="1:16" ht="12.6" customHeight="1" x14ac:dyDescent="0.2">
      <c r="A12" s="569"/>
      <c r="B12" s="539"/>
      <c r="C12" s="338" t="s">
        <v>6</v>
      </c>
      <c r="D12" s="334" t="s">
        <v>132</v>
      </c>
      <c r="E12" s="169" t="s">
        <v>133</v>
      </c>
      <c r="F12" s="598"/>
      <c r="G12" s="555"/>
      <c r="H12" s="656"/>
      <c r="I12" s="661"/>
      <c r="J12" s="664"/>
      <c r="K12" s="639"/>
      <c r="L12" s="642"/>
      <c r="M12" s="642"/>
      <c r="N12" s="645"/>
      <c r="O12" s="648"/>
    </row>
    <row r="13" spans="1:16" ht="12.6" customHeight="1" x14ac:dyDescent="0.2">
      <c r="A13" s="569"/>
      <c r="B13" s="539"/>
      <c r="C13" s="338" t="s">
        <v>134</v>
      </c>
      <c r="D13" s="334" t="s">
        <v>135</v>
      </c>
      <c r="E13" s="169" t="s">
        <v>136</v>
      </c>
      <c r="F13" s="598"/>
      <c r="G13" s="555"/>
      <c r="H13" s="656"/>
      <c r="I13" s="661"/>
      <c r="J13" s="664"/>
      <c r="K13" s="639"/>
      <c r="L13" s="642"/>
      <c r="M13" s="642"/>
      <c r="N13" s="645"/>
      <c r="O13" s="648"/>
    </row>
    <row r="14" spans="1:16" ht="12.6" customHeight="1" thickBot="1" x14ac:dyDescent="0.25">
      <c r="A14" s="581"/>
      <c r="B14" s="540"/>
      <c r="C14" s="341" t="s">
        <v>137</v>
      </c>
      <c r="D14" s="342" t="s">
        <v>138</v>
      </c>
      <c r="E14" s="173" t="s">
        <v>139</v>
      </c>
      <c r="F14" s="599"/>
      <c r="G14" s="556"/>
      <c r="H14" s="657"/>
      <c r="I14" s="662"/>
      <c r="J14" s="665"/>
      <c r="K14" s="640"/>
      <c r="L14" s="643"/>
      <c r="M14" s="643"/>
      <c r="N14" s="646"/>
      <c r="O14" s="649"/>
    </row>
    <row r="15" spans="1:16" ht="23.25" customHeight="1" thickBot="1" x14ac:dyDescent="0.25">
      <c r="J15" s="107" t="s">
        <v>175</v>
      </c>
      <c r="K15" s="206">
        <f>SUM(K9:K14)</f>
        <v>0</v>
      </c>
      <c r="L15" s="204">
        <f>SUM(L9:L14)</f>
        <v>0</v>
      </c>
      <c r="M15" s="204">
        <f>SUM(M9:M14)</f>
        <v>0</v>
      </c>
      <c r="N15" s="302">
        <f>SUM(N9:N14)</f>
        <v>0</v>
      </c>
      <c r="O15" s="381">
        <f>SUM(O9:O14)</f>
        <v>0</v>
      </c>
    </row>
    <row r="16" spans="1:16" ht="23.25" customHeight="1" x14ac:dyDescent="0.2">
      <c r="J16" s="107"/>
      <c r="K16" s="286"/>
      <c r="L16" s="286"/>
      <c r="M16" s="286"/>
      <c r="N16" s="286"/>
      <c r="O16" s="286"/>
    </row>
    <row r="17" spans="1:16" ht="23.25" customHeight="1" thickBot="1" x14ac:dyDescent="0.25">
      <c r="A17" s="482" t="s">
        <v>381</v>
      </c>
      <c r="J17" s="107"/>
      <c r="K17" s="286"/>
      <c r="L17" s="286"/>
      <c r="M17" s="286"/>
      <c r="N17" s="286"/>
    </row>
    <row r="18" spans="1:16" ht="58.15" customHeight="1" x14ac:dyDescent="0.2">
      <c r="A18" s="683" t="s">
        <v>0</v>
      </c>
      <c r="B18" s="685" t="s">
        <v>1</v>
      </c>
      <c r="C18" s="687" t="s">
        <v>2</v>
      </c>
      <c r="D18" s="689" t="s">
        <v>3</v>
      </c>
      <c r="E18" s="691" t="s">
        <v>4</v>
      </c>
      <c r="F18" s="693" t="s">
        <v>356</v>
      </c>
      <c r="G18" s="695" t="s">
        <v>358</v>
      </c>
      <c r="H18" s="697" t="s">
        <v>357</v>
      </c>
      <c r="I18" s="681" t="s">
        <v>378</v>
      </c>
      <c r="J18" s="682"/>
      <c r="K18" s="286"/>
      <c r="L18" s="286"/>
      <c r="M18" s="286"/>
    </row>
    <row r="19" spans="1:16" ht="45" customHeight="1" thickBot="1" x14ac:dyDescent="0.25">
      <c r="A19" s="684"/>
      <c r="B19" s="686"/>
      <c r="C19" s="688"/>
      <c r="D19" s="690"/>
      <c r="E19" s="692"/>
      <c r="F19" s="694"/>
      <c r="G19" s="696"/>
      <c r="H19" s="698"/>
      <c r="I19" s="496" t="s">
        <v>376</v>
      </c>
      <c r="J19" s="493" t="s">
        <v>377</v>
      </c>
      <c r="K19" s="286"/>
      <c r="L19" s="286"/>
      <c r="M19" s="286"/>
    </row>
    <row r="20" spans="1:16" ht="16.149999999999999" customHeight="1" x14ac:dyDescent="0.2">
      <c r="A20" s="666" t="s">
        <v>270</v>
      </c>
      <c r="B20" s="669" t="s">
        <v>359</v>
      </c>
      <c r="C20" s="486" t="s">
        <v>360</v>
      </c>
      <c r="D20" s="483" t="s">
        <v>361</v>
      </c>
      <c r="E20" s="484" t="s">
        <v>362</v>
      </c>
      <c r="F20" s="672"/>
      <c r="G20" s="675"/>
      <c r="H20" s="699"/>
      <c r="I20" s="672"/>
      <c r="J20" s="678"/>
      <c r="K20" s="286"/>
      <c r="L20" s="1"/>
      <c r="M20" s="1"/>
    </row>
    <row r="21" spans="1:16" ht="16.149999999999999" customHeight="1" x14ac:dyDescent="0.2">
      <c r="A21" s="667"/>
      <c r="B21" s="670"/>
      <c r="C21" s="487" t="s">
        <v>61</v>
      </c>
      <c r="D21" s="488" t="s">
        <v>363</v>
      </c>
      <c r="E21" s="489" t="s">
        <v>364</v>
      </c>
      <c r="F21" s="673"/>
      <c r="G21" s="676"/>
      <c r="H21" s="700"/>
      <c r="I21" s="673"/>
      <c r="J21" s="679"/>
      <c r="K21" s="286"/>
      <c r="L21" s="1"/>
      <c r="M21" s="1"/>
    </row>
    <row r="22" spans="1:16" ht="16.149999999999999" customHeight="1" x14ac:dyDescent="0.2">
      <c r="A22" s="667"/>
      <c r="B22" s="670"/>
      <c r="C22" s="487" t="s">
        <v>365</v>
      </c>
      <c r="D22" s="488" t="s">
        <v>366</v>
      </c>
      <c r="E22" s="489" t="s">
        <v>367</v>
      </c>
      <c r="F22" s="673"/>
      <c r="G22" s="676"/>
      <c r="H22" s="700"/>
      <c r="I22" s="673"/>
      <c r="J22" s="679"/>
      <c r="K22" s="286"/>
      <c r="L22" s="1"/>
      <c r="M22" s="1"/>
    </row>
    <row r="23" spans="1:16" ht="16.149999999999999" customHeight="1" x14ac:dyDescent="0.2">
      <c r="A23" s="667"/>
      <c r="B23" s="670"/>
      <c r="C23" s="487" t="s">
        <v>368</v>
      </c>
      <c r="D23" s="488" t="s">
        <v>369</v>
      </c>
      <c r="E23" s="490" t="s">
        <v>370</v>
      </c>
      <c r="F23" s="673"/>
      <c r="G23" s="676"/>
      <c r="H23" s="700"/>
      <c r="I23" s="673"/>
      <c r="J23" s="679"/>
      <c r="K23" s="286"/>
      <c r="L23" s="1"/>
      <c r="M23" s="1"/>
    </row>
    <row r="24" spans="1:16" ht="16.149999999999999" customHeight="1" x14ac:dyDescent="0.2">
      <c r="A24" s="667"/>
      <c r="B24" s="670"/>
      <c r="C24" s="487" t="s">
        <v>371</v>
      </c>
      <c r="D24" s="488" t="s">
        <v>372</v>
      </c>
      <c r="E24" s="489">
        <v>1436017</v>
      </c>
      <c r="F24" s="673"/>
      <c r="G24" s="676"/>
      <c r="H24" s="700"/>
      <c r="I24" s="673"/>
      <c r="J24" s="679"/>
      <c r="K24" s="286"/>
      <c r="L24" s="1"/>
      <c r="M24" s="1"/>
    </row>
    <row r="25" spans="1:16" ht="27.6" customHeight="1" thickBot="1" x14ac:dyDescent="0.25">
      <c r="A25" s="668"/>
      <c r="B25" s="671"/>
      <c r="C25" s="491" t="s">
        <v>373</v>
      </c>
      <c r="D25" s="479" t="s">
        <v>374</v>
      </c>
      <c r="E25" s="492" t="s">
        <v>375</v>
      </c>
      <c r="F25" s="674"/>
      <c r="G25" s="677"/>
      <c r="H25" s="701"/>
      <c r="I25" s="674"/>
      <c r="J25" s="680"/>
      <c r="K25" s="286"/>
      <c r="L25" s="1"/>
      <c r="M25" s="1"/>
    </row>
    <row r="26" spans="1:16" ht="23.25" customHeight="1" x14ac:dyDescent="0.2">
      <c r="J26" s="286"/>
      <c r="K26" s="286"/>
      <c r="L26" s="286"/>
      <c r="M26" s="286"/>
    </row>
    <row r="27" spans="1:16" ht="23.25" customHeight="1" x14ac:dyDescent="0.2">
      <c r="J27" s="107"/>
      <c r="K27" s="286"/>
      <c r="L27" s="286"/>
      <c r="M27" s="286"/>
      <c r="N27" s="286"/>
      <c r="O27" s="286"/>
    </row>
    <row r="28" spans="1:16" s="67" customFormat="1" ht="20.25" customHeight="1" thickBot="1" x14ac:dyDescent="0.25">
      <c r="A28" s="482" t="s">
        <v>379</v>
      </c>
      <c r="E28" s="68"/>
      <c r="F28" s="69"/>
      <c r="L28" s="34"/>
      <c r="M28" s="34"/>
      <c r="N28" s="1"/>
      <c r="O28" s="1"/>
      <c r="P28" s="1"/>
    </row>
    <row r="29" spans="1:16" s="67" customFormat="1" ht="21.75" customHeight="1" thickBot="1" x14ac:dyDescent="0.25">
      <c r="E29" s="70" t="s">
        <v>168</v>
      </c>
      <c r="H29" s="110" t="s">
        <v>170</v>
      </c>
      <c r="I29" s="119"/>
      <c r="J29" s="112"/>
      <c r="L29" s="34"/>
      <c r="M29" s="34"/>
      <c r="N29" s="1"/>
      <c r="O29" s="1"/>
      <c r="P29" s="1"/>
    </row>
    <row r="30" spans="1:16" s="67" customFormat="1" ht="18" customHeight="1" x14ac:dyDescent="0.2">
      <c r="B30" s="108"/>
      <c r="C30" s="72"/>
      <c r="D30" s="73" t="s">
        <v>169</v>
      </c>
      <c r="E30" s="207"/>
      <c r="H30" s="113" t="s">
        <v>172</v>
      </c>
      <c r="I30" s="114"/>
      <c r="J30" s="115"/>
      <c r="L30" s="34"/>
      <c r="M30" s="34"/>
      <c r="N30" s="1"/>
      <c r="O30" s="1"/>
      <c r="P30" s="1"/>
    </row>
    <row r="31" spans="1:16" s="67" customFormat="1" ht="18" customHeight="1" x14ac:dyDescent="0.2">
      <c r="B31" s="91"/>
      <c r="C31" s="75"/>
      <c r="D31" s="76" t="s">
        <v>171</v>
      </c>
      <c r="E31" s="328"/>
      <c r="H31" s="113" t="s">
        <v>173</v>
      </c>
      <c r="I31" s="114"/>
      <c r="J31" s="115"/>
      <c r="L31" s="34"/>
      <c r="M31" s="34"/>
      <c r="N31" s="1"/>
      <c r="O31" s="1"/>
      <c r="P31" s="1"/>
    </row>
    <row r="32" spans="1:16" s="67" customFormat="1" ht="18" customHeight="1" x14ac:dyDescent="0.2">
      <c r="B32" s="91"/>
      <c r="C32" s="75"/>
      <c r="D32" s="76" t="s">
        <v>291</v>
      </c>
      <c r="E32" s="208"/>
      <c r="H32" s="113"/>
      <c r="I32" s="114"/>
      <c r="J32" s="118"/>
      <c r="L32" s="34"/>
      <c r="M32" s="34"/>
      <c r="N32" s="1"/>
      <c r="O32" s="1"/>
      <c r="P32" s="1"/>
    </row>
    <row r="33" spans="2:16" s="67" customFormat="1" ht="18" customHeight="1" thickBot="1" x14ac:dyDescent="0.25">
      <c r="B33" s="93"/>
      <c r="C33" s="78"/>
      <c r="D33" s="82" t="s">
        <v>295</v>
      </c>
      <c r="E33" s="209"/>
      <c r="H33" s="122"/>
      <c r="I33" s="120"/>
      <c r="J33" s="121"/>
      <c r="L33" s="34"/>
      <c r="M33" s="34"/>
      <c r="N33" s="1"/>
      <c r="O33" s="1"/>
      <c r="P33" s="1"/>
    </row>
  </sheetData>
  <sheetProtection selectLockedCells="1"/>
  <mergeCells count="33">
    <mergeCell ref="I20:I25"/>
    <mergeCell ref="J20:J25"/>
    <mergeCell ref="I18:J18"/>
    <mergeCell ref="A18:A19"/>
    <mergeCell ref="B18:B19"/>
    <mergeCell ref="C18:C19"/>
    <mergeCell ref="D18:D19"/>
    <mergeCell ref="E18:E19"/>
    <mergeCell ref="F18:F19"/>
    <mergeCell ref="G18:G19"/>
    <mergeCell ref="H18:H19"/>
    <mergeCell ref="H20:H25"/>
    <mergeCell ref="G9:G14"/>
    <mergeCell ref="A20:A25"/>
    <mergeCell ref="B20:B25"/>
    <mergeCell ref="F20:F25"/>
    <mergeCell ref="G20:G25"/>
    <mergeCell ref="I9:I10"/>
    <mergeCell ref="A1:O1"/>
    <mergeCell ref="K9:K14"/>
    <mergeCell ref="L9:L14"/>
    <mergeCell ref="M9:M14"/>
    <mergeCell ref="N9:N14"/>
    <mergeCell ref="O9:O14"/>
    <mergeCell ref="I8:J8"/>
    <mergeCell ref="A9:A14"/>
    <mergeCell ref="B9:B14"/>
    <mergeCell ref="F9:F14"/>
    <mergeCell ref="H9:H14"/>
    <mergeCell ref="A4:P4"/>
    <mergeCell ref="J9:J10"/>
    <mergeCell ref="I11:I14"/>
    <mergeCell ref="J11:J14"/>
  </mergeCells>
  <pageMargins left="0.23622047244094491" right="0.19685039370078741" top="0.27559055118110237" bottom="0.23622047244094491" header="0.23622047244094491" footer="0.19685039370078741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="80" zoomScaleNormal="80" workbookViewId="0">
      <selection activeCell="L19" sqref="L19"/>
    </sheetView>
  </sheetViews>
  <sheetFormatPr baseColWidth="10" defaultColWidth="11.42578125" defaultRowHeight="15" x14ac:dyDescent="0.2"/>
  <cols>
    <col min="1" max="1" width="11.42578125" style="32" customWidth="1"/>
    <col min="2" max="2" width="16.28515625" style="33" customWidth="1"/>
    <col min="3" max="3" width="26.85546875" style="33" customWidth="1"/>
    <col min="4" max="4" width="17.85546875" style="31" customWidth="1"/>
    <col min="5" max="5" width="16" style="31" customWidth="1"/>
    <col min="6" max="6" width="11.7109375" style="31" customWidth="1"/>
    <col min="7" max="7" width="13.140625" style="31" customWidth="1"/>
    <col min="8" max="8" width="16.28515625" style="34" customWidth="1"/>
    <col min="9" max="9" width="15" style="34" customWidth="1"/>
    <col min="10" max="10" width="14.5703125" style="34" customWidth="1"/>
    <col min="11" max="13" width="14.85546875" style="34" customWidth="1"/>
    <col min="14" max="14" width="14.85546875" style="1" customWidth="1"/>
    <col min="15" max="15" width="17.140625" style="1" customWidth="1"/>
    <col min="16" max="16" width="15" style="1" customWidth="1"/>
    <col min="17" max="16384" width="11.42578125" style="1"/>
  </cols>
  <sheetData>
    <row r="1" spans="1:16" s="38" customFormat="1" ht="87" customHeight="1" x14ac:dyDescent="0.2">
      <c r="A1" s="557" t="s">
        <v>425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8"/>
    </row>
    <row r="2" spans="1:16" s="38" customFormat="1" ht="11.25" customHeight="1" x14ac:dyDescent="0.2">
      <c r="A2" s="467"/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58"/>
    </row>
    <row r="3" spans="1:16" customFormat="1" ht="24.6" customHeight="1" x14ac:dyDescent="0.2">
      <c r="A3" s="482" t="s">
        <v>380</v>
      </c>
      <c r="C3" s="63"/>
      <c r="E3" s="79"/>
    </row>
    <row r="4" spans="1:16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42" customFormat="1" ht="15" customHeight="1" x14ac:dyDescent="0.25">
      <c r="A5" s="50"/>
      <c r="C5" s="35"/>
      <c r="D5" s="36"/>
      <c r="E5" s="46"/>
      <c r="F5" s="46"/>
      <c r="G5" s="47"/>
      <c r="H5" s="48"/>
      <c r="I5" s="49" t="s">
        <v>159</v>
      </c>
      <c r="J5" s="41"/>
      <c r="K5" s="41"/>
      <c r="L5" s="41"/>
      <c r="M5" s="48"/>
    </row>
    <row r="6" spans="1:16" s="42" customFormat="1" ht="15" customHeight="1" x14ac:dyDescent="0.25">
      <c r="A6" s="50"/>
      <c r="C6" s="35"/>
      <c r="D6" s="36"/>
      <c r="E6" s="46"/>
      <c r="F6" s="46"/>
      <c r="G6" s="47"/>
      <c r="H6" s="48"/>
      <c r="I6" s="48" t="s">
        <v>167</v>
      </c>
      <c r="J6" s="41"/>
      <c r="K6" s="41"/>
      <c r="L6" s="41"/>
      <c r="M6" s="48"/>
    </row>
    <row r="7" spans="1:16" s="42" customFormat="1" ht="15" customHeight="1" thickBot="1" x14ac:dyDescent="0.3">
      <c r="A7" s="44"/>
      <c r="C7" s="35"/>
      <c r="D7" s="36"/>
      <c r="E7" s="46"/>
      <c r="F7" s="46"/>
      <c r="G7" s="47"/>
      <c r="H7" s="48"/>
      <c r="J7" s="41"/>
      <c r="K7" s="41"/>
      <c r="L7" s="41"/>
      <c r="M7" s="48"/>
    </row>
    <row r="8" spans="1:16" ht="83.45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154" t="s">
        <v>4</v>
      </c>
      <c r="F8" s="2" t="s">
        <v>5</v>
      </c>
      <c r="G8" s="2" t="s">
        <v>162</v>
      </c>
      <c r="H8" s="205" t="s">
        <v>164</v>
      </c>
      <c r="I8" s="650" t="s">
        <v>165</v>
      </c>
      <c r="J8" s="651"/>
      <c r="K8" s="347" t="s">
        <v>306</v>
      </c>
      <c r="L8" s="345" t="s">
        <v>307</v>
      </c>
      <c r="M8" s="345" t="s">
        <v>311</v>
      </c>
      <c r="N8" s="346" t="s">
        <v>308</v>
      </c>
      <c r="O8" s="348" t="s">
        <v>309</v>
      </c>
    </row>
    <row r="9" spans="1:16" ht="16.149999999999999" customHeight="1" x14ac:dyDescent="0.2">
      <c r="A9" s="652" t="s">
        <v>269</v>
      </c>
      <c r="B9" s="653" t="s">
        <v>123</v>
      </c>
      <c r="C9" s="104" t="s">
        <v>90</v>
      </c>
      <c r="D9" s="469" t="s">
        <v>124</v>
      </c>
      <c r="E9" s="168" t="s">
        <v>125</v>
      </c>
      <c r="F9" s="654" t="s">
        <v>126</v>
      </c>
      <c r="G9" s="555">
        <v>45734</v>
      </c>
      <c r="H9" s="655" t="s">
        <v>279</v>
      </c>
      <c r="I9" s="636"/>
      <c r="J9" s="658" t="s">
        <v>12</v>
      </c>
      <c r="K9" s="638">
        <f>SUM(I9:I14)</f>
        <v>0</v>
      </c>
      <c r="L9" s="641">
        <f>SUM(I9:I14)</f>
        <v>0</v>
      </c>
      <c r="M9" s="641">
        <f>SUM(I9:I14)</f>
        <v>0</v>
      </c>
      <c r="N9" s="644">
        <f>SUM(I9:I14)</f>
        <v>0</v>
      </c>
      <c r="O9" s="647">
        <f>SUM(K9:N14)</f>
        <v>0</v>
      </c>
    </row>
    <row r="10" spans="1:16" ht="16.149999999999999" customHeight="1" x14ac:dyDescent="0.2">
      <c r="A10" s="569"/>
      <c r="B10" s="539"/>
      <c r="C10" s="475" t="s">
        <v>127</v>
      </c>
      <c r="D10" s="472" t="s">
        <v>128</v>
      </c>
      <c r="E10" s="169" t="s">
        <v>129</v>
      </c>
      <c r="F10" s="598"/>
      <c r="G10" s="555"/>
      <c r="H10" s="656"/>
      <c r="I10" s="637"/>
      <c r="J10" s="659"/>
      <c r="K10" s="639"/>
      <c r="L10" s="642"/>
      <c r="M10" s="642"/>
      <c r="N10" s="645"/>
      <c r="O10" s="648"/>
    </row>
    <row r="11" spans="1:16" ht="12.6" customHeight="1" x14ac:dyDescent="0.2">
      <c r="A11" s="569"/>
      <c r="B11" s="539"/>
      <c r="C11" s="475" t="s">
        <v>114</v>
      </c>
      <c r="D11" s="472" t="s">
        <v>130</v>
      </c>
      <c r="E11" s="169" t="s">
        <v>131</v>
      </c>
      <c r="F11" s="598"/>
      <c r="G11" s="555"/>
      <c r="H11" s="656"/>
      <c r="I11" s="660"/>
      <c r="J11" s="663" t="s">
        <v>315</v>
      </c>
      <c r="K11" s="639"/>
      <c r="L11" s="642"/>
      <c r="M11" s="642"/>
      <c r="N11" s="645"/>
      <c r="O11" s="648"/>
    </row>
    <row r="12" spans="1:16" ht="12.6" customHeight="1" x14ac:dyDescent="0.2">
      <c r="A12" s="569"/>
      <c r="B12" s="539"/>
      <c r="C12" s="475" t="s">
        <v>6</v>
      </c>
      <c r="D12" s="472" t="s">
        <v>132</v>
      </c>
      <c r="E12" s="169" t="s">
        <v>133</v>
      </c>
      <c r="F12" s="598"/>
      <c r="G12" s="555"/>
      <c r="H12" s="656"/>
      <c r="I12" s="661"/>
      <c r="J12" s="664"/>
      <c r="K12" s="639"/>
      <c r="L12" s="642"/>
      <c r="M12" s="642"/>
      <c r="N12" s="645"/>
      <c r="O12" s="648"/>
    </row>
    <row r="13" spans="1:16" ht="12.6" customHeight="1" x14ac:dyDescent="0.2">
      <c r="A13" s="569"/>
      <c r="B13" s="539"/>
      <c r="C13" s="475" t="s">
        <v>134</v>
      </c>
      <c r="D13" s="472" t="s">
        <v>135</v>
      </c>
      <c r="E13" s="169" t="s">
        <v>136</v>
      </c>
      <c r="F13" s="598"/>
      <c r="G13" s="555"/>
      <c r="H13" s="656"/>
      <c r="I13" s="661"/>
      <c r="J13" s="664"/>
      <c r="K13" s="639"/>
      <c r="L13" s="642"/>
      <c r="M13" s="642"/>
      <c r="N13" s="645"/>
      <c r="O13" s="648"/>
    </row>
    <row r="14" spans="1:16" ht="12.6" customHeight="1" thickBot="1" x14ac:dyDescent="0.25">
      <c r="A14" s="581"/>
      <c r="B14" s="540"/>
      <c r="C14" s="478" t="s">
        <v>137</v>
      </c>
      <c r="D14" s="479" t="s">
        <v>138</v>
      </c>
      <c r="E14" s="173" t="s">
        <v>139</v>
      </c>
      <c r="F14" s="599"/>
      <c r="G14" s="556"/>
      <c r="H14" s="657"/>
      <c r="I14" s="662"/>
      <c r="J14" s="665"/>
      <c r="K14" s="640"/>
      <c r="L14" s="643"/>
      <c r="M14" s="643"/>
      <c r="N14" s="646"/>
      <c r="O14" s="649"/>
    </row>
    <row r="15" spans="1:16" ht="23.25" customHeight="1" thickBot="1" x14ac:dyDescent="0.25">
      <c r="J15" s="107" t="s">
        <v>175</v>
      </c>
      <c r="K15" s="206">
        <f>SUM(K9:K14)</f>
        <v>0</v>
      </c>
      <c r="L15" s="204">
        <f>SUM(L9:L14)</f>
        <v>0</v>
      </c>
      <c r="M15" s="204">
        <f>SUM(M9:M14)</f>
        <v>0</v>
      </c>
      <c r="N15" s="302">
        <f>SUM(N9:N14)</f>
        <v>0</v>
      </c>
      <c r="O15" s="381">
        <f>SUM(O9:O14)</f>
        <v>0</v>
      </c>
    </row>
    <row r="16" spans="1:16" ht="23.25" customHeight="1" x14ac:dyDescent="0.2">
      <c r="J16" s="107"/>
      <c r="K16" s="286"/>
      <c r="L16" s="286"/>
      <c r="M16" s="286"/>
      <c r="N16" s="286"/>
      <c r="O16" s="286"/>
    </row>
    <row r="17" spans="1:16" ht="23.25" customHeight="1" thickBot="1" x14ac:dyDescent="0.25">
      <c r="A17" s="482" t="s">
        <v>381</v>
      </c>
      <c r="J17" s="107"/>
      <c r="K17" s="286"/>
      <c r="L17" s="286"/>
      <c r="M17" s="286"/>
      <c r="N17" s="286"/>
    </row>
    <row r="18" spans="1:16" ht="58.15" customHeight="1" x14ac:dyDescent="0.2">
      <c r="A18" s="683" t="s">
        <v>0</v>
      </c>
      <c r="B18" s="685" t="s">
        <v>1</v>
      </c>
      <c r="C18" s="687" t="s">
        <v>2</v>
      </c>
      <c r="D18" s="689" t="s">
        <v>3</v>
      </c>
      <c r="E18" s="691" t="s">
        <v>4</v>
      </c>
      <c r="F18" s="693" t="s">
        <v>356</v>
      </c>
      <c r="G18" s="695" t="s">
        <v>358</v>
      </c>
      <c r="H18" s="697" t="s">
        <v>357</v>
      </c>
      <c r="I18" s="681" t="s">
        <v>378</v>
      </c>
      <c r="J18" s="682"/>
      <c r="K18" s="286"/>
      <c r="L18" s="286"/>
      <c r="M18" s="286"/>
    </row>
    <row r="19" spans="1:16" ht="45" customHeight="1" thickBot="1" x14ac:dyDescent="0.25">
      <c r="A19" s="684"/>
      <c r="B19" s="686"/>
      <c r="C19" s="688"/>
      <c r="D19" s="690"/>
      <c r="E19" s="692"/>
      <c r="F19" s="694"/>
      <c r="G19" s="696"/>
      <c r="H19" s="698"/>
      <c r="I19" s="496" t="s">
        <v>376</v>
      </c>
      <c r="J19" s="493" t="s">
        <v>377</v>
      </c>
      <c r="K19" s="286"/>
      <c r="L19" s="286"/>
      <c r="M19" s="286"/>
    </row>
    <row r="20" spans="1:16" ht="15.6" customHeight="1" x14ac:dyDescent="0.2">
      <c r="A20" s="666" t="s">
        <v>270</v>
      </c>
      <c r="B20" s="669" t="s">
        <v>359</v>
      </c>
      <c r="C20" s="486" t="s">
        <v>360</v>
      </c>
      <c r="D20" s="483" t="s">
        <v>361</v>
      </c>
      <c r="E20" s="484" t="s">
        <v>362</v>
      </c>
      <c r="F20" s="672"/>
      <c r="G20" s="675"/>
      <c r="H20" s="699"/>
      <c r="I20" s="672"/>
      <c r="J20" s="678"/>
      <c r="K20" s="286"/>
      <c r="L20" s="1"/>
      <c r="M20" s="1"/>
    </row>
    <row r="21" spans="1:16" ht="15.6" customHeight="1" x14ac:dyDescent="0.2">
      <c r="A21" s="667"/>
      <c r="B21" s="670"/>
      <c r="C21" s="487" t="s">
        <v>61</v>
      </c>
      <c r="D21" s="488" t="s">
        <v>363</v>
      </c>
      <c r="E21" s="489" t="s">
        <v>364</v>
      </c>
      <c r="F21" s="673"/>
      <c r="G21" s="676"/>
      <c r="H21" s="700"/>
      <c r="I21" s="673"/>
      <c r="J21" s="679"/>
      <c r="K21" s="286"/>
      <c r="L21" s="1"/>
      <c r="M21" s="1"/>
    </row>
    <row r="22" spans="1:16" ht="15.6" customHeight="1" x14ac:dyDescent="0.2">
      <c r="A22" s="667"/>
      <c r="B22" s="670"/>
      <c r="C22" s="487" t="s">
        <v>365</v>
      </c>
      <c r="D22" s="488" t="s">
        <v>366</v>
      </c>
      <c r="E22" s="489" t="s">
        <v>367</v>
      </c>
      <c r="F22" s="673"/>
      <c r="G22" s="676"/>
      <c r="H22" s="700"/>
      <c r="I22" s="673"/>
      <c r="J22" s="679"/>
      <c r="K22" s="286"/>
      <c r="L22" s="1"/>
      <c r="M22" s="1"/>
    </row>
    <row r="23" spans="1:16" ht="15.6" customHeight="1" x14ac:dyDescent="0.2">
      <c r="A23" s="667"/>
      <c r="B23" s="670"/>
      <c r="C23" s="487" t="s">
        <v>368</v>
      </c>
      <c r="D23" s="488" t="s">
        <v>369</v>
      </c>
      <c r="E23" s="490" t="s">
        <v>370</v>
      </c>
      <c r="F23" s="673"/>
      <c r="G23" s="676"/>
      <c r="H23" s="700"/>
      <c r="I23" s="673"/>
      <c r="J23" s="679"/>
      <c r="K23" s="286"/>
      <c r="L23" s="1"/>
      <c r="M23" s="1"/>
    </row>
    <row r="24" spans="1:16" ht="15.6" customHeight="1" x14ac:dyDescent="0.2">
      <c r="A24" s="667"/>
      <c r="B24" s="670"/>
      <c r="C24" s="487" t="s">
        <v>371</v>
      </c>
      <c r="D24" s="488" t="s">
        <v>372</v>
      </c>
      <c r="E24" s="489">
        <v>1436017</v>
      </c>
      <c r="F24" s="673"/>
      <c r="G24" s="676"/>
      <c r="H24" s="700"/>
      <c r="I24" s="673"/>
      <c r="J24" s="679"/>
      <c r="K24" s="286"/>
      <c r="L24" s="1"/>
      <c r="M24" s="1"/>
    </row>
    <row r="25" spans="1:16" ht="26.45" customHeight="1" thickBot="1" x14ac:dyDescent="0.25">
      <c r="A25" s="668"/>
      <c r="B25" s="671"/>
      <c r="C25" s="491" t="s">
        <v>373</v>
      </c>
      <c r="D25" s="479" t="s">
        <v>374</v>
      </c>
      <c r="E25" s="492" t="s">
        <v>375</v>
      </c>
      <c r="F25" s="674"/>
      <c r="G25" s="677"/>
      <c r="H25" s="701"/>
      <c r="I25" s="674"/>
      <c r="J25" s="680"/>
      <c r="K25" s="286"/>
      <c r="L25" s="1"/>
      <c r="M25" s="1"/>
    </row>
    <row r="26" spans="1:16" ht="23.25" customHeight="1" x14ac:dyDescent="0.2">
      <c r="J26" s="286"/>
      <c r="K26" s="286"/>
      <c r="L26" s="286"/>
      <c r="M26" s="286"/>
    </row>
    <row r="27" spans="1:16" ht="23.25" customHeight="1" x14ac:dyDescent="0.2">
      <c r="J27" s="107"/>
      <c r="K27" s="286"/>
      <c r="L27" s="286"/>
      <c r="M27" s="286"/>
      <c r="N27" s="286"/>
      <c r="O27" s="286"/>
    </row>
    <row r="28" spans="1:16" s="67" customFormat="1" ht="20.25" customHeight="1" thickBot="1" x14ac:dyDescent="0.25">
      <c r="A28" s="482" t="s">
        <v>379</v>
      </c>
      <c r="E28" s="68"/>
      <c r="F28" s="69"/>
      <c r="L28" s="34"/>
      <c r="M28" s="34"/>
      <c r="N28" s="1"/>
      <c r="O28" s="1"/>
      <c r="P28" s="1"/>
    </row>
    <row r="29" spans="1:16" s="67" customFormat="1" ht="21.75" customHeight="1" thickBot="1" x14ac:dyDescent="0.25">
      <c r="E29" s="70" t="s">
        <v>168</v>
      </c>
      <c r="H29" s="110" t="s">
        <v>170</v>
      </c>
      <c r="I29" s="119"/>
      <c r="J29" s="112"/>
      <c r="L29" s="34"/>
      <c r="M29" s="34"/>
      <c r="N29" s="1"/>
      <c r="O29" s="1"/>
      <c r="P29" s="1"/>
    </row>
    <row r="30" spans="1:16" s="67" customFormat="1" ht="18" customHeight="1" x14ac:dyDescent="0.2">
      <c r="B30" s="108"/>
      <c r="C30" s="72"/>
      <c r="D30" s="73" t="s">
        <v>169</v>
      </c>
      <c r="E30" s="207"/>
      <c r="H30" s="113" t="s">
        <v>172</v>
      </c>
      <c r="I30" s="114"/>
      <c r="J30" s="115"/>
      <c r="L30" s="34"/>
      <c r="M30" s="34"/>
      <c r="N30" s="1"/>
      <c r="O30" s="1"/>
      <c r="P30" s="1"/>
    </row>
    <row r="31" spans="1:16" s="67" customFormat="1" ht="18" customHeight="1" x14ac:dyDescent="0.2">
      <c r="B31" s="91"/>
      <c r="C31" s="75"/>
      <c r="D31" s="76" t="s">
        <v>171</v>
      </c>
      <c r="E31" s="328"/>
      <c r="H31" s="113" t="s">
        <v>173</v>
      </c>
      <c r="I31" s="114"/>
      <c r="J31" s="115"/>
      <c r="L31" s="34"/>
      <c r="M31" s="34"/>
      <c r="N31" s="1"/>
      <c r="O31" s="1"/>
      <c r="P31" s="1"/>
    </row>
    <row r="32" spans="1:16" s="67" customFormat="1" ht="18" customHeight="1" x14ac:dyDescent="0.2">
      <c r="B32" s="91"/>
      <c r="C32" s="75"/>
      <c r="D32" s="76" t="s">
        <v>291</v>
      </c>
      <c r="E32" s="208"/>
      <c r="H32" s="113"/>
      <c r="I32" s="114"/>
      <c r="J32" s="118"/>
      <c r="L32" s="34"/>
      <c r="M32" s="34"/>
      <c r="N32" s="1"/>
      <c r="O32" s="1"/>
      <c r="P32" s="1"/>
    </row>
    <row r="33" spans="2:16" s="67" customFormat="1" ht="18" customHeight="1" thickBot="1" x14ac:dyDescent="0.25">
      <c r="B33" s="93"/>
      <c r="C33" s="78"/>
      <c r="D33" s="82" t="s">
        <v>295</v>
      </c>
      <c r="E33" s="209"/>
      <c r="H33" s="122"/>
      <c r="I33" s="120"/>
      <c r="J33" s="121"/>
      <c r="L33" s="34"/>
      <c r="M33" s="34"/>
      <c r="N33" s="1"/>
      <c r="O33" s="1"/>
      <c r="P33" s="1"/>
    </row>
  </sheetData>
  <sheetProtection selectLockedCells="1"/>
  <mergeCells count="33">
    <mergeCell ref="H18:H19"/>
    <mergeCell ref="O9:O14"/>
    <mergeCell ref="J11:J14"/>
    <mergeCell ref="I20:I25"/>
    <mergeCell ref="J20:J25"/>
    <mergeCell ref="A18:A19"/>
    <mergeCell ref="B18:B19"/>
    <mergeCell ref="C18:C19"/>
    <mergeCell ref="D18:D19"/>
    <mergeCell ref="E18:E19"/>
    <mergeCell ref="A20:A25"/>
    <mergeCell ref="B20:B25"/>
    <mergeCell ref="F20:F25"/>
    <mergeCell ref="G20:G25"/>
    <mergeCell ref="H20:H25"/>
    <mergeCell ref="F18:F19"/>
    <mergeCell ref="G18:G19"/>
    <mergeCell ref="I11:I14"/>
    <mergeCell ref="I18:J18"/>
    <mergeCell ref="A1:O1"/>
    <mergeCell ref="A4:P4"/>
    <mergeCell ref="I8:J8"/>
    <mergeCell ref="A9:A14"/>
    <mergeCell ref="B9:B14"/>
    <mergeCell ref="F9:F14"/>
    <mergeCell ref="G9:G14"/>
    <mergeCell ref="H9:H14"/>
    <mergeCell ref="I9:I10"/>
    <mergeCell ref="J9:J10"/>
    <mergeCell ref="K9:K14"/>
    <mergeCell ref="L9:L14"/>
    <mergeCell ref="M9:M14"/>
    <mergeCell ref="N9:N14"/>
  </mergeCells>
  <pageMargins left="0.23622047244094491" right="0.19685039370078741" top="0.27559055118110237" bottom="0.23622047244094491" header="0.23622047244094491" footer="0.19685039370078741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="80" zoomScaleNormal="80" workbookViewId="0">
      <selection activeCell="I25" sqref="I25:I27"/>
    </sheetView>
  </sheetViews>
  <sheetFormatPr baseColWidth="10" defaultColWidth="11.42578125" defaultRowHeight="15" x14ac:dyDescent="0.2"/>
  <cols>
    <col min="1" max="1" width="13.28515625" style="32" customWidth="1"/>
    <col min="2" max="2" width="12.85546875" style="33" customWidth="1"/>
    <col min="3" max="3" width="24.7109375" style="33" customWidth="1"/>
    <col min="4" max="4" width="15.7109375" style="31" customWidth="1"/>
    <col min="5" max="5" width="18.28515625" style="31" customWidth="1"/>
    <col min="6" max="6" width="12" style="31" customWidth="1"/>
    <col min="7" max="7" width="12.28515625" style="31" customWidth="1"/>
    <col min="8" max="8" width="18" style="31" customWidth="1"/>
    <col min="9" max="9" width="13.28515625" style="34" customWidth="1"/>
    <col min="10" max="10" width="22.7109375" style="34" customWidth="1"/>
    <col min="11" max="11" width="22" style="34" customWidth="1"/>
    <col min="12" max="12" width="13.85546875" style="151" customWidth="1"/>
    <col min="13" max="15" width="13.85546875" style="34" customWidth="1"/>
    <col min="16" max="16" width="14.28515625" style="34" customWidth="1"/>
    <col min="17" max="17" width="25" style="1" customWidth="1"/>
    <col min="18" max="16384" width="11.42578125" style="1"/>
  </cols>
  <sheetData>
    <row r="1" spans="1:24" s="38" customFormat="1" ht="106.9" customHeight="1" x14ac:dyDescent="0.2">
      <c r="A1" s="557" t="s">
        <v>426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8"/>
      <c r="R1" s="58"/>
      <c r="S1" s="58"/>
    </row>
    <row r="2" spans="1:24" s="38" customFormat="1" ht="30.75" customHeight="1" x14ac:dyDescent="0.2">
      <c r="A2" s="59"/>
      <c r="B2" s="59"/>
      <c r="C2" s="59"/>
      <c r="D2" s="59"/>
      <c r="E2" s="59"/>
      <c r="F2" s="125"/>
      <c r="G2" s="59"/>
      <c r="H2" s="59"/>
      <c r="I2" s="59"/>
      <c r="J2" s="59"/>
      <c r="K2" s="125"/>
      <c r="L2" s="130"/>
      <c r="M2" s="59"/>
      <c r="N2" s="59"/>
      <c r="O2" s="59"/>
      <c r="P2" s="59"/>
      <c r="Q2" s="59"/>
      <c r="R2" s="59"/>
      <c r="S2" s="58"/>
    </row>
    <row r="3" spans="1:24" customFormat="1" ht="24" customHeight="1" x14ac:dyDescent="0.2">
      <c r="A3" s="61" t="s">
        <v>266</v>
      </c>
      <c r="C3" s="63"/>
      <c r="E3" s="79"/>
      <c r="F3" s="125"/>
      <c r="L3" s="151"/>
    </row>
    <row r="4" spans="1:24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24" s="42" customFormat="1" ht="15" customHeight="1" x14ac:dyDescent="0.25">
      <c r="A5" s="50"/>
      <c r="C5" s="35"/>
      <c r="D5" s="36"/>
      <c r="E5" s="46"/>
      <c r="F5" s="46"/>
      <c r="G5" s="47"/>
      <c r="H5" s="49" t="s">
        <v>159</v>
      </c>
      <c r="K5" s="136"/>
      <c r="L5" s="41"/>
      <c r="M5" s="41"/>
      <c r="N5" s="41"/>
      <c r="O5" s="48"/>
    </row>
    <row r="6" spans="1:24" s="42" customFormat="1" ht="15" customHeight="1" x14ac:dyDescent="0.25">
      <c r="A6" s="50"/>
      <c r="C6" s="35"/>
      <c r="D6" s="36"/>
      <c r="E6" s="46"/>
      <c r="F6" s="46"/>
      <c r="G6" s="47"/>
      <c r="H6" s="48" t="s">
        <v>167</v>
      </c>
      <c r="K6" s="136"/>
      <c r="L6" s="41"/>
      <c r="M6" s="41"/>
      <c r="N6" s="41"/>
      <c r="O6" s="48"/>
    </row>
    <row r="7" spans="1:24" s="42" customFormat="1" ht="15" customHeight="1" x14ac:dyDescent="0.25">
      <c r="A7" s="50"/>
      <c r="C7" s="35"/>
      <c r="D7" s="36"/>
      <c r="E7" s="46"/>
      <c r="F7" s="46"/>
      <c r="G7" s="47"/>
      <c r="H7" s="48" t="s">
        <v>186</v>
      </c>
      <c r="K7" s="136"/>
      <c r="L7" s="41"/>
      <c r="M7" s="41"/>
      <c r="N7" s="41"/>
      <c r="O7" s="48"/>
    </row>
    <row r="8" spans="1:24" s="42" customFormat="1" ht="15" customHeight="1" thickBot="1" x14ac:dyDescent="0.3">
      <c r="A8" s="43"/>
      <c r="C8" s="35"/>
      <c r="D8" s="36"/>
      <c r="E8" s="46"/>
      <c r="F8" s="46"/>
      <c r="G8" s="47"/>
      <c r="H8" s="48"/>
      <c r="L8" s="41"/>
      <c r="M8" s="41"/>
      <c r="N8" s="41"/>
      <c r="O8" s="48"/>
    </row>
    <row r="9" spans="1:24" ht="87.6" customHeight="1" thickBot="1" x14ac:dyDescent="0.25">
      <c r="A9" s="52" t="s">
        <v>0</v>
      </c>
      <c r="B9" s="3" t="s">
        <v>1</v>
      </c>
      <c r="C9" s="4" t="s">
        <v>2</v>
      </c>
      <c r="D9" s="56" t="s">
        <v>3</v>
      </c>
      <c r="E9" s="45" t="s">
        <v>4</v>
      </c>
      <c r="F9" s="2" t="s">
        <v>5</v>
      </c>
      <c r="G9" s="2" t="s">
        <v>162</v>
      </c>
      <c r="H9" s="205" t="s">
        <v>164</v>
      </c>
      <c r="I9" s="650" t="s">
        <v>165</v>
      </c>
      <c r="J9" s="651"/>
      <c r="K9" s="347" t="s">
        <v>306</v>
      </c>
      <c r="L9" s="345" t="s">
        <v>307</v>
      </c>
      <c r="M9" s="345" t="s">
        <v>311</v>
      </c>
      <c r="N9" s="346" t="s">
        <v>308</v>
      </c>
      <c r="O9" s="348" t="s">
        <v>309</v>
      </c>
      <c r="P9" s="1"/>
    </row>
    <row r="10" spans="1:24" s="164" customFormat="1" ht="16.899999999999999" customHeight="1" x14ac:dyDescent="0.2">
      <c r="A10" s="738" t="s">
        <v>193</v>
      </c>
      <c r="B10" s="653" t="s">
        <v>208</v>
      </c>
      <c r="C10" s="768" t="s">
        <v>77</v>
      </c>
      <c r="D10" s="770" t="s">
        <v>209</v>
      </c>
      <c r="E10" s="772" t="s">
        <v>210</v>
      </c>
      <c r="F10" s="774" t="s">
        <v>207</v>
      </c>
      <c r="G10" s="743">
        <v>45658</v>
      </c>
      <c r="H10" s="754" t="s">
        <v>197</v>
      </c>
      <c r="I10" s="273"/>
      <c r="J10" s="412" t="s">
        <v>300</v>
      </c>
      <c r="K10" s="757">
        <f>SUM(I10:I15)</f>
        <v>0</v>
      </c>
      <c r="L10" s="732">
        <f>SUM(I10:I15)</f>
        <v>0</v>
      </c>
      <c r="M10" s="732">
        <f>SUM(I10:I15)</f>
        <v>0</v>
      </c>
      <c r="N10" s="764">
        <f>SUM(I10:I15)</f>
        <v>0</v>
      </c>
      <c r="O10" s="779">
        <f>SUM(K10:N15)</f>
        <v>0</v>
      </c>
    </row>
    <row r="11" spans="1:24" s="164" customFormat="1" ht="16.899999999999999" customHeight="1" x14ac:dyDescent="0.2">
      <c r="A11" s="536"/>
      <c r="B11" s="767"/>
      <c r="C11" s="769"/>
      <c r="D11" s="771"/>
      <c r="E11" s="773"/>
      <c r="F11" s="775"/>
      <c r="G11" s="744"/>
      <c r="H11" s="755"/>
      <c r="I11" s="274"/>
      <c r="J11" s="413" t="s">
        <v>297</v>
      </c>
      <c r="K11" s="758"/>
      <c r="L11" s="762"/>
      <c r="M11" s="762"/>
      <c r="N11" s="765"/>
      <c r="O11" s="780"/>
    </row>
    <row r="12" spans="1:24" s="164" customFormat="1" ht="16.899999999999999" customHeight="1" x14ac:dyDescent="0.2">
      <c r="A12" s="536"/>
      <c r="B12" s="25" t="s">
        <v>211</v>
      </c>
      <c r="C12" s="182" t="s">
        <v>8</v>
      </c>
      <c r="D12" s="145">
        <v>2030</v>
      </c>
      <c r="E12" s="216" t="s">
        <v>212</v>
      </c>
      <c r="F12" s="740" t="s">
        <v>145</v>
      </c>
      <c r="G12" s="744"/>
      <c r="H12" s="755"/>
      <c r="I12" s="280"/>
      <c r="J12" s="414" t="s">
        <v>288</v>
      </c>
      <c r="K12" s="758"/>
      <c r="L12" s="762"/>
      <c r="M12" s="762"/>
      <c r="N12" s="765"/>
      <c r="O12" s="780"/>
      <c r="P12" s="170"/>
      <c r="Q12" s="170"/>
      <c r="R12" s="170"/>
      <c r="S12" s="170"/>
      <c r="T12" s="170"/>
      <c r="U12" s="170"/>
      <c r="V12" s="170"/>
      <c r="W12" s="170"/>
      <c r="X12" s="170"/>
    </row>
    <row r="13" spans="1:24" s="164" customFormat="1" ht="16.899999999999999" customHeight="1" x14ac:dyDescent="0.2">
      <c r="A13" s="536"/>
      <c r="B13" s="25" t="s">
        <v>213</v>
      </c>
      <c r="C13" s="182" t="s">
        <v>13</v>
      </c>
      <c r="D13" s="145" t="s">
        <v>214</v>
      </c>
      <c r="E13" s="217" t="s">
        <v>215</v>
      </c>
      <c r="F13" s="741"/>
      <c r="G13" s="744"/>
      <c r="H13" s="755"/>
      <c r="I13" s="278"/>
      <c r="J13" s="413" t="s">
        <v>296</v>
      </c>
      <c r="K13" s="758"/>
      <c r="L13" s="762"/>
      <c r="M13" s="762"/>
      <c r="N13" s="765"/>
      <c r="O13" s="780"/>
      <c r="P13" s="170"/>
      <c r="Q13" s="170"/>
      <c r="R13" s="170"/>
      <c r="S13" s="170"/>
      <c r="T13" s="170"/>
      <c r="U13" s="170"/>
      <c r="V13" s="170"/>
      <c r="W13" s="170"/>
      <c r="X13" s="170"/>
    </row>
    <row r="14" spans="1:24" s="164" customFormat="1" ht="16.899999999999999" customHeight="1" x14ac:dyDescent="0.2">
      <c r="A14" s="536"/>
      <c r="B14" s="776" t="s">
        <v>350</v>
      </c>
      <c r="C14" s="746" t="s">
        <v>189</v>
      </c>
      <c r="D14" s="748" t="s">
        <v>216</v>
      </c>
      <c r="E14" s="750" t="s">
        <v>212</v>
      </c>
      <c r="F14" s="741"/>
      <c r="G14" s="744"/>
      <c r="H14" s="755"/>
      <c r="I14" s="276"/>
      <c r="J14" s="414" t="s">
        <v>298</v>
      </c>
      <c r="K14" s="758"/>
      <c r="L14" s="762"/>
      <c r="M14" s="762"/>
      <c r="N14" s="765"/>
      <c r="O14" s="780"/>
      <c r="P14" s="170"/>
      <c r="Q14" s="170"/>
      <c r="R14" s="170"/>
      <c r="S14" s="170"/>
      <c r="T14" s="170"/>
      <c r="U14" s="170"/>
      <c r="V14" s="170"/>
      <c r="W14" s="170"/>
      <c r="X14" s="170"/>
    </row>
    <row r="15" spans="1:24" s="171" customFormat="1" ht="16.899999999999999" customHeight="1" thickBot="1" x14ac:dyDescent="0.25">
      <c r="A15" s="739"/>
      <c r="B15" s="540"/>
      <c r="C15" s="747"/>
      <c r="D15" s="749"/>
      <c r="E15" s="751"/>
      <c r="F15" s="742"/>
      <c r="G15" s="745"/>
      <c r="H15" s="756"/>
      <c r="I15" s="275"/>
      <c r="J15" s="415" t="s">
        <v>299</v>
      </c>
      <c r="K15" s="759"/>
      <c r="L15" s="763"/>
      <c r="M15" s="763"/>
      <c r="N15" s="766"/>
      <c r="O15" s="781"/>
    </row>
    <row r="16" spans="1:24" ht="16.899999999999999" customHeight="1" x14ac:dyDescent="0.2">
      <c r="A16" s="652" t="s">
        <v>269</v>
      </c>
      <c r="B16" s="653" t="s">
        <v>141</v>
      </c>
      <c r="C16" s="211" t="s">
        <v>142</v>
      </c>
      <c r="D16" s="212" t="s">
        <v>143</v>
      </c>
      <c r="E16" s="26" t="s">
        <v>144</v>
      </c>
      <c r="F16" s="654" t="s">
        <v>145</v>
      </c>
      <c r="G16" s="735">
        <v>45711</v>
      </c>
      <c r="H16" s="760" t="s">
        <v>279</v>
      </c>
      <c r="I16" s="752"/>
      <c r="J16" s="753" t="s">
        <v>72</v>
      </c>
      <c r="K16" s="757">
        <f>I16+I19</f>
        <v>0</v>
      </c>
      <c r="L16" s="732">
        <f>I16+I19</f>
        <v>0</v>
      </c>
      <c r="M16" s="732">
        <f>I16+I19</f>
        <v>0</v>
      </c>
      <c r="N16" s="764">
        <f>I16+I19</f>
        <v>0</v>
      </c>
      <c r="O16" s="782">
        <f>SUM(K16:N22)</f>
        <v>0</v>
      </c>
      <c r="P16" s="1"/>
    </row>
    <row r="17" spans="1:17" ht="16.899999999999999" customHeight="1" x14ac:dyDescent="0.2">
      <c r="A17" s="569"/>
      <c r="B17" s="539"/>
      <c r="C17" s="27" t="s">
        <v>97</v>
      </c>
      <c r="D17" s="28" t="s">
        <v>143</v>
      </c>
      <c r="E17" s="24" t="s">
        <v>146</v>
      </c>
      <c r="F17" s="598"/>
      <c r="G17" s="736"/>
      <c r="H17" s="656"/>
      <c r="I17" s="727"/>
      <c r="J17" s="724"/>
      <c r="K17" s="785"/>
      <c r="L17" s="733"/>
      <c r="M17" s="733"/>
      <c r="N17" s="777"/>
      <c r="O17" s="783"/>
      <c r="P17" s="1"/>
    </row>
    <row r="18" spans="1:17" ht="16.899999999999999" customHeight="1" x14ac:dyDescent="0.2">
      <c r="A18" s="569"/>
      <c r="B18" s="539"/>
      <c r="C18" s="27" t="s">
        <v>24</v>
      </c>
      <c r="D18" s="28" t="s">
        <v>147</v>
      </c>
      <c r="E18" s="24" t="s">
        <v>148</v>
      </c>
      <c r="F18" s="598"/>
      <c r="G18" s="736"/>
      <c r="H18" s="656"/>
      <c r="I18" s="727"/>
      <c r="J18" s="724"/>
      <c r="K18" s="785"/>
      <c r="L18" s="733"/>
      <c r="M18" s="733"/>
      <c r="N18" s="777"/>
      <c r="O18" s="783"/>
      <c r="P18" s="1"/>
    </row>
    <row r="19" spans="1:17" ht="16.899999999999999" customHeight="1" x14ac:dyDescent="0.2">
      <c r="A19" s="569"/>
      <c r="B19" s="539"/>
      <c r="C19" s="27" t="s">
        <v>149</v>
      </c>
      <c r="D19" s="28" t="s">
        <v>150</v>
      </c>
      <c r="E19" s="24" t="s">
        <v>151</v>
      </c>
      <c r="F19" s="598"/>
      <c r="G19" s="736"/>
      <c r="H19" s="656"/>
      <c r="I19" s="726"/>
      <c r="J19" s="723" t="s">
        <v>316</v>
      </c>
      <c r="K19" s="785"/>
      <c r="L19" s="733"/>
      <c r="M19" s="733"/>
      <c r="N19" s="777"/>
      <c r="O19" s="783"/>
      <c r="P19" s="1"/>
    </row>
    <row r="20" spans="1:17" ht="16.899999999999999" customHeight="1" x14ac:dyDescent="0.2">
      <c r="A20" s="569"/>
      <c r="B20" s="539"/>
      <c r="C20" s="27" t="s">
        <v>40</v>
      </c>
      <c r="D20" s="28" t="s">
        <v>152</v>
      </c>
      <c r="E20" s="24" t="s">
        <v>153</v>
      </c>
      <c r="F20" s="598"/>
      <c r="G20" s="736"/>
      <c r="H20" s="656"/>
      <c r="I20" s="727"/>
      <c r="J20" s="724"/>
      <c r="K20" s="785"/>
      <c r="L20" s="733"/>
      <c r="M20" s="733"/>
      <c r="N20" s="777"/>
      <c r="O20" s="783"/>
      <c r="P20" s="1"/>
    </row>
    <row r="21" spans="1:17" ht="16.899999999999999" customHeight="1" x14ac:dyDescent="0.2">
      <c r="A21" s="569"/>
      <c r="B21" s="539"/>
      <c r="C21" s="27" t="s">
        <v>140</v>
      </c>
      <c r="D21" s="28" t="s">
        <v>154</v>
      </c>
      <c r="E21" s="24" t="s">
        <v>155</v>
      </c>
      <c r="F21" s="598"/>
      <c r="G21" s="736"/>
      <c r="H21" s="656"/>
      <c r="I21" s="727"/>
      <c r="J21" s="724"/>
      <c r="K21" s="785"/>
      <c r="L21" s="733"/>
      <c r="M21" s="733"/>
      <c r="N21" s="777"/>
      <c r="O21" s="783"/>
      <c r="P21" s="1"/>
    </row>
    <row r="22" spans="1:17" ht="16.899999999999999" customHeight="1" thickBot="1" x14ac:dyDescent="0.25">
      <c r="A22" s="581"/>
      <c r="B22" s="540"/>
      <c r="C22" s="213" t="s">
        <v>156</v>
      </c>
      <c r="D22" s="214" t="s">
        <v>157</v>
      </c>
      <c r="E22" s="215" t="s">
        <v>158</v>
      </c>
      <c r="F22" s="599"/>
      <c r="G22" s="737"/>
      <c r="H22" s="657"/>
      <c r="I22" s="761"/>
      <c r="J22" s="725"/>
      <c r="K22" s="786"/>
      <c r="L22" s="734"/>
      <c r="M22" s="734"/>
      <c r="N22" s="778"/>
      <c r="O22" s="784"/>
      <c r="P22" s="1"/>
    </row>
    <row r="23" spans="1:17" ht="28.15" customHeight="1" x14ac:dyDescent="0.2">
      <c r="A23" s="708" t="s">
        <v>270</v>
      </c>
      <c r="B23" s="711" t="s">
        <v>340</v>
      </c>
      <c r="C23" s="309" t="s">
        <v>341</v>
      </c>
      <c r="D23" s="435" t="s">
        <v>340</v>
      </c>
      <c r="E23" s="720" t="s">
        <v>336</v>
      </c>
      <c r="F23" s="712" t="s">
        <v>145</v>
      </c>
      <c r="G23" s="714">
        <v>45962</v>
      </c>
      <c r="H23" s="717" t="s">
        <v>317</v>
      </c>
      <c r="I23" s="440"/>
      <c r="J23" s="438" t="s">
        <v>338</v>
      </c>
      <c r="K23" s="729">
        <f>I23+I25</f>
        <v>0</v>
      </c>
      <c r="L23" s="732">
        <f>I24+I25</f>
        <v>0</v>
      </c>
      <c r="M23" s="732">
        <f>I23+I25</f>
        <v>0</v>
      </c>
      <c r="N23" s="702">
        <f>I24+I25</f>
        <v>0</v>
      </c>
      <c r="O23" s="705">
        <f>SUM(K23:N27)</f>
        <v>0</v>
      </c>
      <c r="P23" s="1"/>
    </row>
    <row r="24" spans="1:17" ht="27.6" customHeight="1" x14ac:dyDescent="0.2">
      <c r="A24" s="709"/>
      <c r="B24" s="539"/>
      <c r="C24" s="433" t="s">
        <v>342</v>
      </c>
      <c r="D24" s="436" t="s">
        <v>343</v>
      </c>
      <c r="E24" s="721"/>
      <c r="F24" s="713"/>
      <c r="G24" s="715"/>
      <c r="H24" s="718"/>
      <c r="I24" s="441"/>
      <c r="J24" s="439" t="s">
        <v>339</v>
      </c>
      <c r="K24" s="730"/>
      <c r="L24" s="733"/>
      <c r="M24" s="733"/>
      <c r="N24" s="703"/>
      <c r="O24" s="706"/>
      <c r="P24" s="1"/>
    </row>
    <row r="25" spans="1:17" ht="19.149999999999999" customHeight="1" x14ac:dyDescent="0.2">
      <c r="A25" s="709"/>
      <c r="B25" s="539"/>
      <c r="C25" s="433" t="s">
        <v>344</v>
      </c>
      <c r="D25" s="436" t="s">
        <v>345</v>
      </c>
      <c r="E25" s="721"/>
      <c r="F25" s="713"/>
      <c r="G25" s="715"/>
      <c r="H25" s="718"/>
      <c r="I25" s="726"/>
      <c r="J25" s="723" t="s">
        <v>337</v>
      </c>
      <c r="K25" s="730"/>
      <c r="L25" s="733"/>
      <c r="M25" s="733"/>
      <c r="N25" s="703"/>
      <c r="O25" s="706"/>
      <c r="P25" s="1"/>
    </row>
    <row r="26" spans="1:17" ht="19.149999999999999" customHeight="1" x14ac:dyDescent="0.2">
      <c r="A26" s="709"/>
      <c r="B26" s="539"/>
      <c r="C26" s="433" t="s">
        <v>346</v>
      </c>
      <c r="D26" s="436" t="s">
        <v>347</v>
      </c>
      <c r="E26" s="721"/>
      <c r="F26" s="713"/>
      <c r="G26" s="715"/>
      <c r="H26" s="718"/>
      <c r="I26" s="727"/>
      <c r="J26" s="724"/>
      <c r="K26" s="730"/>
      <c r="L26" s="733"/>
      <c r="M26" s="733"/>
      <c r="N26" s="703"/>
      <c r="O26" s="706"/>
      <c r="P26" s="1"/>
    </row>
    <row r="27" spans="1:17" ht="19.149999999999999" customHeight="1" thickBot="1" x14ac:dyDescent="0.25">
      <c r="A27" s="710"/>
      <c r="B27" s="540"/>
      <c r="C27" s="434" t="s">
        <v>348</v>
      </c>
      <c r="D27" s="437" t="s">
        <v>349</v>
      </c>
      <c r="E27" s="722"/>
      <c r="F27" s="587"/>
      <c r="G27" s="716"/>
      <c r="H27" s="719"/>
      <c r="I27" s="728"/>
      <c r="J27" s="725"/>
      <c r="K27" s="731"/>
      <c r="L27" s="734"/>
      <c r="M27" s="734"/>
      <c r="N27" s="704"/>
      <c r="O27" s="707"/>
      <c r="P27" s="1"/>
    </row>
    <row r="28" spans="1:17" ht="26.25" customHeight="1" thickBot="1" x14ac:dyDescent="0.25">
      <c r="A28" s="30"/>
      <c r="B28" s="25"/>
      <c r="C28" s="25"/>
      <c r="D28" s="10"/>
      <c r="E28" s="10"/>
      <c r="F28" s="10"/>
      <c r="G28" s="102"/>
      <c r="H28" s="1"/>
      <c r="I28" s="101"/>
      <c r="J28" s="103" t="s">
        <v>175</v>
      </c>
      <c r="K28" s="442">
        <f>SUM(K10:K27)</f>
        <v>0</v>
      </c>
      <c r="L28" s="406">
        <f t="shared" ref="L28:O28" si="0">SUM(L10:L27)</f>
        <v>0</v>
      </c>
      <c r="M28" s="406">
        <f t="shared" si="0"/>
        <v>0</v>
      </c>
      <c r="N28" s="443">
        <f t="shared" si="0"/>
        <v>0</v>
      </c>
      <c r="O28" s="407">
        <f t="shared" si="0"/>
        <v>0</v>
      </c>
      <c r="P28" s="102"/>
    </row>
    <row r="29" spans="1:17" ht="22.5" customHeight="1" x14ac:dyDescent="0.2">
      <c r="G29" s="1"/>
      <c r="L29" s="143"/>
      <c r="Q29" s="34"/>
    </row>
    <row r="30" spans="1:17" s="67" customFormat="1" ht="20.25" customHeight="1" thickBot="1" x14ac:dyDescent="0.25">
      <c r="A30" s="61" t="s">
        <v>268</v>
      </c>
      <c r="E30" s="68"/>
      <c r="F30" s="31"/>
      <c r="G30" s="69"/>
      <c r="L30" s="143"/>
    </row>
    <row r="31" spans="1:17" s="67" customFormat="1" ht="28.5" customHeight="1" thickBot="1" x14ac:dyDescent="0.25">
      <c r="E31" s="70" t="s">
        <v>168</v>
      </c>
      <c r="F31" s="31"/>
      <c r="L31" s="151"/>
      <c r="O31" s="69"/>
    </row>
    <row r="32" spans="1:17" s="67" customFormat="1" ht="18" customHeight="1" x14ac:dyDescent="0.2">
      <c r="A32" s="449"/>
      <c r="B32" s="447"/>
      <c r="C32" s="447"/>
      <c r="D32" s="448" t="s">
        <v>301</v>
      </c>
      <c r="E32" s="450"/>
      <c r="F32" s="31"/>
      <c r="I32" s="416" t="s">
        <v>170</v>
      </c>
      <c r="J32" s="111"/>
      <c r="K32" s="375"/>
      <c r="L32" s="151"/>
      <c r="N32" s="69"/>
      <c r="O32" s="69"/>
      <c r="P32"/>
      <c r="Q32"/>
    </row>
    <row r="33" spans="1:17" s="67" customFormat="1" ht="18" customHeight="1" x14ac:dyDescent="0.2">
      <c r="A33" s="320"/>
      <c r="B33" s="321"/>
      <c r="C33" s="321"/>
      <c r="D33" s="322" t="s">
        <v>303</v>
      </c>
      <c r="E33" s="327"/>
      <c r="F33" s="31"/>
      <c r="I33" s="417" t="s">
        <v>172</v>
      </c>
      <c r="J33" s="114"/>
      <c r="K33" s="115"/>
      <c r="L33" s="151"/>
      <c r="N33" s="69"/>
      <c r="O33" s="34"/>
      <c r="P33" s="1"/>
      <c r="Q33" s="1"/>
    </row>
    <row r="34" spans="1:17" s="67" customFormat="1" ht="18" customHeight="1" x14ac:dyDescent="0.2">
      <c r="A34" s="323"/>
      <c r="B34" s="324"/>
      <c r="C34" s="324"/>
      <c r="D34" s="325" t="s">
        <v>302</v>
      </c>
      <c r="E34" s="326"/>
      <c r="F34" s="31"/>
      <c r="I34" s="417" t="s">
        <v>173</v>
      </c>
      <c r="J34" s="114"/>
      <c r="K34" s="115"/>
      <c r="L34" s="151"/>
      <c r="N34" s="69"/>
      <c r="O34" s="34"/>
      <c r="P34" s="1"/>
      <c r="Q34" s="1"/>
    </row>
    <row r="35" spans="1:17" s="67" customFormat="1" ht="18" customHeight="1" thickBot="1" x14ac:dyDescent="0.25">
      <c r="A35" s="451"/>
      <c r="B35" s="452"/>
      <c r="C35" s="452"/>
      <c r="D35" s="453" t="s">
        <v>351</v>
      </c>
      <c r="E35" s="454"/>
      <c r="F35" s="31"/>
      <c r="I35" s="417"/>
      <c r="J35" s="114"/>
      <c r="K35" s="115"/>
      <c r="L35" s="151"/>
      <c r="N35" s="69"/>
      <c r="O35" s="34"/>
      <c r="P35" s="1"/>
      <c r="Q35" s="1"/>
    </row>
    <row r="36" spans="1:17" ht="15.75" thickBot="1" x14ac:dyDescent="0.25">
      <c r="I36" s="455"/>
      <c r="J36" s="456"/>
      <c r="K36" s="457"/>
      <c r="M36" s="67"/>
      <c r="Q36" s="34"/>
    </row>
    <row r="37" spans="1:17" x14ac:dyDescent="0.2">
      <c r="I37" s="31"/>
      <c r="J37" s="31"/>
      <c r="K37" s="31"/>
      <c r="L37" s="31"/>
      <c r="M37" s="67"/>
    </row>
    <row r="38" spans="1:17" x14ac:dyDescent="0.2">
      <c r="I38" s="31"/>
      <c r="J38" s="31"/>
      <c r="K38" s="31"/>
      <c r="L38" s="31"/>
      <c r="M38" s="67"/>
      <c r="Q38" s="34"/>
    </row>
    <row r="39" spans="1:17" x14ac:dyDescent="0.2">
      <c r="I39" s="31"/>
      <c r="J39" s="31"/>
      <c r="K39" s="31"/>
      <c r="L39" s="31"/>
      <c r="M39" s="67"/>
    </row>
    <row r="40" spans="1:17" x14ac:dyDescent="0.2">
      <c r="M40" s="67"/>
    </row>
    <row r="41" spans="1:17" x14ac:dyDescent="0.2">
      <c r="M41" s="67"/>
    </row>
    <row r="42" spans="1:17" x14ac:dyDescent="0.2">
      <c r="M42" s="67"/>
    </row>
  </sheetData>
  <sheetProtection selectLockedCells="1"/>
  <mergeCells count="48">
    <mergeCell ref="M16:M22"/>
    <mergeCell ref="N16:N22"/>
    <mergeCell ref="O10:O15"/>
    <mergeCell ref="O16:O22"/>
    <mergeCell ref="J19:J22"/>
    <mergeCell ref="K16:K22"/>
    <mergeCell ref="L10:L15"/>
    <mergeCell ref="A1:P1"/>
    <mergeCell ref="M10:M15"/>
    <mergeCell ref="N10:N15"/>
    <mergeCell ref="B10:B11"/>
    <mergeCell ref="C10:C11"/>
    <mergeCell ref="D10:D11"/>
    <mergeCell ref="E10:E11"/>
    <mergeCell ref="F10:F11"/>
    <mergeCell ref="B14:B15"/>
    <mergeCell ref="A4:P4"/>
    <mergeCell ref="I9:J9"/>
    <mergeCell ref="I16:I18"/>
    <mergeCell ref="J16:J18"/>
    <mergeCell ref="H10:H15"/>
    <mergeCell ref="K10:K15"/>
    <mergeCell ref="L16:L22"/>
    <mergeCell ref="H16:H22"/>
    <mergeCell ref="I19:I22"/>
    <mergeCell ref="A16:A22"/>
    <mergeCell ref="B16:B22"/>
    <mergeCell ref="F16:F22"/>
    <mergeCell ref="G16:G22"/>
    <mergeCell ref="A10:A15"/>
    <mergeCell ref="F12:F15"/>
    <mergeCell ref="G10:G15"/>
    <mergeCell ref="C14:C15"/>
    <mergeCell ref="D14:D15"/>
    <mergeCell ref="E14:E15"/>
    <mergeCell ref="N23:N27"/>
    <mergeCell ref="O23:O27"/>
    <mergeCell ref="A23:A27"/>
    <mergeCell ref="B23:B27"/>
    <mergeCell ref="F23:F27"/>
    <mergeCell ref="G23:G27"/>
    <mergeCell ref="H23:H27"/>
    <mergeCell ref="E23:E27"/>
    <mergeCell ref="J25:J27"/>
    <mergeCell ref="I25:I27"/>
    <mergeCell ref="K23:K27"/>
    <mergeCell ref="L23:L27"/>
    <mergeCell ref="M23:M27"/>
  </mergeCells>
  <pageMargins left="0.35433070866141736" right="0.23622047244094491" top="0.43307086614173229" bottom="0.3937007874015748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="80" zoomScaleNormal="80" workbookViewId="0">
      <selection sqref="A1:P1"/>
    </sheetView>
  </sheetViews>
  <sheetFormatPr baseColWidth="10" defaultColWidth="11.42578125" defaultRowHeight="15" x14ac:dyDescent="0.2"/>
  <cols>
    <col min="1" max="1" width="13.28515625" style="32" customWidth="1"/>
    <col min="2" max="2" width="12.85546875" style="33" customWidth="1"/>
    <col min="3" max="3" width="24.7109375" style="33" customWidth="1"/>
    <col min="4" max="4" width="15.7109375" style="31" customWidth="1"/>
    <col min="5" max="5" width="17.5703125" style="31" customWidth="1"/>
    <col min="6" max="6" width="12.7109375" style="31" customWidth="1"/>
    <col min="7" max="7" width="12.28515625" style="31" customWidth="1"/>
    <col min="8" max="8" width="14.140625" style="31" customWidth="1"/>
    <col min="9" max="9" width="9.7109375" style="34" customWidth="1"/>
    <col min="10" max="10" width="22.42578125" style="34" customWidth="1"/>
    <col min="11" max="11" width="22" style="34" customWidth="1"/>
    <col min="12" max="12" width="13.85546875" style="151" customWidth="1"/>
    <col min="13" max="15" width="13.85546875" style="34" customWidth="1"/>
    <col min="16" max="16" width="14.28515625" style="34" customWidth="1"/>
    <col min="17" max="17" width="25" style="1" customWidth="1"/>
    <col min="18" max="16384" width="11.42578125" style="1"/>
  </cols>
  <sheetData>
    <row r="1" spans="1:24" s="38" customFormat="1" ht="106.9" customHeight="1" x14ac:dyDescent="0.2">
      <c r="A1" s="557" t="s">
        <v>427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8"/>
      <c r="R1" s="58"/>
      <c r="S1" s="58"/>
    </row>
    <row r="2" spans="1:24" s="38" customFormat="1" ht="30.75" customHeight="1" x14ac:dyDescent="0.2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130"/>
      <c r="M2" s="332"/>
      <c r="N2" s="332"/>
      <c r="O2" s="332"/>
      <c r="P2" s="332"/>
      <c r="Q2" s="332"/>
      <c r="R2" s="332"/>
      <c r="S2" s="58"/>
    </row>
    <row r="3" spans="1:24" customFormat="1" ht="24" customHeight="1" x14ac:dyDescent="0.2">
      <c r="A3" s="61" t="s">
        <v>266</v>
      </c>
      <c r="C3" s="63"/>
      <c r="E3" s="79"/>
      <c r="F3" s="332"/>
      <c r="L3" s="151"/>
    </row>
    <row r="4" spans="1:24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24" s="42" customFormat="1" ht="15" customHeight="1" x14ac:dyDescent="0.25">
      <c r="A5" s="50"/>
      <c r="C5" s="35"/>
      <c r="D5" s="36"/>
      <c r="E5" s="46"/>
      <c r="F5" s="46"/>
      <c r="G5" s="47"/>
      <c r="H5" s="49" t="s">
        <v>159</v>
      </c>
      <c r="K5" s="136"/>
      <c r="L5" s="41"/>
      <c r="M5" s="41"/>
      <c r="N5" s="41"/>
      <c r="O5" s="48"/>
    </row>
    <row r="6" spans="1:24" s="42" customFormat="1" ht="15" customHeight="1" x14ac:dyDescent="0.25">
      <c r="A6" s="50"/>
      <c r="C6" s="35"/>
      <c r="D6" s="36"/>
      <c r="E6" s="46"/>
      <c r="F6" s="46"/>
      <c r="G6" s="47"/>
      <c r="H6" s="48" t="s">
        <v>167</v>
      </c>
      <c r="K6" s="136"/>
      <c r="L6" s="41"/>
      <c r="M6" s="41"/>
      <c r="N6" s="41"/>
      <c r="O6" s="48"/>
    </row>
    <row r="7" spans="1:24" s="42" customFormat="1" ht="15" customHeight="1" x14ac:dyDescent="0.25">
      <c r="A7" s="50"/>
      <c r="C7" s="35"/>
      <c r="D7" s="36"/>
      <c r="E7" s="46"/>
      <c r="F7" s="46"/>
      <c r="G7" s="47"/>
      <c r="H7" s="48" t="s">
        <v>186</v>
      </c>
      <c r="K7" s="136"/>
      <c r="L7" s="41"/>
      <c r="M7" s="41"/>
      <c r="N7" s="41"/>
      <c r="O7" s="48"/>
    </row>
    <row r="8" spans="1:24" s="42" customFormat="1" ht="15" customHeight="1" thickBot="1" x14ac:dyDescent="0.3">
      <c r="A8" s="43"/>
      <c r="C8" s="35"/>
      <c r="D8" s="36"/>
      <c r="E8" s="46"/>
      <c r="F8" s="46"/>
      <c r="G8" s="47"/>
      <c r="H8" s="48"/>
      <c r="L8" s="41"/>
      <c r="M8" s="41"/>
      <c r="N8" s="41"/>
      <c r="O8" s="48"/>
    </row>
    <row r="9" spans="1:24" ht="87.6" customHeight="1" thickBot="1" x14ac:dyDescent="0.25">
      <c r="A9" s="52" t="s">
        <v>0</v>
      </c>
      <c r="B9" s="3" t="s">
        <v>1</v>
      </c>
      <c r="C9" s="4" t="s">
        <v>2</v>
      </c>
      <c r="D9" s="56" t="s">
        <v>3</v>
      </c>
      <c r="E9" s="45" t="s">
        <v>4</v>
      </c>
      <c r="F9" s="2" t="s">
        <v>5</v>
      </c>
      <c r="G9" s="2" t="s">
        <v>162</v>
      </c>
      <c r="H9" s="205" t="s">
        <v>164</v>
      </c>
      <c r="I9" s="650" t="s">
        <v>166</v>
      </c>
      <c r="J9" s="651"/>
      <c r="K9" s="347" t="s">
        <v>306</v>
      </c>
      <c r="L9" s="345" t="s">
        <v>307</v>
      </c>
      <c r="M9" s="345" t="s">
        <v>311</v>
      </c>
      <c r="N9" s="346" t="s">
        <v>308</v>
      </c>
      <c r="O9" s="348" t="s">
        <v>309</v>
      </c>
      <c r="P9" s="1"/>
    </row>
    <row r="10" spans="1:24" s="164" customFormat="1" ht="16.899999999999999" customHeight="1" x14ac:dyDescent="0.2">
      <c r="A10" s="738" t="s">
        <v>193</v>
      </c>
      <c r="B10" s="653" t="s">
        <v>208</v>
      </c>
      <c r="C10" s="768" t="s">
        <v>77</v>
      </c>
      <c r="D10" s="770" t="s">
        <v>209</v>
      </c>
      <c r="E10" s="772" t="s">
        <v>210</v>
      </c>
      <c r="F10" s="774" t="s">
        <v>207</v>
      </c>
      <c r="G10" s="743">
        <v>45658</v>
      </c>
      <c r="H10" s="754" t="s">
        <v>197</v>
      </c>
      <c r="I10" s="273"/>
      <c r="J10" s="412" t="s">
        <v>300</v>
      </c>
      <c r="K10" s="757">
        <f>SUM(I10:I15)</f>
        <v>0</v>
      </c>
      <c r="L10" s="732">
        <f>SUM(I10:I15)</f>
        <v>0</v>
      </c>
      <c r="M10" s="732">
        <f>SUM(I10:I15)</f>
        <v>0</v>
      </c>
      <c r="N10" s="764">
        <f>SUM(I10:I15)</f>
        <v>0</v>
      </c>
      <c r="O10" s="779">
        <f>SUM(K10:N15)</f>
        <v>0</v>
      </c>
    </row>
    <row r="11" spans="1:24" s="164" customFormat="1" ht="16.899999999999999" customHeight="1" x14ac:dyDescent="0.2">
      <c r="A11" s="536"/>
      <c r="B11" s="767"/>
      <c r="C11" s="769"/>
      <c r="D11" s="771"/>
      <c r="E11" s="773"/>
      <c r="F11" s="775"/>
      <c r="G11" s="744"/>
      <c r="H11" s="755"/>
      <c r="I11" s="274"/>
      <c r="J11" s="413" t="s">
        <v>297</v>
      </c>
      <c r="K11" s="758"/>
      <c r="L11" s="762"/>
      <c r="M11" s="762"/>
      <c r="N11" s="765"/>
      <c r="O11" s="780"/>
    </row>
    <row r="12" spans="1:24" s="164" customFormat="1" ht="16.899999999999999" customHeight="1" x14ac:dyDescent="0.2">
      <c r="A12" s="536"/>
      <c r="B12" s="25" t="s">
        <v>211</v>
      </c>
      <c r="C12" s="338" t="s">
        <v>8</v>
      </c>
      <c r="D12" s="334">
        <v>2030</v>
      </c>
      <c r="E12" s="216" t="s">
        <v>212</v>
      </c>
      <c r="F12" s="740" t="s">
        <v>145</v>
      </c>
      <c r="G12" s="744"/>
      <c r="H12" s="755"/>
      <c r="I12" s="280"/>
      <c r="J12" s="414" t="s">
        <v>288</v>
      </c>
      <c r="K12" s="758"/>
      <c r="L12" s="762"/>
      <c r="M12" s="762"/>
      <c r="N12" s="765"/>
      <c r="O12" s="780"/>
      <c r="P12" s="170"/>
      <c r="Q12" s="170"/>
      <c r="R12" s="170"/>
      <c r="S12" s="170"/>
      <c r="T12" s="170"/>
      <c r="U12" s="170"/>
      <c r="V12" s="170"/>
      <c r="W12" s="170"/>
      <c r="X12" s="170"/>
    </row>
    <row r="13" spans="1:24" s="164" customFormat="1" ht="16.899999999999999" customHeight="1" x14ac:dyDescent="0.2">
      <c r="A13" s="536"/>
      <c r="B13" s="25" t="s">
        <v>213</v>
      </c>
      <c r="C13" s="338" t="s">
        <v>13</v>
      </c>
      <c r="D13" s="334" t="s">
        <v>214</v>
      </c>
      <c r="E13" s="339" t="s">
        <v>215</v>
      </c>
      <c r="F13" s="741"/>
      <c r="G13" s="744"/>
      <c r="H13" s="755"/>
      <c r="I13" s="278"/>
      <c r="J13" s="413" t="s">
        <v>296</v>
      </c>
      <c r="K13" s="758"/>
      <c r="L13" s="762"/>
      <c r="M13" s="762"/>
      <c r="N13" s="765"/>
      <c r="O13" s="780"/>
      <c r="P13" s="170"/>
      <c r="Q13" s="170"/>
      <c r="R13" s="170"/>
      <c r="S13" s="170"/>
      <c r="T13" s="170"/>
      <c r="U13" s="170"/>
      <c r="V13" s="170"/>
      <c r="W13" s="170"/>
      <c r="X13" s="170"/>
    </row>
    <row r="14" spans="1:24" s="164" customFormat="1" ht="16.899999999999999" customHeight="1" x14ac:dyDescent="0.2">
      <c r="A14" s="536"/>
      <c r="B14" s="776" t="s">
        <v>350</v>
      </c>
      <c r="C14" s="746" t="s">
        <v>189</v>
      </c>
      <c r="D14" s="748" t="s">
        <v>216</v>
      </c>
      <c r="E14" s="750" t="s">
        <v>212</v>
      </c>
      <c r="F14" s="741"/>
      <c r="G14" s="744"/>
      <c r="H14" s="755"/>
      <c r="I14" s="276"/>
      <c r="J14" s="414" t="s">
        <v>298</v>
      </c>
      <c r="K14" s="758"/>
      <c r="L14" s="762"/>
      <c r="M14" s="762"/>
      <c r="N14" s="765"/>
      <c r="O14" s="780"/>
      <c r="P14" s="170"/>
      <c r="Q14" s="170"/>
      <c r="R14" s="170"/>
      <c r="S14" s="170"/>
      <c r="T14" s="170"/>
      <c r="U14" s="170"/>
      <c r="V14" s="170"/>
      <c r="W14" s="170"/>
      <c r="X14" s="170"/>
    </row>
    <row r="15" spans="1:24" s="171" customFormat="1" ht="16.899999999999999" customHeight="1" thickBot="1" x14ac:dyDescent="0.25">
      <c r="A15" s="739"/>
      <c r="B15" s="540"/>
      <c r="C15" s="747"/>
      <c r="D15" s="749"/>
      <c r="E15" s="751"/>
      <c r="F15" s="742"/>
      <c r="G15" s="745"/>
      <c r="H15" s="756"/>
      <c r="I15" s="275"/>
      <c r="J15" s="415" t="s">
        <v>299</v>
      </c>
      <c r="K15" s="759"/>
      <c r="L15" s="763"/>
      <c r="M15" s="763"/>
      <c r="N15" s="766"/>
      <c r="O15" s="781"/>
    </row>
    <row r="16" spans="1:24" ht="16.899999999999999" customHeight="1" x14ac:dyDescent="0.2">
      <c r="A16" s="652" t="s">
        <v>269</v>
      </c>
      <c r="B16" s="653" t="s">
        <v>141</v>
      </c>
      <c r="C16" s="211" t="s">
        <v>142</v>
      </c>
      <c r="D16" s="212" t="s">
        <v>143</v>
      </c>
      <c r="E16" s="26" t="s">
        <v>144</v>
      </c>
      <c r="F16" s="654" t="s">
        <v>145</v>
      </c>
      <c r="G16" s="735">
        <v>45711</v>
      </c>
      <c r="H16" s="760" t="s">
        <v>279</v>
      </c>
      <c r="I16" s="752"/>
      <c r="J16" s="753" t="s">
        <v>72</v>
      </c>
      <c r="K16" s="757">
        <f>I16+I19</f>
        <v>0</v>
      </c>
      <c r="L16" s="732">
        <f>I16+I19</f>
        <v>0</v>
      </c>
      <c r="M16" s="732">
        <f>I16+I19</f>
        <v>0</v>
      </c>
      <c r="N16" s="764">
        <f>I16+I19</f>
        <v>0</v>
      </c>
      <c r="O16" s="782">
        <f>SUM(K16:N22)</f>
        <v>0</v>
      </c>
      <c r="P16" s="1"/>
    </row>
    <row r="17" spans="1:17" ht="16.899999999999999" customHeight="1" x14ac:dyDescent="0.2">
      <c r="A17" s="569"/>
      <c r="B17" s="539"/>
      <c r="C17" s="27" t="s">
        <v>97</v>
      </c>
      <c r="D17" s="28" t="s">
        <v>143</v>
      </c>
      <c r="E17" s="24" t="s">
        <v>146</v>
      </c>
      <c r="F17" s="598"/>
      <c r="G17" s="736"/>
      <c r="H17" s="656"/>
      <c r="I17" s="727"/>
      <c r="J17" s="724"/>
      <c r="K17" s="785"/>
      <c r="L17" s="733"/>
      <c r="M17" s="733"/>
      <c r="N17" s="777"/>
      <c r="O17" s="783"/>
      <c r="P17" s="1"/>
    </row>
    <row r="18" spans="1:17" ht="16.899999999999999" customHeight="1" x14ac:dyDescent="0.2">
      <c r="A18" s="569"/>
      <c r="B18" s="539"/>
      <c r="C18" s="27" t="s">
        <v>24</v>
      </c>
      <c r="D18" s="28" t="s">
        <v>147</v>
      </c>
      <c r="E18" s="24" t="s">
        <v>148</v>
      </c>
      <c r="F18" s="598"/>
      <c r="G18" s="736"/>
      <c r="H18" s="656"/>
      <c r="I18" s="727"/>
      <c r="J18" s="724"/>
      <c r="K18" s="785"/>
      <c r="L18" s="733"/>
      <c r="M18" s="733"/>
      <c r="N18" s="777"/>
      <c r="O18" s="783"/>
      <c r="P18" s="1"/>
    </row>
    <row r="19" spans="1:17" ht="16.899999999999999" customHeight="1" x14ac:dyDescent="0.2">
      <c r="A19" s="569"/>
      <c r="B19" s="539"/>
      <c r="C19" s="27" t="s">
        <v>149</v>
      </c>
      <c r="D19" s="28" t="s">
        <v>150</v>
      </c>
      <c r="E19" s="24" t="s">
        <v>151</v>
      </c>
      <c r="F19" s="598"/>
      <c r="G19" s="736"/>
      <c r="H19" s="656"/>
      <c r="I19" s="726"/>
      <c r="J19" s="723" t="s">
        <v>316</v>
      </c>
      <c r="K19" s="785"/>
      <c r="L19" s="733"/>
      <c r="M19" s="733"/>
      <c r="N19" s="777"/>
      <c r="O19" s="783"/>
      <c r="P19" s="1"/>
    </row>
    <row r="20" spans="1:17" ht="16.899999999999999" customHeight="1" x14ac:dyDescent="0.2">
      <c r="A20" s="569"/>
      <c r="B20" s="539"/>
      <c r="C20" s="27" t="s">
        <v>40</v>
      </c>
      <c r="D20" s="28" t="s">
        <v>152</v>
      </c>
      <c r="E20" s="24" t="s">
        <v>153</v>
      </c>
      <c r="F20" s="598"/>
      <c r="G20" s="736"/>
      <c r="H20" s="656"/>
      <c r="I20" s="727"/>
      <c r="J20" s="724"/>
      <c r="K20" s="785"/>
      <c r="L20" s="733"/>
      <c r="M20" s="733"/>
      <c r="N20" s="777"/>
      <c r="O20" s="783"/>
      <c r="P20" s="1"/>
    </row>
    <row r="21" spans="1:17" ht="16.899999999999999" customHeight="1" x14ac:dyDescent="0.2">
      <c r="A21" s="569"/>
      <c r="B21" s="539"/>
      <c r="C21" s="27" t="s">
        <v>140</v>
      </c>
      <c r="D21" s="28" t="s">
        <v>154</v>
      </c>
      <c r="E21" s="24" t="s">
        <v>155</v>
      </c>
      <c r="F21" s="598"/>
      <c r="G21" s="736"/>
      <c r="H21" s="656"/>
      <c r="I21" s="727"/>
      <c r="J21" s="724"/>
      <c r="K21" s="785"/>
      <c r="L21" s="733"/>
      <c r="M21" s="733"/>
      <c r="N21" s="777"/>
      <c r="O21" s="783"/>
      <c r="P21" s="1"/>
    </row>
    <row r="22" spans="1:17" ht="16.899999999999999" customHeight="1" thickBot="1" x14ac:dyDescent="0.25">
      <c r="A22" s="581"/>
      <c r="B22" s="540"/>
      <c r="C22" s="213" t="s">
        <v>156</v>
      </c>
      <c r="D22" s="214" t="s">
        <v>157</v>
      </c>
      <c r="E22" s="215" t="s">
        <v>158</v>
      </c>
      <c r="F22" s="599"/>
      <c r="G22" s="737"/>
      <c r="H22" s="657"/>
      <c r="I22" s="761"/>
      <c r="J22" s="725"/>
      <c r="K22" s="786"/>
      <c r="L22" s="734"/>
      <c r="M22" s="734"/>
      <c r="N22" s="778"/>
      <c r="O22" s="784"/>
      <c r="P22" s="1"/>
    </row>
    <row r="23" spans="1:17" ht="34.15" customHeight="1" x14ac:dyDescent="0.2">
      <c r="A23" s="708" t="s">
        <v>270</v>
      </c>
      <c r="B23" s="711" t="s">
        <v>340</v>
      </c>
      <c r="C23" s="309" t="s">
        <v>341</v>
      </c>
      <c r="D23" s="435" t="s">
        <v>340</v>
      </c>
      <c r="E23" s="720" t="s">
        <v>336</v>
      </c>
      <c r="F23" s="712" t="s">
        <v>145</v>
      </c>
      <c r="G23" s="714">
        <v>45962</v>
      </c>
      <c r="H23" s="717" t="s">
        <v>317</v>
      </c>
      <c r="I23" s="440"/>
      <c r="J23" s="438" t="s">
        <v>338</v>
      </c>
      <c r="K23" s="729">
        <f>I23+I25</f>
        <v>0</v>
      </c>
      <c r="L23" s="732">
        <f>I24+I25</f>
        <v>0</v>
      </c>
      <c r="M23" s="732">
        <f>I23+I25</f>
        <v>0</v>
      </c>
      <c r="N23" s="702">
        <f>I24+I25</f>
        <v>0</v>
      </c>
      <c r="O23" s="705">
        <f>SUM(K23:N27)</f>
        <v>0</v>
      </c>
      <c r="P23" s="1"/>
    </row>
    <row r="24" spans="1:17" ht="30.6" customHeight="1" x14ac:dyDescent="0.2">
      <c r="A24" s="709"/>
      <c r="B24" s="539"/>
      <c r="C24" s="433" t="s">
        <v>342</v>
      </c>
      <c r="D24" s="436" t="s">
        <v>343</v>
      </c>
      <c r="E24" s="721"/>
      <c r="F24" s="713"/>
      <c r="G24" s="715"/>
      <c r="H24" s="718"/>
      <c r="I24" s="441"/>
      <c r="J24" s="444" t="s">
        <v>339</v>
      </c>
      <c r="K24" s="730"/>
      <c r="L24" s="733"/>
      <c r="M24" s="733"/>
      <c r="N24" s="703"/>
      <c r="O24" s="706"/>
      <c r="P24" s="1"/>
    </row>
    <row r="25" spans="1:17" ht="19.149999999999999" customHeight="1" x14ac:dyDescent="0.2">
      <c r="A25" s="709"/>
      <c r="B25" s="539"/>
      <c r="C25" s="433" t="s">
        <v>344</v>
      </c>
      <c r="D25" s="436" t="s">
        <v>345</v>
      </c>
      <c r="E25" s="721"/>
      <c r="F25" s="713"/>
      <c r="G25" s="715"/>
      <c r="H25" s="718"/>
      <c r="I25" s="726"/>
      <c r="J25" s="723" t="s">
        <v>337</v>
      </c>
      <c r="K25" s="730"/>
      <c r="L25" s="733"/>
      <c r="M25" s="733"/>
      <c r="N25" s="703"/>
      <c r="O25" s="706"/>
      <c r="P25" s="1"/>
    </row>
    <row r="26" spans="1:17" ht="19.149999999999999" customHeight="1" x14ac:dyDescent="0.2">
      <c r="A26" s="709"/>
      <c r="B26" s="539"/>
      <c r="C26" s="433" t="s">
        <v>346</v>
      </c>
      <c r="D26" s="436" t="s">
        <v>347</v>
      </c>
      <c r="E26" s="721"/>
      <c r="F26" s="713"/>
      <c r="G26" s="715"/>
      <c r="H26" s="718"/>
      <c r="I26" s="727"/>
      <c r="J26" s="724"/>
      <c r="K26" s="730"/>
      <c r="L26" s="733"/>
      <c r="M26" s="733"/>
      <c r="N26" s="703"/>
      <c r="O26" s="706"/>
      <c r="P26" s="1"/>
    </row>
    <row r="27" spans="1:17" ht="25.9" customHeight="1" thickBot="1" x14ac:dyDescent="0.25">
      <c r="A27" s="710"/>
      <c r="B27" s="540"/>
      <c r="C27" s="434" t="s">
        <v>348</v>
      </c>
      <c r="D27" s="437" t="s">
        <v>349</v>
      </c>
      <c r="E27" s="722"/>
      <c r="F27" s="587"/>
      <c r="G27" s="716"/>
      <c r="H27" s="719"/>
      <c r="I27" s="728"/>
      <c r="J27" s="725"/>
      <c r="K27" s="731"/>
      <c r="L27" s="734"/>
      <c r="M27" s="734"/>
      <c r="N27" s="704"/>
      <c r="O27" s="707"/>
      <c r="P27" s="1"/>
    </row>
    <row r="28" spans="1:17" ht="26.25" customHeight="1" thickBot="1" x14ac:dyDescent="0.25">
      <c r="A28" s="30"/>
      <c r="B28" s="25"/>
      <c r="C28" s="25"/>
      <c r="D28" s="336"/>
      <c r="E28" s="336"/>
      <c r="F28" s="336"/>
      <c r="G28" s="102"/>
      <c r="H28" s="1"/>
      <c r="I28" s="101"/>
      <c r="J28" s="103" t="s">
        <v>175</v>
      </c>
      <c r="K28" s="442">
        <f>SUM(K10:K27)</f>
        <v>0</v>
      </c>
      <c r="L28" s="406">
        <f t="shared" ref="L28:O28" si="0">SUM(L10:L27)</f>
        <v>0</v>
      </c>
      <c r="M28" s="406">
        <f t="shared" si="0"/>
        <v>0</v>
      </c>
      <c r="N28" s="443">
        <f t="shared" si="0"/>
        <v>0</v>
      </c>
      <c r="O28" s="407">
        <f t="shared" si="0"/>
        <v>0</v>
      </c>
      <c r="P28" s="102"/>
    </row>
    <row r="29" spans="1:17" ht="22.5" customHeight="1" x14ac:dyDescent="0.2">
      <c r="G29" s="1"/>
      <c r="L29" s="143"/>
      <c r="Q29" s="34"/>
    </row>
    <row r="30" spans="1:17" s="67" customFormat="1" ht="20.25" customHeight="1" thickBot="1" x14ac:dyDescent="0.25">
      <c r="A30" s="61" t="s">
        <v>268</v>
      </c>
      <c r="E30" s="68"/>
      <c r="F30" s="31"/>
      <c r="G30" s="69"/>
      <c r="L30" s="143"/>
    </row>
    <row r="31" spans="1:17" s="67" customFormat="1" ht="28.5" customHeight="1" thickBot="1" x14ac:dyDescent="0.25">
      <c r="E31" s="70" t="s">
        <v>168</v>
      </c>
      <c r="F31" s="31"/>
      <c r="L31" s="151"/>
      <c r="O31" s="69"/>
    </row>
    <row r="32" spans="1:17" s="67" customFormat="1" ht="18" customHeight="1" x14ac:dyDescent="0.2">
      <c r="A32" s="449"/>
      <c r="B32" s="447"/>
      <c r="C32" s="447"/>
      <c r="D32" s="448" t="s">
        <v>301</v>
      </c>
      <c r="E32" s="450"/>
      <c r="F32" s="31"/>
      <c r="I32" s="416" t="s">
        <v>170</v>
      </c>
      <c r="J32" s="111"/>
      <c r="K32" s="375"/>
      <c r="L32" s="151"/>
      <c r="N32" s="69"/>
      <c r="O32" s="69"/>
      <c r="P32"/>
      <c r="Q32"/>
    </row>
    <row r="33" spans="1:17" s="67" customFormat="1" ht="18" customHeight="1" x14ac:dyDescent="0.2">
      <c r="A33" s="320"/>
      <c r="B33" s="321"/>
      <c r="C33" s="321"/>
      <c r="D33" s="322" t="s">
        <v>303</v>
      </c>
      <c r="E33" s="327"/>
      <c r="F33" s="31"/>
      <c r="I33" s="417" t="s">
        <v>172</v>
      </c>
      <c r="J33" s="114"/>
      <c r="K33" s="115"/>
      <c r="L33" s="151"/>
      <c r="N33" s="69"/>
      <c r="O33" s="34"/>
      <c r="P33" s="1"/>
      <c r="Q33" s="1"/>
    </row>
    <row r="34" spans="1:17" s="67" customFormat="1" ht="18" customHeight="1" x14ac:dyDescent="0.2">
      <c r="A34" s="323"/>
      <c r="B34" s="324"/>
      <c r="C34" s="324"/>
      <c r="D34" s="325" t="s">
        <v>302</v>
      </c>
      <c r="E34" s="326"/>
      <c r="F34" s="31"/>
      <c r="I34" s="417" t="s">
        <v>173</v>
      </c>
      <c r="J34" s="114"/>
      <c r="K34" s="115"/>
      <c r="L34" s="151"/>
      <c r="N34" s="69"/>
      <c r="O34" s="34"/>
      <c r="P34" s="1"/>
      <c r="Q34" s="1"/>
    </row>
    <row r="35" spans="1:17" s="67" customFormat="1" ht="18" customHeight="1" thickBot="1" x14ac:dyDescent="0.25">
      <c r="A35" s="451"/>
      <c r="B35" s="452"/>
      <c r="C35" s="452"/>
      <c r="D35" s="453" t="s">
        <v>351</v>
      </c>
      <c r="E35" s="454"/>
      <c r="F35" s="31"/>
      <c r="I35" s="417"/>
      <c r="J35" s="114"/>
      <c r="K35" s="115"/>
      <c r="L35" s="151"/>
      <c r="N35" s="69"/>
      <c r="O35" s="34"/>
      <c r="P35" s="1"/>
      <c r="Q35" s="1"/>
    </row>
    <row r="36" spans="1:17" ht="15.75" thickBot="1" x14ac:dyDescent="0.25">
      <c r="I36" s="455"/>
      <c r="J36" s="456"/>
      <c r="K36" s="457"/>
      <c r="M36" s="67"/>
      <c r="Q36" s="34"/>
    </row>
    <row r="37" spans="1:17" x14ac:dyDescent="0.2">
      <c r="I37" s="31"/>
      <c r="J37" s="31"/>
      <c r="K37" s="31"/>
      <c r="L37" s="31"/>
      <c r="M37" s="67"/>
    </row>
    <row r="38" spans="1:17" x14ac:dyDescent="0.2">
      <c r="I38" s="31"/>
      <c r="J38" s="31"/>
      <c r="K38" s="31"/>
      <c r="L38" s="31"/>
      <c r="M38" s="67"/>
      <c r="Q38" s="34"/>
    </row>
    <row r="39" spans="1:17" x14ac:dyDescent="0.2">
      <c r="I39" s="31"/>
      <c r="J39" s="31"/>
      <c r="K39" s="31"/>
      <c r="L39" s="31"/>
      <c r="M39" s="67"/>
    </row>
    <row r="40" spans="1:17" x14ac:dyDescent="0.2">
      <c r="M40" s="67"/>
    </row>
    <row r="41" spans="1:17" x14ac:dyDescent="0.2">
      <c r="M41" s="67"/>
    </row>
    <row r="42" spans="1:17" x14ac:dyDescent="0.2">
      <c r="M42" s="67"/>
    </row>
  </sheetData>
  <sheetProtection selectLockedCells="1"/>
  <mergeCells count="48">
    <mergeCell ref="M16:M22"/>
    <mergeCell ref="N16:N22"/>
    <mergeCell ref="O16:O22"/>
    <mergeCell ref="I9:J9"/>
    <mergeCell ref="A10:A15"/>
    <mergeCell ref="B10:B11"/>
    <mergeCell ref="C10:C11"/>
    <mergeCell ref="D10:D11"/>
    <mergeCell ref="E10:E11"/>
    <mergeCell ref="F10:F11"/>
    <mergeCell ref="G10:G15"/>
    <mergeCell ref="B14:B15"/>
    <mergeCell ref="C14:C15"/>
    <mergeCell ref="D14:D15"/>
    <mergeCell ref="E14:E15"/>
    <mergeCell ref="J16:J18"/>
    <mergeCell ref="A1:P1"/>
    <mergeCell ref="M10:M15"/>
    <mergeCell ref="N10:N15"/>
    <mergeCell ref="O10:O15"/>
    <mergeCell ref="A4:P4"/>
    <mergeCell ref="H10:H15"/>
    <mergeCell ref="K10:K15"/>
    <mergeCell ref="L10:L15"/>
    <mergeCell ref="F12:F15"/>
    <mergeCell ref="K16:K22"/>
    <mergeCell ref="L16:L22"/>
    <mergeCell ref="I19:I22"/>
    <mergeCell ref="J19:J22"/>
    <mergeCell ref="I16:I18"/>
    <mergeCell ref="A16:A22"/>
    <mergeCell ref="B16:B22"/>
    <mergeCell ref="F16:F22"/>
    <mergeCell ref="G16:G22"/>
    <mergeCell ref="H16:H22"/>
    <mergeCell ref="A23:A27"/>
    <mergeCell ref="B23:B27"/>
    <mergeCell ref="F23:F27"/>
    <mergeCell ref="G23:G27"/>
    <mergeCell ref="E23:E27"/>
    <mergeCell ref="O23:O27"/>
    <mergeCell ref="I25:I27"/>
    <mergeCell ref="J25:J27"/>
    <mergeCell ref="H23:H27"/>
    <mergeCell ref="K23:K27"/>
    <mergeCell ref="L23:L27"/>
    <mergeCell ref="M23:M27"/>
    <mergeCell ref="N23:N27"/>
  </mergeCells>
  <pageMargins left="0.35433070866141736" right="0.23622047244094491" top="0.43307086614173229" bottom="0.3937007874015748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0" zoomScaleNormal="80" workbookViewId="0">
      <selection activeCell="I19" sqref="I19"/>
    </sheetView>
  </sheetViews>
  <sheetFormatPr baseColWidth="10" defaultColWidth="11.42578125" defaultRowHeight="15" x14ac:dyDescent="0.2"/>
  <cols>
    <col min="1" max="1" width="13" style="32" customWidth="1"/>
    <col min="2" max="2" width="14.85546875" style="33" customWidth="1"/>
    <col min="3" max="3" width="23.42578125" style="33" customWidth="1"/>
    <col min="4" max="4" width="16.85546875" style="31" customWidth="1"/>
    <col min="5" max="5" width="16" style="31" customWidth="1"/>
    <col min="6" max="6" width="16.42578125" style="31" customWidth="1"/>
    <col min="7" max="7" width="12" style="31" customWidth="1"/>
    <col min="8" max="8" width="12" style="34" customWidth="1"/>
    <col min="9" max="9" width="11.7109375" style="34" customWidth="1"/>
    <col min="10" max="11" width="15.28515625" style="34" customWidth="1"/>
    <col min="12" max="14" width="14.140625" style="34" customWidth="1"/>
    <col min="15" max="15" width="14.140625" style="1" customWidth="1"/>
    <col min="16" max="16" width="13.28515625" style="1" customWidth="1"/>
    <col min="17" max="16384" width="11.42578125" style="1"/>
  </cols>
  <sheetData>
    <row r="1" spans="1:17" s="38" customFormat="1" ht="88.15" customHeight="1" x14ac:dyDescent="0.2">
      <c r="A1" s="557" t="s">
        <v>428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8"/>
    </row>
    <row r="2" spans="1:17" s="38" customFormat="1" ht="9.75" customHeight="1" x14ac:dyDescent="0.2">
      <c r="A2" s="458"/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58"/>
    </row>
    <row r="3" spans="1:17" customFormat="1" ht="24" customHeight="1" x14ac:dyDescent="0.2">
      <c r="A3" s="61" t="s">
        <v>266</v>
      </c>
      <c r="C3" s="63"/>
      <c r="E3" s="79"/>
    </row>
    <row r="4" spans="1:17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7" s="42" customFormat="1" ht="15" customHeight="1" x14ac:dyDescent="0.2">
      <c r="C5" s="35"/>
      <c r="D5" s="36"/>
      <c r="E5" s="46"/>
      <c r="F5" s="47"/>
      <c r="G5" s="49" t="s">
        <v>159</v>
      </c>
      <c r="I5" s="41"/>
      <c r="J5" s="41"/>
      <c r="K5" s="41"/>
      <c r="L5" s="41"/>
      <c r="M5" s="48"/>
    </row>
    <row r="6" spans="1:17" s="42" customFormat="1" ht="15" customHeight="1" x14ac:dyDescent="0.25">
      <c r="A6" s="50"/>
      <c r="C6" s="35"/>
      <c r="D6" s="36"/>
      <c r="E6" s="46"/>
      <c r="F6" s="47"/>
      <c r="G6" s="48" t="s">
        <v>161</v>
      </c>
      <c r="I6" s="41"/>
      <c r="J6" s="41"/>
      <c r="K6" s="41"/>
      <c r="L6" s="41"/>
      <c r="M6" s="48"/>
    </row>
    <row r="7" spans="1:17" s="42" customFormat="1" ht="17.45" customHeight="1" thickBot="1" x14ac:dyDescent="0.25">
      <c r="A7" s="100"/>
      <c r="C7" s="35"/>
      <c r="D7" s="36"/>
      <c r="E7" s="46"/>
      <c r="F7" s="47"/>
      <c r="G7" s="48"/>
      <c r="I7" s="41"/>
      <c r="J7" s="41"/>
      <c r="K7" s="41"/>
      <c r="L7" s="41"/>
      <c r="M7" s="48"/>
    </row>
    <row r="8" spans="1:17" ht="78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241" t="s">
        <v>4</v>
      </c>
      <c r="F8" s="360" t="s">
        <v>5</v>
      </c>
      <c r="G8" s="245" t="s">
        <v>162</v>
      </c>
      <c r="H8" s="246" t="s">
        <v>164</v>
      </c>
      <c r="I8" s="820" t="s">
        <v>310</v>
      </c>
      <c r="J8" s="821"/>
      <c r="K8" s="347" t="s">
        <v>306</v>
      </c>
      <c r="L8" s="345" t="s">
        <v>307</v>
      </c>
      <c r="M8" s="345" t="s">
        <v>311</v>
      </c>
      <c r="N8" s="348" t="s">
        <v>308</v>
      </c>
      <c r="O8" s="244" t="s">
        <v>309</v>
      </c>
    </row>
    <row r="9" spans="1:17" ht="15" customHeight="1" x14ac:dyDescent="0.2">
      <c r="A9" s="822" t="s">
        <v>269</v>
      </c>
      <c r="B9" s="823" t="s">
        <v>355</v>
      </c>
      <c r="C9" s="16" t="s">
        <v>98</v>
      </c>
      <c r="D9" s="17" t="s">
        <v>99</v>
      </c>
      <c r="E9" s="242" t="s">
        <v>100</v>
      </c>
      <c r="F9" s="825" t="s">
        <v>89</v>
      </c>
      <c r="G9" s="827">
        <v>45769</v>
      </c>
      <c r="H9" s="829" t="s">
        <v>12</v>
      </c>
      <c r="I9" s="831"/>
      <c r="J9" s="247"/>
      <c r="K9" s="817">
        <f>I9</f>
        <v>0</v>
      </c>
      <c r="L9" s="834">
        <f>I9</f>
        <v>0</v>
      </c>
      <c r="M9" s="834">
        <f>I9</f>
        <v>0</v>
      </c>
      <c r="N9" s="622">
        <f>I9</f>
        <v>0</v>
      </c>
      <c r="O9" s="839">
        <f>SUM(K9:N12)</f>
        <v>0</v>
      </c>
    </row>
    <row r="10" spans="1:17" ht="15" customHeight="1" x14ac:dyDescent="0.2">
      <c r="A10" s="569"/>
      <c r="B10" s="824"/>
      <c r="C10" s="18" t="s">
        <v>97</v>
      </c>
      <c r="D10" s="462" t="s">
        <v>101</v>
      </c>
      <c r="E10" s="216" t="s">
        <v>102</v>
      </c>
      <c r="F10" s="826"/>
      <c r="G10" s="827"/>
      <c r="H10" s="829"/>
      <c r="I10" s="832"/>
      <c r="J10" s="247"/>
      <c r="K10" s="818"/>
      <c r="L10" s="835"/>
      <c r="M10" s="835"/>
      <c r="N10" s="837"/>
      <c r="O10" s="840"/>
    </row>
    <row r="11" spans="1:17" ht="15" customHeight="1" x14ac:dyDescent="0.2">
      <c r="A11" s="569"/>
      <c r="B11" s="824"/>
      <c r="C11" s="18" t="s">
        <v>76</v>
      </c>
      <c r="D11" s="462" t="s">
        <v>103</v>
      </c>
      <c r="E11" s="216" t="s">
        <v>104</v>
      </c>
      <c r="F11" s="826"/>
      <c r="G11" s="827"/>
      <c r="H11" s="829"/>
      <c r="I11" s="832"/>
      <c r="J11" s="247"/>
      <c r="K11" s="818"/>
      <c r="L11" s="835"/>
      <c r="M11" s="835"/>
      <c r="N11" s="837"/>
      <c r="O11" s="840"/>
    </row>
    <row r="12" spans="1:17" ht="15" customHeight="1" thickBot="1" x14ac:dyDescent="0.25">
      <c r="A12" s="569"/>
      <c r="B12" s="824"/>
      <c r="C12" s="18" t="s">
        <v>105</v>
      </c>
      <c r="D12" s="462" t="s">
        <v>106</v>
      </c>
      <c r="E12" s="216" t="s">
        <v>107</v>
      </c>
      <c r="F12" s="826"/>
      <c r="G12" s="828"/>
      <c r="H12" s="830"/>
      <c r="I12" s="833"/>
      <c r="J12" s="247"/>
      <c r="K12" s="819"/>
      <c r="L12" s="836"/>
      <c r="M12" s="836"/>
      <c r="N12" s="838"/>
      <c r="O12" s="840"/>
    </row>
    <row r="13" spans="1:17" s="164" customFormat="1" ht="15" customHeight="1" x14ac:dyDescent="0.2">
      <c r="A13" s="738" t="s">
        <v>193</v>
      </c>
      <c r="B13" s="653" t="s">
        <v>194</v>
      </c>
      <c r="C13" s="104" t="s">
        <v>195</v>
      </c>
      <c r="D13" s="459" t="s">
        <v>196</v>
      </c>
      <c r="E13" s="7">
        <v>9301597</v>
      </c>
      <c r="F13" s="811" t="s">
        <v>206</v>
      </c>
      <c r="G13" s="814">
        <v>45711</v>
      </c>
      <c r="H13" s="797" t="s">
        <v>197</v>
      </c>
      <c r="I13" s="800"/>
      <c r="J13" s="802" t="s">
        <v>72</v>
      </c>
      <c r="K13" s="805">
        <f>I16+I13</f>
        <v>0</v>
      </c>
      <c r="L13" s="808">
        <f>I13+I16</f>
        <v>0</v>
      </c>
      <c r="M13" s="808">
        <f>I13+I16</f>
        <v>0</v>
      </c>
      <c r="N13" s="787">
        <f>I13+I16</f>
        <v>0</v>
      </c>
      <c r="O13" s="790">
        <f>SUM(K13:N17)</f>
        <v>0</v>
      </c>
    </row>
    <row r="14" spans="1:17" s="164" customFormat="1" ht="15" customHeight="1" x14ac:dyDescent="0.2">
      <c r="A14" s="536"/>
      <c r="B14" s="539"/>
      <c r="C14" s="461" t="s">
        <v>198</v>
      </c>
      <c r="D14" s="460" t="s">
        <v>196</v>
      </c>
      <c r="E14" s="465">
        <v>9301596</v>
      </c>
      <c r="F14" s="812"/>
      <c r="G14" s="815"/>
      <c r="H14" s="798"/>
      <c r="I14" s="793"/>
      <c r="J14" s="803"/>
      <c r="K14" s="806"/>
      <c r="L14" s="809"/>
      <c r="M14" s="809"/>
      <c r="N14" s="788"/>
      <c r="O14" s="791"/>
    </row>
    <row r="15" spans="1:17" s="164" customFormat="1" ht="18" customHeight="1" x14ac:dyDescent="0.2">
      <c r="A15" s="536"/>
      <c r="B15" s="539"/>
      <c r="C15" s="461" t="s">
        <v>199</v>
      </c>
      <c r="D15" s="460" t="s">
        <v>200</v>
      </c>
      <c r="E15" s="465">
        <v>8333318</v>
      </c>
      <c r="F15" s="812"/>
      <c r="G15" s="815"/>
      <c r="H15" s="798"/>
      <c r="I15" s="801"/>
      <c r="J15" s="804"/>
      <c r="K15" s="806"/>
      <c r="L15" s="809"/>
      <c r="M15" s="809"/>
      <c r="N15" s="788"/>
      <c r="O15" s="791"/>
    </row>
    <row r="16" spans="1:17" s="164" customFormat="1" ht="18" customHeight="1" x14ac:dyDescent="0.2">
      <c r="A16" s="536"/>
      <c r="B16" s="539"/>
      <c r="C16" s="461" t="s">
        <v>201</v>
      </c>
      <c r="D16" s="460" t="s">
        <v>202</v>
      </c>
      <c r="E16" s="465">
        <v>8333466</v>
      </c>
      <c r="F16" s="812"/>
      <c r="G16" s="815"/>
      <c r="H16" s="798"/>
      <c r="I16" s="793"/>
      <c r="J16" s="795" t="s">
        <v>305</v>
      </c>
      <c r="K16" s="806"/>
      <c r="L16" s="809"/>
      <c r="M16" s="809"/>
      <c r="N16" s="788"/>
      <c r="O16" s="791"/>
    </row>
    <row r="17" spans="1:15" s="164" customFormat="1" ht="19.899999999999999" customHeight="1" thickBot="1" x14ac:dyDescent="0.25">
      <c r="A17" s="537"/>
      <c r="B17" s="540"/>
      <c r="C17" s="463" t="s">
        <v>203</v>
      </c>
      <c r="D17" s="464" t="s">
        <v>204</v>
      </c>
      <c r="E17" s="466">
        <v>6510560</v>
      </c>
      <c r="F17" s="813"/>
      <c r="G17" s="816"/>
      <c r="H17" s="799"/>
      <c r="I17" s="794"/>
      <c r="J17" s="796"/>
      <c r="K17" s="807"/>
      <c r="L17" s="810"/>
      <c r="M17" s="810"/>
      <c r="N17" s="789"/>
      <c r="O17" s="792"/>
    </row>
    <row r="18" spans="1:15" ht="23.25" customHeight="1" thickBot="1" x14ac:dyDescent="0.25">
      <c r="G18" s="34"/>
      <c r="H18" s="1"/>
      <c r="I18" s="1"/>
      <c r="J18" s="88" t="s">
        <v>175</v>
      </c>
      <c r="K18" s="350">
        <f>SUM(K9:K17)</f>
        <v>0</v>
      </c>
      <c r="L18" s="351">
        <f>SUM(L9:L17)</f>
        <v>0</v>
      </c>
      <c r="M18" s="351">
        <f>SUM(M9:M17)</f>
        <v>0</v>
      </c>
      <c r="N18" s="352">
        <f>SUM(N9:N17)</f>
        <v>0</v>
      </c>
      <c r="O18" s="353">
        <f>SUM(O9:O17)</f>
        <v>0</v>
      </c>
    </row>
    <row r="19" spans="1:15" ht="21" customHeight="1" x14ac:dyDescent="0.2">
      <c r="K19" s="1"/>
      <c r="L19" s="1"/>
      <c r="M19" s="1"/>
      <c r="N19" s="1"/>
    </row>
    <row r="20" spans="1:15" ht="23.25" customHeight="1" thickBot="1" x14ac:dyDescent="0.25">
      <c r="A20" s="482" t="s">
        <v>393</v>
      </c>
      <c r="J20" s="107"/>
      <c r="K20" s="286"/>
      <c r="L20" s="286"/>
      <c r="M20" s="286"/>
      <c r="N20" s="286"/>
    </row>
    <row r="21" spans="1:15" ht="58.15" customHeight="1" x14ac:dyDescent="0.2">
      <c r="A21" s="683" t="s">
        <v>0</v>
      </c>
      <c r="B21" s="685" t="s">
        <v>1</v>
      </c>
      <c r="C21" s="687" t="s">
        <v>2</v>
      </c>
      <c r="D21" s="689" t="s">
        <v>3</v>
      </c>
      <c r="E21" s="691" t="s">
        <v>4</v>
      </c>
      <c r="F21" s="693" t="s">
        <v>356</v>
      </c>
      <c r="G21" s="695" t="s">
        <v>358</v>
      </c>
      <c r="H21" s="844" t="s">
        <v>357</v>
      </c>
      <c r="I21" s="286"/>
      <c r="J21" s="286"/>
      <c r="K21" s="286"/>
      <c r="L21" s="1"/>
      <c r="M21" s="1"/>
      <c r="N21" s="1"/>
    </row>
    <row r="22" spans="1:15" ht="45" customHeight="1" thickBot="1" x14ac:dyDescent="0.25">
      <c r="A22" s="684"/>
      <c r="B22" s="686"/>
      <c r="C22" s="688"/>
      <c r="D22" s="690"/>
      <c r="E22" s="692"/>
      <c r="F22" s="694"/>
      <c r="G22" s="696"/>
      <c r="H22" s="845"/>
      <c r="I22" s="286"/>
      <c r="J22" s="286"/>
      <c r="K22" s="286"/>
      <c r="L22" s="1"/>
      <c r="M22" s="1"/>
      <c r="N22" s="1"/>
    </row>
    <row r="23" spans="1:15" ht="21" customHeight="1" x14ac:dyDescent="0.2">
      <c r="A23" s="841" t="s">
        <v>224</v>
      </c>
      <c r="B23" s="846" t="s">
        <v>392</v>
      </c>
      <c r="C23" s="512" t="s">
        <v>24</v>
      </c>
      <c r="D23" s="480" t="s">
        <v>382</v>
      </c>
      <c r="E23" s="494" t="s">
        <v>383</v>
      </c>
      <c r="F23" s="672"/>
      <c r="G23" s="849"/>
      <c r="H23" s="678"/>
      <c r="I23" s="1"/>
      <c r="J23" s="1"/>
      <c r="K23" s="1"/>
      <c r="L23" s="1"/>
      <c r="M23" s="1"/>
      <c r="N23" s="1"/>
    </row>
    <row r="24" spans="1:15" ht="21" customHeight="1" x14ac:dyDescent="0.2">
      <c r="A24" s="842"/>
      <c r="B24" s="847"/>
      <c r="C24" s="513" t="s">
        <v>97</v>
      </c>
      <c r="D24" s="477" t="s">
        <v>384</v>
      </c>
      <c r="E24" s="495" t="s">
        <v>385</v>
      </c>
      <c r="F24" s="673"/>
      <c r="G24" s="850"/>
      <c r="H24" s="679"/>
      <c r="I24" s="1"/>
      <c r="J24" s="1"/>
      <c r="K24" s="1"/>
      <c r="L24" s="1"/>
      <c r="M24" s="1"/>
      <c r="N24" s="1"/>
    </row>
    <row r="25" spans="1:15" ht="24.6" customHeight="1" x14ac:dyDescent="0.2">
      <c r="A25" s="842"/>
      <c r="B25" s="847"/>
      <c r="C25" s="513" t="s">
        <v>386</v>
      </c>
      <c r="D25" s="477" t="s">
        <v>387</v>
      </c>
      <c r="E25" s="495" t="s">
        <v>388</v>
      </c>
      <c r="F25" s="673"/>
      <c r="G25" s="850"/>
      <c r="H25" s="679"/>
      <c r="I25" s="1"/>
      <c r="J25" s="1"/>
      <c r="K25" s="1"/>
      <c r="L25" s="1"/>
      <c r="M25" s="1"/>
      <c r="N25" s="1"/>
    </row>
    <row r="26" spans="1:15" ht="24.6" customHeight="1" thickBot="1" x14ac:dyDescent="0.25">
      <c r="A26" s="843"/>
      <c r="B26" s="848"/>
      <c r="C26" s="514" t="s">
        <v>389</v>
      </c>
      <c r="D26" s="167" t="s">
        <v>390</v>
      </c>
      <c r="E26" s="497" t="s">
        <v>391</v>
      </c>
      <c r="F26" s="674"/>
      <c r="G26" s="851"/>
      <c r="H26" s="680"/>
      <c r="I26" s="1"/>
      <c r="J26" s="1"/>
      <c r="K26" s="1"/>
      <c r="L26" s="1"/>
      <c r="M26" s="1"/>
      <c r="N26" s="1"/>
    </row>
    <row r="27" spans="1:15" ht="21" customHeight="1" x14ac:dyDescent="0.2">
      <c r="K27" s="1"/>
      <c r="L27" s="1"/>
      <c r="M27" s="1"/>
      <c r="N27" s="1"/>
    </row>
    <row r="28" spans="1:15" ht="21" customHeight="1" x14ac:dyDescent="0.2">
      <c r="K28" s="1"/>
      <c r="L28" s="1"/>
      <c r="M28" s="1"/>
      <c r="N28" s="1"/>
    </row>
    <row r="29" spans="1:15" s="67" customFormat="1" ht="20.25" customHeight="1" thickBot="1" x14ac:dyDescent="0.25">
      <c r="A29" s="482" t="s">
        <v>379</v>
      </c>
      <c r="E29" s="68"/>
      <c r="F29" s="69"/>
    </row>
    <row r="30" spans="1:15" s="67" customFormat="1" ht="21.75" customHeight="1" thickBot="1" x14ac:dyDescent="0.25">
      <c r="F30" s="70" t="s">
        <v>168</v>
      </c>
    </row>
    <row r="31" spans="1:15" s="67" customFormat="1" ht="18" customHeight="1" x14ac:dyDescent="0.2">
      <c r="B31" s="94"/>
      <c r="C31" s="72"/>
      <c r="D31" s="72"/>
      <c r="E31" s="73" t="s">
        <v>278</v>
      </c>
      <c r="F31" s="207"/>
      <c r="I31" s="110" t="s">
        <v>170</v>
      </c>
      <c r="J31" s="111"/>
      <c r="K31" s="111"/>
      <c r="L31" s="349"/>
      <c r="M31" s="114"/>
      <c r="N31"/>
      <c r="O31"/>
    </row>
    <row r="32" spans="1:15" s="67" customFormat="1" ht="18" customHeight="1" x14ac:dyDescent="0.2">
      <c r="B32" s="94"/>
      <c r="C32" s="75"/>
      <c r="D32" s="75"/>
      <c r="E32" s="76" t="s">
        <v>171</v>
      </c>
      <c r="F32" s="328"/>
      <c r="I32" s="113" t="s">
        <v>172</v>
      </c>
      <c r="J32" s="114"/>
      <c r="K32" s="114"/>
      <c r="L32" s="349"/>
      <c r="M32" s="114"/>
      <c r="N32" s="1"/>
      <c r="O32" s="1"/>
    </row>
    <row r="33" spans="2:15" s="67" customFormat="1" ht="18" customHeight="1" thickBot="1" x14ac:dyDescent="0.25">
      <c r="B33" s="94"/>
      <c r="C33" s="80"/>
      <c r="D33" s="80"/>
      <c r="E33" s="81" t="s">
        <v>291</v>
      </c>
      <c r="F33" s="248"/>
      <c r="I33" s="113" t="s">
        <v>173</v>
      </c>
      <c r="J33" s="114"/>
      <c r="K33" s="114"/>
      <c r="L33" s="349"/>
      <c r="M33" s="114"/>
      <c r="N33" s="1"/>
      <c r="O33" s="1"/>
    </row>
    <row r="34" spans="2:15" s="67" customFormat="1" ht="18" customHeight="1" x14ac:dyDescent="0.2">
      <c r="B34" s="69"/>
      <c r="C34" s="447"/>
      <c r="D34" s="447"/>
      <c r="E34" s="447"/>
      <c r="F34" s="447"/>
      <c r="I34" s="113"/>
      <c r="J34" s="114"/>
      <c r="K34" s="114"/>
      <c r="L34" s="349"/>
      <c r="M34" s="114"/>
      <c r="N34" s="1"/>
      <c r="O34" s="1"/>
    </row>
    <row r="35" spans="2:15" s="67" customFormat="1" ht="18" customHeight="1" thickBot="1" x14ac:dyDescent="0.25">
      <c r="B35" s="69"/>
      <c r="C35" s="69"/>
      <c r="D35" s="69"/>
      <c r="E35" s="445"/>
      <c r="F35" s="446"/>
      <c r="I35" s="113"/>
      <c r="J35" s="114"/>
      <c r="K35" s="114"/>
      <c r="L35" s="349"/>
      <c r="M35" s="114"/>
      <c r="N35" s="1"/>
      <c r="O35" s="1"/>
    </row>
    <row r="36" spans="2:15" s="67" customFormat="1" ht="21" customHeight="1" x14ac:dyDescent="0.2">
      <c r="B36" s="69"/>
      <c r="C36" s="33"/>
      <c r="D36" s="31"/>
      <c r="E36" s="31"/>
      <c r="F36" s="31"/>
      <c r="I36" s="86"/>
      <c r="J36" s="87"/>
      <c r="K36" s="87"/>
      <c r="L36" s="69"/>
      <c r="M36" s="69"/>
      <c r="N36" s="1"/>
      <c r="O36" s="1"/>
    </row>
    <row r="37" spans="2:15" x14ac:dyDescent="0.2">
      <c r="M37" s="1"/>
      <c r="N37" s="1"/>
    </row>
  </sheetData>
  <sheetProtection selectLockedCells="1"/>
  <mergeCells count="41">
    <mergeCell ref="A23:A26"/>
    <mergeCell ref="F21:F22"/>
    <mergeCell ref="G21:G22"/>
    <mergeCell ref="H21:H22"/>
    <mergeCell ref="B23:B26"/>
    <mergeCell ref="F23:F26"/>
    <mergeCell ref="G23:G26"/>
    <mergeCell ref="H23:H26"/>
    <mergeCell ref="A21:A22"/>
    <mergeCell ref="B21:B22"/>
    <mergeCell ref="C21:C22"/>
    <mergeCell ref="D21:D22"/>
    <mergeCell ref="E21:E22"/>
    <mergeCell ref="A1:P1"/>
    <mergeCell ref="A4:P4"/>
    <mergeCell ref="I8:J8"/>
    <mergeCell ref="A9:A12"/>
    <mergeCell ref="B9:B12"/>
    <mergeCell ref="F9:F12"/>
    <mergeCell ref="G9:G12"/>
    <mergeCell ref="H9:H12"/>
    <mergeCell ref="I9:I12"/>
    <mergeCell ref="L9:L12"/>
    <mergeCell ref="M9:M12"/>
    <mergeCell ref="N9:N12"/>
    <mergeCell ref="O9:O12"/>
    <mergeCell ref="A13:A17"/>
    <mergeCell ref="B13:B17"/>
    <mergeCell ref="F13:F17"/>
    <mergeCell ref="G13:G17"/>
    <mergeCell ref="K9:K12"/>
    <mergeCell ref="N13:N17"/>
    <mergeCell ref="O13:O17"/>
    <mergeCell ref="I16:I17"/>
    <mergeCell ref="J16:J17"/>
    <mergeCell ref="H13:H17"/>
    <mergeCell ref="I13:I15"/>
    <mergeCell ref="J13:J15"/>
    <mergeCell ref="K13:K17"/>
    <mergeCell ref="L13:L17"/>
    <mergeCell ref="M13:M17"/>
  </mergeCells>
  <pageMargins left="0.15748031496062992" right="0.15748031496062992" top="0.27559055118110237" bottom="0.19685039370078741" header="0.19685039370078741" footer="0.19685039370078741"/>
  <pageSetup paperSize="9" scale="60" orientation="landscape" r:id="rId1"/>
  <rowBreaks count="1" manualBreakCount="1">
    <brk id="4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="90" zoomScaleNormal="90" workbookViewId="0">
      <selection sqref="A1:P1"/>
    </sheetView>
  </sheetViews>
  <sheetFormatPr baseColWidth="10" defaultColWidth="11.42578125" defaultRowHeight="15" x14ac:dyDescent="0.2"/>
  <cols>
    <col min="1" max="1" width="13" style="32" customWidth="1"/>
    <col min="2" max="2" width="14.85546875" style="33" customWidth="1"/>
    <col min="3" max="3" width="23.42578125" style="33" customWidth="1"/>
    <col min="4" max="4" width="16.85546875" style="31" customWidth="1"/>
    <col min="5" max="5" width="16" style="31" customWidth="1"/>
    <col min="6" max="6" width="14.7109375" style="31" customWidth="1"/>
    <col min="7" max="7" width="12" style="31" customWidth="1"/>
    <col min="8" max="8" width="11.28515625" style="34" customWidth="1"/>
    <col min="9" max="9" width="13" style="34" customWidth="1"/>
    <col min="10" max="11" width="15.28515625" style="34" customWidth="1"/>
    <col min="12" max="14" width="14.140625" style="34" customWidth="1"/>
    <col min="15" max="15" width="14.140625" style="1" customWidth="1"/>
    <col min="16" max="16" width="13.28515625" style="1" customWidth="1"/>
    <col min="17" max="16384" width="11.42578125" style="1"/>
  </cols>
  <sheetData>
    <row r="1" spans="1:17" s="38" customFormat="1" ht="88.15" customHeight="1" x14ac:dyDescent="0.2">
      <c r="A1" s="557" t="s">
        <v>429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8"/>
    </row>
    <row r="2" spans="1:17" s="38" customFormat="1" ht="9.75" customHeight="1" x14ac:dyDescent="0.2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58"/>
    </row>
    <row r="3" spans="1:17" customFormat="1" ht="24" customHeight="1" x14ac:dyDescent="0.2">
      <c r="A3" s="61" t="s">
        <v>266</v>
      </c>
      <c r="C3" s="63"/>
      <c r="E3" s="79"/>
    </row>
    <row r="4" spans="1:17" s="96" customFormat="1" ht="41.2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7" s="42" customFormat="1" ht="15" customHeight="1" x14ac:dyDescent="0.2">
      <c r="C5" s="35"/>
      <c r="D5" s="36"/>
      <c r="E5" s="46"/>
      <c r="F5" s="47"/>
      <c r="G5" s="49" t="s">
        <v>159</v>
      </c>
      <c r="I5" s="41"/>
      <c r="J5" s="41"/>
      <c r="K5" s="41"/>
      <c r="L5" s="41"/>
      <c r="M5" s="48"/>
    </row>
    <row r="6" spans="1:17" s="42" customFormat="1" ht="15" customHeight="1" x14ac:dyDescent="0.25">
      <c r="A6" s="50"/>
      <c r="C6" s="35"/>
      <c r="D6" s="36"/>
      <c r="E6" s="46"/>
      <c r="F6" s="47"/>
      <c r="G6" s="48" t="s">
        <v>161</v>
      </c>
      <c r="I6" s="41"/>
      <c r="J6" s="41"/>
      <c r="K6" s="41"/>
      <c r="L6" s="41"/>
      <c r="M6" s="48"/>
    </row>
    <row r="7" spans="1:17" s="42" customFormat="1" ht="17.45" customHeight="1" thickBot="1" x14ac:dyDescent="0.25">
      <c r="A7" s="100"/>
      <c r="C7" s="35"/>
      <c r="D7" s="36"/>
      <c r="E7" s="46"/>
      <c r="F7" s="47"/>
      <c r="G7" s="48"/>
      <c r="I7" s="41"/>
      <c r="J7" s="41"/>
      <c r="K7" s="41"/>
      <c r="L7" s="41"/>
      <c r="M7" s="48"/>
    </row>
    <row r="8" spans="1:17" ht="78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241" t="s">
        <v>4</v>
      </c>
      <c r="F8" s="360" t="s">
        <v>5</v>
      </c>
      <c r="G8" s="245" t="s">
        <v>162</v>
      </c>
      <c r="H8" s="246" t="s">
        <v>164</v>
      </c>
      <c r="I8" s="820" t="s">
        <v>310</v>
      </c>
      <c r="J8" s="821"/>
      <c r="K8" s="347" t="s">
        <v>306</v>
      </c>
      <c r="L8" s="345" t="s">
        <v>307</v>
      </c>
      <c r="M8" s="345" t="s">
        <v>311</v>
      </c>
      <c r="N8" s="348" t="s">
        <v>308</v>
      </c>
      <c r="O8" s="244" t="s">
        <v>309</v>
      </c>
    </row>
    <row r="9" spans="1:17" ht="15" customHeight="1" x14ac:dyDescent="0.2">
      <c r="A9" s="822" t="s">
        <v>269</v>
      </c>
      <c r="B9" s="823" t="s">
        <v>355</v>
      </c>
      <c r="C9" s="16" t="s">
        <v>98</v>
      </c>
      <c r="D9" s="17" t="s">
        <v>99</v>
      </c>
      <c r="E9" s="242" t="s">
        <v>100</v>
      </c>
      <c r="F9" s="825" t="s">
        <v>89</v>
      </c>
      <c r="G9" s="827">
        <v>45769</v>
      </c>
      <c r="H9" s="829" t="s">
        <v>12</v>
      </c>
      <c r="I9" s="831"/>
      <c r="J9" s="247"/>
      <c r="K9" s="817">
        <f>I9</f>
        <v>0</v>
      </c>
      <c r="L9" s="834">
        <f>I9</f>
        <v>0</v>
      </c>
      <c r="M9" s="834">
        <f>I9</f>
        <v>0</v>
      </c>
      <c r="N9" s="622">
        <f>I9</f>
        <v>0</v>
      </c>
      <c r="O9" s="839">
        <f>SUM(K9:N12)</f>
        <v>0</v>
      </c>
    </row>
    <row r="10" spans="1:17" ht="15" customHeight="1" x14ac:dyDescent="0.2">
      <c r="A10" s="569"/>
      <c r="B10" s="824"/>
      <c r="C10" s="18" t="s">
        <v>97</v>
      </c>
      <c r="D10" s="19" t="s">
        <v>101</v>
      </c>
      <c r="E10" s="216" t="s">
        <v>102</v>
      </c>
      <c r="F10" s="826"/>
      <c r="G10" s="827"/>
      <c r="H10" s="829"/>
      <c r="I10" s="832"/>
      <c r="J10" s="247"/>
      <c r="K10" s="818"/>
      <c r="L10" s="835"/>
      <c r="M10" s="835"/>
      <c r="N10" s="837"/>
      <c r="O10" s="840"/>
    </row>
    <row r="11" spans="1:17" ht="15" customHeight="1" x14ac:dyDescent="0.2">
      <c r="A11" s="569"/>
      <c r="B11" s="824"/>
      <c r="C11" s="18" t="s">
        <v>76</v>
      </c>
      <c r="D11" s="19" t="s">
        <v>103</v>
      </c>
      <c r="E11" s="216" t="s">
        <v>104</v>
      </c>
      <c r="F11" s="826"/>
      <c r="G11" s="827"/>
      <c r="H11" s="829"/>
      <c r="I11" s="832"/>
      <c r="J11" s="247"/>
      <c r="K11" s="818"/>
      <c r="L11" s="835"/>
      <c r="M11" s="835"/>
      <c r="N11" s="837"/>
      <c r="O11" s="840"/>
    </row>
    <row r="12" spans="1:17" ht="15" customHeight="1" thickBot="1" x14ac:dyDescent="0.25">
      <c r="A12" s="569"/>
      <c r="B12" s="824"/>
      <c r="C12" s="18" t="s">
        <v>105</v>
      </c>
      <c r="D12" s="19" t="s">
        <v>106</v>
      </c>
      <c r="E12" s="216" t="s">
        <v>107</v>
      </c>
      <c r="F12" s="826"/>
      <c r="G12" s="828"/>
      <c r="H12" s="830"/>
      <c r="I12" s="833"/>
      <c r="J12" s="247"/>
      <c r="K12" s="819"/>
      <c r="L12" s="836"/>
      <c r="M12" s="836"/>
      <c r="N12" s="838"/>
      <c r="O12" s="840"/>
    </row>
    <row r="13" spans="1:17" s="164" customFormat="1" ht="15" customHeight="1" x14ac:dyDescent="0.2">
      <c r="A13" s="738" t="s">
        <v>193</v>
      </c>
      <c r="B13" s="653" t="s">
        <v>194</v>
      </c>
      <c r="C13" s="104" t="s">
        <v>195</v>
      </c>
      <c r="D13" s="333" t="s">
        <v>196</v>
      </c>
      <c r="E13" s="7">
        <v>9301597</v>
      </c>
      <c r="F13" s="811" t="s">
        <v>206</v>
      </c>
      <c r="G13" s="814">
        <v>45711</v>
      </c>
      <c r="H13" s="797" t="s">
        <v>197</v>
      </c>
      <c r="I13" s="800"/>
      <c r="J13" s="802" t="s">
        <v>72</v>
      </c>
      <c r="K13" s="805">
        <f>I16+I13</f>
        <v>0</v>
      </c>
      <c r="L13" s="808">
        <f>I13+I16</f>
        <v>0</v>
      </c>
      <c r="M13" s="808">
        <f>I13+I16</f>
        <v>0</v>
      </c>
      <c r="N13" s="787">
        <f>I13+I16</f>
        <v>0</v>
      </c>
      <c r="O13" s="790">
        <f>SUM(K13:N17)</f>
        <v>0</v>
      </c>
    </row>
    <row r="14" spans="1:17" s="164" customFormat="1" ht="15" customHeight="1" x14ac:dyDescent="0.2">
      <c r="A14" s="536"/>
      <c r="B14" s="539"/>
      <c r="C14" s="338" t="s">
        <v>198</v>
      </c>
      <c r="D14" s="334" t="s">
        <v>196</v>
      </c>
      <c r="E14" s="336">
        <v>9301596</v>
      </c>
      <c r="F14" s="812"/>
      <c r="G14" s="815"/>
      <c r="H14" s="798"/>
      <c r="I14" s="793"/>
      <c r="J14" s="803"/>
      <c r="K14" s="806"/>
      <c r="L14" s="809"/>
      <c r="M14" s="809"/>
      <c r="N14" s="788"/>
      <c r="O14" s="791"/>
    </row>
    <row r="15" spans="1:17" s="164" customFormat="1" ht="16.149999999999999" customHeight="1" x14ac:dyDescent="0.2">
      <c r="A15" s="536"/>
      <c r="B15" s="539"/>
      <c r="C15" s="338" t="s">
        <v>199</v>
      </c>
      <c r="D15" s="334" t="s">
        <v>200</v>
      </c>
      <c r="E15" s="336">
        <v>8333318</v>
      </c>
      <c r="F15" s="812"/>
      <c r="G15" s="815"/>
      <c r="H15" s="798"/>
      <c r="I15" s="801"/>
      <c r="J15" s="804"/>
      <c r="K15" s="806"/>
      <c r="L15" s="809"/>
      <c r="M15" s="809"/>
      <c r="N15" s="788"/>
      <c r="O15" s="791"/>
    </row>
    <row r="16" spans="1:17" s="164" customFormat="1" ht="16.149999999999999" customHeight="1" x14ac:dyDescent="0.2">
      <c r="A16" s="536"/>
      <c r="B16" s="539"/>
      <c r="C16" s="338" t="s">
        <v>201</v>
      </c>
      <c r="D16" s="334" t="s">
        <v>202</v>
      </c>
      <c r="E16" s="336">
        <v>8333466</v>
      </c>
      <c r="F16" s="812"/>
      <c r="G16" s="815"/>
      <c r="H16" s="798"/>
      <c r="I16" s="793"/>
      <c r="J16" s="795" t="s">
        <v>305</v>
      </c>
      <c r="K16" s="806"/>
      <c r="L16" s="809"/>
      <c r="M16" s="809"/>
      <c r="N16" s="788"/>
      <c r="O16" s="791"/>
    </row>
    <row r="17" spans="1:15" s="164" customFormat="1" ht="19.899999999999999" customHeight="1" thickBot="1" x14ac:dyDescent="0.25">
      <c r="A17" s="537"/>
      <c r="B17" s="540"/>
      <c r="C17" s="341" t="s">
        <v>203</v>
      </c>
      <c r="D17" s="342" t="s">
        <v>204</v>
      </c>
      <c r="E17" s="337">
        <v>6510560</v>
      </c>
      <c r="F17" s="813"/>
      <c r="G17" s="816"/>
      <c r="H17" s="799"/>
      <c r="I17" s="794"/>
      <c r="J17" s="796"/>
      <c r="K17" s="807"/>
      <c r="L17" s="810"/>
      <c r="M17" s="810"/>
      <c r="N17" s="789"/>
      <c r="O17" s="792"/>
    </row>
    <row r="18" spans="1:15" ht="23.25" customHeight="1" thickBot="1" x14ac:dyDescent="0.25">
      <c r="G18" s="34"/>
      <c r="H18" s="1"/>
      <c r="I18" s="1"/>
      <c r="J18" s="88" t="s">
        <v>175</v>
      </c>
      <c r="K18" s="350">
        <f>SUM(K9:K17)</f>
        <v>0</v>
      </c>
      <c r="L18" s="351">
        <f>SUM(L9:L17)</f>
        <v>0</v>
      </c>
      <c r="M18" s="351">
        <f>SUM(M9:M17)</f>
        <v>0</v>
      </c>
      <c r="N18" s="352">
        <f>SUM(N9:N17)</f>
        <v>0</v>
      </c>
      <c r="O18" s="353">
        <f>SUM(O9:O17)</f>
        <v>0</v>
      </c>
    </row>
    <row r="19" spans="1:15" ht="21" customHeight="1" x14ac:dyDescent="0.2">
      <c r="K19" s="1"/>
      <c r="L19" s="1"/>
      <c r="M19" s="1"/>
      <c r="N19" s="1"/>
    </row>
    <row r="20" spans="1:15" ht="23.25" customHeight="1" thickBot="1" x14ac:dyDescent="0.25">
      <c r="A20" s="482" t="s">
        <v>393</v>
      </c>
      <c r="J20" s="107"/>
      <c r="K20" s="286"/>
      <c r="L20" s="286"/>
      <c r="M20" s="286"/>
      <c r="N20" s="286"/>
    </row>
    <row r="21" spans="1:15" ht="58.15" customHeight="1" x14ac:dyDescent="0.2">
      <c r="A21" s="683" t="s">
        <v>0</v>
      </c>
      <c r="B21" s="685" t="s">
        <v>1</v>
      </c>
      <c r="C21" s="687" t="s">
        <v>2</v>
      </c>
      <c r="D21" s="689" t="s">
        <v>3</v>
      </c>
      <c r="E21" s="691" t="s">
        <v>4</v>
      </c>
      <c r="F21" s="693" t="s">
        <v>356</v>
      </c>
      <c r="G21" s="695" t="s">
        <v>358</v>
      </c>
      <c r="H21" s="844" t="s">
        <v>357</v>
      </c>
      <c r="I21" s="286"/>
      <c r="J21" s="286"/>
      <c r="K21" s="286"/>
      <c r="L21" s="1"/>
      <c r="M21" s="1"/>
      <c r="N21" s="1"/>
    </row>
    <row r="22" spans="1:15" ht="45" customHeight="1" thickBot="1" x14ac:dyDescent="0.25">
      <c r="A22" s="684"/>
      <c r="B22" s="686"/>
      <c r="C22" s="688"/>
      <c r="D22" s="690"/>
      <c r="E22" s="692"/>
      <c r="F22" s="694"/>
      <c r="G22" s="696"/>
      <c r="H22" s="845"/>
      <c r="I22" s="286"/>
      <c r="J22" s="286"/>
      <c r="K22" s="286"/>
      <c r="L22" s="1"/>
      <c r="M22" s="1"/>
      <c r="N22" s="1"/>
    </row>
    <row r="23" spans="1:15" ht="21" customHeight="1" x14ac:dyDescent="0.2">
      <c r="A23" s="841" t="s">
        <v>224</v>
      </c>
      <c r="B23" s="846" t="s">
        <v>392</v>
      </c>
      <c r="C23" s="512" t="s">
        <v>24</v>
      </c>
      <c r="D23" s="480" t="s">
        <v>382</v>
      </c>
      <c r="E23" s="494" t="s">
        <v>383</v>
      </c>
      <c r="F23" s="672"/>
      <c r="G23" s="849"/>
      <c r="H23" s="678"/>
      <c r="I23" s="1"/>
      <c r="J23" s="1"/>
      <c r="K23" s="1"/>
      <c r="L23" s="1"/>
      <c r="M23" s="1"/>
      <c r="N23" s="1"/>
    </row>
    <row r="24" spans="1:15" ht="21" customHeight="1" x14ac:dyDescent="0.2">
      <c r="A24" s="842"/>
      <c r="B24" s="847"/>
      <c r="C24" s="513" t="s">
        <v>97</v>
      </c>
      <c r="D24" s="477" t="s">
        <v>384</v>
      </c>
      <c r="E24" s="495" t="s">
        <v>385</v>
      </c>
      <c r="F24" s="673"/>
      <c r="G24" s="850"/>
      <c r="H24" s="679"/>
      <c r="I24" s="1"/>
      <c r="J24" s="1"/>
      <c r="K24" s="1"/>
      <c r="L24" s="1"/>
      <c r="M24" s="1"/>
      <c r="N24" s="1"/>
    </row>
    <row r="25" spans="1:15" ht="24.6" customHeight="1" x14ac:dyDescent="0.2">
      <c r="A25" s="842"/>
      <c r="B25" s="847"/>
      <c r="C25" s="513" t="s">
        <v>386</v>
      </c>
      <c r="D25" s="477" t="s">
        <v>387</v>
      </c>
      <c r="E25" s="495" t="s">
        <v>388</v>
      </c>
      <c r="F25" s="673"/>
      <c r="G25" s="850"/>
      <c r="H25" s="679"/>
      <c r="I25" s="1"/>
      <c r="J25" s="1"/>
      <c r="K25" s="1"/>
      <c r="L25" s="1"/>
      <c r="M25" s="1"/>
      <c r="N25" s="1"/>
    </row>
    <row r="26" spans="1:15" ht="24.6" customHeight="1" thickBot="1" x14ac:dyDescent="0.25">
      <c r="A26" s="843"/>
      <c r="B26" s="848"/>
      <c r="C26" s="514" t="s">
        <v>389</v>
      </c>
      <c r="D26" s="167" t="s">
        <v>390</v>
      </c>
      <c r="E26" s="497" t="s">
        <v>391</v>
      </c>
      <c r="F26" s="674"/>
      <c r="G26" s="851"/>
      <c r="H26" s="680"/>
      <c r="I26" s="1"/>
      <c r="J26" s="1"/>
      <c r="K26" s="1"/>
      <c r="L26" s="1"/>
      <c r="M26" s="1"/>
      <c r="N26" s="1"/>
    </row>
    <row r="27" spans="1:15" ht="21" customHeight="1" x14ac:dyDescent="0.2">
      <c r="K27" s="1"/>
      <c r="L27" s="1"/>
      <c r="M27" s="1"/>
      <c r="N27" s="1"/>
    </row>
    <row r="28" spans="1:15" ht="21" customHeight="1" x14ac:dyDescent="0.2">
      <c r="K28" s="1"/>
      <c r="L28" s="1"/>
      <c r="M28" s="1"/>
      <c r="N28" s="1"/>
    </row>
    <row r="29" spans="1:15" s="67" customFormat="1" ht="20.25" customHeight="1" thickBot="1" x14ac:dyDescent="0.25">
      <c r="A29" s="482" t="s">
        <v>379</v>
      </c>
      <c r="E29" s="68"/>
      <c r="F29" s="69"/>
    </row>
    <row r="30" spans="1:15" s="67" customFormat="1" ht="21.75" customHeight="1" thickBot="1" x14ac:dyDescent="0.25">
      <c r="F30" s="70" t="s">
        <v>168</v>
      </c>
    </row>
    <row r="31" spans="1:15" s="67" customFormat="1" ht="18" customHeight="1" x14ac:dyDescent="0.2">
      <c r="B31" s="94"/>
      <c r="C31" s="72"/>
      <c r="D31" s="72"/>
      <c r="E31" s="73" t="s">
        <v>278</v>
      </c>
      <c r="F31" s="207"/>
      <c r="I31" s="110" t="s">
        <v>170</v>
      </c>
      <c r="J31" s="111"/>
      <c r="K31" s="111"/>
      <c r="L31" s="349"/>
      <c r="M31" s="114"/>
      <c r="N31"/>
      <c r="O31"/>
    </row>
    <row r="32" spans="1:15" s="67" customFormat="1" ht="18" customHeight="1" x14ac:dyDescent="0.2">
      <c r="B32" s="94"/>
      <c r="C32" s="75"/>
      <c r="D32" s="75"/>
      <c r="E32" s="76" t="s">
        <v>171</v>
      </c>
      <c r="F32" s="328"/>
      <c r="I32" s="113" t="s">
        <v>172</v>
      </c>
      <c r="J32" s="114"/>
      <c r="K32" s="114"/>
      <c r="L32" s="349"/>
      <c r="M32" s="114"/>
      <c r="N32" s="1"/>
      <c r="O32" s="1"/>
    </row>
    <row r="33" spans="2:15" s="67" customFormat="1" ht="18" customHeight="1" thickBot="1" x14ac:dyDescent="0.25">
      <c r="B33" s="94"/>
      <c r="C33" s="80"/>
      <c r="D33" s="80"/>
      <c r="E33" s="81" t="s">
        <v>291</v>
      </c>
      <c r="F33" s="248"/>
      <c r="I33" s="113" t="s">
        <v>173</v>
      </c>
      <c r="J33" s="114"/>
      <c r="K33" s="114"/>
      <c r="L33" s="349"/>
      <c r="M33" s="114"/>
      <c r="N33" s="1"/>
      <c r="O33" s="1"/>
    </row>
    <row r="34" spans="2:15" s="67" customFormat="1" ht="18" customHeight="1" x14ac:dyDescent="0.2">
      <c r="B34" s="69"/>
      <c r="C34" s="447"/>
      <c r="D34" s="447"/>
      <c r="E34" s="447"/>
      <c r="F34" s="447"/>
      <c r="I34" s="113"/>
      <c r="J34" s="114"/>
      <c r="K34" s="114"/>
      <c r="L34" s="349"/>
      <c r="M34" s="114"/>
      <c r="N34" s="1"/>
      <c r="O34" s="1"/>
    </row>
    <row r="35" spans="2:15" s="67" customFormat="1" ht="18" customHeight="1" thickBot="1" x14ac:dyDescent="0.25">
      <c r="B35" s="69"/>
      <c r="C35" s="69"/>
      <c r="D35" s="69"/>
      <c r="E35" s="445"/>
      <c r="F35" s="446"/>
      <c r="I35" s="113"/>
      <c r="J35" s="114"/>
      <c r="K35" s="114"/>
      <c r="L35" s="349"/>
      <c r="M35" s="114"/>
      <c r="N35" s="1"/>
      <c r="O35" s="1"/>
    </row>
    <row r="36" spans="2:15" s="67" customFormat="1" ht="21" customHeight="1" x14ac:dyDescent="0.2">
      <c r="B36" s="69"/>
      <c r="C36" s="33"/>
      <c r="D36" s="31"/>
      <c r="E36" s="31"/>
      <c r="F36" s="31"/>
      <c r="I36" s="86"/>
      <c r="J36" s="87"/>
      <c r="K36" s="87"/>
      <c r="L36" s="69"/>
      <c r="M36" s="69"/>
      <c r="N36" s="1"/>
      <c r="O36" s="1"/>
    </row>
  </sheetData>
  <sheetProtection selectLockedCells="1"/>
  <mergeCells count="41">
    <mergeCell ref="F21:F22"/>
    <mergeCell ref="G21:G22"/>
    <mergeCell ref="H21:H22"/>
    <mergeCell ref="A23:A26"/>
    <mergeCell ref="B23:B26"/>
    <mergeCell ref="F23:F26"/>
    <mergeCell ref="G23:G26"/>
    <mergeCell ref="H23:H26"/>
    <mergeCell ref="A21:A22"/>
    <mergeCell ref="B21:B22"/>
    <mergeCell ref="C21:C22"/>
    <mergeCell ref="D21:D22"/>
    <mergeCell ref="E21:E22"/>
    <mergeCell ref="A1:P1"/>
    <mergeCell ref="M9:M12"/>
    <mergeCell ref="N9:N12"/>
    <mergeCell ref="O9:O12"/>
    <mergeCell ref="M13:M17"/>
    <mergeCell ref="N13:N17"/>
    <mergeCell ref="O13:O17"/>
    <mergeCell ref="I8:J8"/>
    <mergeCell ref="A9:A12"/>
    <mergeCell ref="B9:B12"/>
    <mergeCell ref="F9:F12"/>
    <mergeCell ref="A4:P4"/>
    <mergeCell ref="L13:L17"/>
    <mergeCell ref="H13:H17"/>
    <mergeCell ref="K13:K17"/>
    <mergeCell ref="G9:G12"/>
    <mergeCell ref="H9:H12"/>
    <mergeCell ref="I9:I12"/>
    <mergeCell ref="A13:A17"/>
    <mergeCell ref="B13:B17"/>
    <mergeCell ref="F13:F17"/>
    <mergeCell ref="G13:G17"/>
    <mergeCell ref="K9:K12"/>
    <mergeCell ref="L9:L12"/>
    <mergeCell ref="I13:I15"/>
    <mergeCell ref="J13:J15"/>
    <mergeCell ref="I16:I17"/>
    <mergeCell ref="J16:J17"/>
  </mergeCells>
  <pageMargins left="0.15748031496062992" right="0.15748031496062992" top="0.27559055118110237" bottom="0.19685039370078741" header="0.19685039370078741" footer="0.19685039370078741"/>
  <pageSetup paperSize="9" scale="60" orientation="landscape" r:id="rId1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80" zoomScaleNormal="80" workbookViewId="0">
      <selection sqref="A1:P1"/>
    </sheetView>
  </sheetViews>
  <sheetFormatPr baseColWidth="10" defaultColWidth="11.42578125" defaultRowHeight="15" x14ac:dyDescent="0.2"/>
  <cols>
    <col min="1" max="1" width="12.7109375" style="32" customWidth="1"/>
    <col min="2" max="2" width="23.7109375" style="33" customWidth="1"/>
    <col min="3" max="3" width="19" style="33" customWidth="1"/>
    <col min="4" max="4" width="18.140625" style="31" customWidth="1"/>
    <col min="5" max="5" width="14" style="31" customWidth="1"/>
    <col min="6" max="6" width="13" style="31" customWidth="1"/>
    <col min="7" max="7" width="13.140625" style="254" customWidth="1"/>
    <col min="8" max="8" width="12.85546875" style="34" customWidth="1"/>
    <col min="9" max="9" width="12" style="34" customWidth="1"/>
    <col min="10" max="10" width="18.5703125" style="34" customWidth="1"/>
    <col min="11" max="11" width="18.140625" style="34" customWidth="1"/>
    <col min="12" max="15" width="14.28515625" style="34" customWidth="1"/>
    <col min="16" max="16" width="14.28515625" style="1" customWidth="1"/>
    <col min="17" max="16384" width="11.42578125" style="1"/>
  </cols>
  <sheetData>
    <row r="1" spans="1:16" s="38" customFormat="1" ht="69" customHeight="1" x14ac:dyDescent="0.2">
      <c r="A1" s="557" t="s">
        <v>430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</row>
    <row r="2" spans="1:16" s="38" customFormat="1" ht="12.6" customHeight="1" x14ac:dyDescent="0.2">
      <c r="A2" s="123"/>
      <c r="B2" s="123"/>
      <c r="C2" s="123"/>
      <c r="D2" s="123"/>
      <c r="E2" s="123"/>
      <c r="F2" s="123"/>
      <c r="G2" s="252"/>
      <c r="H2" s="123"/>
      <c r="I2" s="123"/>
      <c r="J2" s="123"/>
      <c r="K2" s="123"/>
      <c r="L2" s="123"/>
      <c r="M2" s="332"/>
      <c r="N2" s="332"/>
      <c r="O2" s="332"/>
      <c r="P2" s="58"/>
    </row>
    <row r="3" spans="1:16" customFormat="1" ht="18" customHeight="1" x14ac:dyDescent="0.2">
      <c r="A3" s="61" t="s">
        <v>266</v>
      </c>
      <c r="C3" s="63"/>
      <c r="E3" s="79"/>
      <c r="G3" s="250"/>
    </row>
    <row r="4" spans="1:16" s="96" customFormat="1" ht="34.15" customHeight="1" x14ac:dyDescent="0.25">
      <c r="A4" s="583" t="s">
        <v>334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</row>
    <row r="5" spans="1:16" s="38" customFormat="1" ht="13.9" customHeight="1" x14ac:dyDescent="0.2">
      <c r="A5" s="39"/>
      <c r="C5" s="39"/>
      <c r="D5" s="39"/>
      <c r="E5" s="39"/>
      <c r="F5" s="253"/>
      <c r="G5" s="49"/>
      <c r="H5" s="49" t="s">
        <v>159</v>
      </c>
      <c r="I5" s="40"/>
      <c r="J5" s="40"/>
      <c r="K5" s="40"/>
      <c r="L5" s="40"/>
      <c r="M5" s="40"/>
      <c r="N5" s="40"/>
    </row>
    <row r="6" spans="1:16" s="42" customFormat="1" ht="13.9" customHeight="1" x14ac:dyDescent="0.2">
      <c r="C6" s="35"/>
      <c r="D6" s="36"/>
      <c r="E6" s="46"/>
      <c r="F6" s="47"/>
      <c r="G6" s="48"/>
      <c r="H6" s="48" t="s">
        <v>160</v>
      </c>
      <c r="I6" s="41"/>
      <c r="J6" s="41"/>
      <c r="K6" s="41"/>
      <c r="L6" s="41"/>
      <c r="M6" s="41"/>
      <c r="N6" s="41"/>
    </row>
    <row r="7" spans="1:16" s="42" customFormat="1" ht="13.9" customHeight="1" thickBot="1" x14ac:dyDescent="0.3">
      <c r="A7" s="50"/>
      <c r="C7" s="35"/>
      <c r="D7" s="36"/>
      <c r="E7" s="46"/>
      <c r="F7" s="47"/>
      <c r="G7" s="48"/>
      <c r="H7" s="48" t="s">
        <v>161</v>
      </c>
      <c r="I7" s="41"/>
      <c r="J7" s="41"/>
      <c r="K7" s="41"/>
      <c r="L7" s="41"/>
      <c r="M7" s="41"/>
      <c r="N7" s="41"/>
    </row>
    <row r="8" spans="1:16" ht="82.9" customHeight="1" thickBot="1" x14ac:dyDescent="0.25">
      <c r="A8" s="52" t="s">
        <v>0</v>
      </c>
      <c r="B8" s="3" t="s">
        <v>1</v>
      </c>
      <c r="C8" s="4" t="s">
        <v>2</v>
      </c>
      <c r="D8" s="5" t="s">
        <v>3</v>
      </c>
      <c r="E8" s="241" t="s">
        <v>4</v>
      </c>
      <c r="F8" s="360" t="s">
        <v>5</v>
      </c>
      <c r="G8" s="2" t="s">
        <v>162</v>
      </c>
      <c r="H8" s="344" t="s">
        <v>164</v>
      </c>
      <c r="I8" s="950" t="s">
        <v>310</v>
      </c>
      <c r="J8" s="951"/>
      <c r="K8" s="347" t="s">
        <v>306</v>
      </c>
      <c r="L8" s="345" t="s">
        <v>307</v>
      </c>
      <c r="M8" s="345" t="s">
        <v>311</v>
      </c>
      <c r="N8" s="346" t="s">
        <v>308</v>
      </c>
      <c r="O8" s="348" t="s">
        <v>309</v>
      </c>
    </row>
    <row r="9" spans="1:16" ht="13.5" customHeight="1" x14ac:dyDescent="0.2">
      <c r="A9" s="878" t="s">
        <v>280</v>
      </c>
      <c r="B9" s="885" t="s">
        <v>405</v>
      </c>
      <c r="C9" s="8" t="s">
        <v>15</v>
      </c>
      <c r="D9" s="9" t="s">
        <v>116</v>
      </c>
      <c r="E9" s="10">
        <v>8047323</v>
      </c>
      <c r="F9" s="886" t="s">
        <v>81</v>
      </c>
      <c r="G9" s="892">
        <v>45769</v>
      </c>
      <c r="H9" s="894" t="s">
        <v>12</v>
      </c>
      <c r="I9" s="904"/>
      <c r="J9" s="53"/>
      <c r="K9" s="817">
        <f>I9</f>
        <v>0</v>
      </c>
      <c r="L9" s="834">
        <f>I9</f>
        <v>0</v>
      </c>
      <c r="M9" s="834">
        <f>I9</f>
        <v>0</v>
      </c>
      <c r="N9" s="622">
        <f>I9</f>
        <v>0</v>
      </c>
      <c r="O9" s="624">
        <f>SUM(K9:N12)</f>
        <v>0</v>
      </c>
    </row>
    <row r="10" spans="1:16" ht="13.5" customHeight="1" x14ac:dyDescent="0.2">
      <c r="A10" s="879"/>
      <c r="B10" s="885"/>
      <c r="C10" s="8" t="s">
        <v>13</v>
      </c>
      <c r="D10" s="9" t="s">
        <v>117</v>
      </c>
      <c r="E10" s="10">
        <v>8047416</v>
      </c>
      <c r="F10" s="886"/>
      <c r="G10" s="893"/>
      <c r="H10" s="894"/>
      <c r="I10" s="905"/>
      <c r="J10" s="53"/>
      <c r="K10" s="906"/>
      <c r="L10" s="948"/>
      <c r="M10" s="948"/>
      <c r="N10" s="949"/>
      <c r="O10" s="616"/>
    </row>
    <row r="11" spans="1:16" ht="13.5" customHeight="1" x14ac:dyDescent="0.2">
      <c r="A11" s="879"/>
      <c r="B11" s="885"/>
      <c r="C11" s="8" t="s">
        <v>58</v>
      </c>
      <c r="D11" s="9" t="s">
        <v>118</v>
      </c>
      <c r="E11" s="10">
        <v>8047083</v>
      </c>
      <c r="F11" s="886"/>
      <c r="G11" s="893"/>
      <c r="H11" s="894"/>
      <c r="I11" s="905"/>
      <c r="J11" s="53"/>
      <c r="K11" s="906"/>
      <c r="L11" s="948"/>
      <c r="M11" s="948"/>
      <c r="N11" s="949"/>
      <c r="O11" s="616"/>
    </row>
    <row r="12" spans="1:16" ht="13.5" customHeight="1" thickBot="1" x14ac:dyDescent="0.25">
      <c r="A12" s="879"/>
      <c r="B12" s="885"/>
      <c r="C12" s="182" t="s">
        <v>16</v>
      </c>
      <c r="D12" s="145" t="s">
        <v>119</v>
      </c>
      <c r="E12" s="146">
        <v>8046969</v>
      </c>
      <c r="F12" s="886"/>
      <c r="G12" s="893"/>
      <c r="H12" s="894"/>
      <c r="I12" s="905"/>
      <c r="J12" s="53"/>
      <c r="K12" s="907"/>
      <c r="L12" s="621"/>
      <c r="M12" s="621"/>
      <c r="N12" s="623"/>
      <c r="O12" s="617"/>
    </row>
    <row r="13" spans="1:16" s="15" customFormat="1" ht="15.75" customHeight="1" x14ac:dyDescent="0.2">
      <c r="A13" s="654" t="s">
        <v>281</v>
      </c>
      <c r="B13" s="653" t="s">
        <v>406</v>
      </c>
      <c r="C13" s="104" t="s">
        <v>90</v>
      </c>
      <c r="D13" s="105" t="s">
        <v>108</v>
      </c>
      <c r="E13" s="7">
        <v>8031397</v>
      </c>
      <c r="F13" s="841" t="s">
        <v>89</v>
      </c>
      <c r="G13" s="735">
        <v>45769</v>
      </c>
      <c r="H13" s="717" t="s">
        <v>12</v>
      </c>
      <c r="I13" s="910"/>
      <c r="J13" s="365"/>
      <c r="K13" s="906">
        <f>SUM(I13:I26)</f>
        <v>0</v>
      </c>
      <c r="L13" s="948">
        <f>SUM(I13:I25)+I27</f>
        <v>0</v>
      </c>
      <c r="M13" s="948">
        <f>SUM(I13:I25)+I27</f>
        <v>0</v>
      </c>
      <c r="N13" s="622">
        <f>SUM(I13:I25)+I27</f>
        <v>0</v>
      </c>
      <c r="O13" s="632">
        <f>SUM(K13:N27)</f>
        <v>0</v>
      </c>
    </row>
    <row r="14" spans="1:16" s="15" customFormat="1" ht="15.75" customHeight="1" x14ac:dyDescent="0.2">
      <c r="A14" s="598"/>
      <c r="B14" s="539"/>
      <c r="C14" s="182" t="s">
        <v>6</v>
      </c>
      <c r="D14" s="145" t="s">
        <v>108</v>
      </c>
      <c r="E14" s="146">
        <v>8059618</v>
      </c>
      <c r="F14" s="842"/>
      <c r="G14" s="896"/>
      <c r="H14" s="718"/>
      <c r="I14" s="911"/>
      <c r="J14" s="54"/>
      <c r="K14" s="906"/>
      <c r="L14" s="948"/>
      <c r="M14" s="948"/>
      <c r="N14" s="949"/>
      <c r="O14" s="632"/>
    </row>
    <row r="15" spans="1:16" s="15" customFormat="1" ht="15.75" customHeight="1" x14ac:dyDescent="0.2">
      <c r="A15" s="598"/>
      <c r="B15" s="539"/>
      <c r="C15" s="182" t="s">
        <v>16</v>
      </c>
      <c r="D15" s="145" t="s">
        <v>108</v>
      </c>
      <c r="E15" s="146">
        <v>8050435</v>
      </c>
      <c r="F15" s="842"/>
      <c r="G15" s="896"/>
      <c r="H15" s="718"/>
      <c r="I15" s="911"/>
      <c r="J15" s="54"/>
      <c r="K15" s="906"/>
      <c r="L15" s="948"/>
      <c r="M15" s="948"/>
      <c r="N15" s="949"/>
      <c r="O15" s="632"/>
    </row>
    <row r="16" spans="1:16" s="15" customFormat="1" ht="15.75" customHeight="1" x14ac:dyDescent="0.2">
      <c r="A16" s="598"/>
      <c r="B16" s="863"/>
      <c r="C16" s="13" t="s">
        <v>58</v>
      </c>
      <c r="D16" s="14" t="s">
        <v>109</v>
      </c>
      <c r="E16" s="243" t="s">
        <v>110</v>
      </c>
      <c r="F16" s="895"/>
      <c r="G16" s="897"/>
      <c r="H16" s="898"/>
      <c r="I16" s="912"/>
      <c r="J16" s="255"/>
      <c r="K16" s="906"/>
      <c r="L16" s="948"/>
      <c r="M16" s="948"/>
      <c r="N16" s="949"/>
      <c r="O16" s="632"/>
    </row>
    <row r="17" spans="1:15" s="164" customFormat="1" ht="13.15" customHeight="1" x14ac:dyDescent="0.2">
      <c r="A17" s="598"/>
      <c r="B17" s="863" t="s">
        <v>407</v>
      </c>
      <c r="C17" s="182" t="s">
        <v>15</v>
      </c>
      <c r="D17" s="256" t="s">
        <v>120</v>
      </c>
      <c r="E17" s="217">
        <v>8338794</v>
      </c>
      <c r="F17" s="741" t="s">
        <v>81</v>
      </c>
      <c r="G17" s="815">
        <v>45711</v>
      </c>
      <c r="H17" s="713" t="s">
        <v>72</v>
      </c>
      <c r="I17" s="911"/>
      <c r="J17" s="54"/>
      <c r="K17" s="906"/>
      <c r="L17" s="948"/>
      <c r="M17" s="948"/>
      <c r="N17" s="949"/>
      <c r="O17" s="632"/>
    </row>
    <row r="18" spans="1:15" s="164" customFormat="1" ht="13.15" customHeight="1" x14ac:dyDescent="0.2">
      <c r="A18" s="598"/>
      <c r="B18" s="864"/>
      <c r="C18" s="182" t="s">
        <v>13</v>
      </c>
      <c r="D18" s="256" t="s">
        <v>218</v>
      </c>
      <c r="E18" s="217">
        <v>8338098</v>
      </c>
      <c r="F18" s="741"/>
      <c r="G18" s="741"/>
      <c r="H18" s="713"/>
      <c r="I18" s="911"/>
      <c r="J18" s="54"/>
      <c r="K18" s="906"/>
      <c r="L18" s="948"/>
      <c r="M18" s="948"/>
      <c r="N18" s="949"/>
      <c r="O18" s="632"/>
    </row>
    <row r="19" spans="1:15" s="164" customFormat="1" ht="13.15" customHeight="1" x14ac:dyDescent="0.2">
      <c r="A19" s="598"/>
      <c r="B19" s="864"/>
      <c r="C19" s="182" t="s">
        <v>16</v>
      </c>
      <c r="D19" s="256" t="s">
        <v>219</v>
      </c>
      <c r="E19" s="217">
        <v>6512416</v>
      </c>
      <c r="F19" s="741"/>
      <c r="G19" s="741"/>
      <c r="H19" s="713"/>
      <c r="I19" s="911"/>
      <c r="J19" s="54"/>
      <c r="K19" s="906"/>
      <c r="L19" s="948"/>
      <c r="M19" s="948"/>
      <c r="N19" s="949"/>
      <c r="O19" s="632"/>
    </row>
    <row r="20" spans="1:15" s="164" customFormat="1" ht="13.15" customHeight="1" x14ac:dyDescent="0.2">
      <c r="A20" s="598"/>
      <c r="B20" s="865"/>
      <c r="C20" s="182" t="s">
        <v>58</v>
      </c>
      <c r="D20" s="256" t="s">
        <v>109</v>
      </c>
      <c r="E20" s="217"/>
      <c r="F20" s="741"/>
      <c r="G20" s="741"/>
      <c r="H20" s="713"/>
      <c r="I20" s="911"/>
      <c r="J20" s="54"/>
      <c r="K20" s="906"/>
      <c r="L20" s="948"/>
      <c r="M20" s="948"/>
      <c r="N20" s="949"/>
      <c r="O20" s="632"/>
    </row>
    <row r="21" spans="1:15" ht="13.15" customHeight="1" x14ac:dyDescent="0.2">
      <c r="A21" s="598"/>
      <c r="B21" s="865" t="s">
        <v>407</v>
      </c>
      <c r="C21" s="106" t="s">
        <v>15</v>
      </c>
      <c r="D21" s="97" t="s">
        <v>120</v>
      </c>
      <c r="E21" s="98">
        <v>8302658</v>
      </c>
      <c r="F21" s="890" t="s">
        <v>81</v>
      </c>
      <c r="G21" s="919">
        <v>45711</v>
      </c>
      <c r="H21" s="899" t="s">
        <v>181</v>
      </c>
      <c r="I21" s="917"/>
      <c r="J21" s="952" t="s">
        <v>72</v>
      </c>
      <c r="K21" s="906"/>
      <c r="L21" s="948"/>
      <c r="M21" s="948"/>
      <c r="N21" s="949"/>
      <c r="O21" s="632"/>
    </row>
    <row r="22" spans="1:15" ht="13.15" customHeight="1" x14ac:dyDescent="0.2">
      <c r="A22" s="598"/>
      <c r="B22" s="539"/>
      <c r="C22" s="182" t="s">
        <v>13</v>
      </c>
      <c r="D22" s="145" t="s">
        <v>121</v>
      </c>
      <c r="E22" s="146">
        <v>8302820</v>
      </c>
      <c r="F22" s="886"/>
      <c r="G22" s="893"/>
      <c r="H22" s="894"/>
      <c r="I22" s="918"/>
      <c r="J22" s="953"/>
      <c r="K22" s="906"/>
      <c r="L22" s="948"/>
      <c r="M22" s="948"/>
      <c r="N22" s="949"/>
      <c r="O22" s="632"/>
    </row>
    <row r="23" spans="1:15" ht="13.15" customHeight="1" x14ac:dyDescent="0.2">
      <c r="A23" s="598"/>
      <c r="B23" s="539"/>
      <c r="C23" s="182" t="s">
        <v>16</v>
      </c>
      <c r="D23" s="145" t="s">
        <v>122</v>
      </c>
      <c r="E23" s="146">
        <v>6301120</v>
      </c>
      <c r="F23" s="886"/>
      <c r="G23" s="893"/>
      <c r="H23" s="894"/>
      <c r="I23" s="954"/>
      <c r="J23" s="915" t="s">
        <v>285</v>
      </c>
      <c r="K23" s="906"/>
      <c r="L23" s="948"/>
      <c r="M23" s="948"/>
      <c r="N23" s="949"/>
      <c r="O23" s="632"/>
    </row>
    <row r="24" spans="1:15" ht="13.15" customHeight="1" x14ac:dyDescent="0.2">
      <c r="A24" s="598"/>
      <c r="B24" s="767"/>
      <c r="C24" s="249" t="s">
        <v>58</v>
      </c>
      <c r="D24" s="179" t="s">
        <v>109</v>
      </c>
      <c r="E24" s="180" t="s">
        <v>110</v>
      </c>
      <c r="F24" s="891"/>
      <c r="G24" s="920"/>
      <c r="H24" s="900"/>
      <c r="I24" s="955"/>
      <c r="J24" s="916"/>
      <c r="K24" s="906"/>
      <c r="L24" s="948"/>
      <c r="M24" s="948"/>
      <c r="N24" s="949"/>
      <c r="O24" s="632"/>
    </row>
    <row r="25" spans="1:15" ht="15" customHeight="1" x14ac:dyDescent="0.2">
      <c r="A25" s="598"/>
      <c r="B25" s="776" t="s">
        <v>408</v>
      </c>
      <c r="C25" s="746" t="s">
        <v>189</v>
      </c>
      <c r="D25" s="888" t="s">
        <v>220</v>
      </c>
      <c r="E25" s="872" t="s">
        <v>221</v>
      </c>
      <c r="F25" s="875" t="s">
        <v>81</v>
      </c>
      <c r="G25" s="921">
        <v>45769</v>
      </c>
      <c r="H25" s="901" t="s">
        <v>181</v>
      </c>
      <c r="I25" s="366"/>
      <c r="J25" s="257" t="s">
        <v>72</v>
      </c>
      <c r="K25" s="906"/>
      <c r="L25" s="948"/>
      <c r="M25" s="948"/>
      <c r="N25" s="949"/>
      <c r="O25" s="632"/>
    </row>
    <row r="26" spans="1:15" ht="41.45" customHeight="1" x14ac:dyDescent="0.2">
      <c r="A26" s="871"/>
      <c r="B26" s="539"/>
      <c r="C26" s="887"/>
      <c r="D26" s="670"/>
      <c r="E26" s="873"/>
      <c r="F26" s="876"/>
      <c r="G26" s="922"/>
      <c r="H26" s="902"/>
      <c r="I26" s="367"/>
      <c r="J26" s="354" t="s">
        <v>312</v>
      </c>
      <c r="K26" s="906"/>
      <c r="L26" s="948"/>
      <c r="M26" s="948"/>
      <c r="N26" s="949"/>
      <c r="O26" s="632"/>
    </row>
    <row r="27" spans="1:15" s="143" customFormat="1" ht="16.149999999999999" customHeight="1" thickBot="1" x14ac:dyDescent="0.25">
      <c r="A27" s="599"/>
      <c r="B27" s="540"/>
      <c r="C27" s="747"/>
      <c r="D27" s="889"/>
      <c r="E27" s="874"/>
      <c r="F27" s="877"/>
      <c r="G27" s="923"/>
      <c r="H27" s="903"/>
      <c r="I27" s="368"/>
      <c r="J27" s="355" t="s">
        <v>285</v>
      </c>
      <c r="K27" s="907"/>
      <c r="L27" s="621"/>
      <c r="M27" s="621"/>
      <c r="N27" s="623"/>
      <c r="O27" s="632"/>
    </row>
    <row r="28" spans="1:15" ht="12" customHeight="1" x14ac:dyDescent="0.2">
      <c r="A28" s="654" t="s">
        <v>282</v>
      </c>
      <c r="B28" s="882" t="s">
        <v>409</v>
      </c>
      <c r="C28" s="11" t="s">
        <v>90</v>
      </c>
      <c r="D28" s="12" t="s">
        <v>111</v>
      </c>
      <c r="E28" s="98">
        <v>8091021</v>
      </c>
      <c r="F28" s="883" t="s">
        <v>89</v>
      </c>
      <c r="G28" s="933">
        <v>45769</v>
      </c>
      <c r="H28" s="913" t="s">
        <v>182</v>
      </c>
      <c r="I28" s="908"/>
      <c r="J28" s="935" t="s">
        <v>12</v>
      </c>
      <c r="K28" s="924">
        <f>SUM(I28:I30,I32,I33)</f>
        <v>0</v>
      </c>
      <c r="L28" s="641">
        <f>SUM(I28,I31,I32,I34)</f>
        <v>0</v>
      </c>
      <c r="M28" s="641">
        <f>SUM(I28,I31,I32,I34)</f>
        <v>0</v>
      </c>
      <c r="N28" s="644">
        <f>SUM(I28,I31,I32,I34)</f>
        <v>0</v>
      </c>
      <c r="O28" s="624">
        <f>SUM(K28:N34)</f>
        <v>0</v>
      </c>
    </row>
    <row r="29" spans="1:15" ht="12" customHeight="1" x14ac:dyDescent="0.2">
      <c r="A29" s="598"/>
      <c r="B29" s="539"/>
      <c r="C29" s="182" t="s">
        <v>58</v>
      </c>
      <c r="D29" s="145" t="s">
        <v>112</v>
      </c>
      <c r="E29" s="146">
        <v>7250977</v>
      </c>
      <c r="F29" s="842"/>
      <c r="G29" s="892"/>
      <c r="H29" s="914"/>
      <c r="I29" s="909"/>
      <c r="J29" s="936"/>
      <c r="K29" s="925"/>
      <c r="L29" s="642"/>
      <c r="M29" s="642"/>
      <c r="N29" s="645"/>
      <c r="O29" s="616"/>
    </row>
    <row r="30" spans="1:15" ht="44.45" customHeight="1" x14ac:dyDescent="0.2">
      <c r="A30" s="598"/>
      <c r="B30" s="539"/>
      <c r="C30" s="182" t="s">
        <v>9</v>
      </c>
      <c r="D30" s="145" t="s">
        <v>113</v>
      </c>
      <c r="E30" s="146">
        <v>8091106</v>
      </c>
      <c r="F30" s="842"/>
      <c r="G30" s="892"/>
      <c r="H30" s="914"/>
      <c r="I30" s="369"/>
      <c r="J30" s="354" t="s">
        <v>313</v>
      </c>
      <c r="K30" s="925"/>
      <c r="L30" s="642"/>
      <c r="M30" s="642"/>
      <c r="N30" s="645"/>
      <c r="O30" s="616"/>
    </row>
    <row r="31" spans="1:15" ht="14.45" customHeight="1" x14ac:dyDescent="0.2">
      <c r="A31" s="598"/>
      <c r="B31" s="539"/>
      <c r="C31" s="182" t="s">
        <v>114</v>
      </c>
      <c r="D31" s="145" t="s">
        <v>115</v>
      </c>
      <c r="E31" s="146">
        <v>6000729</v>
      </c>
      <c r="F31" s="842"/>
      <c r="G31" s="892"/>
      <c r="H31" s="914"/>
      <c r="I31" s="370"/>
      <c r="J31" s="419" t="s">
        <v>305</v>
      </c>
      <c r="K31" s="925"/>
      <c r="L31" s="642"/>
      <c r="M31" s="642"/>
      <c r="N31" s="645"/>
      <c r="O31" s="616"/>
    </row>
    <row r="32" spans="1:15" s="143" customFormat="1" ht="16.899999999999999" customHeight="1" x14ac:dyDescent="0.2">
      <c r="A32" s="598"/>
      <c r="B32" s="866" t="s">
        <v>410</v>
      </c>
      <c r="C32" s="867" t="s">
        <v>189</v>
      </c>
      <c r="D32" s="869" t="s">
        <v>222</v>
      </c>
      <c r="E32" s="880" t="s">
        <v>223</v>
      </c>
      <c r="F32" s="884" t="s">
        <v>81</v>
      </c>
      <c r="G32" s="892"/>
      <c r="H32" s="901" t="s">
        <v>182</v>
      </c>
      <c r="I32" s="371"/>
      <c r="J32" s="420" t="s">
        <v>12</v>
      </c>
      <c r="K32" s="925"/>
      <c r="L32" s="642"/>
      <c r="M32" s="642"/>
      <c r="N32" s="645"/>
      <c r="O32" s="616"/>
    </row>
    <row r="33" spans="1:17" s="143" customFormat="1" ht="45.6" customHeight="1" x14ac:dyDescent="0.2">
      <c r="A33" s="871"/>
      <c r="B33" s="539"/>
      <c r="C33" s="868"/>
      <c r="D33" s="870"/>
      <c r="E33" s="881"/>
      <c r="F33" s="871"/>
      <c r="G33" s="555"/>
      <c r="H33" s="902"/>
      <c r="I33" s="369"/>
      <c r="J33" s="354" t="s">
        <v>313</v>
      </c>
      <c r="K33" s="925"/>
      <c r="L33" s="642"/>
      <c r="M33" s="642"/>
      <c r="N33" s="645"/>
      <c r="O33" s="616"/>
    </row>
    <row r="34" spans="1:17" s="143" customFormat="1" ht="16.899999999999999" customHeight="1" thickBot="1" x14ac:dyDescent="0.25">
      <c r="A34" s="598"/>
      <c r="B34" s="539"/>
      <c r="C34" s="868"/>
      <c r="D34" s="870"/>
      <c r="E34" s="881"/>
      <c r="F34" s="598"/>
      <c r="G34" s="934"/>
      <c r="H34" s="939"/>
      <c r="I34" s="370"/>
      <c r="J34" s="419" t="s">
        <v>305</v>
      </c>
      <c r="K34" s="926"/>
      <c r="L34" s="643"/>
      <c r="M34" s="643"/>
      <c r="N34" s="646"/>
      <c r="O34" s="617"/>
    </row>
    <row r="35" spans="1:17" s="164" customFormat="1" ht="12.75" customHeight="1" x14ac:dyDescent="0.2">
      <c r="A35" s="654" t="s">
        <v>224</v>
      </c>
      <c r="B35" s="861" t="s">
        <v>411</v>
      </c>
      <c r="C35" s="259" t="s">
        <v>97</v>
      </c>
      <c r="D35" s="260" t="s">
        <v>225</v>
      </c>
      <c r="E35" s="261" t="s">
        <v>226</v>
      </c>
      <c r="F35" s="852" t="s">
        <v>81</v>
      </c>
      <c r="G35" s="814">
        <v>45716</v>
      </c>
      <c r="H35" s="854" t="s">
        <v>227</v>
      </c>
      <c r="I35" s="940"/>
      <c r="J35" s="937" t="s">
        <v>12</v>
      </c>
      <c r="K35" s="927">
        <f>SUM(I35:I39)</f>
        <v>0</v>
      </c>
      <c r="L35" s="942">
        <f>SUM(I35:I39)</f>
        <v>0</v>
      </c>
      <c r="M35" s="942">
        <f>SUM(I35:I39)</f>
        <v>0</v>
      </c>
      <c r="N35" s="945">
        <f>SUM(I35:I39)</f>
        <v>0</v>
      </c>
      <c r="O35" s="930">
        <f>SUM(K35:N39)</f>
        <v>0</v>
      </c>
    </row>
    <row r="36" spans="1:17" s="164" customFormat="1" ht="12.75" customHeight="1" x14ac:dyDescent="0.2">
      <c r="A36" s="598"/>
      <c r="B36" s="824"/>
      <c r="C36" s="18" t="s">
        <v>76</v>
      </c>
      <c r="D36" s="19" t="s">
        <v>228</v>
      </c>
      <c r="E36" s="20" t="s">
        <v>229</v>
      </c>
      <c r="F36" s="741"/>
      <c r="G36" s="815"/>
      <c r="H36" s="855"/>
      <c r="I36" s="941"/>
      <c r="J36" s="938"/>
      <c r="K36" s="928"/>
      <c r="L36" s="943"/>
      <c r="M36" s="943"/>
      <c r="N36" s="946"/>
      <c r="O36" s="931"/>
    </row>
    <row r="37" spans="1:17" s="164" customFormat="1" ht="13.9" customHeight="1" x14ac:dyDescent="0.2">
      <c r="A37" s="598"/>
      <c r="B37" s="862"/>
      <c r="C37" s="262" t="s">
        <v>105</v>
      </c>
      <c r="D37" s="263" t="s">
        <v>122</v>
      </c>
      <c r="E37" s="264" t="s">
        <v>230</v>
      </c>
      <c r="F37" s="853"/>
      <c r="G37" s="815"/>
      <c r="H37" s="856"/>
      <c r="I37" s="372"/>
      <c r="J37" s="356" t="s">
        <v>305</v>
      </c>
      <c r="K37" s="928"/>
      <c r="L37" s="943"/>
      <c r="M37" s="943"/>
      <c r="N37" s="946"/>
      <c r="O37" s="931"/>
    </row>
    <row r="38" spans="1:17" s="164" customFormat="1" ht="12.75" customHeight="1" x14ac:dyDescent="0.2">
      <c r="A38" s="598"/>
      <c r="B38" s="824" t="s">
        <v>412</v>
      </c>
      <c r="C38" s="165" t="s">
        <v>231</v>
      </c>
      <c r="D38" s="19" t="s">
        <v>232</v>
      </c>
      <c r="E38" s="20" t="s">
        <v>233</v>
      </c>
      <c r="F38" s="860" t="s">
        <v>81</v>
      </c>
      <c r="G38" s="815"/>
      <c r="H38" s="858" t="s">
        <v>227</v>
      </c>
      <c r="I38" s="373"/>
      <c r="J38" s="258" t="s">
        <v>12</v>
      </c>
      <c r="K38" s="928"/>
      <c r="L38" s="943"/>
      <c r="M38" s="943"/>
      <c r="N38" s="946"/>
      <c r="O38" s="931"/>
    </row>
    <row r="39" spans="1:17" s="164" customFormat="1" ht="24" customHeight="1" thickBot="1" x14ac:dyDescent="0.25">
      <c r="A39" s="599"/>
      <c r="B39" s="857"/>
      <c r="C39" s="166" t="s">
        <v>234</v>
      </c>
      <c r="D39" s="167" t="s">
        <v>235</v>
      </c>
      <c r="E39" s="519" t="s">
        <v>321</v>
      </c>
      <c r="F39" s="742"/>
      <c r="G39" s="816"/>
      <c r="H39" s="859"/>
      <c r="I39" s="374"/>
      <c r="J39" s="357" t="s">
        <v>305</v>
      </c>
      <c r="K39" s="929"/>
      <c r="L39" s="944"/>
      <c r="M39" s="944"/>
      <c r="N39" s="947"/>
      <c r="O39" s="932"/>
    </row>
    <row r="40" spans="1:17" ht="18.75" customHeight="1" thickBot="1" x14ac:dyDescent="0.25">
      <c r="F40" s="254"/>
      <c r="G40" s="34"/>
      <c r="I40" s="99"/>
      <c r="J40" s="88" t="s">
        <v>175</v>
      </c>
      <c r="K40" s="361">
        <f>SUM(K9:K39)</f>
        <v>0</v>
      </c>
      <c r="L40" s="362">
        <f t="shared" ref="L40:N40" si="0">SUM(L9:L39)</f>
        <v>0</v>
      </c>
      <c r="M40" s="362">
        <f t="shared" si="0"/>
        <v>0</v>
      </c>
      <c r="N40" s="363">
        <f t="shared" si="0"/>
        <v>0</v>
      </c>
      <c r="O40" s="364">
        <f>SUM(O9:O39)</f>
        <v>0</v>
      </c>
      <c r="P40" s="99"/>
      <c r="Q40" s="99"/>
    </row>
    <row r="41" spans="1:17" ht="18.75" customHeight="1" x14ac:dyDescent="0.2">
      <c r="F41" s="254"/>
      <c r="G41" s="34"/>
      <c r="I41" s="99"/>
      <c r="J41" s="88"/>
      <c r="K41" s="498"/>
      <c r="L41" s="498"/>
      <c r="M41" s="498"/>
      <c r="N41" s="498"/>
      <c r="O41" s="498"/>
      <c r="P41" s="99"/>
      <c r="Q41" s="99"/>
    </row>
    <row r="42" spans="1:17" ht="23.25" customHeight="1" thickBot="1" x14ac:dyDescent="0.25">
      <c r="A42" s="482" t="s">
        <v>401</v>
      </c>
      <c r="G42" s="31"/>
      <c r="J42" s="107"/>
      <c r="K42" s="286"/>
      <c r="L42" s="286"/>
      <c r="M42" s="286"/>
      <c r="N42" s="286"/>
      <c r="O42" s="1"/>
    </row>
    <row r="43" spans="1:17" ht="58.15" customHeight="1" x14ac:dyDescent="0.2">
      <c r="A43" s="683" t="s">
        <v>0</v>
      </c>
      <c r="B43" s="958" t="s">
        <v>1</v>
      </c>
      <c r="C43" s="960" t="s">
        <v>2</v>
      </c>
      <c r="D43" s="689" t="s">
        <v>3</v>
      </c>
      <c r="E43" s="691" t="s">
        <v>4</v>
      </c>
      <c r="F43" s="691" t="s">
        <v>403</v>
      </c>
      <c r="G43" s="693" t="s">
        <v>356</v>
      </c>
      <c r="H43" s="695" t="s">
        <v>358</v>
      </c>
      <c r="I43" s="844" t="s">
        <v>357</v>
      </c>
      <c r="J43" s="286"/>
      <c r="K43" s="286"/>
      <c r="L43" s="1"/>
      <c r="M43" s="1"/>
      <c r="N43" s="1"/>
      <c r="O43" s="1"/>
    </row>
    <row r="44" spans="1:17" ht="45" customHeight="1" thickBot="1" x14ac:dyDescent="0.25">
      <c r="A44" s="684"/>
      <c r="B44" s="959"/>
      <c r="C44" s="961"/>
      <c r="D44" s="690"/>
      <c r="E44" s="692"/>
      <c r="F44" s="692"/>
      <c r="G44" s="694"/>
      <c r="H44" s="696"/>
      <c r="I44" s="845"/>
      <c r="J44" s="286"/>
      <c r="K44" s="286"/>
      <c r="L44" s="1"/>
      <c r="M44" s="1"/>
      <c r="N44" s="1"/>
      <c r="O44" s="1"/>
    </row>
    <row r="45" spans="1:17" ht="19.149999999999999" customHeight="1" x14ac:dyDescent="0.2">
      <c r="A45" s="962" t="s">
        <v>280</v>
      </c>
      <c r="B45" s="964" t="s">
        <v>396</v>
      </c>
      <c r="C45" s="966" t="s">
        <v>189</v>
      </c>
      <c r="D45" s="968" t="s">
        <v>394</v>
      </c>
      <c r="E45" s="970" t="s">
        <v>395</v>
      </c>
      <c r="F45" s="520" t="s">
        <v>404</v>
      </c>
      <c r="G45" s="502"/>
      <c r="H45" s="503"/>
      <c r="I45" s="504"/>
      <c r="J45" s="1"/>
      <c r="K45" s="1"/>
      <c r="L45" s="1"/>
      <c r="M45" s="1"/>
      <c r="N45" s="1"/>
      <c r="O45" s="1"/>
    </row>
    <row r="46" spans="1:17" ht="19.149999999999999" customHeight="1" thickBot="1" x14ac:dyDescent="0.25">
      <c r="A46" s="963"/>
      <c r="B46" s="965"/>
      <c r="C46" s="967"/>
      <c r="D46" s="969"/>
      <c r="E46" s="971"/>
      <c r="F46" s="485" t="s">
        <v>402</v>
      </c>
      <c r="G46" s="499"/>
      <c r="H46" s="500"/>
      <c r="I46" s="501"/>
      <c r="J46" s="1"/>
      <c r="K46" s="1"/>
      <c r="L46" s="1"/>
      <c r="M46" s="1"/>
      <c r="N46" s="1"/>
      <c r="O46" s="1"/>
    </row>
    <row r="47" spans="1:17" ht="18.600000000000001" customHeight="1" x14ac:dyDescent="0.2">
      <c r="A47" s="956" t="s">
        <v>399</v>
      </c>
      <c r="B47" s="517" t="s">
        <v>396</v>
      </c>
      <c r="C47" s="515" t="s">
        <v>189</v>
      </c>
      <c r="D47" s="508" t="s">
        <v>397</v>
      </c>
      <c r="E47" s="509" t="s">
        <v>398</v>
      </c>
      <c r="F47" s="509" t="s">
        <v>402</v>
      </c>
      <c r="G47" s="502"/>
      <c r="H47" s="503"/>
      <c r="I47" s="504"/>
      <c r="J47" s="1"/>
      <c r="K47" s="1"/>
      <c r="L47" s="1"/>
      <c r="M47" s="1"/>
      <c r="N47" s="1"/>
      <c r="O47" s="1"/>
    </row>
    <row r="48" spans="1:17" ht="18.600000000000001" customHeight="1" thickBot="1" x14ac:dyDescent="0.25">
      <c r="A48" s="957"/>
      <c r="B48" s="518" t="s">
        <v>396</v>
      </c>
      <c r="C48" s="516" t="s">
        <v>189</v>
      </c>
      <c r="D48" s="510" t="s">
        <v>397</v>
      </c>
      <c r="E48" s="511" t="s">
        <v>400</v>
      </c>
      <c r="F48" s="511" t="s">
        <v>402</v>
      </c>
      <c r="G48" s="505"/>
      <c r="H48" s="506"/>
      <c r="I48" s="507"/>
      <c r="J48" s="1"/>
      <c r="K48" s="1"/>
      <c r="L48" s="1"/>
      <c r="M48" s="1"/>
      <c r="N48" s="1"/>
      <c r="O48" s="1"/>
    </row>
    <row r="49" spans="1:17" ht="18.75" customHeight="1" x14ac:dyDescent="0.2">
      <c r="F49" s="254"/>
      <c r="G49" s="34"/>
      <c r="I49" s="99"/>
      <c r="J49" s="88"/>
      <c r="K49" s="498"/>
      <c r="L49" s="498"/>
      <c r="M49" s="498"/>
      <c r="N49" s="498"/>
      <c r="O49" s="498"/>
      <c r="P49" s="99"/>
      <c r="Q49" s="99"/>
    </row>
    <row r="50" spans="1:17" ht="18.75" customHeight="1" x14ac:dyDescent="0.2">
      <c r="F50" s="254"/>
      <c r="G50" s="34"/>
      <c r="I50" s="99"/>
      <c r="J50" s="88"/>
      <c r="K50" s="498"/>
      <c r="L50" s="498"/>
      <c r="M50" s="498"/>
      <c r="N50" s="498"/>
      <c r="O50" s="498"/>
      <c r="P50" s="99"/>
      <c r="Q50" s="99"/>
    </row>
    <row r="51" spans="1:17" s="67" customFormat="1" ht="27" customHeight="1" thickBot="1" x14ac:dyDescent="0.25">
      <c r="A51" s="482" t="s">
        <v>379</v>
      </c>
      <c r="E51" s="68"/>
      <c r="F51" s="69"/>
      <c r="G51" s="251"/>
    </row>
    <row r="52" spans="1:17" s="67" customFormat="1" ht="22.15" customHeight="1" thickBot="1" x14ac:dyDescent="0.25">
      <c r="F52" s="155" t="s">
        <v>168</v>
      </c>
      <c r="G52" s="251"/>
    </row>
    <row r="53" spans="1:17" s="67" customFormat="1" ht="14.45" customHeight="1" x14ac:dyDescent="0.2">
      <c r="A53" s="219"/>
      <c r="B53" s="220"/>
      <c r="C53" s="220"/>
      <c r="D53" s="220"/>
      <c r="E53" s="221" t="s">
        <v>271</v>
      </c>
      <c r="F53" s="222"/>
      <c r="G53" s="251"/>
      <c r="I53" s="110" t="s">
        <v>170</v>
      </c>
      <c r="J53" s="111"/>
      <c r="K53" s="111"/>
      <c r="L53" s="349"/>
      <c r="M53" s="114"/>
      <c r="N53" s="114"/>
      <c r="O53" s="114"/>
      <c r="P53"/>
    </row>
    <row r="54" spans="1:17" s="67" customFormat="1" ht="14.45" customHeight="1" x14ac:dyDescent="0.2">
      <c r="A54" s="223"/>
      <c r="B54" s="224"/>
      <c r="C54" s="224"/>
      <c r="D54" s="224"/>
      <c r="E54" s="225" t="s">
        <v>272</v>
      </c>
      <c r="F54" s="226"/>
      <c r="G54" s="251"/>
      <c r="I54" s="113" t="s">
        <v>172</v>
      </c>
      <c r="J54" s="114"/>
      <c r="K54" s="114"/>
      <c r="L54" s="349"/>
      <c r="M54" s="114"/>
      <c r="N54" s="114"/>
      <c r="O54" s="114"/>
      <c r="P54"/>
    </row>
    <row r="55" spans="1:17" s="67" customFormat="1" ht="14.45" customHeight="1" x14ac:dyDescent="0.2">
      <c r="A55" s="109"/>
      <c r="B55" s="80"/>
      <c r="C55" s="80"/>
      <c r="D55" s="80"/>
      <c r="E55" s="227" t="s">
        <v>273</v>
      </c>
      <c r="F55" s="329"/>
      <c r="G55" s="251"/>
      <c r="I55" s="113" t="s">
        <v>173</v>
      </c>
      <c r="J55" s="114"/>
      <c r="K55" s="114"/>
      <c r="L55" s="349"/>
      <c r="M55" s="114"/>
      <c r="N55" s="114"/>
      <c r="O55" s="114"/>
      <c r="P55" s="1"/>
    </row>
    <row r="56" spans="1:17" s="67" customFormat="1" ht="14.45" customHeight="1" x14ac:dyDescent="0.2">
      <c r="A56" s="223"/>
      <c r="B56" s="224"/>
      <c r="C56" s="224"/>
      <c r="D56" s="224"/>
      <c r="E56" s="225" t="s">
        <v>274</v>
      </c>
      <c r="F56" s="330"/>
      <c r="G56" s="251"/>
      <c r="I56" s="113"/>
      <c r="J56" s="114"/>
      <c r="K56" s="114"/>
      <c r="L56" s="349"/>
      <c r="M56" s="114"/>
      <c r="N56" s="114"/>
      <c r="O56" s="114"/>
      <c r="P56" s="1"/>
    </row>
    <row r="57" spans="1:17" s="67" customFormat="1" ht="14.45" customHeight="1" thickBot="1" x14ac:dyDescent="0.25">
      <c r="A57" s="228"/>
      <c r="B57" s="229"/>
      <c r="C57" s="229"/>
      <c r="D57" s="229"/>
      <c r="E57" s="230" t="s">
        <v>283</v>
      </c>
      <c r="F57" s="231"/>
      <c r="G57" s="251"/>
      <c r="I57" s="113"/>
      <c r="J57" s="114"/>
      <c r="K57" s="114"/>
      <c r="L57" s="349"/>
      <c r="M57" s="114"/>
      <c r="N57" s="114"/>
      <c r="O57" s="114"/>
      <c r="P57" s="1"/>
    </row>
    <row r="58" spans="1:17" s="67" customFormat="1" ht="14.45" customHeight="1" x14ac:dyDescent="0.2">
      <c r="A58" s="232"/>
      <c r="B58" s="152"/>
      <c r="C58" s="156"/>
      <c r="D58" s="64"/>
      <c r="E58" s="233" t="s">
        <v>284</v>
      </c>
      <c r="F58" s="234"/>
      <c r="G58" s="251"/>
      <c r="I58" s="86"/>
      <c r="J58" s="87"/>
      <c r="K58" s="87"/>
      <c r="L58" s="69"/>
      <c r="M58" s="69"/>
      <c r="N58" s="69"/>
      <c r="O58" s="69"/>
      <c r="P58" s="1"/>
    </row>
    <row r="59" spans="1:17" s="67" customFormat="1" ht="14.45" customHeight="1" x14ac:dyDescent="0.2">
      <c r="A59" s="228"/>
      <c r="B59" s="229"/>
      <c r="C59" s="229"/>
      <c r="D59" s="229"/>
      <c r="E59" s="230" t="s">
        <v>275</v>
      </c>
      <c r="F59" s="231"/>
      <c r="G59" s="251"/>
      <c r="P59" s="1"/>
    </row>
    <row r="60" spans="1:17" s="67" customFormat="1" ht="14.45" customHeight="1" thickBot="1" x14ac:dyDescent="0.25">
      <c r="A60" s="235"/>
      <c r="B60" s="236"/>
      <c r="C60" s="237"/>
      <c r="D60" s="238"/>
      <c r="E60" s="239" t="s">
        <v>276</v>
      </c>
      <c r="F60" s="240"/>
      <c r="G60" s="251"/>
      <c r="P60" s="1"/>
    </row>
    <row r="61" spans="1:17" s="67" customFormat="1" ht="21" customHeight="1" x14ac:dyDescent="0.2">
      <c r="B61" s="83"/>
      <c r="C61" s="83"/>
      <c r="D61" s="83"/>
      <c r="E61" s="84"/>
      <c r="F61" s="85"/>
      <c r="G61" s="251"/>
      <c r="P61" s="1"/>
    </row>
  </sheetData>
  <sheetProtection selectLockedCells="1"/>
  <mergeCells count="93">
    <mergeCell ref="H43:H44"/>
    <mergeCell ref="I43:I44"/>
    <mergeCell ref="F43:F44"/>
    <mergeCell ref="A45:A46"/>
    <mergeCell ref="B45:B46"/>
    <mergeCell ref="C45:C46"/>
    <mergeCell ref="D45:D46"/>
    <mergeCell ref="E45:E46"/>
    <mergeCell ref="G43:G44"/>
    <mergeCell ref="E43:E44"/>
    <mergeCell ref="A47:A48"/>
    <mergeCell ref="A43:A44"/>
    <mergeCell ref="B43:B44"/>
    <mergeCell ref="C43:C44"/>
    <mergeCell ref="D43:D44"/>
    <mergeCell ref="N35:N39"/>
    <mergeCell ref="A1:P1"/>
    <mergeCell ref="L9:L12"/>
    <mergeCell ref="M9:M12"/>
    <mergeCell ref="N9:N12"/>
    <mergeCell ref="L13:L27"/>
    <mergeCell ref="M13:M27"/>
    <mergeCell ref="N13:N27"/>
    <mergeCell ref="O9:O12"/>
    <mergeCell ref="I8:J8"/>
    <mergeCell ref="A13:A27"/>
    <mergeCell ref="I17:I20"/>
    <mergeCell ref="O13:O27"/>
    <mergeCell ref="K13:K27"/>
    <mergeCell ref="J21:J22"/>
    <mergeCell ref="I23:I24"/>
    <mergeCell ref="G21:G24"/>
    <mergeCell ref="G25:G27"/>
    <mergeCell ref="O28:O34"/>
    <mergeCell ref="K28:K34"/>
    <mergeCell ref="K35:K39"/>
    <mergeCell ref="O35:O39"/>
    <mergeCell ref="G28:G34"/>
    <mergeCell ref="J28:J29"/>
    <mergeCell ref="J35:J36"/>
    <mergeCell ref="H32:H34"/>
    <mergeCell ref="I35:I36"/>
    <mergeCell ref="L28:L34"/>
    <mergeCell ref="M28:M34"/>
    <mergeCell ref="N28:N34"/>
    <mergeCell ref="L35:L39"/>
    <mergeCell ref="M35:M39"/>
    <mergeCell ref="H21:H24"/>
    <mergeCell ref="H25:H27"/>
    <mergeCell ref="I9:I12"/>
    <mergeCell ref="K9:K12"/>
    <mergeCell ref="I28:I29"/>
    <mergeCell ref="I13:I16"/>
    <mergeCell ref="H28:H31"/>
    <mergeCell ref="J23:J24"/>
    <mergeCell ref="I21:I22"/>
    <mergeCell ref="G9:G12"/>
    <mergeCell ref="H9:H12"/>
    <mergeCell ref="H17:H20"/>
    <mergeCell ref="F13:F16"/>
    <mergeCell ref="G13:G16"/>
    <mergeCell ref="H13:H16"/>
    <mergeCell ref="E25:E27"/>
    <mergeCell ref="F25:F27"/>
    <mergeCell ref="A9:A12"/>
    <mergeCell ref="B13:B16"/>
    <mergeCell ref="E32:E34"/>
    <mergeCell ref="B28:B31"/>
    <mergeCell ref="F28:F31"/>
    <mergeCell ref="F32:F34"/>
    <mergeCell ref="B9:B12"/>
    <mergeCell ref="F9:F12"/>
    <mergeCell ref="C25:C27"/>
    <mergeCell ref="D25:D27"/>
    <mergeCell ref="B21:B24"/>
    <mergeCell ref="F21:F24"/>
    <mergeCell ref="B25:B27"/>
    <mergeCell ref="A4:P4"/>
    <mergeCell ref="F35:F37"/>
    <mergeCell ref="H35:H37"/>
    <mergeCell ref="B38:B39"/>
    <mergeCell ref="H38:H39"/>
    <mergeCell ref="G35:G39"/>
    <mergeCell ref="F38:F39"/>
    <mergeCell ref="A35:A39"/>
    <mergeCell ref="B35:B37"/>
    <mergeCell ref="B17:B20"/>
    <mergeCell ref="G17:G20"/>
    <mergeCell ref="F17:F20"/>
    <mergeCell ref="B32:B34"/>
    <mergeCell ref="C32:C34"/>
    <mergeCell ref="D32:D34"/>
    <mergeCell ref="A28:A34"/>
  </mergeCells>
  <pageMargins left="0.15748031496062992" right="0.11811023622047245" top="0.27559055118110237" bottom="0.23622047244094491" header="0.19685039370078741" footer="0.19685039370078741"/>
  <pageSetup paperSize="9" scale="60" orientation="landscape" r:id="rId1"/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8</vt:i4>
      </vt:variant>
    </vt:vector>
  </HeadingPairs>
  <TitlesOfParts>
    <vt:vector size="22" baseType="lpstr">
      <vt:lpstr>OB lot 1</vt:lpstr>
      <vt:lpstr>VAR lot 1</vt:lpstr>
      <vt:lpstr>OB lot 2</vt:lpstr>
      <vt:lpstr>VAR lot 2</vt:lpstr>
      <vt:lpstr>OB lot 3</vt:lpstr>
      <vt:lpstr>VAR lot 3</vt:lpstr>
      <vt:lpstr>OB lot 4</vt:lpstr>
      <vt:lpstr>VAR lot 4</vt:lpstr>
      <vt:lpstr>OB lot 5</vt:lpstr>
      <vt:lpstr>VAR lot 5</vt:lpstr>
      <vt:lpstr>OB lot 6</vt:lpstr>
      <vt:lpstr>VAR lot 6</vt:lpstr>
      <vt:lpstr>OB lot 7</vt:lpstr>
      <vt:lpstr>VAR lot 7</vt:lpstr>
      <vt:lpstr>'OB lot 1'!Impression_des_titres</vt:lpstr>
      <vt:lpstr>'OB lot 4'!Impression_des_titres</vt:lpstr>
      <vt:lpstr>'OB lot 5'!Impression_des_titres</vt:lpstr>
      <vt:lpstr>'OB lot 6'!Impression_des_titres</vt:lpstr>
      <vt:lpstr>'VAR lot 1'!Impression_des_titres</vt:lpstr>
      <vt:lpstr>'VAR lot 4'!Impression_des_titres</vt:lpstr>
      <vt:lpstr>'VAR lot 5'!Impression_des_titres</vt:lpstr>
      <vt:lpstr>'VAR lot 6'!Impression_des_titres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MUSILLI Lydia</cp:lastModifiedBy>
  <cp:lastPrinted>2024-09-30T12:02:12Z</cp:lastPrinted>
  <dcterms:created xsi:type="dcterms:W3CDTF">2020-03-09T10:48:08Z</dcterms:created>
  <dcterms:modified xsi:type="dcterms:W3CDTF">2024-10-22T09:43:29Z</dcterms:modified>
</cp:coreProperties>
</file>