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RAPA\1 MARCHES\Marchés publics 2024\MARCHES LOCAUX\SNU\12_MARCHE ANNUALISE SNU\DSS LOT 10 SNU PLURIANNUEL\"/>
    </mc:Choice>
  </mc:AlternateContent>
  <xr:revisionPtr revIDLastSave="0" documentId="13_ncr:1_{38C81F08-C78A-42BB-B1AC-2247DAECDAF9}" xr6:coauthVersionLast="36" xr6:coauthVersionMax="36" xr10:uidLastSave="{00000000-0000-0000-0000-000000000000}"/>
  <bookViews>
    <workbookView xWindow="0" yWindow="0" windowWidth="25200" windowHeight="10575" xr2:uid="{00000000-000D-0000-FFFF-FFFF00000000}"/>
  </bookViews>
  <sheets>
    <sheet name="CAPACITE ACCUEIL" sheetId="1" r:id="rId1"/>
    <sheet name="Correspondance" sheetId="2" state="hidden" r:id="rId2"/>
    <sheet name="Détail lot" sheetId="3" state="hidden" r:id="rId3"/>
  </sheets>
  <definedNames>
    <definedName name="_xlnm._FilterDatabase" localSheetId="1" hidden="1">Correspondance!$D$1:$D$142</definedName>
    <definedName name="_xlnm.Print_Area" localSheetId="0">'CAPACITE ACCUEIL'!$A$1:$F$22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C21" i="1" l="1"/>
  <c r="B21" i="1"/>
  <c r="F21" i="1" l="1"/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</calcChain>
</file>

<file path=xl/sharedStrings.xml><?xml version="1.0" encoding="utf-8"?>
<sst xmlns="http://schemas.openxmlformats.org/spreadsheetml/2006/main" count="30" uniqueCount="27">
  <si>
    <t>Lot</t>
  </si>
  <si>
    <t>Numéro département</t>
  </si>
  <si>
    <t>Département</t>
  </si>
  <si>
    <t>nombre minimum de volontaires</t>
  </si>
  <si>
    <t>nombre maximum de volontaires</t>
  </si>
  <si>
    <t>Nombre minimum d'encadrants</t>
  </si>
  <si>
    <t>Nombre maximum d'encadrants</t>
  </si>
  <si>
    <t>Nombre d'encadrants associés</t>
  </si>
  <si>
    <t>Nb encadrants</t>
  </si>
  <si>
    <t>Nb volontaires</t>
  </si>
  <si>
    <t>A renseigner</t>
  </si>
  <si>
    <t>Ratio encadrement</t>
  </si>
  <si>
    <t>Taux encadrement</t>
  </si>
  <si>
    <t xml:space="preserve"> - A renseigner obligatoirement et à joindre dans l'offre - </t>
  </si>
  <si>
    <t xml:space="preserve">Comment compléter cette annexe </t>
  </si>
  <si>
    <t>Le nombre d'encadrants (cellule F21) et la capacité totale d'accueil (G21) s'alimentent automatiquement.</t>
  </si>
  <si>
    <t>Capacité d'accueil réelle de volontaires 
(entre 126 et 252)*</t>
  </si>
  <si>
    <t>Les numéros de département (cellule B21), le département (cellule C21) et la session (cellule D21) s'alimentent automatiquement.</t>
  </si>
  <si>
    <t xml:space="preserve">DATE : </t>
  </si>
  <si>
    <t>Hautes-Pyrénées</t>
  </si>
  <si>
    <t>Capacité d'accueil totale du centre 
(jeunes + encadrants)</t>
  </si>
  <si>
    <t>Renseigner le numéro du lot à l'aide du menu déroulant (cellule A21).</t>
  </si>
  <si>
    <t>Renseigner la capacité d'accueil réelle de jeunes (cellule E21).</t>
  </si>
  <si>
    <t xml:space="preserve"> Annexe au CCTP :</t>
  </si>
  <si>
    <t xml:space="preserve">Capacité d'accueil maximum du centre proposé pour le lot concerné </t>
  </si>
  <si>
    <t>Pour rappel, le nombre minimum par centre de jeunes est 126  ; le nombre maximum de jeunes par centre est 252.</t>
  </si>
  <si>
    <t>DSS_LOT10_DRAJES_SNU_PLANOCCI_2426_C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</si>
</sst>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16" fillId="6" borderId="0" xfId="0" applyFont="1" applyFill="1" applyAlignment="1" applyProtection="1">
      <alignment horizontal="left" vertical="center"/>
      <protection locked="0"/>
    </xf>
    <xf numFmtId="0" fontId="15" fillId="2" borderId="9" xfId="0" applyFont="1" applyFill="1" applyBorder="1" applyAlignment="1" applyProtection="1">
      <alignment horizontal="righ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2" fillId="6" borderId="13" xfId="0" applyFont="1" applyFill="1" applyBorder="1" applyAlignment="1" applyProtection="1">
      <alignment horizontal="center" vertical="center"/>
      <protection locked="0"/>
    </xf>
    <xf numFmtId="0" fontId="2" fillId="6" borderId="15" xfId="0" applyFont="1" applyFill="1" applyBorder="1" applyAlignment="1" applyProtection="1">
      <alignment horizontal="center" vertical="center"/>
      <protection locked="0"/>
    </xf>
    <xf numFmtId="0" fontId="0" fillId="6" borderId="15" xfId="0" applyFill="1" applyBorder="1" applyAlignment="1" applyProtection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19051</xdr:rowOff>
    </xdr:from>
    <xdr:to>
      <xdr:col>1</xdr:col>
      <xdr:colOff>925831</xdr:colOff>
      <xdr:row>0</xdr:row>
      <xdr:rowOff>803911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567DCD-254B-47E5-ABD2-12D2AB4E82A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1" y="19051"/>
          <a:ext cx="1468755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tabSelected="1" topLeftCell="A7" zoomScaleNormal="100" workbookViewId="0">
      <selection activeCell="C10" sqref="C10"/>
    </sheetView>
  </sheetViews>
  <sheetFormatPr baseColWidth="10" defaultColWidth="11.42578125" defaultRowHeight="15.75" x14ac:dyDescent="0.25"/>
  <cols>
    <col min="1" max="1" width="8.42578125" style="1" customWidth="1"/>
    <col min="2" max="2" width="16.5703125" style="1" customWidth="1"/>
    <col min="3" max="3" width="21.140625" style="1" customWidth="1"/>
    <col min="4" max="4" width="23.7109375" style="1" customWidth="1"/>
    <col min="5" max="5" width="19.85546875" style="1" customWidth="1"/>
    <col min="6" max="6" width="28.140625" style="1" customWidth="1"/>
    <col min="7" max="7" width="17.140625" style="1" customWidth="1"/>
    <col min="8" max="16384" width="11.42578125" style="1"/>
  </cols>
  <sheetData>
    <row r="1" spans="1:7" s="9" customFormat="1" ht="94.9" customHeight="1" thickTop="1" thickBot="1" x14ac:dyDescent="0.3">
      <c r="A1" s="41" t="s">
        <v>26</v>
      </c>
      <c r="B1" s="42"/>
      <c r="C1" s="42"/>
      <c r="D1" s="42"/>
      <c r="E1" s="42"/>
      <c r="F1" s="43"/>
      <c r="G1" s="19"/>
    </row>
    <row r="2" spans="1:7" ht="16.5" thickTop="1" x14ac:dyDescent="0.25"/>
    <row r="3" spans="1:7" ht="26.25" customHeight="1" x14ac:dyDescent="0.25">
      <c r="A3" s="44" t="s">
        <v>23</v>
      </c>
      <c r="B3" s="44"/>
      <c r="C3" s="44"/>
      <c r="D3" s="44"/>
      <c r="E3" s="44"/>
      <c r="F3" s="44"/>
    </row>
    <row r="4" spans="1:7" ht="18.75" x14ac:dyDescent="0.25">
      <c r="A4" s="44" t="s">
        <v>24</v>
      </c>
      <c r="B4" s="44"/>
      <c r="C4" s="44"/>
      <c r="D4" s="44"/>
      <c r="E4" s="44"/>
      <c r="F4" s="44"/>
    </row>
    <row r="5" spans="1:7" ht="18.75" x14ac:dyDescent="0.25">
      <c r="A5" s="18"/>
      <c r="B5" s="18"/>
      <c r="C5" s="18"/>
      <c r="D5" s="18"/>
      <c r="E5" s="18"/>
      <c r="F5" s="18"/>
    </row>
    <row r="6" spans="1:7" ht="18.75" x14ac:dyDescent="0.25">
      <c r="A6" s="20"/>
      <c r="B6" s="20"/>
      <c r="C6" s="20"/>
      <c r="D6" s="20"/>
      <c r="E6" s="20"/>
      <c r="F6" s="20"/>
    </row>
    <row r="7" spans="1:7" ht="18.75" x14ac:dyDescent="0.25">
      <c r="A7" s="45" t="s">
        <v>13</v>
      </c>
      <c r="B7" s="45"/>
      <c r="C7" s="45"/>
      <c r="D7" s="45"/>
      <c r="E7" s="45"/>
      <c r="F7" s="45"/>
    </row>
    <row r="8" spans="1:7" ht="18.75" x14ac:dyDescent="0.25">
      <c r="A8" s="21"/>
      <c r="B8" s="21"/>
      <c r="C8" s="21"/>
      <c r="D8" s="21"/>
      <c r="E8" s="21"/>
      <c r="F8" s="21"/>
    </row>
    <row r="10" spans="1:7" x14ac:dyDescent="0.25">
      <c r="A10" s="24"/>
      <c r="B10" s="8" t="s">
        <v>10</v>
      </c>
      <c r="C10" s="30" t="s">
        <v>18</v>
      </c>
      <c r="D10" s="31"/>
      <c r="E10" s="49"/>
      <c r="F10" s="50"/>
    </row>
    <row r="11" spans="1:7" ht="9" customHeight="1" x14ac:dyDescent="0.25">
      <c r="A11" s="23"/>
      <c r="B11" s="8"/>
    </row>
    <row r="12" spans="1:7" ht="23.25" customHeight="1" x14ac:dyDescent="0.25">
      <c r="A12" s="46" t="s">
        <v>14</v>
      </c>
      <c r="B12" s="47"/>
      <c r="C12" s="47"/>
      <c r="D12" s="47"/>
      <c r="E12" s="47"/>
      <c r="F12" s="48"/>
    </row>
    <row r="13" spans="1:7" x14ac:dyDescent="0.25">
      <c r="A13" s="35" t="s">
        <v>21</v>
      </c>
      <c r="B13" s="36"/>
      <c r="C13" s="36"/>
      <c r="D13" s="36"/>
      <c r="E13" s="36"/>
      <c r="F13" s="37"/>
    </row>
    <row r="14" spans="1:7" x14ac:dyDescent="0.25">
      <c r="A14" s="32" t="s">
        <v>17</v>
      </c>
      <c r="B14" s="33"/>
      <c r="C14" s="33"/>
      <c r="D14" s="33"/>
      <c r="E14" s="33"/>
      <c r="F14" s="34"/>
    </row>
    <row r="15" spans="1:7" x14ac:dyDescent="0.25">
      <c r="A15" s="35" t="s">
        <v>22</v>
      </c>
      <c r="B15" s="36"/>
      <c r="C15" s="36"/>
      <c r="D15" s="36"/>
      <c r="E15" s="36"/>
      <c r="F15" s="37"/>
    </row>
    <row r="16" spans="1:7" ht="26.45" customHeight="1" x14ac:dyDescent="0.25">
      <c r="A16" s="38" t="s">
        <v>25</v>
      </c>
      <c r="B16" s="39"/>
      <c r="C16" s="39"/>
      <c r="D16" s="39"/>
      <c r="E16" s="39"/>
      <c r="F16" s="40"/>
    </row>
    <row r="17" spans="1:6" ht="21" customHeight="1" x14ac:dyDescent="0.25">
      <c r="A17" s="32" t="s">
        <v>15</v>
      </c>
      <c r="B17" s="33"/>
      <c r="C17" s="33"/>
      <c r="D17" s="33"/>
      <c r="E17" s="33"/>
      <c r="F17" s="34"/>
    </row>
    <row r="18" spans="1:6" x14ac:dyDescent="0.25">
      <c r="A18" s="22"/>
    </row>
    <row r="20" spans="1:6" ht="63" x14ac:dyDescent="0.25">
      <c r="A20" s="6" t="s">
        <v>0</v>
      </c>
      <c r="B20" s="7" t="s">
        <v>1</v>
      </c>
      <c r="C20" s="7" t="s">
        <v>2</v>
      </c>
      <c r="D20" s="7" t="s">
        <v>16</v>
      </c>
      <c r="E20" s="7" t="s">
        <v>7</v>
      </c>
      <c r="F20" s="7" t="s">
        <v>20</v>
      </c>
    </row>
    <row r="21" spans="1:6" s="3" customFormat="1" ht="30.75" customHeight="1" x14ac:dyDescent="0.25">
      <c r="A21" s="51">
        <v>10</v>
      </c>
      <c r="B21" s="2">
        <f>VLOOKUP($A$21,'Détail lot'!$A$3:$G$13,2,FALSE)</f>
        <v>65</v>
      </c>
      <c r="C21" s="2" t="str">
        <f>VLOOKUP($A$21,'Détail lot'!$A$3:$G$13,3,FALSE)</f>
        <v>Hautes-Pyrénées</v>
      </c>
      <c r="D21" s="26">
        <v>0</v>
      </c>
      <c r="E21" s="2" t="e">
        <f>VLOOKUP(D21,Correspondance!$A$2:$B$142,2,FALSE)</f>
        <v>#N/A</v>
      </c>
      <c r="F21" s="25" t="e">
        <f>D21+E21</f>
        <v>#N/A</v>
      </c>
    </row>
    <row r="23" spans="1:6" x14ac:dyDescent="0.25">
      <c r="A23" s="29"/>
    </row>
  </sheetData>
  <sheetProtection algorithmName="SHA-512" hashValue="E+TgPVb7uVTnYotOUIdh0vM34/ruH6ANdc+LXKY01dNhkJb746PPjEpTRVi3jlF+oCDJikj/XQ74MncDtIUeRg==" saltValue="ZngK+6rBZIZZ2SpqI1BLyQ==" spinCount="100000" sheet="1" objects="1" scenarios="1"/>
  <mergeCells count="11">
    <mergeCell ref="A14:F14"/>
    <mergeCell ref="A15:F15"/>
    <mergeCell ref="A16:F16"/>
    <mergeCell ref="A17:F17"/>
    <mergeCell ref="A1:F1"/>
    <mergeCell ref="A3:F3"/>
    <mergeCell ref="A7:F7"/>
    <mergeCell ref="A4:F4"/>
    <mergeCell ref="A13:F13"/>
    <mergeCell ref="A12:F12"/>
    <mergeCell ref="E10:F10"/>
  </mergeCells>
  <pageMargins left="0.7" right="0.7" top="0.75" bottom="0.75" header="0.3" footer="0.3"/>
  <pageSetup paperSize="9" scale="9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225706B-2171-422B-A412-12378AD73085}">
          <x14:formula1>
            <xm:f>'Détail lot'!$A$2:$A$13</xm:f>
          </x14:formula1>
          <xm:sqref>A21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2"/>
  <sheetViews>
    <sheetView zoomScale="130" zoomScaleNormal="130" workbookViewId="0">
      <selection activeCell="B44" sqref="B44"/>
    </sheetView>
  </sheetViews>
  <sheetFormatPr baseColWidth="10" defaultColWidth="11.42578125" defaultRowHeight="12.75" outlineLevelCol="1" x14ac:dyDescent="0.2"/>
  <cols>
    <col min="1" max="1" width="12" style="17" customWidth="1"/>
    <col min="2" max="2" width="11.140625" style="17" customWidth="1"/>
    <col min="3" max="3" width="5.7109375" style="10" customWidth="1"/>
    <col min="4" max="4" width="12.140625" style="17" hidden="1" customWidth="1" outlineLevel="1"/>
    <col min="5" max="5" width="14" style="17" hidden="1" customWidth="1" outlineLevel="1"/>
    <col min="6" max="6" width="11.42578125" style="10" collapsed="1"/>
    <col min="7" max="16384" width="11.42578125" style="10"/>
  </cols>
  <sheetData>
    <row r="1" spans="1:5" ht="25.5" x14ac:dyDescent="0.2">
      <c r="A1" s="12" t="s">
        <v>9</v>
      </c>
      <c r="B1" s="12" t="s">
        <v>8</v>
      </c>
      <c r="D1" s="13" t="s">
        <v>11</v>
      </c>
      <c r="E1" s="13" t="s">
        <v>12</v>
      </c>
    </row>
    <row r="2" spans="1:5" x14ac:dyDescent="0.2">
      <c r="A2" s="14">
        <v>112</v>
      </c>
      <c r="B2" s="27">
        <v>17</v>
      </c>
      <c r="D2" s="15">
        <f t="shared" ref="D2:D34" si="0">A2/B2</f>
        <v>6.5882352941176467</v>
      </c>
      <c r="E2" s="16">
        <f t="shared" ref="E2:E34" si="1">B2/A2</f>
        <v>0.15178571428571427</v>
      </c>
    </row>
    <row r="3" spans="1:5" x14ac:dyDescent="0.2">
      <c r="A3" s="14">
        <v>113</v>
      </c>
      <c r="B3" s="27">
        <v>17</v>
      </c>
      <c r="D3" s="15">
        <f t="shared" si="0"/>
        <v>6.6470588235294121</v>
      </c>
      <c r="E3" s="16">
        <f t="shared" si="1"/>
        <v>0.15044247787610621</v>
      </c>
    </row>
    <row r="4" spans="1:5" x14ac:dyDescent="0.2">
      <c r="A4" s="14">
        <v>114</v>
      </c>
      <c r="B4" s="27">
        <v>17</v>
      </c>
      <c r="D4" s="15">
        <f t="shared" si="0"/>
        <v>6.7058823529411766</v>
      </c>
      <c r="E4" s="16">
        <f t="shared" si="1"/>
        <v>0.14912280701754385</v>
      </c>
    </row>
    <row r="5" spans="1:5" x14ac:dyDescent="0.2">
      <c r="A5" s="14">
        <v>115</v>
      </c>
      <c r="B5" s="27">
        <v>17</v>
      </c>
      <c r="D5" s="15">
        <f t="shared" si="0"/>
        <v>6.7647058823529411</v>
      </c>
      <c r="E5" s="16">
        <f t="shared" si="1"/>
        <v>0.14782608695652175</v>
      </c>
    </row>
    <row r="6" spans="1:5" x14ac:dyDescent="0.2">
      <c r="A6" s="14">
        <v>116</v>
      </c>
      <c r="B6" s="27">
        <v>17</v>
      </c>
      <c r="D6" s="15">
        <f t="shared" si="0"/>
        <v>6.8235294117647056</v>
      </c>
      <c r="E6" s="16">
        <f t="shared" si="1"/>
        <v>0.14655172413793102</v>
      </c>
    </row>
    <row r="7" spans="1:5" x14ac:dyDescent="0.2">
      <c r="A7" s="14">
        <v>117</v>
      </c>
      <c r="B7" s="27">
        <v>17</v>
      </c>
      <c r="D7" s="15">
        <f t="shared" si="0"/>
        <v>6.882352941176471</v>
      </c>
      <c r="E7" s="16">
        <f t="shared" si="1"/>
        <v>0.14529914529914531</v>
      </c>
    </row>
    <row r="8" spans="1:5" x14ac:dyDescent="0.2">
      <c r="A8" s="14">
        <v>118</v>
      </c>
      <c r="B8" s="27">
        <v>17</v>
      </c>
      <c r="D8" s="15">
        <f t="shared" si="0"/>
        <v>6.9411764705882355</v>
      </c>
      <c r="E8" s="16">
        <f t="shared" si="1"/>
        <v>0.1440677966101695</v>
      </c>
    </row>
    <row r="9" spans="1:5" x14ac:dyDescent="0.2">
      <c r="A9" s="14">
        <v>119</v>
      </c>
      <c r="B9" s="27">
        <v>17</v>
      </c>
      <c r="D9" s="15">
        <f t="shared" si="0"/>
        <v>7</v>
      </c>
      <c r="E9" s="16">
        <f t="shared" si="1"/>
        <v>0.14285714285714285</v>
      </c>
    </row>
    <row r="10" spans="1:5" x14ac:dyDescent="0.2">
      <c r="A10" s="14">
        <v>120</v>
      </c>
      <c r="B10" s="27">
        <v>17</v>
      </c>
      <c r="D10" s="15">
        <f t="shared" si="0"/>
        <v>7.0588235294117645</v>
      </c>
      <c r="E10" s="16">
        <f t="shared" si="1"/>
        <v>0.14166666666666666</v>
      </c>
    </row>
    <row r="11" spans="1:5" x14ac:dyDescent="0.2">
      <c r="A11" s="14">
        <v>121</v>
      </c>
      <c r="B11" s="27">
        <v>17</v>
      </c>
      <c r="D11" s="15">
        <f t="shared" si="0"/>
        <v>7.117647058823529</v>
      </c>
      <c r="E11" s="16">
        <f t="shared" si="1"/>
        <v>0.14049586776859505</v>
      </c>
    </row>
    <row r="12" spans="1:5" x14ac:dyDescent="0.2">
      <c r="A12" s="14">
        <v>122</v>
      </c>
      <c r="B12" s="27">
        <v>17</v>
      </c>
      <c r="D12" s="15">
        <f t="shared" si="0"/>
        <v>7.1764705882352944</v>
      </c>
      <c r="E12" s="16">
        <f t="shared" si="1"/>
        <v>0.13934426229508196</v>
      </c>
    </row>
    <row r="13" spans="1:5" x14ac:dyDescent="0.2">
      <c r="A13" s="14">
        <v>123</v>
      </c>
      <c r="B13" s="27">
        <v>17</v>
      </c>
      <c r="D13" s="15">
        <f t="shared" si="0"/>
        <v>7.2352941176470589</v>
      </c>
      <c r="E13" s="16">
        <f t="shared" si="1"/>
        <v>0.13821138211382114</v>
      </c>
    </row>
    <row r="14" spans="1:5" x14ac:dyDescent="0.2">
      <c r="A14" s="14">
        <v>124</v>
      </c>
      <c r="B14" s="27">
        <v>17</v>
      </c>
      <c r="D14" s="15">
        <f t="shared" si="0"/>
        <v>7.2941176470588234</v>
      </c>
      <c r="E14" s="16">
        <f t="shared" si="1"/>
        <v>0.13709677419354838</v>
      </c>
    </row>
    <row r="15" spans="1:5" x14ac:dyDescent="0.2">
      <c r="A15" s="14">
        <v>125</v>
      </c>
      <c r="B15" s="27">
        <v>17</v>
      </c>
      <c r="D15" s="15">
        <f t="shared" si="0"/>
        <v>7.3529411764705879</v>
      </c>
      <c r="E15" s="16">
        <f t="shared" si="1"/>
        <v>0.13600000000000001</v>
      </c>
    </row>
    <row r="16" spans="1:5" x14ac:dyDescent="0.2">
      <c r="A16" s="14">
        <v>126</v>
      </c>
      <c r="B16" s="27">
        <v>18</v>
      </c>
      <c r="D16" s="15">
        <f t="shared" si="0"/>
        <v>7</v>
      </c>
      <c r="E16" s="16">
        <f t="shared" si="1"/>
        <v>0.14285714285714285</v>
      </c>
    </row>
    <row r="17" spans="1:5" x14ac:dyDescent="0.2">
      <c r="A17" s="14">
        <v>127</v>
      </c>
      <c r="B17" s="28">
        <v>18</v>
      </c>
      <c r="D17" s="15">
        <f t="shared" si="0"/>
        <v>7.0555555555555554</v>
      </c>
      <c r="E17" s="16">
        <f t="shared" si="1"/>
        <v>0.14173228346456693</v>
      </c>
    </row>
    <row r="18" spans="1:5" x14ac:dyDescent="0.2">
      <c r="A18" s="14">
        <v>128</v>
      </c>
      <c r="B18" s="27">
        <v>18</v>
      </c>
      <c r="D18" s="15">
        <f t="shared" si="0"/>
        <v>7.1111111111111107</v>
      </c>
      <c r="E18" s="16">
        <f t="shared" si="1"/>
        <v>0.140625</v>
      </c>
    </row>
    <row r="19" spans="1:5" x14ac:dyDescent="0.2">
      <c r="A19" s="14">
        <v>129</v>
      </c>
      <c r="B19" s="28">
        <v>18</v>
      </c>
      <c r="D19" s="15">
        <f t="shared" si="0"/>
        <v>7.166666666666667</v>
      </c>
      <c r="E19" s="16">
        <f t="shared" si="1"/>
        <v>0.13953488372093023</v>
      </c>
    </row>
    <row r="20" spans="1:5" x14ac:dyDescent="0.2">
      <c r="A20" s="14">
        <v>130</v>
      </c>
      <c r="B20" s="27">
        <v>18</v>
      </c>
      <c r="D20" s="15">
        <f t="shared" si="0"/>
        <v>7.2222222222222223</v>
      </c>
      <c r="E20" s="16">
        <f t="shared" si="1"/>
        <v>0.13846153846153847</v>
      </c>
    </row>
    <row r="21" spans="1:5" x14ac:dyDescent="0.2">
      <c r="A21" s="14">
        <v>131</v>
      </c>
      <c r="B21" s="28">
        <v>18</v>
      </c>
      <c r="D21" s="15">
        <f t="shared" si="0"/>
        <v>7.2777777777777777</v>
      </c>
      <c r="E21" s="16">
        <f t="shared" si="1"/>
        <v>0.13740458015267176</v>
      </c>
    </row>
    <row r="22" spans="1:5" x14ac:dyDescent="0.2">
      <c r="A22" s="14">
        <v>132</v>
      </c>
      <c r="B22" s="27">
        <v>18</v>
      </c>
      <c r="D22" s="15">
        <f t="shared" si="0"/>
        <v>7.333333333333333</v>
      </c>
      <c r="E22" s="16">
        <f t="shared" si="1"/>
        <v>0.13636363636363635</v>
      </c>
    </row>
    <row r="23" spans="1:5" x14ac:dyDescent="0.2">
      <c r="A23" s="14">
        <v>133</v>
      </c>
      <c r="B23" s="28">
        <v>18</v>
      </c>
      <c r="D23" s="15">
        <f t="shared" si="0"/>
        <v>7.3888888888888893</v>
      </c>
      <c r="E23" s="16">
        <f t="shared" si="1"/>
        <v>0.13533834586466165</v>
      </c>
    </row>
    <row r="24" spans="1:5" x14ac:dyDescent="0.2">
      <c r="A24" s="14">
        <v>134</v>
      </c>
      <c r="B24" s="27">
        <v>18</v>
      </c>
      <c r="D24" s="15">
        <f t="shared" si="0"/>
        <v>7.4444444444444446</v>
      </c>
      <c r="E24" s="16">
        <f t="shared" si="1"/>
        <v>0.13432835820895522</v>
      </c>
    </row>
    <row r="25" spans="1:5" x14ac:dyDescent="0.2">
      <c r="A25" s="14">
        <v>135</v>
      </c>
      <c r="B25" s="28">
        <v>18</v>
      </c>
      <c r="D25" s="15">
        <f t="shared" si="0"/>
        <v>7.5</v>
      </c>
      <c r="E25" s="16">
        <f t="shared" si="1"/>
        <v>0.13333333333333333</v>
      </c>
    </row>
    <row r="26" spans="1:5" x14ac:dyDescent="0.2">
      <c r="A26" s="14">
        <v>136</v>
      </c>
      <c r="B26" s="27">
        <v>18</v>
      </c>
      <c r="D26" s="15">
        <f t="shared" si="0"/>
        <v>7.5555555555555554</v>
      </c>
      <c r="E26" s="16">
        <f t="shared" si="1"/>
        <v>0.13235294117647059</v>
      </c>
    </row>
    <row r="27" spans="1:5" x14ac:dyDescent="0.2">
      <c r="A27" s="14">
        <v>137</v>
      </c>
      <c r="B27" s="28">
        <v>18</v>
      </c>
      <c r="D27" s="15">
        <f t="shared" si="0"/>
        <v>7.6111111111111107</v>
      </c>
      <c r="E27" s="16">
        <f t="shared" si="1"/>
        <v>0.13138686131386862</v>
      </c>
    </row>
    <row r="28" spans="1:5" x14ac:dyDescent="0.2">
      <c r="A28" s="14">
        <v>138</v>
      </c>
      <c r="B28" s="27">
        <v>18</v>
      </c>
      <c r="D28" s="15">
        <f t="shared" si="0"/>
        <v>7.666666666666667</v>
      </c>
      <c r="E28" s="16">
        <f t="shared" si="1"/>
        <v>0.13043478260869565</v>
      </c>
    </row>
    <row r="29" spans="1:5" x14ac:dyDescent="0.2">
      <c r="A29" s="14">
        <v>139</v>
      </c>
      <c r="B29" s="28">
        <v>18</v>
      </c>
      <c r="D29" s="15">
        <f t="shared" si="0"/>
        <v>7.7222222222222223</v>
      </c>
      <c r="E29" s="16">
        <f t="shared" si="1"/>
        <v>0.12949640287769784</v>
      </c>
    </row>
    <row r="30" spans="1:5" x14ac:dyDescent="0.2">
      <c r="A30" s="14">
        <v>140</v>
      </c>
      <c r="B30" s="28">
        <v>21</v>
      </c>
      <c r="D30" s="15">
        <f t="shared" si="0"/>
        <v>6.666666666666667</v>
      </c>
      <c r="E30" s="16">
        <f t="shared" si="1"/>
        <v>0.15</v>
      </c>
    </row>
    <row r="31" spans="1:5" x14ac:dyDescent="0.2">
      <c r="A31" s="14">
        <v>141</v>
      </c>
      <c r="B31" s="28">
        <v>21</v>
      </c>
      <c r="D31" s="15">
        <f t="shared" si="0"/>
        <v>6.7142857142857144</v>
      </c>
      <c r="E31" s="16">
        <f t="shared" si="1"/>
        <v>0.14893617021276595</v>
      </c>
    </row>
    <row r="32" spans="1:5" x14ac:dyDescent="0.2">
      <c r="A32" s="14">
        <v>142</v>
      </c>
      <c r="B32" s="28">
        <v>21</v>
      </c>
      <c r="D32" s="15">
        <f t="shared" si="0"/>
        <v>6.7619047619047619</v>
      </c>
      <c r="E32" s="16">
        <f t="shared" si="1"/>
        <v>0.14788732394366197</v>
      </c>
    </row>
    <row r="33" spans="1:5" x14ac:dyDescent="0.2">
      <c r="A33" s="14">
        <v>143</v>
      </c>
      <c r="B33" s="28">
        <v>21</v>
      </c>
      <c r="D33" s="15">
        <f t="shared" si="0"/>
        <v>6.8095238095238093</v>
      </c>
      <c r="E33" s="16">
        <f t="shared" si="1"/>
        <v>0.14685314685314685</v>
      </c>
    </row>
    <row r="34" spans="1:5" x14ac:dyDescent="0.2">
      <c r="A34" s="14">
        <v>144</v>
      </c>
      <c r="B34" s="28">
        <v>21</v>
      </c>
      <c r="D34" s="15">
        <f t="shared" si="0"/>
        <v>6.8571428571428568</v>
      </c>
      <c r="E34" s="16">
        <f t="shared" si="1"/>
        <v>0.14583333333333334</v>
      </c>
    </row>
    <row r="35" spans="1:5" x14ac:dyDescent="0.2">
      <c r="A35" s="14">
        <v>145</v>
      </c>
      <c r="B35" s="28">
        <v>21</v>
      </c>
      <c r="D35" s="15">
        <f t="shared" ref="D35:D98" si="2">A35/B35</f>
        <v>6.9047619047619051</v>
      </c>
      <c r="E35" s="16">
        <f t="shared" ref="E35:E98" si="3">B35/A35</f>
        <v>0.14482758620689656</v>
      </c>
    </row>
    <row r="36" spans="1:5" x14ac:dyDescent="0.2">
      <c r="A36" s="14">
        <v>146</v>
      </c>
      <c r="B36" s="28">
        <v>21</v>
      </c>
      <c r="D36" s="15">
        <f t="shared" si="2"/>
        <v>6.9523809523809526</v>
      </c>
      <c r="E36" s="16">
        <f t="shared" si="3"/>
        <v>0.14383561643835616</v>
      </c>
    </row>
    <row r="37" spans="1:5" x14ac:dyDescent="0.2">
      <c r="A37" s="14">
        <v>147</v>
      </c>
      <c r="B37" s="28">
        <v>21</v>
      </c>
      <c r="D37" s="15">
        <f t="shared" si="2"/>
        <v>7</v>
      </c>
      <c r="E37" s="16">
        <f t="shared" si="3"/>
        <v>0.14285714285714285</v>
      </c>
    </row>
    <row r="38" spans="1:5" x14ac:dyDescent="0.2">
      <c r="A38" s="14">
        <v>148</v>
      </c>
      <c r="B38" s="28">
        <v>21</v>
      </c>
      <c r="D38" s="15">
        <f t="shared" si="2"/>
        <v>7.0476190476190474</v>
      </c>
      <c r="E38" s="16">
        <f t="shared" si="3"/>
        <v>0.14189189189189189</v>
      </c>
    </row>
    <row r="39" spans="1:5" x14ac:dyDescent="0.2">
      <c r="A39" s="14">
        <v>149</v>
      </c>
      <c r="B39" s="28">
        <v>21</v>
      </c>
      <c r="D39" s="15">
        <f t="shared" si="2"/>
        <v>7.0952380952380949</v>
      </c>
      <c r="E39" s="16">
        <f t="shared" si="3"/>
        <v>0.14093959731543623</v>
      </c>
    </row>
    <row r="40" spans="1:5" x14ac:dyDescent="0.2">
      <c r="A40" s="14">
        <v>150</v>
      </c>
      <c r="B40" s="28">
        <v>21</v>
      </c>
      <c r="D40" s="15">
        <f t="shared" si="2"/>
        <v>7.1428571428571432</v>
      </c>
      <c r="E40" s="16">
        <f t="shared" si="3"/>
        <v>0.14000000000000001</v>
      </c>
    </row>
    <row r="41" spans="1:5" x14ac:dyDescent="0.2">
      <c r="A41" s="14">
        <v>151</v>
      </c>
      <c r="B41" s="28">
        <v>21</v>
      </c>
      <c r="D41" s="15">
        <f t="shared" si="2"/>
        <v>7.1904761904761907</v>
      </c>
      <c r="E41" s="16">
        <f t="shared" si="3"/>
        <v>0.13907284768211919</v>
      </c>
    </row>
    <row r="42" spans="1:5" x14ac:dyDescent="0.2">
      <c r="A42" s="14">
        <v>152</v>
      </c>
      <c r="B42" s="28">
        <v>21</v>
      </c>
      <c r="D42" s="15">
        <f t="shared" si="2"/>
        <v>7.2380952380952381</v>
      </c>
      <c r="E42" s="16">
        <f t="shared" si="3"/>
        <v>0.13815789473684212</v>
      </c>
    </row>
    <row r="43" spans="1:5" x14ac:dyDescent="0.2">
      <c r="A43" s="14">
        <v>153</v>
      </c>
      <c r="B43" s="28">
        <v>21</v>
      </c>
      <c r="D43" s="15">
        <f t="shared" si="2"/>
        <v>7.2857142857142856</v>
      </c>
      <c r="E43" s="16">
        <f t="shared" si="3"/>
        <v>0.13725490196078433</v>
      </c>
    </row>
    <row r="44" spans="1:5" x14ac:dyDescent="0.2">
      <c r="A44" s="14">
        <v>154</v>
      </c>
      <c r="B44" s="28">
        <v>23</v>
      </c>
      <c r="D44" s="15">
        <f t="shared" si="2"/>
        <v>6.6956521739130439</v>
      </c>
      <c r="E44" s="16">
        <f t="shared" si="3"/>
        <v>0.14935064935064934</v>
      </c>
    </row>
    <row r="45" spans="1:5" x14ac:dyDescent="0.2">
      <c r="A45" s="14">
        <v>155</v>
      </c>
      <c r="B45" s="28">
        <v>23</v>
      </c>
      <c r="D45" s="15">
        <f t="shared" si="2"/>
        <v>6.7391304347826084</v>
      </c>
      <c r="E45" s="16">
        <f t="shared" si="3"/>
        <v>0.14838709677419354</v>
      </c>
    </row>
    <row r="46" spans="1:5" x14ac:dyDescent="0.2">
      <c r="A46" s="14">
        <v>156</v>
      </c>
      <c r="B46" s="28">
        <v>23</v>
      </c>
      <c r="D46" s="15">
        <f t="shared" si="2"/>
        <v>6.7826086956521738</v>
      </c>
      <c r="E46" s="16">
        <f t="shared" si="3"/>
        <v>0.14743589743589744</v>
      </c>
    </row>
    <row r="47" spans="1:5" x14ac:dyDescent="0.2">
      <c r="A47" s="14">
        <v>157</v>
      </c>
      <c r="B47" s="28">
        <v>23</v>
      </c>
      <c r="D47" s="15">
        <f t="shared" si="2"/>
        <v>6.8260869565217392</v>
      </c>
      <c r="E47" s="16">
        <f t="shared" si="3"/>
        <v>0.1464968152866242</v>
      </c>
    </row>
    <row r="48" spans="1:5" x14ac:dyDescent="0.2">
      <c r="A48" s="14">
        <v>158</v>
      </c>
      <c r="B48" s="28">
        <v>23</v>
      </c>
      <c r="D48" s="15">
        <f t="shared" si="2"/>
        <v>6.8695652173913047</v>
      </c>
      <c r="E48" s="16">
        <f t="shared" si="3"/>
        <v>0.14556962025316456</v>
      </c>
    </row>
    <row r="49" spans="1:5" x14ac:dyDescent="0.2">
      <c r="A49" s="14">
        <v>159</v>
      </c>
      <c r="B49" s="28">
        <v>23</v>
      </c>
      <c r="D49" s="15">
        <f t="shared" si="2"/>
        <v>6.9130434782608692</v>
      </c>
      <c r="E49" s="16">
        <f t="shared" si="3"/>
        <v>0.14465408805031446</v>
      </c>
    </row>
    <row r="50" spans="1:5" x14ac:dyDescent="0.2">
      <c r="A50" s="14">
        <v>160</v>
      </c>
      <c r="B50" s="28">
        <v>23</v>
      </c>
      <c r="D50" s="15">
        <f t="shared" si="2"/>
        <v>6.9565217391304346</v>
      </c>
      <c r="E50" s="16">
        <f t="shared" si="3"/>
        <v>0.14374999999999999</v>
      </c>
    </row>
    <row r="51" spans="1:5" x14ac:dyDescent="0.2">
      <c r="A51" s="14">
        <v>161</v>
      </c>
      <c r="B51" s="28">
        <v>23</v>
      </c>
      <c r="D51" s="15">
        <f t="shared" si="2"/>
        <v>7</v>
      </c>
      <c r="E51" s="16">
        <f t="shared" si="3"/>
        <v>0.14285714285714285</v>
      </c>
    </row>
    <row r="52" spans="1:5" x14ac:dyDescent="0.2">
      <c r="A52" s="14">
        <v>162</v>
      </c>
      <c r="B52" s="28">
        <v>23</v>
      </c>
      <c r="D52" s="15">
        <f t="shared" si="2"/>
        <v>7.0434782608695654</v>
      </c>
      <c r="E52" s="16">
        <f t="shared" si="3"/>
        <v>0.1419753086419753</v>
      </c>
    </row>
    <row r="53" spans="1:5" x14ac:dyDescent="0.2">
      <c r="A53" s="14">
        <v>163</v>
      </c>
      <c r="B53" s="28">
        <v>23</v>
      </c>
      <c r="D53" s="15">
        <f t="shared" si="2"/>
        <v>7.0869565217391308</v>
      </c>
      <c r="E53" s="16">
        <f t="shared" si="3"/>
        <v>0.1411042944785276</v>
      </c>
    </row>
    <row r="54" spans="1:5" x14ac:dyDescent="0.2">
      <c r="A54" s="14">
        <v>164</v>
      </c>
      <c r="B54" s="28">
        <v>23</v>
      </c>
      <c r="D54" s="15">
        <f t="shared" si="2"/>
        <v>7.1304347826086953</v>
      </c>
      <c r="E54" s="16">
        <f t="shared" si="3"/>
        <v>0.1402439024390244</v>
      </c>
    </row>
    <row r="55" spans="1:5" x14ac:dyDescent="0.2">
      <c r="A55" s="14">
        <v>165</v>
      </c>
      <c r="B55" s="28">
        <v>23</v>
      </c>
      <c r="D55" s="15">
        <f t="shared" si="2"/>
        <v>7.1739130434782608</v>
      </c>
      <c r="E55" s="16">
        <f t="shared" si="3"/>
        <v>0.1393939393939394</v>
      </c>
    </row>
    <row r="56" spans="1:5" x14ac:dyDescent="0.2">
      <c r="A56" s="14">
        <v>166</v>
      </c>
      <c r="B56" s="28">
        <v>23</v>
      </c>
      <c r="D56" s="15">
        <f t="shared" si="2"/>
        <v>7.2173913043478262</v>
      </c>
      <c r="E56" s="16">
        <f t="shared" si="3"/>
        <v>0.13855421686746988</v>
      </c>
    </row>
    <row r="57" spans="1:5" x14ac:dyDescent="0.2">
      <c r="A57" s="14">
        <v>167</v>
      </c>
      <c r="B57" s="28">
        <v>23</v>
      </c>
      <c r="D57" s="15">
        <f t="shared" si="2"/>
        <v>7.2608695652173916</v>
      </c>
      <c r="E57" s="16">
        <f t="shared" si="3"/>
        <v>0.1377245508982036</v>
      </c>
    </row>
    <row r="58" spans="1:5" x14ac:dyDescent="0.2">
      <c r="A58" s="14">
        <v>168</v>
      </c>
      <c r="B58" s="28">
        <v>24</v>
      </c>
      <c r="D58" s="15">
        <f t="shared" si="2"/>
        <v>7</v>
      </c>
      <c r="E58" s="16">
        <f t="shared" si="3"/>
        <v>0.14285714285714285</v>
      </c>
    </row>
    <row r="59" spans="1:5" x14ac:dyDescent="0.2">
      <c r="A59" s="14">
        <v>169</v>
      </c>
      <c r="B59" s="27">
        <v>24</v>
      </c>
      <c r="D59" s="15">
        <f t="shared" si="2"/>
        <v>7.041666666666667</v>
      </c>
      <c r="E59" s="16">
        <f t="shared" si="3"/>
        <v>0.14201183431952663</v>
      </c>
    </row>
    <row r="60" spans="1:5" x14ac:dyDescent="0.2">
      <c r="A60" s="14">
        <v>170</v>
      </c>
      <c r="B60" s="28">
        <v>24</v>
      </c>
      <c r="D60" s="15">
        <f t="shared" si="2"/>
        <v>7.083333333333333</v>
      </c>
      <c r="E60" s="16">
        <f t="shared" si="3"/>
        <v>0.14117647058823529</v>
      </c>
    </row>
    <row r="61" spans="1:5" x14ac:dyDescent="0.2">
      <c r="A61" s="14">
        <v>171</v>
      </c>
      <c r="B61" s="27">
        <v>24</v>
      </c>
      <c r="D61" s="15">
        <f t="shared" si="2"/>
        <v>7.125</v>
      </c>
      <c r="E61" s="16">
        <f t="shared" si="3"/>
        <v>0.14035087719298245</v>
      </c>
    </row>
    <row r="62" spans="1:5" x14ac:dyDescent="0.2">
      <c r="A62" s="14">
        <v>172</v>
      </c>
      <c r="B62" s="28">
        <v>24</v>
      </c>
      <c r="D62" s="15">
        <f t="shared" si="2"/>
        <v>7.166666666666667</v>
      </c>
      <c r="E62" s="16">
        <f t="shared" si="3"/>
        <v>0.13953488372093023</v>
      </c>
    </row>
    <row r="63" spans="1:5" x14ac:dyDescent="0.2">
      <c r="A63" s="14">
        <v>173</v>
      </c>
      <c r="B63" s="27">
        <v>24</v>
      </c>
      <c r="D63" s="15">
        <f t="shared" si="2"/>
        <v>7.208333333333333</v>
      </c>
      <c r="E63" s="16">
        <f t="shared" si="3"/>
        <v>0.13872832369942195</v>
      </c>
    </row>
    <row r="64" spans="1:5" x14ac:dyDescent="0.2">
      <c r="A64" s="14">
        <v>174</v>
      </c>
      <c r="B64" s="28">
        <v>24</v>
      </c>
      <c r="D64" s="15">
        <f t="shared" si="2"/>
        <v>7.25</v>
      </c>
      <c r="E64" s="16">
        <f t="shared" si="3"/>
        <v>0.13793103448275862</v>
      </c>
    </row>
    <row r="65" spans="1:5" x14ac:dyDescent="0.2">
      <c r="A65" s="14">
        <v>175</v>
      </c>
      <c r="B65" s="27">
        <v>24</v>
      </c>
      <c r="D65" s="15">
        <f t="shared" si="2"/>
        <v>7.291666666666667</v>
      </c>
      <c r="E65" s="16">
        <f t="shared" si="3"/>
        <v>0.13714285714285715</v>
      </c>
    </row>
    <row r="66" spans="1:5" x14ac:dyDescent="0.2">
      <c r="A66" s="14">
        <v>176</v>
      </c>
      <c r="B66" s="28">
        <v>24</v>
      </c>
      <c r="D66" s="15">
        <f t="shared" si="2"/>
        <v>7.333333333333333</v>
      </c>
      <c r="E66" s="16">
        <f t="shared" si="3"/>
        <v>0.13636363636363635</v>
      </c>
    </row>
    <row r="67" spans="1:5" x14ac:dyDescent="0.2">
      <c r="A67" s="14">
        <v>177</v>
      </c>
      <c r="B67" s="27">
        <v>24</v>
      </c>
      <c r="D67" s="15">
        <f t="shared" si="2"/>
        <v>7.375</v>
      </c>
      <c r="E67" s="16">
        <f t="shared" si="3"/>
        <v>0.13559322033898305</v>
      </c>
    </row>
    <row r="68" spans="1:5" x14ac:dyDescent="0.2">
      <c r="A68" s="14">
        <v>178</v>
      </c>
      <c r="B68" s="28">
        <v>24</v>
      </c>
      <c r="D68" s="15">
        <f t="shared" si="2"/>
        <v>7.416666666666667</v>
      </c>
      <c r="E68" s="16">
        <f t="shared" si="3"/>
        <v>0.1348314606741573</v>
      </c>
    </row>
    <row r="69" spans="1:5" x14ac:dyDescent="0.2">
      <c r="A69" s="14">
        <v>179</v>
      </c>
      <c r="B69" s="27">
        <v>24</v>
      </c>
      <c r="D69" s="15">
        <f t="shared" si="2"/>
        <v>7.458333333333333</v>
      </c>
      <c r="E69" s="16">
        <f t="shared" si="3"/>
        <v>0.13407821229050279</v>
      </c>
    </row>
    <row r="70" spans="1:5" x14ac:dyDescent="0.2">
      <c r="A70" s="14">
        <v>180</v>
      </c>
      <c r="B70" s="28">
        <v>24</v>
      </c>
      <c r="D70" s="15">
        <f t="shared" si="2"/>
        <v>7.5</v>
      </c>
      <c r="E70" s="16">
        <f t="shared" si="3"/>
        <v>0.13333333333333333</v>
      </c>
    </row>
    <row r="71" spans="1:5" x14ac:dyDescent="0.2">
      <c r="A71" s="14">
        <v>181</v>
      </c>
      <c r="B71" s="27">
        <v>24</v>
      </c>
      <c r="D71" s="15">
        <f t="shared" si="2"/>
        <v>7.541666666666667</v>
      </c>
      <c r="E71" s="16">
        <f t="shared" si="3"/>
        <v>0.13259668508287292</v>
      </c>
    </row>
    <row r="72" spans="1:5" x14ac:dyDescent="0.2">
      <c r="A72" s="14">
        <v>182</v>
      </c>
      <c r="B72" s="27">
        <v>27</v>
      </c>
      <c r="D72" s="15">
        <f t="shared" si="2"/>
        <v>6.7407407407407405</v>
      </c>
      <c r="E72" s="16">
        <f t="shared" si="3"/>
        <v>0.14835164835164835</v>
      </c>
    </row>
    <row r="73" spans="1:5" x14ac:dyDescent="0.2">
      <c r="A73" s="14">
        <v>183</v>
      </c>
      <c r="B73" s="27">
        <v>27</v>
      </c>
      <c r="D73" s="15">
        <f t="shared" si="2"/>
        <v>6.7777777777777777</v>
      </c>
      <c r="E73" s="16">
        <f t="shared" si="3"/>
        <v>0.14754098360655737</v>
      </c>
    </row>
    <row r="74" spans="1:5" x14ac:dyDescent="0.2">
      <c r="A74" s="14">
        <v>184</v>
      </c>
      <c r="B74" s="27">
        <v>27</v>
      </c>
      <c r="D74" s="15">
        <f t="shared" si="2"/>
        <v>6.8148148148148149</v>
      </c>
      <c r="E74" s="16">
        <f t="shared" si="3"/>
        <v>0.14673913043478262</v>
      </c>
    </row>
    <row r="75" spans="1:5" x14ac:dyDescent="0.2">
      <c r="A75" s="14">
        <v>185</v>
      </c>
      <c r="B75" s="27">
        <v>27</v>
      </c>
      <c r="D75" s="15">
        <f t="shared" si="2"/>
        <v>6.8518518518518521</v>
      </c>
      <c r="E75" s="16">
        <f t="shared" si="3"/>
        <v>0.14594594594594595</v>
      </c>
    </row>
    <row r="76" spans="1:5" x14ac:dyDescent="0.2">
      <c r="A76" s="14">
        <v>186</v>
      </c>
      <c r="B76" s="27">
        <v>27</v>
      </c>
      <c r="D76" s="15">
        <f t="shared" si="2"/>
        <v>6.8888888888888893</v>
      </c>
      <c r="E76" s="16">
        <f t="shared" si="3"/>
        <v>0.14516129032258066</v>
      </c>
    </row>
    <row r="77" spans="1:5" x14ac:dyDescent="0.2">
      <c r="A77" s="14">
        <v>187</v>
      </c>
      <c r="B77" s="27">
        <v>27</v>
      </c>
      <c r="D77" s="15">
        <f t="shared" si="2"/>
        <v>6.9259259259259256</v>
      </c>
      <c r="E77" s="16">
        <f t="shared" si="3"/>
        <v>0.14438502673796791</v>
      </c>
    </row>
    <row r="78" spans="1:5" x14ac:dyDescent="0.2">
      <c r="A78" s="14">
        <v>188</v>
      </c>
      <c r="B78" s="27">
        <v>27</v>
      </c>
      <c r="D78" s="15">
        <f t="shared" si="2"/>
        <v>6.9629629629629628</v>
      </c>
      <c r="E78" s="16">
        <f t="shared" si="3"/>
        <v>0.14361702127659576</v>
      </c>
    </row>
    <row r="79" spans="1:5" x14ac:dyDescent="0.2">
      <c r="A79" s="14">
        <v>189</v>
      </c>
      <c r="B79" s="27">
        <v>27</v>
      </c>
      <c r="D79" s="15">
        <f t="shared" si="2"/>
        <v>7</v>
      </c>
      <c r="E79" s="16">
        <f t="shared" si="3"/>
        <v>0.14285714285714285</v>
      </c>
    </row>
    <row r="80" spans="1:5" x14ac:dyDescent="0.2">
      <c r="A80" s="14">
        <v>190</v>
      </c>
      <c r="B80" s="27">
        <v>27</v>
      </c>
      <c r="D80" s="15">
        <f t="shared" si="2"/>
        <v>7.0370370370370372</v>
      </c>
      <c r="E80" s="16">
        <f t="shared" si="3"/>
        <v>0.14210526315789473</v>
      </c>
    </row>
    <row r="81" spans="1:5" x14ac:dyDescent="0.2">
      <c r="A81" s="14">
        <v>191</v>
      </c>
      <c r="B81" s="27">
        <v>27</v>
      </c>
      <c r="D81" s="15">
        <f t="shared" si="2"/>
        <v>7.0740740740740744</v>
      </c>
      <c r="E81" s="16">
        <f t="shared" si="3"/>
        <v>0.14136125654450263</v>
      </c>
    </row>
    <row r="82" spans="1:5" x14ac:dyDescent="0.2">
      <c r="A82" s="14">
        <v>192</v>
      </c>
      <c r="B82" s="27">
        <v>27</v>
      </c>
      <c r="D82" s="15">
        <f t="shared" si="2"/>
        <v>7.1111111111111107</v>
      </c>
      <c r="E82" s="16">
        <f t="shared" si="3"/>
        <v>0.140625</v>
      </c>
    </row>
    <row r="83" spans="1:5" x14ac:dyDescent="0.2">
      <c r="A83" s="14">
        <v>193</v>
      </c>
      <c r="B83" s="27">
        <v>27</v>
      </c>
      <c r="D83" s="15">
        <f t="shared" si="2"/>
        <v>7.1481481481481479</v>
      </c>
      <c r="E83" s="16">
        <f t="shared" si="3"/>
        <v>0.13989637305699482</v>
      </c>
    </row>
    <row r="84" spans="1:5" x14ac:dyDescent="0.2">
      <c r="A84" s="14">
        <v>194</v>
      </c>
      <c r="B84" s="27">
        <v>27</v>
      </c>
      <c r="D84" s="15">
        <f t="shared" si="2"/>
        <v>7.1851851851851851</v>
      </c>
      <c r="E84" s="16">
        <f t="shared" si="3"/>
        <v>0.13917525773195877</v>
      </c>
    </row>
    <row r="85" spans="1:5" x14ac:dyDescent="0.2">
      <c r="A85" s="14">
        <v>195</v>
      </c>
      <c r="B85" s="27">
        <v>27</v>
      </c>
      <c r="D85" s="15">
        <f t="shared" si="2"/>
        <v>7.2222222222222223</v>
      </c>
      <c r="E85" s="16">
        <f t="shared" si="3"/>
        <v>0.13846153846153847</v>
      </c>
    </row>
    <row r="86" spans="1:5" x14ac:dyDescent="0.2">
      <c r="A86" s="14">
        <v>196</v>
      </c>
      <c r="B86" s="27">
        <v>28</v>
      </c>
      <c r="D86" s="15">
        <f t="shared" si="2"/>
        <v>7</v>
      </c>
      <c r="E86" s="16">
        <f t="shared" si="3"/>
        <v>0.14285714285714285</v>
      </c>
    </row>
    <row r="87" spans="1:5" x14ac:dyDescent="0.2">
      <c r="A87" s="14">
        <v>197</v>
      </c>
      <c r="B87" s="28">
        <v>28</v>
      </c>
      <c r="D87" s="15">
        <f t="shared" si="2"/>
        <v>7.0357142857142856</v>
      </c>
      <c r="E87" s="16">
        <f t="shared" si="3"/>
        <v>0.14213197969543148</v>
      </c>
    </row>
    <row r="88" spans="1:5" x14ac:dyDescent="0.2">
      <c r="A88" s="14">
        <v>198</v>
      </c>
      <c r="B88" s="27">
        <v>28</v>
      </c>
      <c r="D88" s="15">
        <f t="shared" si="2"/>
        <v>7.0714285714285712</v>
      </c>
      <c r="E88" s="16">
        <f t="shared" si="3"/>
        <v>0.14141414141414141</v>
      </c>
    </row>
    <row r="89" spans="1:5" x14ac:dyDescent="0.2">
      <c r="A89" s="14">
        <v>199</v>
      </c>
      <c r="B89" s="28">
        <v>28</v>
      </c>
      <c r="D89" s="15">
        <f t="shared" si="2"/>
        <v>7.1071428571428568</v>
      </c>
      <c r="E89" s="16">
        <f t="shared" si="3"/>
        <v>0.1407035175879397</v>
      </c>
    </row>
    <row r="90" spans="1:5" x14ac:dyDescent="0.2">
      <c r="A90" s="14">
        <v>200</v>
      </c>
      <c r="B90" s="27">
        <v>28</v>
      </c>
      <c r="D90" s="15">
        <f t="shared" si="2"/>
        <v>7.1428571428571432</v>
      </c>
      <c r="E90" s="16">
        <f t="shared" si="3"/>
        <v>0.14000000000000001</v>
      </c>
    </row>
    <row r="91" spans="1:5" x14ac:dyDescent="0.2">
      <c r="A91" s="14">
        <v>201</v>
      </c>
      <c r="B91" s="28">
        <v>28</v>
      </c>
      <c r="D91" s="15">
        <f t="shared" si="2"/>
        <v>7.1785714285714288</v>
      </c>
      <c r="E91" s="16">
        <f t="shared" si="3"/>
        <v>0.13930348258706468</v>
      </c>
    </row>
    <row r="92" spans="1:5" x14ac:dyDescent="0.2">
      <c r="A92" s="14">
        <v>202</v>
      </c>
      <c r="B92" s="27">
        <v>28</v>
      </c>
      <c r="D92" s="15">
        <f t="shared" si="2"/>
        <v>7.2142857142857144</v>
      </c>
      <c r="E92" s="16">
        <f t="shared" si="3"/>
        <v>0.13861386138613863</v>
      </c>
    </row>
    <row r="93" spans="1:5" x14ac:dyDescent="0.2">
      <c r="A93" s="14">
        <v>203</v>
      </c>
      <c r="B93" s="28">
        <v>28</v>
      </c>
      <c r="D93" s="15">
        <f t="shared" si="2"/>
        <v>7.25</v>
      </c>
      <c r="E93" s="16">
        <f t="shared" si="3"/>
        <v>0.13793103448275862</v>
      </c>
    </row>
    <row r="94" spans="1:5" x14ac:dyDescent="0.2">
      <c r="A94" s="14">
        <v>204</v>
      </c>
      <c r="B94" s="27">
        <v>28</v>
      </c>
      <c r="D94" s="15">
        <f t="shared" si="2"/>
        <v>7.2857142857142856</v>
      </c>
      <c r="E94" s="16">
        <f t="shared" si="3"/>
        <v>0.13725490196078433</v>
      </c>
    </row>
    <row r="95" spans="1:5" x14ac:dyDescent="0.2">
      <c r="A95" s="14">
        <v>205</v>
      </c>
      <c r="B95" s="28">
        <v>28</v>
      </c>
      <c r="D95" s="15">
        <f t="shared" si="2"/>
        <v>7.3214285714285712</v>
      </c>
      <c r="E95" s="16">
        <f t="shared" si="3"/>
        <v>0.13658536585365855</v>
      </c>
    </row>
    <row r="96" spans="1:5" x14ac:dyDescent="0.2">
      <c r="A96" s="14">
        <v>206</v>
      </c>
      <c r="B96" s="27">
        <v>28</v>
      </c>
      <c r="D96" s="15">
        <f t="shared" si="2"/>
        <v>7.3571428571428568</v>
      </c>
      <c r="E96" s="16">
        <f t="shared" si="3"/>
        <v>0.13592233009708737</v>
      </c>
    </row>
    <row r="97" spans="1:5" x14ac:dyDescent="0.2">
      <c r="A97" s="14">
        <v>207</v>
      </c>
      <c r="B97" s="28">
        <v>28</v>
      </c>
      <c r="D97" s="15">
        <f t="shared" si="2"/>
        <v>7.3928571428571432</v>
      </c>
      <c r="E97" s="16">
        <f t="shared" si="3"/>
        <v>0.13526570048309178</v>
      </c>
    </row>
    <row r="98" spans="1:5" x14ac:dyDescent="0.2">
      <c r="A98" s="14">
        <v>208</v>
      </c>
      <c r="B98" s="27">
        <v>28</v>
      </c>
      <c r="D98" s="15">
        <f t="shared" si="2"/>
        <v>7.4285714285714288</v>
      </c>
      <c r="E98" s="16">
        <f t="shared" si="3"/>
        <v>0.13461538461538461</v>
      </c>
    </row>
    <row r="99" spans="1:5" x14ac:dyDescent="0.2">
      <c r="A99" s="14">
        <v>209</v>
      </c>
      <c r="B99" s="28">
        <v>28</v>
      </c>
      <c r="D99" s="15">
        <f t="shared" ref="D99:D142" si="4">A99/B99</f>
        <v>7.4642857142857144</v>
      </c>
      <c r="E99" s="16">
        <f t="shared" ref="E99:E142" si="5">B99/A99</f>
        <v>0.13397129186602871</v>
      </c>
    </row>
    <row r="100" spans="1:5" x14ac:dyDescent="0.2">
      <c r="A100" s="14">
        <v>210</v>
      </c>
      <c r="B100" s="28">
        <v>32</v>
      </c>
      <c r="D100" s="15">
        <f t="shared" si="4"/>
        <v>6.5625</v>
      </c>
      <c r="E100" s="16">
        <f t="shared" si="5"/>
        <v>0.15238095238095239</v>
      </c>
    </row>
    <row r="101" spans="1:5" x14ac:dyDescent="0.2">
      <c r="A101" s="14">
        <v>211</v>
      </c>
      <c r="B101" s="28">
        <v>32</v>
      </c>
      <c r="D101" s="15">
        <f t="shared" si="4"/>
        <v>6.59375</v>
      </c>
      <c r="E101" s="16">
        <f t="shared" si="5"/>
        <v>0.15165876777251186</v>
      </c>
    </row>
    <row r="102" spans="1:5" x14ac:dyDescent="0.2">
      <c r="A102" s="14">
        <v>212</v>
      </c>
      <c r="B102" s="28">
        <v>32</v>
      </c>
      <c r="D102" s="15">
        <f t="shared" si="4"/>
        <v>6.625</v>
      </c>
      <c r="E102" s="16">
        <f t="shared" si="5"/>
        <v>0.15094339622641509</v>
      </c>
    </row>
    <row r="103" spans="1:5" x14ac:dyDescent="0.2">
      <c r="A103" s="14">
        <v>213</v>
      </c>
      <c r="B103" s="28">
        <v>32</v>
      </c>
      <c r="D103" s="15">
        <f t="shared" si="4"/>
        <v>6.65625</v>
      </c>
      <c r="E103" s="16">
        <f t="shared" si="5"/>
        <v>0.15023474178403756</v>
      </c>
    </row>
    <row r="104" spans="1:5" x14ac:dyDescent="0.2">
      <c r="A104" s="14">
        <v>214</v>
      </c>
      <c r="B104" s="28">
        <v>32</v>
      </c>
      <c r="D104" s="15">
        <f t="shared" si="4"/>
        <v>6.6875</v>
      </c>
      <c r="E104" s="16">
        <f t="shared" si="5"/>
        <v>0.14953271028037382</v>
      </c>
    </row>
    <row r="105" spans="1:5" x14ac:dyDescent="0.2">
      <c r="A105" s="14">
        <v>215</v>
      </c>
      <c r="B105" s="28">
        <v>32</v>
      </c>
      <c r="D105" s="15">
        <f t="shared" si="4"/>
        <v>6.71875</v>
      </c>
      <c r="E105" s="16">
        <f t="shared" si="5"/>
        <v>0.14883720930232558</v>
      </c>
    </row>
    <row r="106" spans="1:5" x14ac:dyDescent="0.2">
      <c r="A106" s="14">
        <v>216</v>
      </c>
      <c r="B106" s="28">
        <v>32</v>
      </c>
      <c r="D106" s="15">
        <f t="shared" si="4"/>
        <v>6.75</v>
      </c>
      <c r="E106" s="16">
        <f t="shared" si="5"/>
        <v>0.14814814814814814</v>
      </c>
    </row>
    <row r="107" spans="1:5" x14ac:dyDescent="0.2">
      <c r="A107" s="14">
        <v>217</v>
      </c>
      <c r="B107" s="28">
        <v>32</v>
      </c>
      <c r="D107" s="15">
        <f t="shared" si="4"/>
        <v>6.78125</v>
      </c>
      <c r="E107" s="16">
        <f t="shared" si="5"/>
        <v>0.14746543778801843</v>
      </c>
    </row>
    <row r="108" spans="1:5" x14ac:dyDescent="0.2">
      <c r="A108" s="14">
        <v>218</v>
      </c>
      <c r="B108" s="28">
        <v>32</v>
      </c>
      <c r="D108" s="15">
        <f t="shared" si="4"/>
        <v>6.8125</v>
      </c>
      <c r="E108" s="16">
        <f t="shared" si="5"/>
        <v>0.14678899082568808</v>
      </c>
    </row>
    <row r="109" spans="1:5" x14ac:dyDescent="0.2">
      <c r="A109" s="14">
        <v>219</v>
      </c>
      <c r="B109" s="28">
        <v>32</v>
      </c>
      <c r="D109" s="15">
        <f t="shared" si="4"/>
        <v>6.84375</v>
      </c>
      <c r="E109" s="16">
        <f t="shared" si="5"/>
        <v>0.14611872146118721</v>
      </c>
    </row>
    <row r="110" spans="1:5" x14ac:dyDescent="0.2">
      <c r="A110" s="14">
        <v>220</v>
      </c>
      <c r="B110" s="28">
        <v>32</v>
      </c>
      <c r="D110" s="15">
        <f t="shared" si="4"/>
        <v>6.875</v>
      </c>
      <c r="E110" s="16">
        <f t="shared" si="5"/>
        <v>0.14545454545454545</v>
      </c>
    </row>
    <row r="111" spans="1:5" x14ac:dyDescent="0.2">
      <c r="A111" s="14">
        <v>221</v>
      </c>
      <c r="B111" s="28">
        <v>32</v>
      </c>
      <c r="D111" s="15">
        <f t="shared" si="4"/>
        <v>6.90625</v>
      </c>
      <c r="E111" s="16">
        <f t="shared" si="5"/>
        <v>0.14479638009049775</v>
      </c>
    </row>
    <row r="112" spans="1:5" x14ac:dyDescent="0.2">
      <c r="A112" s="14">
        <v>222</v>
      </c>
      <c r="B112" s="28">
        <v>32</v>
      </c>
      <c r="D112" s="15">
        <f t="shared" si="4"/>
        <v>6.9375</v>
      </c>
      <c r="E112" s="16">
        <f t="shared" si="5"/>
        <v>0.14414414414414414</v>
      </c>
    </row>
    <row r="113" spans="1:5" x14ac:dyDescent="0.2">
      <c r="A113" s="14">
        <v>223</v>
      </c>
      <c r="B113" s="28">
        <v>32</v>
      </c>
      <c r="D113" s="15">
        <f t="shared" si="4"/>
        <v>6.96875</v>
      </c>
      <c r="E113" s="16">
        <f t="shared" si="5"/>
        <v>0.14349775784753363</v>
      </c>
    </row>
    <row r="114" spans="1:5" x14ac:dyDescent="0.2">
      <c r="A114" s="14">
        <v>224</v>
      </c>
      <c r="B114" s="28">
        <v>33</v>
      </c>
      <c r="D114" s="15">
        <f t="shared" si="4"/>
        <v>6.7878787878787881</v>
      </c>
      <c r="E114" s="16">
        <f t="shared" si="5"/>
        <v>0.14732142857142858</v>
      </c>
    </row>
    <row r="115" spans="1:5" x14ac:dyDescent="0.2">
      <c r="A115" s="14">
        <v>225</v>
      </c>
      <c r="B115" s="28">
        <v>33</v>
      </c>
      <c r="D115" s="15">
        <f t="shared" si="4"/>
        <v>6.8181818181818183</v>
      </c>
      <c r="E115" s="16">
        <f t="shared" si="5"/>
        <v>0.14666666666666667</v>
      </c>
    </row>
    <row r="116" spans="1:5" x14ac:dyDescent="0.2">
      <c r="A116" s="14">
        <v>226</v>
      </c>
      <c r="B116" s="28">
        <v>33</v>
      </c>
      <c r="D116" s="15">
        <f t="shared" si="4"/>
        <v>6.8484848484848486</v>
      </c>
      <c r="E116" s="16">
        <f t="shared" si="5"/>
        <v>0.14601769911504425</v>
      </c>
    </row>
    <row r="117" spans="1:5" x14ac:dyDescent="0.2">
      <c r="A117" s="14">
        <v>227</v>
      </c>
      <c r="B117" s="28">
        <v>33</v>
      </c>
      <c r="D117" s="15">
        <f t="shared" si="4"/>
        <v>6.8787878787878789</v>
      </c>
      <c r="E117" s="16">
        <f t="shared" si="5"/>
        <v>0.14537444933920704</v>
      </c>
    </row>
    <row r="118" spans="1:5" x14ac:dyDescent="0.2">
      <c r="A118" s="14">
        <v>228</v>
      </c>
      <c r="B118" s="28">
        <v>33</v>
      </c>
      <c r="D118" s="15">
        <f t="shared" si="4"/>
        <v>6.9090909090909092</v>
      </c>
      <c r="E118" s="16">
        <f t="shared" si="5"/>
        <v>0.14473684210526316</v>
      </c>
    </row>
    <row r="119" spans="1:5" x14ac:dyDescent="0.2">
      <c r="A119" s="14">
        <v>229</v>
      </c>
      <c r="B119" s="28">
        <v>33</v>
      </c>
      <c r="D119" s="15">
        <f t="shared" si="4"/>
        <v>6.9393939393939394</v>
      </c>
      <c r="E119" s="16">
        <f t="shared" si="5"/>
        <v>0.14410480349344978</v>
      </c>
    </row>
    <row r="120" spans="1:5" x14ac:dyDescent="0.2">
      <c r="A120" s="14">
        <v>230</v>
      </c>
      <c r="B120" s="28">
        <v>33</v>
      </c>
      <c r="D120" s="15">
        <f t="shared" si="4"/>
        <v>6.9696969696969697</v>
      </c>
      <c r="E120" s="16">
        <f t="shared" si="5"/>
        <v>0.14347826086956522</v>
      </c>
    </row>
    <row r="121" spans="1:5" x14ac:dyDescent="0.2">
      <c r="A121" s="14">
        <v>231</v>
      </c>
      <c r="B121" s="28">
        <v>33</v>
      </c>
      <c r="D121" s="15">
        <f t="shared" si="4"/>
        <v>7</v>
      </c>
      <c r="E121" s="16">
        <f t="shared" si="5"/>
        <v>0.14285714285714285</v>
      </c>
    </row>
    <row r="122" spans="1:5" x14ac:dyDescent="0.2">
      <c r="A122" s="14">
        <v>232</v>
      </c>
      <c r="B122" s="28">
        <v>33</v>
      </c>
      <c r="D122" s="15">
        <f t="shared" si="4"/>
        <v>7.0303030303030303</v>
      </c>
      <c r="E122" s="16">
        <f t="shared" si="5"/>
        <v>0.14224137931034483</v>
      </c>
    </row>
    <row r="123" spans="1:5" x14ac:dyDescent="0.2">
      <c r="A123" s="14">
        <v>233</v>
      </c>
      <c r="B123" s="28">
        <v>33</v>
      </c>
      <c r="D123" s="15">
        <f t="shared" si="4"/>
        <v>7.0606060606060606</v>
      </c>
      <c r="E123" s="16">
        <f t="shared" si="5"/>
        <v>0.14163090128755365</v>
      </c>
    </row>
    <row r="124" spans="1:5" x14ac:dyDescent="0.2">
      <c r="A124" s="14">
        <v>234</v>
      </c>
      <c r="B124" s="28">
        <v>33</v>
      </c>
      <c r="D124" s="15">
        <f t="shared" si="4"/>
        <v>7.0909090909090908</v>
      </c>
      <c r="E124" s="16">
        <f t="shared" si="5"/>
        <v>0.14102564102564102</v>
      </c>
    </row>
    <row r="125" spans="1:5" x14ac:dyDescent="0.2">
      <c r="A125" s="14">
        <v>235</v>
      </c>
      <c r="B125" s="28">
        <v>33</v>
      </c>
      <c r="D125" s="15">
        <f t="shared" si="4"/>
        <v>7.1212121212121211</v>
      </c>
      <c r="E125" s="16">
        <f t="shared" si="5"/>
        <v>0.14042553191489363</v>
      </c>
    </row>
    <row r="126" spans="1:5" x14ac:dyDescent="0.2">
      <c r="A126" s="14">
        <v>236</v>
      </c>
      <c r="B126" s="28">
        <v>33</v>
      </c>
      <c r="D126" s="15">
        <f t="shared" si="4"/>
        <v>7.1515151515151514</v>
      </c>
      <c r="E126" s="16">
        <f t="shared" si="5"/>
        <v>0.13983050847457626</v>
      </c>
    </row>
    <row r="127" spans="1:5" x14ac:dyDescent="0.2">
      <c r="A127" s="14">
        <v>237</v>
      </c>
      <c r="B127" s="28">
        <v>33</v>
      </c>
      <c r="D127" s="15">
        <f t="shared" si="4"/>
        <v>7.1818181818181817</v>
      </c>
      <c r="E127" s="16">
        <f t="shared" si="5"/>
        <v>0.13924050632911392</v>
      </c>
    </row>
    <row r="128" spans="1:5" x14ac:dyDescent="0.2">
      <c r="A128" s="14">
        <v>238</v>
      </c>
      <c r="B128" s="28">
        <v>34</v>
      </c>
      <c r="D128" s="15">
        <f t="shared" si="4"/>
        <v>7</v>
      </c>
      <c r="E128" s="16">
        <f t="shared" si="5"/>
        <v>0.14285714285714285</v>
      </c>
    </row>
    <row r="129" spans="1:5" x14ac:dyDescent="0.2">
      <c r="A129" s="14">
        <v>239</v>
      </c>
      <c r="B129" s="28">
        <v>34</v>
      </c>
      <c r="D129" s="15">
        <f t="shared" si="4"/>
        <v>7.0294117647058822</v>
      </c>
      <c r="E129" s="16">
        <f t="shared" si="5"/>
        <v>0.14225941422594143</v>
      </c>
    </row>
    <row r="130" spans="1:5" x14ac:dyDescent="0.2">
      <c r="A130" s="14">
        <v>240</v>
      </c>
      <c r="B130" s="28">
        <v>34</v>
      </c>
      <c r="D130" s="15">
        <f t="shared" si="4"/>
        <v>7.0588235294117645</v>
      </c>
      <c r="E130" s="16">
        <f t="shared" si="5"/>
        <v>0.14166666666666666</v>
      </c>
    </row>
    <row r="131" spans="1:5" x14ac:dyDescent="0.2">
      <c r="A131" s="14">
        <v>241</v>
      </c>
      <c r="B131" s="28">
        <v>34</v>
      </c>
      <c r="D131" s="15">
        <f t="shared" si="4"/>
        <v>7.0882352941176467</v>
      </c>
      <c r="E131" s="16">
        <f t="shared" si="5"/>
        <v>0.14107883817427386</v>
      </c>
    </row>
    <row r="132" spans="1:5" x14ac:dyDescent="0.2">
      <c r="A132" s="14">
        <v>242</v>
      </c>
      <c r="B132" s="28">
        <v>34</v>
      </c>
      <c r="D132" s="15">
        <f t="shared" si="4"/>
        <v>7.117647058823529</v>
      </c>
      <c r="E132" s="16">
        <f t="shared" si="5"/>
        <v>0.14049586776859505</v>
      </c>
    </row>
    <row r="133" spans="1:5" x14ac:dyDescent="0.2">
      <c r="A133" s="14">
        <v>243</v>
      </c>
      <c r="B133" s="28">
        <v>34</v>
      </c>
      <c r="D133" s="15">
        <f t="shared" si="4"/>
        <v>7.1470588235294121</v>
      </c>
      <c r="E133" s="16">
        <f t="shared" si="5"/>
        <v>0.13991769547325103</v>
      </c>
    </row>
    <row r="134" spans="1:5" x14ac:dyDescent="0.2">
      <c r="A134" s="14">
        <v>244</v>
      </c>
      <c r="B134" s="28">
        <v>34</v>
      </c>
      <c r="D134" s="15">
        <f t="shared" si="4"/>
        <v>7.1764705882352944</v>
      </c>
      <c r="E134" s="16">
        <f t="shared" si="5"/>
        <v>0.13934426229508196</v>
      </c>
    </row>
    <row r="135" spans="1:5" x14ac:dyDescent="0.2">
      <c r="A135" s="14">
        <v>245</v>
      </c>
      <c r="B135" s="28">
        <v>34</v>
      </c>
      <c r="D135" s="15">
        <f t="shared" si="4"/>
        <v>7.2058823529411766</v>
      </c>
      <c r="E135" s="16">
        <f t="shared" si="5"/>
        <v>0.13877551020408163</v>
      </c>
    </row>
    <row r="136" spans="1:5" x14ac:dyDescent="0.2">
      <c r="A136" s="14">
        <v>246</v>
      </c>
      <c r="B136" s="28">
        <v>34</v>
      </c>
      <c r="D136" s="15">
        <f t="shared" si="4"/>
        <v>7.2352941176470589</v>
      </c>
      <c r="E136" s="16">
        <f t="shared" si="5"/>
        <v>0.13821138211382114</v>
      </c>
    </row>
    <row r="137" spans="1:5" x14ac:dyDescent="0.2">
      <c r="A137" s="14">
        <v>247</v>
      </c>
      <c r="B137" s="28">
        <v>34</v>
      </c>
      <c r="D137" s="15">
        <f t="shared" si="4"/>
        <v>7.2647058823529411</v>
      </c>
      <c r="E137" s="16">
        <f t="shared" si="5"/>
        <v>0.13765182186234817</v>
      </c>
    </row>
    <row r="138" spans="1:5" x14ac:dyDescent="0.2">
      <c r="A138" s="14">
        <v>248</v>
      </c>
      <c r="B138" s="28">
        <v>34</v>
      </c>
      <c r="D138" s="15">
        <f t="shared" si="4"/>
        <v>7.2941176470588234</v>
      </c>
      <c r="E138" s="16">
        <f t="shared" si="5"/>
        <v>0.13709677419354838</v>
      </c>
    </row>
    <row r="139" spans="1:5" x14ac:dyDescent="0.2">
      <c r="A139" s="14">
        <v>249</v>
      </c>
      <c r="B139" s="28">
        <v>34</v>
      </c>
      <c r="D139" s="15">
        <f t="shared" si="4"/>
        <v>7.3235294117647056</v>
      </c>
      <c r="E139" s="16">
        <f t="shared" si="5"/>
        <v>0.13654618473895583</v>
      </c>
    </row>
    <row r="140" spans="1:5" x14ac:dyDescent="0.2">
      <c r="A140" s="14">
        <v>250</v>
      </c>
      <c r="B140" s="28">
        <v>34</v>
      </c>
      <c r="D140" s="15">
        <f t="shared" si="4"/>
        <v>7.3529411764705879</v>
      </c>
      <c r="E140" s="16">
        <f t="shared" si="5"/>
        <v>0.13600000000000001</v>
      </c>
    </row>
    <row r="141" spans="1:5" x14ac:dyDescent="0.2">
      <c r="A141" s="14">
        <v>251</v>
      </c>
      <c r="B141" s="28">
        <v>34</v>
      </c>
      <c r="D141" s="15">
        <f t="shared" si="4"/>
        <v>7.382352941176471</v>
      </c>
      <c r="E141" s="16">
        <f t="shared" si="5"/>
        <v>0.13545816733067728</v>
      </c>
    </row>
    <row r="142" spans="1:5" x14ac:dyDescent="0.2">
      <c r="A142" s="14">
        <v>252</v>
      </c>
      <c r="B142" s="28">
        <v>36</v>
      </c>
      <c r="D142" s="15">
        <f t="shared" si="4"/>
        <v>7</v>
      </c>
      <c r="E142" s="16">
        <f t="shared" si="5"/>
        <v>0.14285714285714285</v>
      </c>
    </row>
  </sheetData>
  <sheetProtection algorithmName="SHA-512" hashValue="P1/XA/tmPqxNL52G8KyoyCh5ob2ceuXIzjJFjdr1joNzI+LLcDFRWiG3/zu3G51ax/0RCm0orjxlqI9sbQze5w==" saltValue="EHLqZQWys3xF+Zgx0nQOJw==" spinCount="100000" sheet="1" objects="1" scenarios="1"/>
  <autoFilter ref="D1:D142" xr:uid="{00000000-0009-0000-0000-000001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zoomScaleNormal="100" workbookViewId="0">
      <selection activeCell="C17" sqref="C17"/>
    </sheetView>
  </sheetViews>
  <sheetFormatPr baseColWidth="10" defaultColWidth="11.42578125" defaultRowHeight="12.75" x14ac:dyDescent="0.2"/>
  <cols>
    <col min="1" max="2" width="11.42578125" style="10"/>
    <col min="3" max="3" width="24.42578125" style="10" customWidth="1"/>
    <col min="4" max="4" width="13.140625" style="10" customWidth="1"/>
    <col min="5" max="5" width="13.28515625" style="10" customWidth="1"/>
    <col min="6" max="6" width="14.140625" style="10" customWidth="1"/>
    <col min="7" max="7" width="13.42578125" style="10" customWidth="1"/>
    <col min="8" max="16384" width="11.42578125" style="10"/>
  </cols>
  <sheetData>
    <row r="1" spans="1:7" ht="38.25" x14ac:dyDescent="0.2">
      <c r="A1" s="11" t="s">
        <v>0</v>
      </c>
      <c r="B1" s="11" t="s">
        <v>1</v>
      </c>
      <c r="C1" s="11" t="s">
        <v>2</v>
      </c>
      <c r="D1" s="11" t="s">
        <v>3</v>
      </c>
      <c r="E1" s="11" t="s">
        <v>5</v>
      </c>
      <c r="F1" s="11" t="s">
        <v>4</v>
      </c>
      <c r="G1" s="11" t="s">
        <v>6</v>
      </c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5"/>
      <c r="B3" s="4"/>
      <c r="C3" s="4"/>
      <c r="D3" s="4"/>
      <c r="E3" s="4"/>
      <c r="F3" s="4"/>
      <c r="G3" s="4"/>
    </row>
    <row r="4" spans="1:7" x14ac:dyDescent="0.2">
      <c r="A4" s="5"/>
      <c r="B4" s="5"/>
      <c r="C4" s="5"/>
      <c r="D4" s="5"/>
      <c r="E4" s="5"/>
      <c r="F4" s="5"/>
      <c r="G4" s="5"/>
    </row>
    <row r="5" spans="1:7" x14ac:dyDescent="0.2">
      <c r="A5" s="5"/>
      <c r="B5" s="5"/>
      <c r="C5" s="5"/>
      <c r="D5" s="5"/>
      <c r="E5" s="5"/>
      <c r="F5" s="5"/>
      <c r="G5" s="5"/>
    </row>
    <row r="6" spans="1:7" x14ac:dyDescent="0.2">
      <c r="A6" s="5"/>
      <c r="B6" s="5"/>
      <c r="C6" s="5"/>
      <c r="D6" s="5"/>
      <c r="E6" s="5"/>
      <c r="F6" s="4"/>
      <c r="G6" s="4"/>
    </row>
    <row r="7" spans="1:7" x14ac:dyDescent="0.2">
      <c r="A7" s="5"/>
      <c r="B7" s="4"/>
      <c r="C7" s="5"/>
      <c r="D7" s="4"/>
      <c r="E7" s="4"/>
      <c r="F7" s="5"/>
      <c r="G7" s="5"/>
    </row>
    <row r="8" spans="1:7" x14ac:dyDescent="0.2">
      <c r="A8" s="5"/>
      <c r="B8" s="5"/>
      <c r="C8" s="4"/>
      <c r="D8" s="5"/>
      <c r="E8" s="5"/>
      <c r="F8" s="4"/>
      <c r="G8" s="4"/>
    </row>
    <row r="9" spans="1:7" x14ac:dyDescent="0.2">
      <c r="A9" s="5"/>
      <c r="B9" s="5"/>
      <c r="C9" s="5"/>
      <c r="D9" s="5"/>
      <c r="E9" s="5"/>
      <c r="F9" s="5"/>
      <c r="G9" s="5"/>
    </row>
    <row r="10" spans="1:7" x14ac:dyDescent="0.2">
      <c r="A10" s="5"/>
      <c r="B10" s="4"/>
      <c r="C10" s="5"/>
      <c r="D10" s="4"/>
      <c r="E10" s="4"/>
      <c r="F10" s="4"/>
      <c r="G10" s="4"/>
    </row>
    <row r="11" spans="1:7" x14ac:dyDescent="0.2">
      <c r="A11" s="5"/>
      <c r="B11" s="5"/>
      <c r="C11" s="5"/>
      <c r="D11" s="5"/>
      <c r="E11" s="5"/>
      <c r="F11" s="5"/>
      <c r="G11" s="5"/>
    </row>
    <row r="12" spans="1:7" x14ac:dyDescent="0.2">
      <c r="A12" s="5">
        <v>10</v>
      </c>
      <c r="B12" s="5">
        <v>65</v>
      </c>
      <c r="C12" s="5" t="s">
        <v>19</v>
      </c>
      <c r="D12" s="5">
        <v>126</v>
      </c>
      <c r="E12" s="5">
        <v>18</v>
      </c>
      <c r="F12" s="4">
        <v>252</v>
      </c>
      <c r="G12" s="4">
        <v>36</v>
      </c>
    </row>
    <row r="13" spans="1:7" x14ac:dyDescent="0.2">
      <c r="A13" s="5"/>
      <c r="B13" s="4"/>
      <c r="C13" s="4"/>
      <c r="D13" s="4"/>
      <c r="E13" s="4"/>
      <c r="F13" s="5"/>
      <c r="G13" s="5"/>
    </row>
  </sheetData>
  <sheetProtection algorithmName="SHA-512" hashValue="QqwzSEbdTKYSUw5dsH8BV/iykVyfvF1Qk4XEcwX58NPikN+k63KkRiM5XRgDldECdt53a9EyLmoqNVvZClPoWA==" saltValue="kz1ql48y5vimhfOgIDGKx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CAPACITE ACCUEIL</vt:lpstr>
      <vt:lpstr>Correspondance</vt:lpstr>
      <vt:lpstr>Détail lot</vt:lpstr>
      <vt:lpstr>'CAPACITE ACCUEIL'!Zone_d_impression</vt:lpstr>
    </vt:vector>
  </TitlesOfParts>
  <Company>Académie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Laennec Sophie</dc:creator>
  <cp:lastModifiedBy>Patricia WICKER</cp:lastModifiedBy>
  <cp:lastPrinted>2022-02-24T12:34:43Z</cp:lastPrinted>
  <dcterms:created xsi:type="dcterms:W3CDTF">2022-02-23T14:19:03Z</dcterms:created>
  <dcterms:modified xsi:type="dcterms:W3CDTF">2024-10-21T08:28:59Z</dcterms:modified>
</cp:coreProperties>
</file>