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G:\4_STRATEGIE-MOYENS\3_Marches\AO en cours\AO PROMOTION 2025\Programme fonctionnel\"/>
    </mc:Choice>
  </mc:AlternateContent>
  <bookViews>
    <workbookView xWindow="0" yWindow="0" windowWidth="16335" windowHeight="6075" tabRatio="745" firstSheet="9" activeTab="12"/>
  </bookViews>
  <sheets>
    <sheet name="partie forfaitaire conseil" sheetId="1" r:id="rId1"/>
    <sheet name="Partie à commandes (consignes)" sheetId="10" r:id="rId2"/>
    <sheet name="commandes &gt; 1- Conseil " sheetId="7" r:id="rId3"/>
    <sheet name="commandes &gt; 2 - Vidéos" sheetId="17" r:id="rId4"/>
    <sheet name="commandes &gt;  3 - Edition" sheetId="18" r:id="rId5"/>
    <sheet name="commandes &gt; 4 - Web et RS" sheetId="19" r:id="rId6"/>
    <sheet name="commandes &gt; 5 - Audio" sheetId="20" r:id="rId7"/>
    <sheet name="commandes &gt; 6 - prod graphiques" sheetId="21" r:id="rId8"/>
    <sheet name="commandes &gt;  7 - RP" sheetId="2" r:id="rId9"/>
    <sheet name="commandes &gt; 8 - Evénements" sheetId="14" r:id="rId10"/>
    <sheet name="commandes &gt; 9 - Rédaction " sheetId="8" r:id="rId11"/>
    <sheet name="commandes &gt; 10 - Droits" sheetId="22" r:id="rId12"/>
    <sheet name="commandes &gt; 11 - Achat d'art" sheetId="12" r:id="rId13"/>
  </sheets>
  <externalReferences>
    <externalReference r:id="rId14"/>
  </externalReferences>
  <definedNames>
    <definedName name="base">[1]Feuil1!$A$4:$E$183</definedName>
    <definedName name="_xlnm.Print_Area" localSheetId="4">'commandes &gt;  3 - Edition'!$A$1:$F$81</definedName>
    <definedName name="_xlnm.Print_Area" localSheetId="8">'commandes &gt;  7 - RP'!$A$1:$F$112</definedName>
    <definedName name="_xlnm.Print_Area" localSheetId="2">'commandes &gt; 1- Conseil '!$A$1:$F$53</definedName>
    <definedName name="_xlnm.Print_Area" localSheetId="11">'commandes &gt; 10 - Droits'!$A$1:$F$86</definedName>
    <definedName name="_xlnm.Print_Area" localSheetId="12">'commandes &gt; 11 - Achat d''art'!$A$1:$F$51</definedName>
    <definedName name="_xlnm.Print_Area" localSheetId="3">'commandes &gt; 2 - Vidéos'!$A$1:$F$77</definedName>
    <definedName name="_xlnm.Print_Area" localSheetId="5">'commandes &gt; 4 - Web et RS'!$A$2:$F$78</definedName>
    <definedName name="_xlnm.Print_Area" localSheetId="6">'commandes &gt; 5 - Audio'!$A$1:$F$34</definedName>
    <definedName name="_xlnm.Print_Area" localSheetId="7">'commandes &gt; 6 - prod graphiques'!$A$1:$F$29</definedName>
    <definedName name="_xlnm.Print_Area" localSheetId="9">'commandes &gt; 8 - Evénements'!$A$1:$F$119</definedName>
    <definedName name="_xlnm.Print_Area" localSheetId="10">'commandes &gt; 9 - Rédaction '!$A$1:$F$44</definedName>
    <definedName name="_xlnm.Print_Area" localSheetId="1">'Partie à commandes (consignes)'!$A$2:$F$22</definedName>
    <definedName name="_xlnm.Print_Area" localSheetId="0">'partie forfaitaire conseil'!$B$2:$E$12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2" l="1"/>
  <c r="F29" i="12"/>
  <c r="E30" i="12"/>
  <c r="F30" i="12" s="1"/>
  <c r="E72" i="22"/>
  <c r="F72" i="22" s="1"/>
  <c r="E73" i="22"/>
  <c r="F73" i="22"/>
  <c r="E45" i="22"/>
  <c r="F45" i="22"/>
  <c r="E46" i="22"/>
  <c r="F46" i="22"/>
  <c r="E47" i="22"/>
  <c r="F47" i="22"/>
  <c r="E48" i="22"/>
  <c r="F48" i="22"/>
  <c r="E49" i="22"/>
  <c r="F49" i="22"/>
  <c r="E50" i="22"/>
  <c r="F50" i="22"/>
  <c r="E41" i="22"/>
  <c r="F41" i="22" s="1"/>
  <c r="E7" i="22"/>
  <c r="F7" i="22"/>
  <c r="E8" i="22"/>
  <c r="F8" i="22"/>
  <c r="E65" i="17" l="1"/>
  <c r="F65" i="17"/>
  <c r="E66" i="17"/>
  <c r="F66" i="17"/>
  <c r="E67" i="17"/>
  <c r="F67" i="17"/>
  <c r="E68" i="17"/>
  <c r="F68" i="17"/>
  <c r="E37" i="22" l="1"/>
  <c r="F37" i="22" s="1"/>
  <c r="E38" i="22"/>
  <c r="F38" i="22" s="1"/>
  <c r="E19" i="22"/>
  <c r="F19" i="22" s="1"/>
  <c r="E20" i="22"/>
  <c r="F20" i="22" s="1"/>
  <c r="E83" i="22" l="1"/>
  <c r="F83" i="22" s="1"/>
  <c r="E82" i="22"/>
  <c r="F82" i="22" s="1"/>
  <c r="E81" i="22"/>
  <c r="F81" i="22" s="1"/>
  <c r="E80" i="22"/>
  <c r="F80" i="22" s="1"/>
  <c r="E79" i="22"/>
  <c r="F79" i="22" s="1"/>
  <c r="E78" i="22"/>
  <c r="F78" i="22" s="1"/>
  <c r="E77" i="22"/>
  <c r="F77" i="22" s="1"/>
  <c r="E76" i="22"/>
  <c r="F76" i="22" s="1"/>
  <c r="E75" i="22"/>
  <c r="F75" i="22" s="1"/>
  <c r="E74" i="22"/>
  <c r="F74" i="22" s="1"/>
  <c r="E26" i="22"/>
  <c r="F26" i="22" s="1"/>
  <c r="E27" i="22"/>
  <c r="F27" i="22" s="1"/>
  <c r="E28" i="22"/>
  <c r="F28" i="22" s="1"/>
  <c r="E29" i="22"/>
  <c r="F29" i="22" s="1"/>
  <c r="E30" i="22"/>
  <c r="F30" i="22" s="1"/>
  <c r="E31" i="22"/>
  <c r="F31" i="22" s="1"/>
  <c r="E32" i="22"/>
  <c r="F32" i="22" s="1"/>
  <c r="E33" i="22"/>
  <c r="F33" i="22" s="1"/>
  <c r="E34" i="22"/>
  <c r="F34" i="22" s="1"/>
  <c r="E9" i="22"/>
  <c r="F9" i="22" s="1"/>
  <c r="E10" i="22"/>
  <c r="F10" i="22" s="1"/>
  <c r="E11" i="22"/>
  <c r="F11" i="22" s="1"/>
  <c r="E12" i="22"/>
  <c r="F12" i="22" s="1"/>
  <c r="E13" i="22"/>
  <c r="F13" i="22" s="1"/>
  <c r="E14" i="22"/>
  <c r="F14" i="22" s="1"/>
  <c r="E15" i="22"/>
  <c r="F15" i="22" s="1"/>
  <c r="E16" i="22"/>
  <c r="F16" i="22" s="1"/>
  <c r="E17" i="22"/>
  <c r="F17" i="22" s="1"/>
  <c r="E18" i="22"/>
  <c r="F18" i="22" s="1"/>
  <c r="E44" i="22"/>
  <c r="F44" i="22" s="1"/>
  <c r="E43" i="22"/>
  <c r="F43" i="22" s="1"/>
  <c r="E42" i="22"/>
  <c r="F42" i="22" s="1"/>
  <c r="E36" i="22"/>
  <c r="F36" i="22" s="1"/>
  <c r="E35" i="22"/>
  <c r="F35" i="22" s="1"/>
  <c r="E25" i="22"/>
  <c r="F25" i="22" s="1"/>
  <c r="E24" i="22"/>
  <c r="F24" i="22" s="1"/>
  <c r="E23" i="22"/>
  <c r="F23" i="22" s="1"/>
  <c r="E62" i="14" l="1"/>
  <c r="F62" i="14" s="1"/>
  <c r="E61" i="14"/>
  <c r="F61" i="14" s="1"/>
  <c r="E60" i="14"/>
  <c r="F60" i="14" s="1"/>
  <c r="E59" i="14"/>
  <c r="F59" i="14" s="1"/>
  <c r="E58" i="14"/>
  <c r="F58" i="14" s="1"/>
  <c r="E57" i="14"/>
  <c r="F57" i="14" s="1"/>
  <c r="E28" i="12" l="1"/>
  <c r="F28" i="12" s="1"/>
  <c r="E28" i="21"/>
  <c r="F28" i="21" s="1"/>
  <c r="E27" i="21"/>
  <c r="F27" i="21" s="1"/>
  <c r="F74" i="19" l="1"/>
  <c r="E74" i="19"/>
  <c r="E13" i="21" l="1"/>
  <c r="F13" i="21" s="1"/>
  <c r="E14" i="21"/>
  <c r="F14" i="21" s="1"/>
  <c r="E20" i="20"/>
  <c r="F20" i="20" s="1"/>
  <c r="E46" i="17" l="1"/>
  <c r="F46" i="17" s="1"/>
  <c r="E39" i="17" l="1"/>
  <c r="F39" i="17" s="1"/>
  <c r="E38" i="17"/>
  <c r="F38" i="17" s="1"/>
  <c r="E37" i="17"/>
  <c r="F37" i="17" s="1"/>
  <c r="E36" i="17"/>
  <c r="F36" i="17" s="1"/>
  <c r="E10" i="17"/>
  <c r="F10" i="17" s="1"/>
  <c r="E9" i="17"/>
  <c r="F9" i="17" s="1"/>
  <c r="E116" i="14" l="1"/>
  <c r="F116" i="14" s="1"/>
  <c r="E101" i="14"/>
  <c r="F101" i="14" s="1"/>
  <c r="E102" i="14"/>
  <c r="F102" i="14" s="1"/>
  <c r="E103" i="14"/>
  <c r="F103" i="14" s="1"/>
  <c r="E104" i="14"/>
  <c r="F104" i="14" s="1"/>
  <c r="E105" i="14"/>
  <c r="F105" i="14" s="1"/>
  <c r="E106" i="14"/>
  <c r="F106" i="14" s="1"/>
  <c r="E107" i="14"/>
  <c r="F107" i="14" s="1"/>
  <c r="E108" i="14"/>
  <c r="F108" i="14"/>
  <c r="E109" i="14"/>
  <c r="F109" i="14" s="1"/>
  <c r="E110" i="14"/>
  <c r="F110" i="14" s="1"/>
  <c r="E111" i="14"/>
  <c r="F111" i="14"/>
  <c r="E112" i="14"/>
  <c r="F112" i="14" s="1"/>
  <c r="E113" i="14"/>
  <c r="F113" i="14" s="1"/>
  <c r="E100" i="14"/>
  <c r="F100" i="14" s="1"/>
  <c r="E96" i="14"/>
  <c r="F96" i="14" s="1"/>
  <c r="E97" i="14"/>
  <c r="F97" i="14" s="1"/>
  <c r="E95" i="14"/>
  <c r="F95" i="14" s="1"/>
  <c r="E82" i="14"/>
  <c r="F82" i="14" s="1"/>
  <c r="E83" i="14"/>
  <c r="F83" i="14" s="1"/>
  <c r="E84" i="14"/>
  <c r="F84" i="14" s="1"/>
  <c r="E85" i="14"/>
  <c r="F85" i="14"/>
  <c r="E86" i="14"/>
  <c r="F86" i="14" s="1"/>
  <c r="E87" i="14"/>
  <c r="F87" i="14" s="1"/>
  <c r="E88" i="14"/>
  <c r="F88" i="14"/>
  <c r="E89" i="14"/>
  <c r="F89" i="14" s="1"/>
  <c r="E90" i="14"/>
  <c r="F90" i="14" s="1"/>
  <c r="E91" i="14"/>
  <c r="F91" i="14"/>
  <c r="E92" i="14"/>
  <c r="F92" i="14" s="1"/>
  <c r="E81" i="14"/>
  <c r="F81" i="14" s="1"/>
  <c r="E31" i="14"/>
  <c r="F31" i="14" s="1"/>
  <c r="E32" i="14"/>
  <c r="F32" i="14" s="1"/>
  <c r="E33" i="14"/>
  <c r="F33" i="14" s="1"/>
  <c r="E34" i="14"/>
  <c r="F34" i="14" s="1"/>
  <c r="E35" i="14"/>
  <c r="F35" i="14" s="1"/>
  <c r="E36" i="14"/>
  <c r="F36" i="14" s="1"/>
  <c r="E37" i="14"/>
  <c r="F37" i="14"/>
  <c r="E38" i="14"/>
  <c r="F38" i="14" s="1"/>
  <c r="E39" i="14"/>
  <c r="F39" i="14" s="1"/>
  <c r="E40" i="14"/>
  <c r="F40" i="14" s="1"/>
  <c r="E41" i="14"/>
  <c r="F41" i="14" s="1"/>
  <c r="E42" i="14"/>
  <c r="F42" i="14"/>
  <c r="E43" i="14"/>
  <c r="F43" i="14" s="1"/>
  <c r="E44" i="14"/>
  <c r="F44" i="14" s="1"/>
  <c r="E45" i="14"/>
  <c r="F45" i="14" s="1"/>
  <c r="E46" i="14"/>
  <c r="F46" i="14" s="1"/>
  <c r="E47" i="14"/>
  <c r="F47" i="14" s="1"/>
  <c r="E48" i="14"/>
  <c r="F48" i="14" s="1"/>
  <c r="E49" i="14"/>
  <c r="F49" i="14" s="1"/>
  <c r="E50" i="14"/>
  <c r="F50" i="14" s="1"/>
  <c r="E51" i="14"/>
  <c r="F51" i="14" s="1"/>
  <c r="E52" i="14"/>
  <c r="F52" i="14" s="1"/>
  <c r="E53" i="14"/>
  <c r="F53" i="14" s="1"/>
  <c r="E54" i="14"/>
  <c r="F54" i="14"/>
  <c r="E55" i="14"/>
  <c r="F55" i="14" s="1"/>
  <c r="E56" i="14"/>
  <c r="F56" i="14" s="1"/>
  <c r="E63" i="14"/>
  <c r="F63" i="14" s="1"/>
  <c r="E64" i="14"/>
  <c r="F64" i="14" s="1"/>
  <c r="E65" i="14"/>
  <c r="F65" i="14" s="1"/>
  <c r="E66" i="14"/>
  <c r="F66" i="14" s="1"/>
  <c r="E67" i="14"/>
  <c r="F67" i="14" s="1"/>
  <c r="E68" i="14"/>
  <c r="F68" i="14" s="1"/>
  <c r="E69" i="14"/>
  <c r="F69" i="14" s="1"/>
  <c r="E70" i="14"/>
  <c r="F70" i="14"/>
  <c r="E71" i="14"/>
  <c r="F71" i="14" s="1"/>
  <c r="E72" i="14"/>
  <c r="F72" i="14" s="1"/>
  <c r="E73" i="14"/>
  <c r="F73" i="14"/>
  <c r="E74" i="14"/>
  <c r="F74" i="14" s="1"/>
  <c r="E75" i="14"/>
  <c r="F75" i="14" s="1"/>
  <c r="E76" i="14"/>
  <c r="F76" i="14" s="1"/>
  <c r="E77" i="14"/>
  <c r="F77" i="14" s="1"/>
  <c r="E78" i="14"/>
  <c r="F78" i="14" s="1"/>
  <c r="E30" i="14"/>
  <c r="F30" i="14" s="1"/>
  <c r="E19" i="14"/>
  <c r="F19" i="14" s="1"/>
  <c r="F21" i="14"/>
  <c r="E22" i="14"/>
  <c r="F22" i="14" s="1"/>
  <c r="E24" i="14"/>
  <c r="F24" i="14" s="1"/>
  <c r="E26" i="14"/>
  <c r="F26" i="14" s="1"/>
  <c r="E18" i="14"/>
  <c r="F18" i="14" s="1"/>
  <c r="E11" i="14"/>
  <c r="F11" i="14"/>
  <c r="E12" i="14"/>
  <c r="F12" i="14" s="1"/>
  <c r="E13" i="14"/>
  <c r="F13" i="14" s="1"/>
  <c r="E14" i="14"/>
  <c r="F14" i="14" s="1"/>
  <c r="E68" i="19" l="1"/>
  <c r="F68" i="19" s="1"/>
  <c r="E73" i="19"/>
  <c r="F73" i="19" s="1"/>
  <c r="E75" i="19"/>
  <c r="F75" i="19" s="1"/>
  <c r="E76" i="19"/>
  <c r="F76" i="19" s="1"/>
  <c r="E77" i="19"/>
  <c r="F77" i="19" s="1"/>
  <c r="E47" i="19" l="1"/>
  <c r="F47" i="19" s="1"/>
  <c r="E48" i="19"/>
  <c r="F48" i="19" s="1"/>
  <c r="E49" i="19"/>
  <c r="F49" i="19" s="1"/>
  <c r="E50" i="19"/>
  <c r="F50" i="19" s="1"/>
  <c r="E51" i="19"/>
  <c r="F51" i="19" s="1"/>
  <c r="E52" i="19"/>
  <c r="F52" i="19" s="1"/>
  <c r="E74" i="17"/>
  <c r="E77" i="17"/>
  <c r="E30" i="17"/>
  <c r="E11" i="17" l="1"/>
  <c r="F11" i="17" s="1"/>
  <c r="E7" i="17"/>
  <c r="F7" i="17" s="1"/>
  <c r="F74" i="17"/>
  <c r="F30" i="17"/>
  <c r="E29" i="17"/>
  <c r="F29" i="17" s="1"/>
  <c r="E28" i="17"/>
  <c r="F28" i="17" s="1"/>
  <c r="E27" i="17"/>
  <c r="F27" i="17" s="1"/>
  <c r="E72" i="19"/>
  <c r="F72" i="19" s="1"/>
  <c r="E71" i="19"/>
  <c r="F71" i="19" s="1"/>
  <c r="E70" i="19"/>
  <c r="F70" i="19" s="1"/>
  <c r="E67" i="19"/>
  <c r="F67" i="19" s="1"/>
  <c r="E66" i="19"/>
  <c r="F66" i="19" s="1"/>
  <c r="E65" i="19"/>
  <c r="F65" i="19" s="1"/>
  <c r="E64" i="19"/>
  <c r="F64" i="19" s="1"/>
  <c r="E63" i="19"/>
  <c r="F63" i="19" s="1"/>
  <c r="E62" i="19"/>
  <c r="F62" i="19" s="1"/>
  <c r="E61" i="19"/>
  <c r="F61" i="19" s="1"/>
  <c r="E60" i="19"/>
  <c r="F60" i="19" s="1"/>
  <c r="E59" i="19"/>
  <c r="F59" i="19" s="1"/>
  <c r="E58" i="19"/>
  <c r="F58" i="19" s="1"/>
  <c r="E57" i="19"/>
  <c r="F57" i="19" s="1"/>
  <c r="E56" i="19"/>
  <c r="F56" i="19" s="1"/>
  <c r="E29" i="20"/>
  <c r="F29" i="20" s="1"/>
  <c r="E28" i="20"/>
  <c r="F28" i="20" s="1"/>
  <c r="E25" i="20"/>
  <c r="F25" i="20" s="1"/>
  <c r="E24" i="20"/>
  <c r="F24" i="20" s="1"/>
  <c r="E23" i="20"/>
  <c r="F23" i="20" s="1"/>
  <c r="E22" i="20"/>
  <c r="F22" i="20" s="1"/>
  <c r="E21" i="20"/>
  <c r="F21" i="20" s="1"/>
  <c r="E19" i="20"/>
  <c r="F19" i="20" s="1"/>
  <c r="E69" i="17"/>
  <c r="F69" i="17" s="1"/>
  <c r="E64" i="17"/>
  <c r="F64" i="17" s="1"/>
  <c r="E72" i="17"/>
  <c r="F72" i="17" s="1"/>
  <c r="E71" i="17"/>
  <c r="F71" i="17" s="1"/>
  <c r="E70" i="17"/>
  <c r="F70" i="17" s="1"/>
  <c r="E47" i="17"/>
  <c r="F47" i="17" s="1"/>
  <c r="E45" i="17"/>
  <c r="F45" i="17" s="1"/>
  <c r="E44" i="17"/>
  <c r="F44" i="17" s="1"/>
  <c r="E63" i="17"/>
  <c r="F63" i="17" s="1"/>
  <c r="E62" i="17"/>
  <c r="F62" i="17" s="1"/>
  <c r="E61" i="17"/>
  <c r="F61" i="17" s="1"/>
  <c r="E60" i="17"/>
  <c r="F60" i="17" s="1"/>
  <c r="E59" i="17"/>
  <c r="F59" i="17" s="1"/>
  <c r="E58" i="17"/>
  <c r="F58" i="17" s="1"/>
  <c r="E57" i="17"/>
  <c r="F57" i="17" s="1"/>
  <c r="E56" i="17"/>
  <c r="F56" i="17" s="1"/>
  <c r="E55" i="17"/>
  <c r="F55" i="17" s="1"/>
  <c r="E54" i="17"/>
  <c r="F54" i="17" s="1"/>
  <c r="E53" i="17"/>
  <c r="F53" i="17" s="1"/>
  <c r="E52" i="17"/>
  <c r="F52" i="17" s="1"/>
  <c r="E51" i="17"/>
  <c r="F51" i="17" s="1"/>
  <c r="E50" i="17"/>
  <c r="F50" i="17" s="1"/>
  <c r="E49" i="17"/>
  <c r="F49" i="17" s="1"/>
  <c r="E48" i="17"/>
  <c r="F48" i="17" s="1"/>
  <c r="E43" i="17"/>
  <c r="F43" i="17" s="1"/>
  <c r="E42" i="17"/>
  <c r="F42" i="17" s="1"/>
  <c r="E41" i="17"/>
  <c r="F41" i="17" s="1"/>
  <c r="E40" i="17"/>
  <c r="F40" i="17" s="1"/>
  <c r="E35" i="17"/>
  <c r="F35" i="17" s="1"/>
  <c r="E34" i="17"/>
  <c r="F34" i="17" s="1"/>
  <c r="E33" i="17"/>
  <c r="F33" i="17" s="1"/>
  <c r="E32" i="17"/>
  <c r="F32" i="17" s="1"/>
  <c r="E31" i="17"/>
  <c r="F31" i="17" s="1"/>
  <c r="E26" i="21"/>
  <c r="F26" i="21" s="1"/>
  <c r="E25" i="21"/>
  <c r="F25" i="21" s="1"/>
  <c r="E24" i="21"/>
  <c r="F24" i="21" s="1"/>
  <c r="E23" i="21"/>
  <c r="F23" i="21" s="1"/>
  <c r="E22" i="21"/>
  <c r="F22" i="21" s="1"/>
  <c r="E21" i="21"/>
  <c r="F21" i="21" s="1"/>
  <c r="E20" i="21"/>
  <c r="F20" i="21" s="1"/>
  <c r="E19" i="21"/>
  <c r="F19" i="21" s="1"/>
  <c r="E18" i="21"/>
  <c r="F18" i="21" s="1"/>
  <c r="E17" i="21"/>
  <c r="F17" i="21" s="1"/>
  <c r="E16" i="21"/>
  <c r="F16" i="21" s="1"/>
  <c r="E15" i="21"/>
  <c r="F15" i="21" s="1"/>
  <c r="E12" i="21"/>
  <c r="F12" i="21" s="1"/>
  <c r="E11" i="21"/>
  <c r="F11" i="21" s="1"/>
  <c r="E10" i="21"/>
  <c r="F10" i="21" s="1"/>
  <c r="E9" i="21"/>
  <c r="F9" i="21" s="1"/>
  <c r="E34" i="20"/>
  <c r="F34" i="20" s="1"/>
  <c r="E33" i="20"/>
  <c r="F33" i="20" s="1"/>
  <c r="E79" i="18"/>
  <c r="F79" i="18" s="1"/>
  <c r="F77" i="17"/>
  <c r="E23" i="17"/>
  <c r="F23" i="17" s="1"/>
  <c r="E22" i="17"/>
  <c r="F22" i="17" s="1"/>
  <c r="E21" i="17"/>
  <c r="F21" i="17" s="1"/>
  <c r="E20" i="17"/>
  <c r="F20" i="17" s="1"/>
  <c r="E19" i="17"/>
  <c r="F19" i="17" s="1"/>
  <c r="E18" i="17"/>
  <c r="F18" i="17" s="1"/>
  <c r="E17" i="17"/>
  <c r="F17" i="17" s="1"/>
  <c r="E16" i="17"/>
  <c r="F16" i="17" s="1"/>
  <c r="E15" i="17"/>
  <c r="F15" i="17" s="1"/>
  <c r="E14" i="17"/>
  <c r="F14" i="17" s="1"/>
  <c r="E13" i="17"/>
  <c r="F13" i="17" s="1"/>
  <c r="E53" i="7"/>
  <c r="F53" i="7" s="1"/>
  <c r="E46" i="19"/>
  <c r="F46" i="19" s="1"/>
  <c r="E45" i="19"/>
  <c r="F45" i="19" s="1"/>
  <c r="E44" i="19"/>
  <c r="F44" i="19" s="1"/>
  <c r="E43" i="19"/>
  <c r="F43" i="19" s="1"/>
  <c r="E42" i="19"/>
  <c r="F42" i="19" s="1"/>
  <c r="E41" i="19"/>
  <c r="F41" i="19" s="1"/>
  <c r="E40" i="19"/>
  <c r="F40" i="19" s="1"/>
  <c r="E39" i="19"/>
  <c r="F39" i="19" s="1"/>
  <c r="E38" i="19"/>
  <c r="F38" i="19" s="1"/>
  <c r="E37" i="19"/>
  <c r="F37" i="19" s="1"/>
  <c r="E36" i="19"/>
  <c r="F36" i="19" s="1"/>
  <c r="E35" i="19"/>
  <c r="F35" i="19" s="1"/>
  <c r="E32" i="19"/>
  <c r="F32" i="19" s="1"/>
  <c r="E30" i="19"/>
  <c r="F30" i="19" s="1"/>
  <c r="E29" i="19"/>
  <c r="F29" i="19" s="1"/>
  <c r="E28" i="19"/>
  <c r="F28" i="19" s="1"/>
  <c r="E31" i="19"/>
  <c r="F31" i="19" s="1"/>
  <c r="E27" i="19"/>
  <c r="F27" i="19" s="1"/>
  <c r="E26" i="19"/>
  <c r="F26" i="19" s="1"/>
  <c r="E25" i="19"/>
  <c r="F25" i="19" s="1"/>
  <c r="E24" i="19"/>
  <c r="F24" i="19" s="1"/>
  <c r="E23" i="19"/>
  <c r="F23" i="19" s="1"/>
  <c r="E22" i="19"/>
  <c r="F22" i="19" s="1"/>
  <c r="E21" i="19"/>
  <c r="F21" i="19" s="1"/>
  <c r="E20" i="19"/>
  <c r="F20" i="19" s="1"/>
  <c r="E19" i="19"/>
  <c r="F19" i="19" s="1"/>
  <c r="E18" i="19"/>
  <c r="F18" i="19" s="1"/>
  <c r="E17" i="19"/>
  <c r="F17" i="19" s="1"/>
  <c r="E16" i="19"/>
  <c r="F16" i="19" s="1"/>
  <c r="E15" i="19"/>
  <c r="F15" i="19" s="1"/>
  <c r="E14" i="19"/>
  <c r="F14" i="19" s="1"/>
  <c r="E13" i="19"/>
  <c r="F13" i="19" s="1"/>
  <c r="E12" i="19"/>
  <c r="F12" i="19" s="1"/>
  <c r="E11" i="19"/>
  <c r="F11" i="19" s="1"/>
  <c r="E10" i="19"/>
  <c r="F10" i="19" s="1"/>
  <c r="E9" i="19"/>
  <c r="F9" i="19" s="1"/>
  <c r="E16" i="20"/>
  <c r="F16" i="20" s="1"/>
  <c r="E14" i="20"/>
  <c r="F14" i="20" s="1"/>
  <c r="E13" i="20"/>
  <c r="F13" i="20" s="1"/>
  <c r="E12" i="20"/>
  <c r="F12" i="20" s="1"/>
  <c r="E11" i="20"/>
  <c r="F11" i="20" s="1"/>
  <c r="E10" i="20"/>
  <c r="F10" i="20" s="1"/>
  <c r="E9" i="20"/>
  <c r="F9" i="20" s="1"/>
  <c r="E8" i="20"/>
  <c r="F8" i="20" s="1"/>
  <c r="E74" i="18"/>
  <c r="F74" i="18" s="1"/>
  <c r="E73" i="18"/>
  <c r="F73" i="18" s="1"/>
  <c r="E72" i="18"/>
  <c r="F72" i="18" s="1"/>
  <c r="E71" i="18"/>
  <c r="F71" i="18" s="1"/>
  <c r="E70" i="18"/>
  <c r="F70" i="18" s="1"/>
  <c r="E69" i="18"/>
  <c r="F69" i="18" s="1"/>
  <c r="E68" i="18"/>
  <c r="F68" i="18" s="1"/>
  <c r="E67" i="18"/>
  <c r="F67" i="18" s="1"/>
  <c r="E66" i="18"/>
  <c r="F66" i="18" s="1"/>
  <c r="E65" i="18"/>
  <c r="F65" i="18" s="1"/>
  <c r="E64" i="18"/>
  <c r="F64" i="18" s="1"/>
  <c r="E63" i="18"/>
  <c r="F63" i="18" s="1"/>
  <c r="E62" i="18"/>
  <c r="F62" i="18" s="1"/>
  <c r="E61" i="18"/>
  <c r="F61" i="18" s="1"/>
  <c r="E60" i="18"/>
  <c r="F60" i="18" s="1"/>
  <c r="E59" i="18"/>
  <c r="F59" i="18" s="1"/>
  <c r="E58" i="18"/>
  <c r="F58" i="18" s="1"/>
  <c r="E57" i="18"/>
  <c r="F57" i="18" s="1"/>
  <c r="E56" i="18"/>
  <c r="F56" i="18" s="1"/>
  <c r="E55" i="18"/>
  <c r="F55" i="18" s="1"/>
  <c r="E54" i="18"/>
  <c r="F54" i="18" s="1"/>
  <c r="E53" i="18"/>
  <c r="F53" i="18" s="1"/>
  <c r="E52" i="18"/>
  <c r="F52" i="18" s="1"/>
  <c r="E51" i="18"/>
  <c r="F51" i="18" s="1"/>
  <c r="E50" i="18"/>
  <c r="F50" i="18" s="1"/>
  <c r="E49" i="18"/>
  <c r="F49" i="18" s="1"/>
  <c r="E48" i="18"/>
  <c r="F48" i="18" s="1"/>
  <c r="E47" i="18"/>
  <c r="F47" i="18" s="1"/>
  <c r="E46" i="18"/>
  <c r="F46" i="18" s="1"/>
  <c r="E45" i="18"/>
  <c r="F45" i="18" s="1"/>
  <c r="E44" i="18"/>
  <c r="F44" i="18" s="1"/>
  <c r="E43" i="18"/>
  <c r="F43" i="18" s="1"/>
  <c r="E42" i="18"/>
  <c r="F42" i="18" s="1"/>
  <c r="E41" i="18"/>
  <c r="F41" i="18" s="1"/>
  <c r="E40" i="18"/>
  <c r="F40" i="18" s="1"/>
  <c r="E76" i="18"/>
  <c r="F76" i="18" s="1"/>
  <c r="E37" i="18"/>
  <c r="F37" i="18" s="1"/>
  <c r="E36" i="18"/>
  <c r="F36" i="18" s="1"/>
  <c r="E35" i="18"/>
  <c r="F35" i="18" s="1"/>
  <c r="E34" i="18"/>
  <c r="F34" i="18" s="1"/>
  <c r="E33" i="18"/>
  <c r="F33" i="18" s="1"/>
  <c r="E32" i="18"/>
  <c r="F32" i="18" s="1"/>
  <c r="E31" i="18"/>
  <c r="F31" i="18" s="1"/>
  <c r="E30" i="18"/>
  <c r="F30" i="18" s="1"/>
  <c r="E29" i="18"/>
  <c r="F29" i="18" s="1"/>
  <c r="E28" i="18"/>
  <c r="F28" i="18" s="1"/>
  <c r="E27" i="18"/>
  <c r="F27" i="18" s="1"/>
  <c r="F26" i="18"/>
  <c r="E26" i="18"/>
  <c r="E25" i="18"/>
  <c r="F25" i="18" s="1"/>
  <c r="E24" i="18"/>
  <c r="F24" i="18" s="1"/>
  <c r="E23" i="18"/>
  <c r="F23" i="18" s="1"/>
  <c r="E22" i="18"/>
  <c r="F22" i="18" s="1"/>
  <c r="E21" i="18"/>
  <c r="F21" i="18" s="1"/>
  <c r="E20" i="18"/>
  <c r="F20" i="18" s="1"/>
  <c r="E19" i="18"/>
  <c r="F19" i="18" s="1"/>
  <c r="E18" i="18"/>
  <c r="F18" i="18" s="1"/>
  <c r="E17" i="18"/>
  <c r="F17" i="18" s="1"/>
  <c r="E16" i="18"/>
  <c r="F16" i="18" s="1"/>
  <c r="E15" i="18"/>
  <c r="F15" i="18" s="1"/>
  <c r="E14" i="18"/>
  <c r="F14" i="18" s="1"/>
  <c r="E13" i="18"/>
  <c r="F13" i="18" s="1"/>
  <c r="E12" i="18"/>
  <c r="F12" i="18" s="1"/>
  <c r="E11" i="18"/>
  <c r="F11" i="18" s="1"/>
  <c r="E10" i="18"/>
  <c r="F10" i="18" s="1"/>
  <c r="E9" i="18"/>
  <c r="F9" i="18" s="1"/>
  <c r="E8" i="18"/>
  <c r="F8" i="18" s="1"/>
  <c r="E7" i="18"/>
  <c r="F7" i="18" s="1"/>
  <c r="E50" i="7" l="1"/>
  <c r="F50" i="7" s="1"/>
  <c r="E9" i="14" l="1"/>
  <c r="F9" i="14" s="1"/>
  <c r="E8" i="14"/>
  <c r="F8" i="14" s="1"/>
  <c r="E7" i="14"/>
  <c r="F7" i="14" s="1"/>
  <c r="E6" i="14"/>
  <c r="F6" i="14" s="1"/>
  <c r="E15" i="14" l="1"/>
  <c r="F15" i="14" s="1"/>
  <c r="E10" i="14"/>
  <c r="F10" i="14" s="1"/>
  <c r="E24" i="7" l="1"/>
  <c r="F24" i="7" s="1"/>
  <c r="E64" i="2" l="1"/>
  <c r="F64" i="2" s="1"/>
  <c r="E63" i="2"/>
  <c r="F63" i="2" s="1"/>
  <c r="E47" i="7" l="1"/>
  <c r="F47" i="7" s="1"/>
  <c r="E40" i="2" l="1"/>
  <c r="F40" i="2" s="1"/>
  <c r="E76" i="2" l="1"/>
  <c r="F76" i="2" s="1"/>
  <c r="E75" i="2"/>
  <c r="F75" i="2" s="1"/>
  <c r="E16" i="12" l="1"/>
  <c r="F16" i="12" s="1"/>
  <c r="E35" i="2"/>
  <c r="F35" i="2" s="1"/>
  <c r="E19" i="7"/>
  <c r="F19" i="7" s="1"/>
  <c r="E67" i="2" l="1"/>
  <c r="F67" i="2" s="1"/>
  <c r="E68" i="2"/>
  <c r="F68" i="2" s="1"/>
  <c r="E66" i="2"/>
  <c r="F66" i="2" s="1"/>
  <c r="E18" i="7"/>
  <c r="F18" i="7" s="1"/>
  <c r="E17" i="7"/>
  <c r="F17" i="7" s="1"/>
  <c r="E14" i="12"/>
  <c r="F14" i="12" s="1"/>
  <c r="E11" i="12"/>
  <c r="F11" i="12" s="1"/>
  <c r="E17" i="2"/>
  <c r="F17" i="2" s="1"/>
  <c r="E33" i="7"/>
  <c r="F33" i="7" s="1"/>
  <c r="E32" i="7"/>
  <c r="F32" i="7" s="1"/>
  <c r="E22" i="7"/>
  <c r="F22" i="7" s="1"/>
  <c r="E13" i="7"/>
  <c r="F13" i="7" s="1"/>
  <c r="E11" i="7"/>
  <c r="F11" i="7" s="1"/>
  <c r="E10" i="7"/>
  <c r="F10" i="7" s="1"/>
  <c r="E9" i="7"/>
  <c r="F9" i="7" s="1"/>
  <c r="E8" i="7"/>
  <c r="F8" i="7" s="1"/>
  <c r="D10" i="1"/>
  <c r="E36" i="8"/>
  <c r="F36" i="8" s="1"/>
  <c r="E33" i="8"/>
  <c r="F33" i="8" s="1"/>
  <c r="E12" i="7"/>
  <c r="F12" i="7" s="1"/>
  <c r="E99" i="2"/>
  <c r="F99" i="2" s="1"/>
  <c r="E112" i="2"/>
  <c r="F112" i="2" s="1"/>
  <c r="E111" i="2"/>
  <c r="F111" i="2" s="1"/>
  <c r="E110" i="2"/>
  <c r="F110" i="2" s="1"/>
  <c r="E109" i="2"/>
  <c r="F109" i="2" s="1"/>
  <c r="E106" i="2"/>
  <c r="F106" i="2" s="1"/>
  <c r="E105" i="2"/>
  <c r="F105" i="2" s="1"/>
  <c r="E102" i="2"/>
  <c r="F102" i="2" s="1"/>
  <c r="E101" i="2"/>
  <c r="F101" i="2" s="1"/>
  <c r="E100" i="2"/>
  <c r="F100" i="2" s="1"/>
  <c r="E98" i="2"/>
  <c r="F98" i="2" s="1"/>
  <c r="E97" i="2"/>
  <c r="F97" i="2" s="1"/>
  <c r="E96" i="2"/>
  <c r="F96" i="2" s="1"/>
  <c r="E92" i="2"/>
  <c r="F92" i="2" s="1"/>
  <c r="E91" i="2"/>
  <c r="F91" i="2" s="1"/>
  <c r="E90" i="2"/>
  <c r="F90" i="2" s="1"/>
  <c r="E89" i="2"/>
  <c r="F89" i="2" s="1"/>
  <c r="E88" i="2"/>
  <c r="F88" i="2" s="1"/>
  <c r="E87" i="2"/>
  <c r="F87" i="2" s="1"/>
  <c r="E86" i="2"/>
  <c r="F86" i="2" s="1"/>
  <c r="E85" i="2"/>
  <c r="F85" i="2" s="1"/>
  <c r="E84" i="2"/>
  <c r="F84" i="2" s="1"/>
  <c r="E83" i="2"/>
  <c r="F83" i="2" s="1"/>
  <c r="E82" i="2"/>
  <c r="F82" i="2" s="1"/>
  <c r="E81" i="2"/>
  <c r="F81" i="2" s="1"/>
  <c r="E80" i="2"/>
  <c r="F80" i="2" s="1"/>
  <c r="E79" i="2"/>
  <c r="F79" i="2" s="1"/>
  <c r="E78" i="2"/>
  <c r="F78" i="2" s="1"/>
  <c r="E77" i="2"/>
  <c r="F77" i="2" s="1"/>
  <c r="E74" i="2"/>
  <c r="F74" i="2" s="1"/>
  <c r="E73" i="2"/>
  <c r="F73" i="2" s="1"/>
  <c r="E72" i="2"/>
  <c r="F72" i="2" s="1"/>
  <c r="E71" i="2"/>
  <c r="F71" i="2" s="1"/>
  <c r="E65" i="2"/>
  <c r="F65" i="2" s="1"/>
  <c r="E62" i="2"/>
  <c r="F62" i="2" s="1"/>
  <c r="E61" i="2"/>
  <c r="F61" i="2" s="1"/>
  <c r="E60" i="2"/>
  <c r="F60" i="2" s="1"/>
  <c r="E59" i="2"/>
  <c r="F59" i="2" s="1"/>
  <c r="E58" i="2"/>
  <c r="F58" i="2" s="1"/>
  <c r="E57" i="2"/>
  <c r="F57" i="2" s="1"/>
  <c r="E56" i="2"/>
  <c r="F56" i="2" s="1"/>
  <c r="E55" i="2"/>
  <c r="F55" i="2" s="1"/>
  <c r="E52" i="2"/>
  <c r="F52" i="2" s="1"/>
  <c r="E51" i="2"/>
  <c r="F51" i="2" s="1"/>
  <c r="E50" i="2"/>
  <c r="F50" i="2" s="1"/>
  <c r="E49" i="2"/>
  <c r="F49" i="2" s="1"/>
  <c r="E48" i="2"/>
  <c r="F48" i="2" s="1"/>
  <c r="E45" i="2"/>
  <c r="F45" i="2" s="1"/>
  <c r="E44" i="2"/>
  <c r="F44" i="2" s="1"/>
  <c r="E41" i="2"/>
  <c r="F41" i="2" s="1"/>
  <c r="E39" i="2"/>
  <c r="F39" i="2" s="1"/>
  <c r="E38" i="2"/>
  <c r="F38" i="2" s="1"/>
  <c r="E37" i="2"/>
  <c r="F37" i="2" s="1"/>
  <c r="E36" i="2"/>
  <c r="F36" i="2" s="1"/>
  <c r="E34" i="2"/>
  <c r="F34" i="2" s="1"/>
  <c r="E33" i="2"/>
  <c r="F33" i="2" s="1"/>
  <c r="E31" i="2"/>
  <c r="F31" i="2" s="1"/>
  <c r="E29" i="2"/>
  <c r="F29" i="2" s="1"/>
  <c r="E28" i="2"/>
  <c r="F28" i="2" s="1"/>
  <c r="E27" i="2"/>
  <c r="F27" i="2" s="1"/>
  <c r="E26" i="2"/>
  <c r="F26" i="2" s="1"/>
  <c r="E25" i="2"/>
  <c r="F25" i="2" s="1"/>
  <c r="E24" i="2"/>
  <c r="F24" i="2" s="1"/>
  <c r="E23" i="2"/>
  <c r="F23" i="2" s="1"/>
  <c r="E22" i="2"/>
  <c r="F22" i="2" s="1"/>
  <c r="E21" i="2"/>
  <c r="F21" i="2" s="1"/>
  <c r="E20" i="2"/>
  <c r="F20" i="2" s="1"/>
  <c r="E19" i="2"/>
  <c r="F19" i="2" s="1"/>
  <c r="E18" i="2"/>
  <c r="F18" i="2" s="1"/>
  <c r="E16" i="2"/>
  <c r="F16" i="2" s="1"/>
  <c r="E15" i="2"/>
  <c r="F15" i="2" s="1"/>
  <c r="E14" i="2"/>
  <c r="F14" i="2" s="1"/>
  <c r="E13" i="2"/>
  <c r="F13" i="2" s="1"/>
  <c r="E12" i="2"/>
  <c r="F12" i="2" s="1"/>
  <c r="E11" i="2"/>
  <c r="F11" i="2" s="1"/>
  <c r="E10" i="2"/>
  <c r="F10" i="2" s="1"/>
  <c r="E9" i="2"/>
  <c r="F9" i="2" s="1"/>
  <c r="E44" i="7"/>
  <c r="F44" i="7" s="1"/>
  <c r="E43" i="7"/>
  <c r="F43" i="7" s="1"/>
  <c r="E42" i="7"/>
  <c r="F42" i="7" s="1"/>
  <c r="E41" i="7"/>
  <c r="F41" i="7" s="1"/>
  <c r="E40" i="7"/>
  <c r="F40" i="7" s="1"/>
  <c r="E39" i="7"/>
  <c r="F39" i="7" s="1"/>
  <c r="E38" i="7"/>
  <c r="F38" i="7" s="1"/>
  <c r="E37" i="7"/>
  <c r="F37" i="7" s="1"/>
  <c r="E29" i="7"/>
  <c r="F29" i="7" s="1"/>
  <c r="E28" i="7"/>
  <c r="F28" i="7" s="1"/>
  <c r="E21" i="7"/>
  <c r="F21" i="7" s="1"/>
  <c r="E15" i="7"/>
  <c r="F15" i="7" s="1"/>
  <c r="E44" i="8"/>
  <c r="F44" i="8" s="1"/>
  <c r="E41" i="8"/>
  <c r="F41" i="8" s="1"/>
  <c r="E30" i="8"/>
  <c r="F30" i="8" s="1"/>
  <c r="E27" i="8"/>
  <c r="F27" i="8" s="1"/>
  <c r="E24" i="8"/>
  <c r="F24" i="8" s="1"/>
  <c r="E21" i="8"/>
  <c r="F21" i="8" s="1"/>
  <c r="E18" i="8"/>
  <c r="F18" i="8" s="1"/>
  <c r="E15" i="8"/>
  <c r="F15" i="8" s="1"/>
  <c r="E12" i="8"/>
  <c r="F12" i="8" s="1"/>
  <c r="E10" i="12"/>
  <c r="F10" i="12" s="1"/>
  <c r="E13" i="12"/>
  <c r="F13" i="12" s="1"/>
  <c r="E15" i="12"/>
  <c r="F15" i="12" s="1"/>
  <c r="E17" i="12"/>
  <c r="F17" i="12" s="1"/>
  <c r="E18" i="12"/>
  <c r="F18" i="12" s="1"/>
  <c r="E19" i="12"/>
  <c r="F19" i="12" s="1"/>
  <c r="E8" i="2"/>
  <c r="F8" i="2" s="1"/>
  <c r="E10" i="1" l="1"/>
  <c r="E12" i="1" s="1"/>
  <c r="D12" i="1"/>
</calcChain>
</file>

<file path=xl/comments1.xml><?xml version="1.0" encoding="utf-8"?>
<comments xmlns="http://schemas.openxmlformats.org/spreadsheetml/2006/main">
  <authors>
    <author>MOUSSY PIERRE (CNAM / Paris)</author>
  </authors>
  <commentList>
    <comment ref="A55" authorId="0" shapeId="0">
      <text>
        <r>
          <rPr>
            <b/>
            <sz val="9"/>
            <color indexed="81"/>
            <rFont val="Tahoma"/>
            <family val="2"/>
          </rPr>
          <t>MOUSSY PIERRE (CNAM / Paris):</t>
        </r>
        <r>
          <rPr>
            <sz val="9"/>
            <color indexed="81"/>
            <rFont val="Tahoma"/>
            <family val="2"/>
          </rPr>
          <t xml:space="preserve">
j'ajouterais </t>
        </r>
      </text>
    </comment>
  </commentList>
</comments>
</file>

<file path=xl/sharedStrings.xml><?xml version="1.0" encoding="utf-8"?>
<sst xmlns="http://schemas.openxmlformats.org/spreadsheetml/2006/main" count="1315" uniqueCount="750">
  <si>
    <t>€ HT</t>
  </si>
  <si>
    <t>TVA</t>
  </si>
  <si>
    <t xml:space="preserve">€TTC </t>
  </si>
  <si>
    <t>&gt;</t>
  </si>
  <si>
    <t xml:space="preserve">&gt; </t>
  </si>
  <si>
    <t>Les prix indiqués dans la grille de prix ci-dessous seront des coûts unitaires, droits inclus</t>
  </si>
  <si>
    <t>€ TTC</t>
  </si>
  <si>
    <t>Communiqué de presse base 2 pages - prêt à reproduire</t>
  </si>
  <si>
    <t>Communiqué de presse base 4 pages - prêt à reproduire</t>
  </si>
  <si>
    <t>Page supplémentaire d'un communiqué de presse - prêt à reproduire</t>
  </si>
  <si>
    <t xml:space="preserve">Page supplémentaire pour dossier de presse </t>
  </si>
  <si>
    <t>Chemise de presse</t>
  </si>
  <si>
    <t>Invitation presse</t>
  </si>
  <si>
    <t>Conception, rédaction et mise en page - base 40 diapositives</t>
  </si>
  <si>
    <t>Tribune libre</t>
  </si>
  <si>
    <t xml:space="preserve">Forfait de rédaction et de placement </t>
  </si>
  <si>
    <t>Conférence de presse</t>
  </si>
  <si>
    <t>Point presse</t>
  </si>
  <si>
    <t>Conception, rédaction et mise en page - base 20 diapositives</t>
  </si>
  <si>
    <t xml:space="preserve">Dossier de presse - base 10 pages sur word - prêt à reproduire </t>
  </si>
  <si>
    <t xml:space="preserve">Dossier de presse - base 20 pages sur word - prêt à reproduire </t>
  </si>
  <si>
    <t>Chemise de presse quadri base 1 visuel (hors impression)</t>
  </si>
  <si>
    <t>Invitation presse bichromie 
A4 quadri recto/verso, rédaction incluse</t>
  </si>
  <si>
    <t>Invitation presse bichromie maquettée
A4 quadri recto/verso, rédaction incluse</t>
  </si>
  <si>
    <t>Invitation presse quadrichromie 
A4 quadri recto/verso, rédaction incluse</t>
  </si>
  <si>
    <t>Invitation presse quadrichromie maquettée
A4 quadri recto/verso, rédaction incluse</t>
  </si>
  <si>
    <t>Argumentaire / Messages-clés / éléments de langage</t>
  </si>
  <si>
    <t>Relances téléphoniques 
incluant la prise de brief, le suivi des contacts et reporting</t>
  </si>
  <si>
    <t>Entre 15 et 30 contacts qualifiés</t>
  </si>
  <si>
    <t>Entre 30 et 60 contacts qualifiés</t>
  </si>
  <si>
    <t>Entre 60 et 100 contacts qualifiés</t>
  </si>
  <si>
    <t>Captation vidéo pour diffusion en streaming</t>
  </si>
  <si>
    <t>Communiqué de presse multimédia</t>
  </si>
  <si>
    <t>Conception, rédaction et réalisation et frais d'hébergement sur 2 ans</t>
  </si>
  <si>
    <t>Conception, rédaction, réalisation et frais d'hébergement sur 2 ans</t>
  </si>
  <si>
    <r>
      <rPr>
        <b/>
        <sz val="11"/>
        <color indexed="8"/>
        <rFont val="Calibri"/>
        <family val="2"/>
      </rPr>
      <t xml:space="preserve">Dossier de presse multimédia </t>
    </r>
    <r>
      <rPr>
        <sz val="11"/>
        <color theme="1"/>
        <rFont val="Calibri"/>
        <family val="2"/>
        <scheme val="minor"/>
      </rPr>
      <t>- hors production de vidéo ou de visuels</t>
    </r>
  </si>
  <si>
    <t xml:space="preserve">Rédaction d'un argumentaire / de messages-clés - Base 3 pages </t>
  </si>
  <si>
    <t>Note de synthèse</t>
  </si>
  <si>
    <t>Réunion de coordination et de pilotage</t>
  </si>
  <si>
    <t>Réflexion en co-construction</t>
  </si>
  <si>
    <t xml:space="preserve">Benchmark de pratiques de communication </t>
  </si>
  <si>
    <t>€TTC</t>
  </si>
  <si>
    <t>Retouches photos</t>
  </si>
  <si>
    <t xml:space="preserve">Retouches simples sur 1 visuel (pas de montage, ni imbrication de visuels) </t>
  </si>
  <si>
    <t>Retouches moyennement complexes sur 1 visuel (montage ou imbrication de visuels sans retouche de matière)</t>
  </si>
  <si>
    <t>Retouches complexes sur 1 visuel (montage ou imbrication de visuels nécessitant de la création de matière, du retravail de reflets ou de transparence, des retouches issues de la superposition de visuels, etc.)</t>
  </si>
  <si>
    <t>Flyer A5 R°</t>
  </si>
  <si>
    <t xml:space="preserve">Flyer A5 R°/V° </t>
  </si>
  <si>
    <t>Flyer 10*21 R°/V°</t>
  </si>
  <si>
    <t>Brochure A5 8 pages</t>
  </si>
  <si>
    <t xml:space="preserve">Brochure A5 12 pages 
</t>
  </si>
  <si>
    <t>Brochure A4 8 pages</t>
  </si>
  <si>
    <t xml:space="preserve">Brochure A4 12 pages 
</t>
  </si>
  <si>
    <t>Fiche A4 R°/V°</t>
  </si>
  <si>
    <t>Fiche A4 R°</t>
  </si>
  <si>
    <t xml:space="preserve">Brochure A5 16 pages </t>
  </si>
  <si>
    <t xml:space="preserve">Brochure A5 4 pages supplméentaires au-delà de 16 pages </t>
  </si>
  <si>
    <t xml:space="preserve">Brochure A4 4 pages supplémentaires au-delà de 16 pages </t>
  </si>
  <si>
    <t>Affichette A4</t>
  </si>
  <si>
    <t>Affiche A3</t>
  </si>
  <si>
    <t>Affiche 40*60</t>
  </si>
  <si>
    <t>Affiche 60*80</t>
  </si>
  <si>
    <t>Format A5 R°</t>
  </si>
  <si>
    <t xml:space="preserve">Format  A5 R°/V° </t>
  </si>
  <si>
    <t>Format  10*21 R°</t>
  </si>
  <si>
    <t>Format 10*21 R°/V°</t>
  </si>
  <si>
    <t xml:space="preserve"> </t>
  </si>
  <si>
    <t>1 mise au format réseaux sociaux (livraison PNG ou JPEG) à partir d'une création déjà existante (affiche, bannière, flyer, …)</t>
  </si>
  <si>
    <t>Pack 5 mises au format réseaux sociaux (livraison PNG ou JPEG) à partir d'une création déjà existante (affiche, bannière, flyer, …)</t>
  </si>
  <si>
    <t>Découpage d'une vidéo longue (5 minutes max) en max 10 extraits pour diffusion sur les réseaux sociaux.</t>
  </si>
  <si>
    <t>1 GIF de 5 secondes max ou de 5 images max (livraison gif ou mp4) à partir d'une création déjà existante (affiche, bannière, flyer, …)</t>
  </si>
  <si>
    <t>Pack 5 GIFs de 5 secondes max ou de 5 images max (livraison gif ou mp4) à partir d'une création déjà existante (affiche, bannière, flyer, …)</t>
  </si>
  <si>
    <r>
      <t xml:space="preserve">1.1 Rédaction sur la base de recherches documentaires effectuées par le prestataire
</t>
    </r>
    <r>
      <rPr>
        <sz val="11"/>
        <color theme="1"/>
        <rFont val="Calibri"/>
        <family val="2"/>
        <scheme val="minor"/>
      </rPr>
      <t>Honoraires et frais techniques</t>
    </r>
  </si>
  <si>
    <t>1 feuillet</t>
  </si>
  <si>
    <r>
      <t xml:space="preserve">Livrable : </t>
    </r>
    <r>
      <rPr>
        <sz val="11"/>
        <color theme="1"/>
        <rFont val="Calibri"/>
        <family val="2"/>
        <scheme val="minor"/>
      </rPr>
      <t>texte au format Word, liste des sources utilisées</t>
    </r>
  </si>
  <si>
    <r>
      <t xml:space="preserve">Livrable : </t>
    </r>
    <r>
      <rPr>
        <sz val="11"/>
        <color theme="1"/>
        <rFont val="Calibri"/>
        <family val="2"/>
        <scheme val="minor"/>
      </rPr>
      <t>texte au format Word</t>
    </r>
  </si>
  <si>
    <r>
      <t xml:space="preserve">2.1 Correction orthographique, syntaxique, grammaticale et typographique, en modifications apparentes sur document Word
</t>
    </r>
    <r>
      <rPr>
        <sz val="11"/>
        <color theme="1"/>
        <rFont val="Calibri"/>
        <family val="2"/>
        <scheme val="minor"/>
      </rPr>
      <t>Honoraires et frais techniques</t>
    </r>
  </si>
  <si>
    <r>
      <t xml:space="preserve">Livrable : </t>
    </r>
    <r>
      <rPr>
        <sz val="11"/>
        <color theme="1"/>
        <rFont val="Calibri"/>
        <family val="2"/>
        <scheme val="minor"/>
      </rPr>
      <t>document Word avec modifications apparentes</t>
    </r>
  </si>
  <si>
    <r>
      <t xml:space="preserve">Livrable : </t>
    </r>
    <r>
      <rPr>
        <sz val="11"/>
        <color theme="1"/>
        <rFont val="Calibri"/>
        <family val="2"/>
        <scheme val="minor"/>
      </rPr>
      <t>document PDF avec annotations</t>
    </r>
  </si>
  <si>
    <t>1 feuillet = 1 500 signes espaces compris</t>
  </si>
  <si>
    <t>Flyer 10*21 R°</t>
  </si>
  <si>
    <t>Dépliant  A4 4 pages</t>
  </si>
  <si>
    <t xml:space="preserve">Brochure A4 16 pages </t>
  </si>
  <si>
    <t>Réalisation d'une minute supplémentaire</t>
  </si>
  <si>
    <t xml:space="preserve">Infographie complexe au format html5 intégrant 10 éléments interactifs (infobulles, layers, liens, pliés/dépliés, intégration d'éléments multimédias audio/vidéo fournis par la Cnamts...) </t>
  </si>
  <si>
    <t xml:space="preserve">Durée de 3 minutes </t>
  </si>
  <si>
    <t xml:space="preserve">Durée de 1 minute 30 secondes </t>
  </si>
  <si>
    <t xml:space="preserve">Actualisation d'un Questions - Réponses </t>
  </si>
  <si>
    <t xml:space="preserve">Actualisation d'un argumentaire / de messages-clés - Base 3 pages </t>
  </si>
  <si>
    <t>Fiches Porte-parole</t>
  </si>
  <si>
    <t>Fiches Média</t>
  </si>
  <si>
    <t xml:space="preserve">Réalisation d'une fiche de présentation d'un media et/ou d'un journaliste à destination d'un porte-parole </t>
  </si>
  <si>
    <t>Forfait frais de bouche pour rencontre journaliste one to one - format petit déjeuner - base 1 personne</t>
  </si>
  <si>
    <t>Forfait frais de bouche pour rencontre journaliste one to one - format déjeuner -base 1 personne</t>
  </si>
  <si>
    <t>Placement d'intervenant / d'expert sur des événements</t>
  </si>
  <si>
    <t>Approche des organisateurs, coordination, préparation et suivi de l'intervention, restitution et débrief</t>
  </si>
  <si>
    <t>Partenariat Média</t>
  </si>
  <si>
    <t>Organisation d'un atelier pédagogique en ligne (type Webinar)</t>
  </si>
  <si>
    <t>Constitution d'une liste de presse ad hoc pour l'Assurance Maladie</t>
  </si>
  <si>
    <t>Mise à jour d'une liste de presse</t>
  </si>
  <si>
    <t>Minute supplémentaire</t>
  </si>
  <si>
    <t>Déjeuner Presse</t>
  </si>
  <si>
    <t>Dossier de presse vidéo</t>
  </si>
  <si>
    <t>Communiqué de presse, base 2 pages ,  conception-rédaction, mise en page, prêt à reproduire</t>
  </si>
  <si>
    <t>Communiqué de presse, base 4 pages, conception- rédaction, mise en page,  prêt à reproduire</t>
  </si>
  <si>
    <t>Organisation d'un tchat en partenariat avec un média (identification du média, coordination, préparation des contenus, suivi et bilan)</t>
  </si>
  <si>
    <r>
      <t xml:space="preserve">Dépliant </t>
    </r>
    <r>
      <rPr>
        <sz val="11"/>
        <rFont val="Calibri"/>
        <family val="2"/>
      </rPr>
      <t>3 volets</t>
    </r>
    <r>
      <rPr>
        <sz val="11"/>
        <color theme="1"/>
        <rFont val="Calibri"/>
        <family val="2"/>
        <scheme val="minor"/>
      </rPr>
      <t xml:space="preserve"> 10*21 R°</t>
    </r>
  </si>
  <si>
    <r>
      <t>Dépliant</t>
    </r>
    <r>
      <rPr>
        <sz val="11"/>
        <rFont val="Calibri"/>
        <family val="2"/>
      </rPr>
      <t xml:space="preserve"> </t>
    </r>
    <r>
      <rPr>
        <sz val="11"/>
        <rFont val="Calibri"/>
        <family val="2"/>
      </rPr>
      <t>3 volets</t>
    </r>
    <r>
      <rPr>
        <sz val="11"/>
        <color theme="1"/>
        <rFont val="Calibri"/>
        <family val="2"/>
        <scheme val="minor"/>
      </rPr>
      <t xml:space="preserve"> 10*21 R°/V°</t>
    </r>
  </si>
  <si>
    <r>
      <t xml:space="preserve">Infographie complexe </t>
    </r>
    <r>
      <rPr>
        <sz val="11"/>
        <rFont val="Calibri"/>
        <family val="2"/>
      </rPr>
      <t>(1 double-page ou plusieurs écrans)</t>
    </r>
    <r>
      <rPr>
        <sz val="11"/>
        <color theme="1"/>
        <rFont val="Calibri"/>
        <family val="2"/>
        <scheme val="minor"/>
      </rPr>
      <t xml:space="preserve">. Storyboard au-delà de 5 niveaux de lecture. </t>
    </r>
  </si>
  <si>
    <r>
      <t xml:space="preserve">Infographie simple </t>
    </r>
    <r>
      <rPr>
        <sz val="11"/>
        <rFont val="Calibri"/>
        <family val="2"/>
      </rPr>
      <t>(1 page ou 1 écran)</t>
    </r>
    <r>
      <rPr>
        <sz val="11"/>
        <rFont val="Calibri"/>
        <family val="2"/>
      </rPr>
      <t>.</t>
    </r>
    <r>
      <rPr>
        <sz val="11"/>
        <color theme="1"/>
        <rFont val="Calibri"/>
        <family val="2"/>
        <scheme val="minor"/>
      </rPr>
      <t xml:space="preserve"> Storyboard jusqu'à 5 niveaux de lecture maximum. </t>
    </r>
  </si>
  <si>
    <t>Modification d'un visuel existant - création de nouveaux éléments graphiques sans remise en cause globale (livraison PNG ou JPEG) à partir d'une création déjà existante (affiche, bannière, flyer, …)</t>
  </si>
  <si>
    <t>Ajout d'un texte sur un visuel existant  (livraison PNG ou JPEG) à partir d'une création déjà existante (affiche, bannière, flyer, …)</t>
  </si>
  <si>
    <t>Simple page presse magazine/spécialisée</t>
  </si>
  <si>
    <t>Simple page PQN / PQR</t>
  </si>
  <si>
    <t xml:space="preserve">Demi page </t>
  </si>
  <si>
    <t>Corner</t>
  </si>
  <si>
    <t>Pavé</t>
  </si>
  <si>
    <t>Quart de page</t>
  </si>
  <si>
    <t>Bandeau</t>
  </si>
  <si>
    <t>Surcouverture</t>
  </si>
  <si>
    <t>Double page PQN / PQR</t>
  </si>
  <si>
    <t>Création</t>
  </si>
  <si>
    <t>Adaptation tous formats</t>
  </si>
  <si>
    <t>Comédien supplémentaire</t>
  </si>
  <si>
    <t>Bannières video, encodage</t>
  </si>
  <si>
    <t>In stream</t>
  </si>
  <si>
    <t>In banner</t>
  </si>
  <si>
    <t>Animation transparente</t>
  </si>
  <si>
    <t xml:space="preserve">Tous formats </t>
  </si>
  <si>
    <t>Expand banner</t>
  </si>
  <si>
    <t>Habillage événementiel</t>
  </si>
  <si>
    <t>Déclinaison</t>
  </si>
  <si>
    <t>Habillage interactif</t>
  </si>
  <si>
    <t>Module interactif</t>
  </si>
  <si>
    <t>footer 3.0</t>
  </si>
  <si>
    <t>footer vidéo</t>
  </si>
  <si>
    <t xml:space="preserve">156 x 78 pixels  </t>
  </si>
  <si>
    <t>1/</t>
  </si>
  <si>
    <t>Double page presse magazine/presse spécialisée</t>
  </si>
  <si>
    <t>Simple page presse magazine/pressespécialisée</t>
  </si>
  <si>
    <t xml:space="preserve">3 - </t>
  </si>
  <si>
    <t xml:space="preserve">1 - </t>
  </si>
  <si>
    <r>
      <rPr>
        <b/>
        <sz val="11"/>
        <color indexed="8"/>
        <rFont val="Calibri"/>
        <family val="2"/>
      </rPr>
      <t>1 -</t>
    </r>
    <r>
      <rPr>
        <sz val="11"/>
        <color theme="1"/>
        <rFont val="Calibri"/>
        <family val="2"/>
        <scheme val="minor"/>
      </rPr>
      <t xml:space="preserve">                                                </t>
    </r>
  </si>
  <si>
    <t>CONSEIL STRATEGIQUE ET OPERATIONNEL</t>
  </si>
  <si>
    <t>PARTIE A COMMANDES du marché, VOLET CONSEIL STRATEGIQUE ET OPERATIONNEL</t>
  </si>
  <si>
    <t>APPUI STRATEGIQUE</t>
  </si>
  <si>
    <t>2 -</t>
  </si>
  <si>
    <t>Actualisation d'un document Questions - Réponses  (Base 5 pages)</t>
  </si>
  <si>
    <t>Support de présentation oral - PPT animé et maquetté ou prezi…</t>
  </si>
  <si>
    <t xml:space="preserve"> ON LINE</t>
  </si>
  <si>
    <t>4 -</t>
  </si>
  <si>
    <t>FICHIERS / CARTOGRAPHIE</t>
  </si>
  <si>
    <r>
      <rPr>
        <b/>
        <sz val="10"/>
        <rFont val="Arial"/>
        <family val="2"/>
      </rPr>
      <t>I</t>
    </r>
    <r>
      <rPr>
        <b/>
        <sz val="11"/>
        <rFont val="Calibri"/>
        <family val="2"/>
      </rPr>
      <t>nfographie</t>
    </r>
    <r>
      <rPr>
        <sz val="11"/>
        <rFont val="Calibri"/>
        <family val="2"/>
      </rPr>
      <t xml:space="preserve"> </t>
    </r>
    <r>
      <rPr>
        <b/>
        <sz val="11"/>
        <rFont val="Calibri"/>
        <family val="2"/>
      </rPr>
      <t>statique</t>
    </r>
    <r>
      <rPr>
        <sz val="11"/>
        <rFont val="Calibri"/>
        <family val="2"/>
      </rPr>
      <t xml:space="preserve"> </t>
    </r>
    <r>
      <rPr>
        <sz val="11"/>
        <rFont val="Calibri"/>
        <family val="2"/>
      </rPr>
      <t>Conception rédaction recherche iconographique, maquettage, exécution gravure.
Fourniture d'un fichier HD prêt à imprimer</t>
    </r>
    <r>
      <rPr>
        <sz val="11"/>
        <rFont val="Calibri"/>
        <family val="2"/>
      </rPr>
      <t xml:space="preserve"> et BD à mettre en ligne</t>
    </r>
    <r>
      <rPr>
        <sz val="11"/>
        <rFont val="Calibri"/>
        <family val="2"/>
      </rPr>
      <t xml:space="preserve">
</t>
    </r>
    <r>
      <rPr>
        <sz val="11"/>
        <rFont val="Calibri"/>
        <family val="2"/>
      </rPr>
      <t>HORS achat d'art</t>
    </r>
    <r>
      <rPr>
        <sz val="11"/>
        <rFont val="Calibri"/>
        <family val="2"/>
      </rPr>
      <t xml:space="preserve">
</t>
    </r>
  </si>
  <si>
    <r>
      <rPr>
        <b/>
        <sz val="10"/>
        <rFont val="Arial"/>
        <family val="2"/>
      </rPr>
      <t>I</t>
    </r>
    <r>
      <rPr>
        <b/>
        <sz val="11"/>
        <rFont val="Calibri"/>
        <family val="2"/>
      </rPr>
      <t>nfographie</t>
    </r>
    <r>
      <rPr>
        <sz val="11"/>
        <rFont val="Calibri"/>
        <family val="2"/>
      </rPr>
      <t xml:space="preserve"> </t>
    </r>
    <r>
      <rPr>
        <b/>
        <sz val="11"/>
        <color indexed="10"/>
        <rFont val="Calibri"/>
        <family val="2"/>
      </rPr>
      <t xml:space="preserve"> </t>
    </r>
    <r>
      <rPr>
        <b/>
        <sz val="11"/>
        <rFont val="Calibri"/>
        <family val="2"/>
      </rPr>
      <t>interactive</t>
    </r>
    <r>
      <rPr>
        <sz val="11"/>
        <rFont val="Calibri"/>
        <family val="2"/>
      </rPr>
      <t xml:space="preserve"> </t>
    </r>
    <r>
      <rPr>
        <sz val="11"/>
        <rFont val="Calibri"/>
        <family val="2"/>
      </rPr>
      <t xml:space="preserve">Conception rédaction recherche iconographique, maquettage, exécution gravure.
Fourniture d'un fichier HD prêt à imprimer </t>
    </r>
    <r>
      <rPr>
        <sz val="11"/>
        <rFont val="Calibri"/>
        <family val="2"/>
      </rPr>
      <t>et BD à mettre en ligne</t>
    </r>
    <r>
      <rPr>
        <sz val="11"/>
        <rFont val="Calibri"/>
        <family val="2"/>
      </rPr>
      <t xml:space="preserve">
</t>
    </r>
    <r>
      <rPr>
        <sz val="11"/>
        <rFont val="Calibri"/>
        <family val="2"/>
      </rPr>
      <t>HORS achat d'art</t>
    </r>
    <r>
      <rPr>
        <sz val="11"/>
        <rFont val="Calibri"/>
        <family val="2"/>
      </rPr>
      <t xml:space="preserve">
</t>
    </r>
  </si>
  <si>
    <t xml:space="preserve">4 - </t>
  </si>
  <si>
    <t>3-</t>
  </si>
  <si>
    <r>
      <rPr>
        <b/>
        <sz val="11"/>
        <color indexed="8"/>
        <rFont val="Calibri"/>
        <family val="2"/>
      </rPr>
      <t xml:space="preserve">1 - </t>
    </r>
    <r>
      <rPr>
        <sz val="11"/>
        <color indexed="8"/>
        <rFont val="Calibri"/>
        <family val="2"/>
      </rPr>
      <t xml:space="preserve">                                           </t>
    </r>
  </si>
  <si>
    <t xml:space="preserve">PARTIE À COMMANDES du marché, VOLET RÉDACTION </t>
  </si>
  <si>
    <t>PARTIE A COMMANDES du marché, VOLET ACHAT D'ART</t>
  </si>
  <si>
    <t>COORDONNER ET  PILOTER</t>
  </si>
  <si>
    <t>Organisa-
tion d'une rencontre one to one</t>
  </si>
  <si>
    <t xml:space="preserve">Pour suivre sur internet un évènement live de 2 à 3 heures : captation vidéo (prestation technique + matériel), gestion de la diffusion on line sécurisée (accès sur mot de passe)intégrant le support de diffusion </t>
  </si>
  <si>
    <t xml:space="preserve">DOCUMENTS DE REFERENCE </t>
  </si>
  <si>
    <r>
      <rPr>
        <sz val="11"/>
        <color theme="1"/>
        <rFont val="Calibri"/>
        <family val="2"/>
        <scheme val="minor"/>
      </rPr>
      <t>Dataviz simple.</t>
    </r>
    <r>
      <rPr>
        <b/>
        <sz val="11"/>
        <color indexed="8"/>
        <rFont val="Calibri"/>
        <family val="2"/>
      </rPr>
      <t xml:space="preserve"> </t>
    </r>
  </si>
  <si>
    <t xml:space="preserve">Coût pour une adaptation de format 
ex : 320 x 240 cm (8m²), Colonne : 118 x 350 cm (4m²), Couloir de métro : 200 x 150 cm (3m²), Abribus : 118 x 175 cm (2m²), Format sucette : 120 x 176 cm, Flanc de bus gauche : 275 x 68 ou 192 x 68, Arrière de bus : 100 x 83 cm) </t>
  </si>
  <si>
    <t>Bordereau de prix unitaires à remplir par la Société</t>
  </si>
  <si>
    <t>Bordereau de prix forfaitaires à remplir par la Société</t>
  </si>
  <si>
    <t>PARTIE A BONS DE COMMANDE DU MARCHE 
Indications pour compléter les bordereaux de prix</t>
  </si>
  <si>
    <r>
      <rPr>
        <b/>
        <i/>
        <sz val="11"/>
        <rFont val="Calibri"/>
        <family val="2"/>
      </rPr>
      <t xml:space="preserve">Honoraires </t>
    </r>
    <r>
      <rPr>
        <i/>
        <sz val="11"/>
        <rFont val="Calibri"/>
        <family val="2"/>
      </rPr>
      <t>: Conseil stratégique, direction artistique et conception-rédaction, secrétariat de rédaction et suivi commercial (base 5 A/R en création + 3 A/R en exécution)</t>
    </r>
  </si>
  <si>
    <r>
      <rPr>
        <b/>
        <i/>
        <sz val="11"/>
        <rFont val="Calibri"/>
        <family val="2"/>
      </rPr>
      <t xml:space="preserve">Frais techniques </t>
    </r>
    <r>
      <rPr>
        <i/>
        <sz val="11"/>
        <rFont val="Calibri"/>
        <family val="2"/>
      </rPr>
      <t>: Exécution, gravure, livraison d'un CD ROM prêt pour impression, éventuelle impression planches images…</t>
    </r>
  </si>
  <si>
    <r>
      <rPr>
        <b/>
        <i/>
        <sz val="11"/>
        <rFont val="Calibri"/>
        <family val="2"/>
      </rPr>
      <t xml:space="preserve">Frais de déplacement </t>
    </r>
    <r>
      <rPr>
        <i/>
        <sz val="11"/>
        <rFont val="Calibri"/>
        <family val="2"/>
      </rPr>
      <t xml:space="preserve">: les prix indiqués incluent les déplacements Paris et région parisienne, hors déplacements éventuels en Province, à facturer au cas par cas (les déplacements et hébergements seront remboursés sur la base des justificatifs produits et des barèmes de remboursement applicables aux fonctionnaires).
</t>
    </r>
  </si>
  <si>
    <t>Expo - 5 panneaux</t>
  </si>
  <si>
    <r>
      <rPr>
        <b/>
        <sz val="11"/>
        <color indexed="8"/>
        <rFont val="Calibri"/>
        <family val="2"/>
      </rPr>
      <t>Kakémonos</t>
    </r>
    <r>
      <rPr>
        <sz val="11"/>
        <color theme="1"/>
        <rFont val="Calibri"/>
        <family val="2"/>
        <scheme val="minor"/>
      </rPr>
      <t xml:space="preserve"> - </t>
    </r>
    <r>
      <rPr>
        <b/>
        <sz val="11"/>
        <color indexed="8"/>
        <rFont val="Calibri"/>
        <family val="2"/>
      </rPr>
      <t>1 panneau</t>
    </r>
  </si>
  <si>
    <t>Panneau supplémentaire</t>
  </si>
  <si>
    <t>Modération des questions des internautes et saisie des réponses des participants</t>
  </si>
  <si>
    <t>Conception rédaction   FT (photos, illustration, infographie). Maquette, exécution gravure.     
80x200 - quadri              
Fourniture d'un fichier HD prêt à imprimer. 
Hors achat d'art</t>
  </si>
  <si>
    <t>PARTIE FORFAITAIRE DU MARCHE</t>
  </si>
  <si>
    <t>2/</t>
  </si>
  <si>
    <t>3/</t>
  </si>
  <si>
    <t>4/</t>
  </si>
  <si>
    <t>5/</t>
  </si>
  <si>
    <t>Appel d'offres Communication promotionnelle et relationnelle</t>
  </si>
  <si>
    <t>BENCHMARK</t>
  </si>
  <si>
    <t xml:space="preserve">PARTIE A COMMANDES du marché, VOLET RELATIONS PRESSE </t>
  </si>
  <si>
    <t xml:space="preserve">Conception storyboard, réalisation, 
Durée : 1 minute </t>
  </si>
  <si>
    <t>Analyse du traitement médiatique d'une campagne</t>
  </si>
  <si>
    <r>
      <t xml:space="preserve">Rédaction d'une note cadre argumentative à destination du directeur général sur un projet </t>
    </r>
    <r>
      <rPr>
        <sz val="11"/>
        <rFont val="Calibri"/>
        <family val="2"/>
      </rPr>
      <t>complexe</t>
    </r>
    <r>
      <rPr>
        <sz val="11"/>
        <color theme="1"/>
        <rFont val="Calibri"/>
        <family val="2"/>
        <scheme val="minor"/>
      </rPr>
      <t xml:space="preserve"> </t>
    </r>
  </si>
  <si>
    <t xml:space="preserve">Conception et réalisation d’une charte graphique
</t>
  </si>
  <si>
    <t xml:space="preserve">144 X 83 pixels  </t>
  </si>
  <si>
    <t xml:space="preserve">Bannières fixes </t>
  </si>
  <si>
    <t>5 -</t>
  </si>
  <si>
    <t>MEDIA TRAINING</t>
  </si>
  <si>
    <t xml:space="preserve">Session individuelle avec exercices filmés </t>
  </si>
  <si>
    <r>
      <t>Session courte de remise en selle (2h00) Préparation, animation</t>
    </r>
    <r>
      <rPr>
        <sz val="11"/>
        <rFont val="Calibri"/>
        <family val="2"/>
      </rPr>
      <t xml:space="preserve"> </t>
    </r>
    <r>
      <rPr>
        <sz val="11"/>
        <rFont val="Calibri"/>
        <family val="2"/>
      </rPr>
      <t>et compte-rendu.</t>
    </r>
  </si>
  <si>
    <t>Demi-journée. Préparation, animation, support de formation  et compte-rendu</t>
  </si>
  <si>
    <r>
      <t xml:space="preserve">Journée entière. Préparation, animation, support de formation  </t>
    </r>
    <r>
      <rPr>
        <sz val="11"/>
        <rFont val="Calibri"/>
        <family val="2"/>
      </rPr>
      <t>et compte-rendu.</t>
    </r>
  </si>
  <si>
    <t>session groupée avec exercices filmés (max 10 personnes)</t>
  </si>
  <si>
    <t>Demi-journée. Préparation, animation, support de formation  et compte-rendu.</t>
  </si>
  <si>
    <t>Journée entière. Préparation, animation, support de formation  et compte-rendu.</t>
  </si>
  <si>
    <r>
      <t xml:space="preserve">Rédaction d'éléments de langage </t>
    </r>
    <r>
      <rPr>
        <b/>
        <sz val="11"/>
        <rFont val="Calibri"/>
        <family val="2"/>
      </rPr>
      <t>après session de média training</t>
    </r>
  </si>
  <si>
    <t>Rédaction d'elements de langage (base 4 pages), avec phrases clés, illustrations concrètes et métaphores à partir de la session de Media training et de documents fournis.</t>
  </si>
  <si>
    <t>Création de gifs pour les réseaux sociaux, à partir de créations visuelles déjà existantes</t>
  </si>
  <si>
    <t>Coût pour 1 vignette</t>
  </si>
  <si>
    <t>Coût pour 5 vignettes</t>
  </si>
  <si>
    <t>Native ads (image + texte)</t>
  </si>
  <si>
    <t>Intervenant supplémentaire</t>
  </si>
  <si>
    <t>courrier A4 recto</t>
  </si>
  <si>
    <t>courrier A4 recto/verso</t>
  </si>
  <si>
    <t>Conception et création d'un e-mailing promotionnel ad hoc dans le cadre d'une campagne (nouveau template)</t>
  </si>
  <si>
    <t>Conception et création d'un e-mailing simple (nouveau template)</t>
  </si>
  <si>
    <t>Conception et création d'un e-mailing simple sur la base d'un template existant (déclinaison)</t>
  </si>
  <si>
    <r>
      <t>Courrier à destination des professionnels de santé</t>
    </r>
    <r>
      <rPr>
        <sz val="11"/>
        <color theme="1"/>
        <rFont val="Calibri"/>
        <family val="2"/>
        <scheme val="minor"/>
      </rPr>
      <t xml:space="preserve">
incluant honoraires conseil stratégique, conception rédaction, livraison d'un fichier HD
Hors mise en page</t>
    </r>
  </si>
  <si>
    <t>Au feuillet - 1 500 signes</t>
  </si>
  <si>
    <t>1 -</t>
  </si>
  <si>
    <t>Bannière parallaxe</t>
  </si>
  <si>
    <t>Format mobile</t>
  </si>
  <si>
    <t>Format desktop</t>
  </si>
  <si>
    <t>Bannière vidéo  interactive</t>
  </si>
  <si>
    <t>Réunion supplémentaire  comprenant l'élaboration de l'ordre du jour,  la logistique des réunions et les comptes rendus, le suivi des décisions</t>
  </si>
  <si>
    <r>
      <t xml:space="preserve">Courrier à destination des assurés </t>
    </r>
    <r>
      <rPr>
        <sz val="11"/>
        <color theme="1"/>
        <rFont val="Calibri"/>
        <family val="2"/>
        <scheme val="minor"/>
      </rPr>
      <t>(Conception rédaction, maquette, exécution gravure. Fourniture d'un fichier HD prêt à imprimer. )</t>
    </r>
    <r>
      <rPr>
        <b/>
        <sz val="11"/>
        <color indexed="8"/>
        <rFont val="Calibri"/>
        <family val="2"/>
      </rPr>
      <t xml:space="preserve">         </t>
    </r>
  </si>
  <si>
    <t xml:space="preserve">Conception storyboard, réalisation 
Durée : 4 à 6 secondes </t>
  </si>
  <si>
    <r>
      <rPr>
        <b/>
        <sz val="11"/>
        <color indexed="8"/>
        <rFont val="Calibri"/>
        <family val="2"/>
      </rPr>
      <t xml:space="preserve">Communiqué de presse </t>
    </r>
    <r>
      <rPr>
        <sz val="11"/>
        <color theme="1"/>
        <rFont val="Calibri"/>
        <family val="2"/>
        <scheme val="minor"/>
      </rPr>
      <t xml:space="preserve">
</t>
    </r>
    <r>
      <rPr>
        <b/>
        <sz val="11"/>
        <color indexed="8"/>
        <rFont val="Calibri"/>
        <family val="2"/>
      </rPr>
      <t>non maquetté</t>
    </r>
    <r>
      <rPr>
        <sz val="11"/>
        <color theme="1"/>
        <rFont val="Calibri"/>
        <family val="2"/>
        <scheme val="minor"/>
      </rPr>
      <t xml:space="preserve"> outil au format bureautique, 
sans achat d'art</t>
    </r>
  </si>
  <si>
    <r>
      <rPr>
        <b/>
        <sz val="11"/>
        <color indexed="8"/>
        <rFont val="Calibri"/>
        <family val="2"/>
      </rPr>
      <t xml:space="preserve">Dossier de presse
non maquetté </t>
    </r>
    <r>
      <rPr>
        <sz val="11"/>
        <color theme="1"/>
        <rFont val="Calibri"/>
        <family val="2"/>
        <scheme val="minor"/>
      </rPr>
      <t xml:space="preserve">format bureautique </t>
    </r>
  </si>
  <si>
    <t>Dossier de presse mis en page - base 8 pages  : rédaction, création / direction artistique, mise en page, photogravure, achat d'art (hors impression)</t>
  </si>
  <si>
    <t>Dossier de presse - base 16 pages  : rédaction, création / direction artistique, mise en page, photogravure, achat d'art (hors impression)</t>
  </si>
  <si>
    <t>Adapation /actualisation d'un dossier de presse</t>
  </si>
  <si>
    <t>Adapation /actualisation d'un dossier de presse dans sa maquette et sa mise en page (pour le rendre conforme à une nouvelle campagne) - base 8 pages</t>
  </si>
  <si>
    <t>Adapation /actualisation d'un dossier de presse dans sa maquette et sa mise en page (pour le rendre conforme à une nouvelle campagne) - base 16 pages</t>
  </si>
  <si>
    <t xml:space="preserve">Note de cadrage sur un sujet à médiatiser  à destination des porte-parole de la Cnamts et /ou du Réseau </t>
  </si>
  <si>
    <t>Tournée des redactions</t>
  </si>
  <si>
    <t>Déplacement dans les rédactions - base 4 à 5 RDVS groupés (ciblage, organisation, gestion des agendas préparation des contenus, présence aux RDV et debrief)</t>
  </si>
  <si>
    <t>Portage dans les redactions</t>
  </si>
  <si>
    <t>LiveTweet</t>
  </si>
  <si>
    <t>Bilan des retombées d'un évènement presse</t>
  </si>
  <si>
    <t>Relations publiques</t>
  </si>
  <si>
    <t>Note de recommandation sur l'identification de parrains ou de personnalités à activer</t>
  </si>
  <si>
    <t>Constitution d'une liste de blogeurs ad hoc sur une thématique précise (type santé, téléservices, consommation/finances personnelles, droits…)</t>
  </si>
  <si>
    <t>6/</t>
  </si>
  <si>
    <t>7/</t>
  </si>
  <si>
    <t>Save the date presse bichromie A4, rédaction incluse</t>
  </si>
  <si>
    <t>Save the date</t>
  </si>
  <si>
    <t>Création d'un quizz</t>
  </si>
  <si>
    <t xml:space="preserve">Création d'un quizz d'une dizaine de questions/réponses </t>
  </si>
  <si>
    <t>6 -</t>
  </si>
  <si>
    <r>
      <rPr>
        <b/>
        <sz val="11"/>
        <rFont val="Calibri"/>
        <family val="2"/>
      </rPr>
      <t>8-</t>
    </r>
    <r>
      <rPr>
        <b/>
        <sz val="11"/>
        <color indexed="8"/>
        <rFont val="Calibri"/>
        <family val="2"/>
      </rPr>
      <t xml:space="preserve"> </t>
    </r>
  </si>
  <si>
    <t>Kit presse pour les chargés de communication du reseau</t>
  </si>
  <si>
    <t>Voyage de presse</t>
  </si>
  <si>
    <t>Organisation d'une visite sur site en France (métropolitaine) pour 5 journalistes maximum - frais de transport, de restauration inclus. (inclus la conception de la journée, ciblage des journalistes, organisation logistique et présence sur place).</t>
  </si>
  <si>
    <t>Relations Presse</t>
  </si>
  <si>
    <t xml:space="preserve">Mise à jour d'une charte graphique existante </t>
  </si>
  <si>
    <t xml:space="preserve">Conception et réalisation d’une charte rédactionnelle
</t>
  </si>
  <si>
    <t xml:space="preserve">Mise à jour d'une charte rédactionnelle existante </t>
  </si>
  <si>
    <t xml:space="preserve">Infographie simple au format html5 intégrant 5 éléments interactifs (infobulles, layers, liens, pliés/dépliés, intégration d'éléments multimédias audio/vidéo fournis par la Cnamts...). </t>
  </si>
  <si>
    <t>Dataviz animée- durée 3 mn maximum. Conception, rédaction design des datas et réalisation.</t>
  </si>
  <si>
    <t>Déclinaison pour un format (ex : formats 120 x 240 - 234 x 60 - 180 x 150 - 320 x 180 - 336 x 280 - 425 x 600 - 468 x 60 - 120 x 600 - 160 x 320 - 160 x 600  - 728 x 90 - 300 x 250 - 250 x 250 - 245 x 280 - 88 x 31 - 120 x 90 - 125 x 125 - 120 x 149)</t>
  </si>
  <si>
    <t>Modification du jingle de fin (ajout, suppression, réorganisation des signataires)</t>
  </si>
  <si>
    <t xml:space="preserve">Modification du jingle de fin </t>
  </si>
  <si>
    <t>Modification du packshot sur un support web (ajout, suppression, réorganisation des signataires)</t>
  </si>
  <si>
    <t xml:space="preserve">Modification du packshot sur un support web </t>
  </si>
  <si>
    <r>
      <rPr>
        <b/>
        <sz val="11"/>
        <rFont val="Calibri"/>
        <family val="2"/>
      </rPr>
      <t>Conception et création de bannières web</t>
    </r>
    <r>
      <rPr>
        <sz val="11"/>
        <rFont val="Calibri"/>
        <family val="2"/>
      </rPr>
      <t xml:space="preserve">
Html 5 avec gif de remplacement
</t>
    </r>
  </si>
  <si>
    <t>Modification des logos sur un support print ou édition (ajout, suppression, réorganisation)</t>
  </si>
  <si>
    <t xml:space="preserve">Modification des logos sur un support print ou édition </t>
  </si>
  <si>
    <r>
      <rPr>
        <b/>
        <sz val="11"/>
        <color indexed="8"/>
        <rFont val="Calibri"/>
        <family val="2"/>
      </rPr>
      <t xml:space="preserve">Communiqué de presse </t>
    </r>
    <r>
      <rPr>
        <sz val="11"/>
        <color theme="1"/>
        <rFont val="Calibri"/>
        <family val="2"/>
        <scheme val="minor"/>
      </rPr>
      <t xml:space="preserve">
</t>
    </r>
    <r>
      <rPr>
        <b/>
        <sz val="11"/>
        <color indexed="8"/>
        <rFont val="Calibri"/>
        <family val="2"/>
      </rPr>
      <t>maquetté</t>
    </r>
    <r>
      <rPr>
        <sz val="11"/>
        <color theme="1"/>
        <rFont val="Calibri"/>
        <family val="2"/>
        <scheme val="minor"/>
      </rPr>
      <t xml:space="preserve">          
</t>
    </r>
  </si>
  <si>
    <t xml:space="preserve">Dossier de presse
maquetté </t>
  </si>
  <si>
    <t>Découpage d'une vidéo courte (2 minutes max) en max 3 extraits pour diffusion sur les réseaux sociaux.</t>
  </si>
  <si>
    <t xml:space="preserve">Conception rédaction
Maquette, exécution gravure.   
80x200 - quadri     
Fourniture d'un fichier HD prêt à imprimer.     </t>
  </si>
  <si>
    <t>Conception rédaction incluant honoraires,  FT (photos, illustration, infographie). 
Stand parapluie Standard 4×3 partie visible
 Fichier HD</t>
  </si>
  <si>
    <t xml:space="preserve">Conception d'un message pour un e-mailing / un push mail comprend la création/ rédaction, la production et la livraison fichier HD / Montage HTML responsive web design </t>
  </si>
  <si>
    <t>Organisation d'un événement en partenariat avec une association de journalistes</t>
  </si>
  <si>
    <t xml:space="preserve">Book presse et analyse de la couverture obtenue sur une action presse :  nombre de retombées, présence par type de media, équivalent achat d'espace, nombre de personnes touchées, unité bruit mediatique, messages repris, porte-parole…) </t>
  </si>
  <si>
    <r>
      <rPr>
        <b/>
        <sz val="11"/>
        <color indexed="8"/>
        <rFont val="Calibri"/>
        <family val="2"/>
      </rPr>
      <t>Modification du logo sur un support d'édition</t>
    </r>
    <r>
      <rPr>
        <sz val="11"/>
        <color theme="1"/>
        <rFont val="Calibri"/>
        <family val="2"/>
        <scheme val="minor"/>
      </rPr>
      <t xml:space="preserve"> (ajout, suppression, réorganisation des signataires)</t>
    </r>
  </si>
  <si>
    <t>Charte au format  powerpoint (jusqu'à 20 pages)</t>
  </si>
  <si>
    <t>Mise à jour d'une charte au format  powerpoint (jusqu'à 20 pages)</t>
  </si>
  <si>
    <t>Chemise de presse bicolore (hors impression)</t>
  </si>
  <si>
    <t>Rédaction d'une note de cadrage pour médiatisation d'un sujet au niveau des organismes en région, avec présentation d'une boite à outils presse  et consignes de médiatisation (hors honoraires et frais techniques de conception des outils presse)</t>
  </si>
  <si>
    <r>
      <t xml:space="preserve">Evolution d’une </t>
    </r>
    <r>
      <rPr>
        <sz val="11"/>
        <rFont val="Calibri"/>
        <family val="2"/>
      </rPr>
      <t>note de cadrage</t>
    </r>
    <r>
      <rPr>
        <sz val="11"/>
        <rFont val="Calibri"/>
        <family val="2"/>
      </rPr>
      <t xml:space="preserve"> d'EDL (éléments de langage) sur des thématiques complexes  incluant la description du contexte, les objectifs,  les partis pris et les points de vigilance. Base 5 à 10 pages </t>
    </r>
  </si>
  <si>
    <r>
      <t xml:space="preserve">Evolution d’une </t>
    </r>
    <r>
      <rPr>
        <sz val="11"/>
        <rFont val="Calibri"/>
        <family val="2"/>
      </rPr>
      <t>note de cadrage</t>
    </r>
    <r>
      <rPr>
        <sz val="11"/>
        <rFont val="Calibri"/>
        <family val="2"/>
      </rPr>
      <t xml:space="preserve"> sur des thématiques simples. Base 5 à 10 pages</t>
    </r>
  </si>
  <si>
    <t>Déclinaison pour une animation sur écran vidéo au format horizontal</t>
  </si>
  <si>
    <t>Déclinaison pour une animation sur écran vidéo au format vertical</t>
  </si>
  <si>
    <t>Bilan de campagne</t>
  </si>
  <si>
    <r>
      <t>Conception et rédaction d’une</t>
    </r>
    <r>
      <rPr>
        <sz val="11"/>
        <rFont val="Calibri"/>
        <family val="2"/>
      </rPr>
      <t xml:space="preserve"> note de cadrage sur une thématique unique incluant la description du contexte, les objectifs,  les partis pris et les points de vigilance. Base 3 à 5 pages</t>
    </r>
  </si>
  <si>
    <r>
      <t>Conception et rédaction d’une</t>
    </r>
    <r>
      <rPr>
        <sz val="11"/>
        <rFont val="Calibri"/>
        <family val="2"/>
      </rPr>
      <t xml:space="preserve"> note de cadrage sur une thématique complexe incluant la description du contexte, les objectifs,  les partis-pris et les points de vigilance. Base 5 à 10 pages </t>
    </r>
  </si>
  <si>
    <t>Organisation, préparation des éléments, présence sur place et suivi</t>
  </si>
  <si>
    <t>Portage dans les rédactions ou chez les bloggeurs (10 contacts  pour une valeur unitaire maximale de 50 euros) : recommandation, gestion des achats (avec frais techniques d'achat de goodies), ciblage, organisation des livraisons (manutention, frais de coursiers...) et suivi</t>
  </si>
  <si>
    <t>Identification des articles clés et note de synthèse résumant le traitement médiatique d'un sujet au format word d'environ 2 à 3 pages</t>
  </si>
  <si>
    <t>Portage dans les redactions ou chez les bloggeurs (20 contacts  pour une valeur unitaire maximale de 50 euros) : recommandation, gestion des achats (avec frais techniques d'achat de goodies), ciblage, organisation des livraisons (manutention, frais de coursiers...) et suivi</t>
  </si>
  <si>
    <t>En présence d'un journaliste</t>
  </si>
  <si>
    <t>Bilan annuel</t>
  </si>
  <si>
    <t>Elaboration d'un bilan annuel de l'année N-1 des actions de communication promotionnelle et relationnelle. Analyse des résultats des actions en cohérence avec les indicateurs d'évaluation - Rédaction d'une note de 5 à 10 pages</t>
  </si>
  <si>
    <t>Note stratégique</t>
  </si>
  <si>
    <t>Modification mineure sur support existant</t>
  </si>
  <si>
    <t>Modication mineure sur support existant</t>
  </si>
  <si>
    <t>Modification mineure sur bannière existante</t>
  </si>
  <si>
    <t xml:space="preserve">Production et post production de 10 secondes supplémentaires </t>
  </si>
  <si>
    <t>Mise au format supplémentaire d'une affiche existante</t>
  </si>
  <si>
    <t xml:space="preserve">Modification mineure sur outil existant </t>
  </si>
  <si>
    <t>Modification moyenne sur outil existant</t>
  </si>
  <si>
    <t>Concepion et mise en œuvre d'une opération influenceur simple (prise de contact directe, hors endorsement)</t>
  </si>
  <si>
    <t>Concepion et mise en œuvre d'une opération influenceur complexe (prise de contact directe, hors endorsement)</t>
  </si>
  <si>
    <t>Influenceurs</t>
  </si>
  <si>
    <t>2 à 3 intervenants, durée de 2  à 4 minutes</t>
  </si>
  <si>
    <t xml:space="preserve">Diaporama / aide de visite à destination de la cible des professionnels de santé   </t>
  </si>
  <si>
    <r>
      <t xml:space="preserve">Elaboration d'une note de recommandation stratégique ET opérationnelle s'appuyant sur le concours d'un </t>
    </r>
    <r>
      <rPr>
        <u/>
        <sz val="11"/>
        <color indexed="8"/>
        <rFont val="Calibri"/>
        <family val="2"/>
      </rPr>
      <t>directeur conseil</t>
    </r>
    <r>
      <rPr>
        <sz val="11"/>
        <color theme="1"/>
        <rFont val="Calibri"/>
        <family val="2"/>
        <scheme val="minor"/>
      </rPr>
      <t xml:space="preserve"> </t>
    </r>
    <r>
      <rPr>
        <b/>
        <sz val="11"/>
        <rFont val="Calibri"/>
        <family val="2"/>
      </rPr>
      <t>pour</t>
    </r>
    <r>
      <rPr>
        <b/>
        <sz val="11"/>
        <color theme="1"/>
        <rFont val="Calibri"/>
        <family val="2"/>
        <scheme val="minor"/>
      </rPr>
      <t xml:space="preserve"> un dispositif ou kit de communication sur un thème simple</t>
    </r>
  </si>
  <si>
    <r>
      <t>Elaboration d'une note de recommandation stratégique ET opérationnelle  s'appuyant sur le concours d'un</t>
    </r>
    <r>
      <rPr>
        <b/>
        <sz val="11"/>
        <rFont val="Calibri"/>
        <family val="2"/>
      </rPr>
      <t xml:space="preserve"> </t>
    </r>
    <r>
      <rPr>
        <u/>
        <sz val="11"/>
        <rFont val="Calibri"/>
        <family val="2"/>
      </rPr>
      <t>directeur conseil</t>
    </r>
    <r>
      <rPr>
        <sz val="11"/>
        <rFont val="Calibri"/>
        <family val="2"/>
        <scheme val="minor"/>
      </rPr>
      <t xml:space="preserve"> et </t>
    </r>
    <r>
      <rPr>
        <sz val="11"/>
        <rFont val="Calibri"/>
        <family val="2"/>
      </rPr>
      <t xml:space="preserve">d'un </t>
    </r>
    <r>
      <rPr>
        <u/>
        <sz val="11"/>
        <rFont val="Calibri"/>
        <family val="2"/>
      </rPr>
      <t>planneur stratégique</t>
    </r>
    <r>
      <rPr>
        <sz val="11"/>
        <rFont val="Calibri"/>
        <family val="2"/>
        <scheme val="minor"/>
      </rPr>
      <t xml:space="preserve"> </t>
    </r>
    <r>
      <rPr>
        <b/>
        <sz val="11"/>
        <rFont val="Calibri"/>
        <family val="2"/>
      </rPr>
      <t>pour</t>
    </r>
    <r>
      <rPr>
        <b/>
        <sz val="11"/>
        <rFont val="Calibri"/>
        <family val="2"/>
        <scheme val="minor"/>
      </rPr>
      <t xml:space="preserve"> une </t>
    </r>
    <r>
      <rPr>
        <b/>
        <sz val="11"/>
        <rFont val="Calibri"/>
        <family val="2"/>
      </rPr>
      <t>campagne de moyenne envergure en direction du grand public OU des professionnels intégrant les volets média et hors média, et les relations presse</t>
    </r>
  </si>
  <si>
    <r>
      <t xml:space="preserve">Elaboration d'une note de recommandation stratégique ET opérationnelle  s'appuyant sur le concours d'un </t>
    </r>
    <r>
      <rPr>
        <u/>
        <sz val="11"/>
        <rFont val="Calibri"/>
        <family val="2"/>
        <scheme val="minor"/>
      </rPr>
      <t>directeur conseil</t>
    </r>
    <r>
      <rPr>
        <sz val="11"/>
        <rFont val="Calibri"/>
        <family val="2"/>
        <scheme val="minor"/>
      </rPr>
      <t xml:space="preserve"> et d'un </t>
    </r>
    <r>
      <rPr>
        <u/>
        <sz val="11"/>
        <rFont val="Calibri"/>
        <family val="2"/>
        <scheme val="minor"/>
      </rPr>
      <t>planneur stratégique</t>
    </r>
    <r>
      <rPr>
        <sz val="11"/>
        <rFont val="Calibri"/>
        <family val="2"/>
        <scheme val="minor"/>
      </rPr>
      <t xml:space="preserve"> </t>
    </r>
    <r>
      <rPr>
        <b/>
        <sz val="11"/>
        <rFont val="Calibri"/>
        <family val="2"/>
        <scheme val="minor"/>
      </rPr>
      <t>pour une campagne de moyenne envergure en direction du grand public ET des professionnels intégrant les volets média et hors média, et les relations presse</t>
    </r>
  </si>
  <si>
    <r>
      <t xml:space="preserve">Animation d’un atelier de travail supplémentaire. Livrables : ordre du jour, supports d’animation et compte-rendu de la réunion. 
</t>
    </r>
    <r>
      <rPr>
        <b/>
        <sz val="11"/>
        <color theme="1"/>
        <rFont val="Calibri"/>
        <family val="2"/>
        <scheme val="minor"/>
      </rPr>
      <t>Durée de l'atelier : demi-journée</t>
    </r>
  </si>
  <si>
    <t>3 -</t>
  </si>
  <si>
    <t>Modification des logos (ajout, suppression, réorganisation)</t>
  </si>
  <si>
    <t>Questions - Réponses</t>
  </si>
  <si>
    <t>Livetweet d'un événement de 2 heures - avec préparation amont et animation + monitoring des réactions en direct</t>
  </si>
  <si>
    <r>
      <t xml:space="preserve">Dataviz                            
</t>
    </r>
    <r>
      <rPr>
        <sz val="11"/>
        <color theme="1"/>
        <rFont val="Calibri"/>
        <family val="2"/>
        <scheme val="minor"/>
      </rPr>
      <t xml:space="preserve">Conception, rédaction design des datas et réalisation </t>
    </r>
  </si>
  <si>
    <r>
      <rPr>
        <b/>
        <sz val="11"/>
        <color indexed="8"/>
        <rFont val="Calibri"/>
        <family val="2"/>
      </rPr>
      <t>Quizz.</t>
    </r>
    <r>
      <rPr>
        <sz val="11"/>
        <color theme="1"/>
        <rFont val="Calibri"/>
        <family val="2"/>
        <scheme val="minor"/>
      </rPr>
      <t xml:space="preserve">                                  
Conception rédaction maquette, exécution gravure. Fourniture d'un fichier HD prêt à imprimer.                 </t>
    </r>
  </si>
  <si>
    <r>
      <rPr>
        <sz val="11"/>
        <color theme="1"/>
        <rFont val="Calibri"/>
        <family val="2"/>
        <scheme val="minor"/>
      </rPr>
      <t>Dataviz scénarisée.</t>
    </r>
    <r>
      <rPr>
        <b/>
        <sz val="11"/>
        <color indexed="8"/>
        <rFont val="Calibri"/>
        <family val="2"/>
      </rPr>
      <t xml:space="preserve"> </t>
    </r>
    <r>
      <rPr>
        <sz val="11"/>
        <color theme="1"/>
        <rFont val="Calibri"/>
        <family val="2"/>
        <scheme val="minor"/>
      </rPr>
      <t xml:space="preserve">Demi ou pleine page. </t>
    </r>
  </si>
  <si>
    <t>Dataviz scénarisée. Sur 4 à 8 pages / Totems.</t>
  </si>
  <si>
    <r>
      <t xml:space="preserve">Livrable : </t>
    </r>
    <r>
      <rPr>
        <sz val="11"/>
        <rFont val="Calibri"/>
        <family val="2"/>
        <scheme val="minor"/>
      </rPr>
      <t>texte au format Word</t>
    </r>
  </si>
  <si>
    <t>Production et post production de 5 secondes supplémentaires</t>
  </si>
  <si>
    <t>Coût pour un comédien supplémentaire</t>
  </si>
  <si>
    <t>Coût pour un figurant supplémentaire</t>
  </si>
  <si>
    <t>Coût pour une journée de tournage supplémentaire</t>
  </si>
  <si>
    <t>Coût pour l'ajout d'effets spéciaux simples</t>
  </si>
  <si>
    <t>Coût pour l'ajout d'effets spéciaux complexes</t>
  </si>
  <si>
    <t>Coût pour un format de montage alternatif</t>
  </si>
  <si>
    <t xml:space="preserve">Fabrication/livraison des bandes antennes </t>
  </si>
  <si>
    <t>Coût de la composition musicale</t>
  </si>
  <si>
    <r>
      <t xml:space="preserve">Composition originale : </t>
    </r>
    <r>
      <rPr>
        <sz val="10"/>
        <rFont val="Arial"/>
        <family val="2"/>
      </rPr>
      <t>achat d'une composition musicale max 30 secondes</t>
    </r>
  </si>
  <si>
    <t>Rédaction d'une plateforme de discours sur une thématique adhoc intégrant les messages clés pour chacune des cibles</t>
  </si>
  <si>
    <r>
      <t xml:space="preserve">Appui  stratégique sur une thématique nécessitant un travail de réflexion avec les équipes de la Dicom incluant </t>
    </r>
    <r>
      <rPr>
        <b/>
        <sz val="11"/>
        <rFont val="Calibri"/>
        <family val="2"/>
      </rPr>
      <t>1 atelier de travail (base une demi-journée)</t>
    </r>
    <r>
      <rPr>
        <sz val="11"/>
        <rFont val="Calibri"/>
        <family val="2"/>
        <scheme val="minor"/>
      </rPr>
      <t>, le recueil d’information, l’analyse des besoins, le diagnostic des dispositifs existants, la rédaction d’une recommandation. Livrables :  note de cadrage, calendrier, rapport d’analyse de l’existant, note de recommandations</t>
    </r>
  </si>
  <si>
    <t>Mini dossier de presse mise en page - base 4 pages : rédaction, création / direction artistique, mise en page, photogravure, achat d'art (hors impression)</t>
  </si>
  <si>
    <t>Fiche mémos / fiche pédagogique BtoB A4 recto/verso</t>
  </si>
  <si>
    <t>Fiche mémos / fiche pédagogique BtoB A4 4 pages</t>
  </si>
  <si>
    <t>Conception rédaction : base 5 slides supplémentaires</t>
  </si>
  <si>
    <t xml:space="preserve">Bureau de presse sur la base d'une astreinte cumulée de 15 jours comprenant les relances et le suivi post-diffusion d'un communiqué de presse </t>
  </si>
  <si>
    <t>Bureau de presse pour 15 jours supplémentaires</t>
  </si>
  <si>
    <r>
      <rPr>
        <b/>
        <i/>
        <sz val="11"/>
        <rFont val="Calibri"/>
        <family val="2"/>
      </rPr>
      <t>Impression</t>
    </r>
    <r>
      <rPr>
        <i/>
        <sz val="11"/>
        <rFont val="Calibri"/>
        <family val="2"/>
      </rPr>
      <t xml:space="preserve"> : Les prix s'entendent hors impression qui sera prise en charge par la Cnam</t>
    </r>
  </si>
  <si>
    <r>
      <t>Issu de photothèques, banques d'images… (</t>
    </r>
    <r>
      <rPr>
        <b/>
        <sz val="11"/>
        <rFont val="Calibri (Corps)"/>
      </rPr>
      <t>libres de droits uniquement</t>
    </r>
    <r>
      <rPr>
        <b/>
        <sz val="11"/>
        <rFont val="Calibri"/>
        <family val="2"/>
      </rPr>
      <t xml:space="preserve"> )</t>
    </r>
  </si>
  <si>
    <r>
      <t xml:space="preserve">Pictogramme
</t>
    </r>
    <r>
      <rPr>
        <sz val="11"/>
        <rFont val="Calibri"/>
        <family val="2"/>
      </rPr>
      <t xml:space="preserve">Recherche iconographique </t>
    </r>
  </si>
  <si>
    <t>Recherche iconographique et achat sur base d'une sélection de 3 propositions
Fourniture du fichier HD sélectionné prêt à imprimer.
Libre de droit, quelle que soit la quantité diffusée. Tarif par image en Libre de droits</t>
  </si>
  <si>
    <t>Planche de pictogrammes (base : 6 unités)
Recherche iconographique et achat sur une sélection de 3 propositions
Fourniture du fichier HD sélectionné prêt à imprimer.
Libre de droit, quelle que soit la quantité diffusée. Tarif par planche/image en Libre de Droit</t>
  </si>
  <si>
    <r>
      <t xml:space="preserve">Planche de pictogrammes (base : 6 unités)
</t>
    </r>
    <r>
      <rPr>
        <sz val="11"/>
        <rFont val="Calibri"/>
        <family val="2"/>
      </rPr>
      <t>Recherche iconographique</t>
    </r>
  </si>
  <si>
    <r>
      <t xml:space="preserve">Planche de pictogrammes (base : 6 unités)
</t>
    </r>
    <r>
      <rPr>
        <sz val="11"/>
        <rFont val="Calibri"/>
        <family val="2"/>
        <scheme val="minor"/>
      </rPr>
      <t xml:space="preserve">Recherche iconographique ET achat </t>
    </r>
  </si>
  <si>
    <t xml:space="preserve">Note de cadrage et expression du besoin pour un projet digital (site web, appli, simulateur…) </t>
  </si>
  <si>
    <t xml:space="preserve">Rédaction d'une note de cadrage pour un projet digital (site web, appli, simulateur…) visant à définir l’objet, sa structure et ses spécificités d’usage au regard de la problématique donnée </t>
  </si>
  <si>
    <r>
      <t xml:space="preserve">Colloque ou événement.              
</t>
    </r>
    <r>
      <rPr>
        <sz val="11"/>
        <color theme="1"/>
        <rFont val="Calibri"/>
        <family val="2"/>
        <scheme val="minor"/>
      </rPr>
      <t xml:space="preserve">Base 200 personnes </t>
    </r>
  </si>
  <si>
    <r>
      <t xml:space="preserve">Colloque ou événement       
</t>
    </r>
    <r>
      <rPr>
        <sz val="11"/>
        <color theme="1"/>
        <rFont val="Calibri"/>
        <family val="2"/>
        <scheme val="minor"/>
      </rPr>
      <t xml:space="preserve">Base 100 personnes </t>
    </r>
  </si>
  <si>
    <r>
      <t xml:space="preserve">Pictogramme
</t>
    </r>
    <r>
      <rPr>
        <sz val="11"/>
        <rFont val="Calibri"/>
        <family val="2"/>
        <scheme val="minor"/>
      </rPr>
      <t xml:space="preserve">Recherche iconographique ET </t>
    </r>
    <r>
      <rPr>
        <u/>
        <sz val="11"/>
        <rFont val="Calibri"/>
        <family val="2"/>
        <scheme val="minor"/>
      </rPr>
      <t>achat</t>
    </r>
  </si>
  <si>
    <r>
      <t xml:space="preserve">Photographie / illustration
</t>
    </r>
    <r>
      <rPr>
        <sz val="11"/>
        <rFont val="Calibri"/>
        <family val="2"/>
        <scheme val="minor"/>
      </rPr>
      <t xml:space="preserve">Recherche iconographique ET </t>
    </r>
    <r>
      <rPr>
        <u/>
        <sz val="11"/>
        <rFont val="Calibri"/>
        <family val="2"/>
        <scheme val="minor"/>
      </rPr>
      <t>achat</t>
    </r>
  </si>
  <si>
    <r>
      <t xml:space="preserve">Photographie / illustration                                    </t>
    </r>
    <r>
      <rPr>
        <sz val="11"/>
        <rFont val="Calibri"/>
        <family val="2"/>
        <scheme val="minor"/>
      </rPr>
      <t>Recherche iconographique</t>
    </r>
    <r>
      <rPr>
        <b/>
        <sz val="11"/>
        <rFont val="Calibri"/>
        <family val="2"/>
        <scheme val="minor"/>
      </rPr>
      <t xml:space="preserve">
</t>
    </r>
  </si>
  <si>
    <t>Activation d'un bureau de presse ayant pour mission d’entretenir des relations journalistes au quotidien et de pousser une thématique adhoc comprenant les relances et le suivi post-diffusion du ou des communiqués de presse ou dossier de presse</t>
  </si>
  <si>
    <t>Relances et suivi de post-diffusion pour un communiqué de presse ou un dossier de presse supplémentaire</t>
  </si>
  <si>
    <t>Rédaction d'une note d'expression du besoin pour un projet digital (site web, appli, simulateur…) visant à définir les fonctionnalités</t>
  </si>
  <si>
    <t>Atelier workshop d'expression de besoin sur une base de 3 à 5 personnes - une demi-journée</t>
  </si>
  <si>
    <t>Atelier workshop d'expression de besoin supplémentaire - base 3 à 5 personnes - une demi-journée</t>
  </si>
  <si>
    <t xml:space="preserve">Rédaction d'un argumentaire / de messages-clés - Base 1 page </t>
  </si>
  <si>
    <t xml:space="preserve">Recherche iconographique et sélection de 3 propositions
</t>
  </si>
  <si>
    <t xml:space="preserve">Recherche iconographique et sélection de 3 propositions
</t>
  </si>
  <si>
    <t xml:space="preserve">Planche de pictogrammes (base : 6 unités)
Recherche iconographique et sélection de 3 propositions
</t>
  </si>
  <si>
    <t>Création d'un Storyboard pour tous supports (PC, tablette et téléphone) - responsive web design RWD - base 1 écran</t>
  </si>
  <si>
    <t>Création d'un Storyboard pour tous supports (PC, tablette et téléphone) - responsive web design RWD - base 5 écrans</t>
  </si>
  <si>
    <t>Création d'un Storyboard pour tous supports (PC, tablette et téléphone) - responsive web design RWD - base 10 écrans</t>
  </si>
  <si>
    <t>Création d'un Storyboard pour tous supports (PC, tablette et téléphone) - responsive web design RWD - base 15 écrans</t>
  </si>
  <si>
    <t>Création de maquettes graphiques pour tous supports (PC, tablette et téléphone) - responsive web design RWD - base 1 écran</t>
  </si>
  <si>
    <t>Création de maquettes graphiques pour tous supports (PC, tablette et téléphone) - responsive web design RWD - base 5 écrans</t>
  </si>
  <si>
    <t>Création de maquettes graphiques pour tous supports (PC, tablette et téléphone) - responsive web design RWD - base 10 écrans</t>
  </si>
  <si>
    <t>Création de maquettes graphiques pour tous supports (PC, tablette et téléphone) - responsive web design RWD - base 15 écrans</t>
  </si>
  <si>
    <t>Déclinaison d'un écran sur la base d'un Storyboard existant pour tous supports (PC, tablette et téléphone) - responsive web design RWD - base 1 écran</t>
  </si>
  <si>
    <t>Bannière IAB Quizz / Formulaire (ex : BeOp)</t>
  </si>
  <si>
    <t>Bannière in read (ex : teads)</t>
  </si>
  <si>
    <t>Bannière in read enrichi (ex : teads)</t>
  </si>
  <si>
    <t>Fabrication/livraison de bandes antennes dans le cas d’une nouvelle diffusion pour un spot TV - coût pour une bande antenne</t>
  </si>
  <si>
    <t>Atelier de presse</t>
  </si>
  <si>
    <t>Conception, réalisation d'un dossier de presse vidéo, honoraires de coordination inclus (durée 5 à 10 mn), sur la base d'environ 5 pastilles vidéos</t>
  </si>
  <si>
    <t>Conception, réalisation d'un dossier de presse vidéo, honoraires de coordination inclus (durée 5 à 10 mn), sur la base d'environ 10 pastilles vidéos</t>
  </si>
  <si>
    <t>Matériel pré-test</t>
  </si>
  <si>
    <t xml:space="preserve">Story board de film / rough
</t>
  </si>
  <si>
    <t>Réalisation d'un story board de film TV comprenant 8 vignettes réalisées par un roughman + 2 vignettes de packshot</t>
  </si>
  <si>
    <t xml:space="preserve">Board affiche contrecollé
</t>
  </si>
  <si>
    <t>Réalisation de board d'affiche contrecollé</t>
  </si>
  <si>
    <t xml:space="preserve">Maquette radio </t>
  </si>
  <si>
    <t>Accompagnement mobilisation</t>
  </si>
  <si>
    <t xml:space="preserve">Ligne directe / chef de projet mobilisation
</t>
  </si>
  <si>
    <r>
      <t xml:space="preserve">Photographie / illustration                                    </t>
    </r>
    <r>
      <rPr>
        <sz val="11"/>
        <rFont val="Calibri"/>
        <family val="2"/>
        <scheme val="minor"/>
      </rPr>
      <t>Achat seul</t>
    </r>
  </si>
  <si>
    <t xml:space="preserve">Achat d’une photographie ou visuel sélectionné par la Cnam 
Libre de droit, quelle que soit la quantité diffusée. Tarif par image 
</t>
  </si>
  <si>
    <t>Forfait conception-rédaction d'un script d'intervention pour un expert</t>
  </si>
  <si>
    <t>Mise à jour d'une charte au format powerpoint (jusqu'à 20 pages)</t>
  </si>
  <si>
    <r>
      <t xml:space="preserve">Publirédactionnel
</t>
    </r>
    <r>
      <rPr>
        <sz val="11"/>
        <rFont val="Calibri"/>
        <family val="2"/>
      </rPr>
      <t xml:space="preserve">Conception réalisation création, incluant, </t>
    </r>
    <r>
      <rPr>
        <sz val="11"/>
        <rFont val="Calibri"/>
        <family val="2"/>
      </rPr>
      <t xml:space="preserve">exécution et gravure jusqu'à livraison  des éléments techniques aux supports
</t>
    </r>
  </si>
  <si>
    <r>
      <t xml:space="preserve">Annonce presse  
</t>
    </r>
    <r>
      <rPr>
        <sz val="11"/>
        <rFont val="Calibri"/>
        <family val="2"/>
      </rPr>
      <t xml:space="preserve">Conception réalisation création, incluant </t>
    </r>
    <r>
      <rPr>
        <sz val="11"/>
        <rFont val="Calibri"/>
        <family val="2"/>
      </rPr>
      <t xml:space="preserve">exécution et gravure jusqu'à livraison des éléments techniques aux supports
</t>
    </r>
  </si>
  <si>
    <t>Mesure de l'impact environnemental</t>
  </si>
  <si>
    <r>
      <t>Elaboration d'une charte rédactionnelle</t>
    </r>
    <r>
      <rPr>
        <sz val="11"/>
        <rFont val="Calibri"/>
        <family val="2"/>
      </rPr>
      <t>,  incluant le recueil des besoins de la Cnam</t>
    </r>
    <r>
      <rPr>
        <sz val="11"/>
        <rFont val="Calibri"/>
        <family val="2"/>
      </rPr>
      <t>, la rédaction de la charte, sa mise en forme, et le suivi de projet.
Charte au format powerpoint (jusqu'à 10 pages)</t>
    </r>
  </si>
  <si>
    <t>Mise à jour d'une charte graphique incluant le recueil des besoins de la Cnam, la rédaction de la charte, sa mise en forme, et le suivi de projet. Charte au format powerpoint (jusqu'à 10 pages)</t>
  </si>
  <si>
    <r>
      <t>Mise à jour d'une charte rédactionnelle incluant le recueil des besoins de la Cnam</t>
    </r>
    <r>
      <rPr>
        <sz val="11"/>
        <rFont val="Calibri"/>
        <family val="2"/>
        <scheme val="minor"/>
      </rPr>
      <t>, la rédaction de la charte, sa mise en forme, et le suivi de projet. Charte au format powerpoint (jusqu'à 10 pages)</t>
    </r>
  </si>
  <si>
    <t>5 chroniques d'information de 1 minute 30, 
incluant un journaliste ou une voix off, 1 témoin par chronique identifié par la Cnam</t>
  </si>
  <si>
    <t>10 chroniques d'information de 1 minute 30
incluant un journaliste ou une voix off, 1 témoin par chronique identifié par la Cnam</t>
  </si>
  <si>
    <t>1 chronique supplémentaire
incluant un journaliste ou une voix off, 1 témoin par chronique identifié par la Cnam</t>
  </si>
  <si>
    <t>recherche de témoin supplémentaire</t>
  </si>
  <si>
    <t>Benchmark complexe sur les pratiques sectorielles auprès d'institutions ou entreprises  ayant des problématiques comparables à la Cnam (santé/prévention, assurances, services à la personne...) comprenant note méthodologique, calendrier, liste et contacts des entreprises à auditer, grille d’analyse, rapport d’analyse et recommandations</t>
  </si>
  <si>
    <t>Bordereau de prix unitaire à remplir par la Société
Incluant honoraires, frais techniques et coordination (dont réunions de suivi si nécessaire)</t>
  </si>
  <si>
    <t>PARTIE À COMMANDES du marché, VOLET EVENEMENTIEL</t>
  </si>
  <si>
    <t>Conception rédaction, sous Powerpoint. Hors achat d'art - base 15 slides</t>
  </si>
  <si>
    <t xml:space="preserve">1 - RÉDACTION
</t>
  </si>
  <si>
    <t xml:space="preserve">1.2 Rédaction sur la base de documents fournis par la Cnam
</t>
  </si>
  <si>
    <t xml:space="preserve">1.3 Rédaction sur la base d'un entretien téléphonique
</t>
  </si>
  <si>
    <r>
      <t xml:space="preserve">1.4 Rédaction sur la base d'un entretien en face-à-face (en Île-de-France)
</t>
    </r>
    <r>
      <rPr>
        <sz val="11"/>
        <color theme="1"/>
        <rFont val="Calibri"/>
        <family val="2"/>
        <scheme val="minor"/>
      </rPr>
      <t>(déplacement inclus)</t>
    </r>
  </si>
  <si>
    <r>
      <t xml:space="preserve">1.5 Rédaction sur la base d'un entretien en face-à-face (en Province)
</t>
    </r>
    <r>
      <rPr>
        <sz val="11"/>
        <color theme="1"/>
        <rFont val="Calibri"/>
        <family val="2"/>
        <scheme val="minor"/>
      </rPr>
      <t>(hors frais de déplacement remboursés sur justificatif)</t>
    </r>
  </si>
  <si>
    <t xml:space="preserve">1.6 Réécriture sur la base d'un texte déjà rédigé
</t>
  </si>
  <si>
    <t xml:space="preserve">1.7 Rédaction pour le web sur la base de documents fournis par la Cnam
</t>
  </si>
  <si>
    <t xml:space="preserve">1.9 Rédaction d'un argumentaire médico-scientifique sur la base de recherches documentaires effectuées par le prestataire
</t>
  </si>
  <si>
    <t xml:space="preserve">2 - SECRÉTARIAT DE RÉDACTION
</t>
  </si>
  <si>
    <t xml:space="preserve">2.2 Correction orthographique, syntaxique, grammaticale et typographique, sous forme d'annotations sur document PDF
</t>
  </si>
  <si>
    <t xml:space="preserve">1.8 Rédaction d'un argumentaire médico-scientifique sur la base de documents fournis par la Cnam
</t>
  </si>
  <si>
    <t>Conception et création d'un e-mailing simple (nouveau template) sur la base d'un texte fourni par la Cnam</t>
  </si>
  <si>
    <t>Conception et création d'un e-mailing promotionnel ad hoc sur la base d'un template existant (déclinaison)</t>
  </si>
  <si>
    <t>8/</t>
  </si>
  <si>
    <t>PRODUCTION DE SUPPORTS D'EDITION</t>
  </si>
  <si>
    <r>
      <rPr>
        <b/>
        <sz val="11"/>
        <color indexed="8"/>
        <rFont val="Calibri"/>
        <family val="2"/>
      </rPr>
      <t>RELATIONNEL</t>
    </r>
    <r>
      <rPr>
        <sz val="11"/>
        <color theme="1"/>
        <rFont val="Calibri"/>
        <family val="2"/>
        <scheme val="minor"/>
      </rPr>
      <t xml:space="preserve"> 
</t>
    </r>
  </si>
  <si>
    <r>
      <rPr>
        <b/>
        <sz val="11"/>
        <color indexed="8"/>
        <rFont val="Calibri"/>
        <family val="2"/>
      </rPr>
      <t>EVENEMENTIEL</t>
    </r>
    <r>
      <rPr>
        <sz val="11"/>
        <color theme="1"/>
        <rFont val="Calibri"/>
        <family val="2"/>
        <scheme val="minor"/>
      </rPr>
      <t xml:space="preserve"> 
</t>
    </r>
  </si>
  <si>
    <t xml:space="preserve">VIDEOS                                                                                                           </t>
  </si>
  <si>
    <r>
      <t>Réalisati</t>
    </r>
    <r>
      <rPr>
        <sz val="11"/>
        <color theme="1"/>
        <rFont val="Calibri"/>
        <family val="2"/>
        <scheme val="minor"/>
      </rPr>
      <t>on 30 secondes</t>
    </r>
    <r>
      <rPr>
        <sz val="11"/>
        <rFont val="Calibri"/>
        <family val="2"/>
        <scheme val="minor"/>
      </rPr>
      <t xml:space="preserve"> supplémentaire</t>
    </r>
    <r>
      <rPr>
        <sz val="11"/>
        <color theme="1"/>
        <rFont val="Calibri"/>
        <family val="2"/>
        <scheme val="minor"/>
      </rPr>
      <t>s</t>
    </r>
  </si>
  <si>
    <t xml:space="preserve">Réalisation d'un graphique (courbe, histogramme, diagramme circulaire, boîte à moustache, carte de France, tableau, schéma…) à partir de diverses sources (Excel, Powerpoint, PDF, captures d’écran…) fournies par la Cnam.
</t>
  </si>
  <si>
    <r>
      <t xml:space="preserve">Lot de 10 graphiques
</t>
    </r>
    <r>
      <rPr>
        <sz val="11"/>
        <rFont val="Calibri"/>
        <family val="2"/>
      </rPr>
      <t>Création d'un lot de 10 graphiques</t>
    </r>
    <r>
      <rPr>
        <sz val="11"/>
        <rFont val="Calibri"/>
        <family val="2"/>
      </rPr>
      <t xml:space="preserve">
Fourniture du fichier HD prêt à imprimer, du fichier BD et du fichier natif.
</t>
    </r>
  </si>
  <si>
    <r>
      <t xml:space="preserve">Elaboration d'une ligne graphique  </t>
    </r>
    <r>
      <rPr>
        <sz val="11"/>
        <rFont val="Calibri"/>
        <family val="2"/>
      </rPr>
      <t>en déclinaison de l'identité visuelle de l'Assurance Maladie pour un service ou une offre,  incluant le recueil des besoins de la Cnam</t>
    </r>
    <r>
      <rPr>
        <sz val="11"/>
        <rFont val="Calibri"/>
        <family val="2"/>
      </rPr>
      <t>, la rédaction de la charte, sa mise en forme, et le suivi de projet.
Charte au format powerpoint (jusqu'à 10 pages)</t>
    </r>
  </si>
  <si>
    <t>&gt; Adaptation format</t>
  </si>
  <si>
    <t>30 sec + 1 voix + 1 jingle</t>
  </si>
  <si>
    <t>20 sec + 1 voix + 1 jingle</t>
  </si>
  <si>
    <r>
      <rPr>
        <b/>
        <sz val="11"/>
        <color indexed="8"/>
        <rFont val="Calibri"/>
        <family val="2"/>
      </rPr>
      <t>SUPPORTS D'EDITION : brochures, dépliants, flyer, fiches…</t>
    </r>
    <r>
      <rPr>
        <sz val="11"/>
        <color theme="1"/>
        <rFont val="Calibri"/>
        <family val="2"/>
        <scheme val="minor"/>
      </rPr>
      <t xml:space="preserve"> </t>
    </r>
  </si>
  <si>
    <t>Réalisation d'un lot de 10 graphiques (courbe, histogramme, diagramme circulaire, boîte à moustache, carte de France, tableau, schéma…) à partir de diverses sources (Excel, Powerpoint, PDF, captures d’écran…) fournies par la Cnam.</t>
  </si>
  <si>
    <r>
      <t xml:space="preserve">Graphique
</t>
    </r>
    <r>
      <rPr>
        <sz val="11"/>
        <rFont val="Calibri"/>
        <family val="2"/>
      </rPr>
      <t>Création d'1 graphique</t>
    </r>
    <r>
      <rPr>
        <sz val="11"/>
        <rFont val="Calibri"/>
        <family val="2"/>
      </rPr>
      <t xml:space="preserve">
Fourniture du fichier HD prêt à imprimer et du fichier natif
</t>
    </r>
  </si>
  <si>
    <r>
      <rPr>
        <b/>
        <sz val="11"/>
        <color theme="1"/>
        <rFont val="Calibri"/>
        <family val="2"/>
        <scheme val="minor"/>
      </rPr>
      <t xml:space="preserve">Illustration </t>
    </r>
    <r>
      <rPr>
        <sz val="11"/>
        <color theme="1"/>
        <rFont val="Calibri"/>
        <family val="2"/>
        <scheme val="minor"/>
      </rPr>
      <t xml:space="preserve">
Réalisation, Fourniture du fichier HD prêt à imprimer.
</t>
    </r>
  </si>
  <si>
    <t xml:space="preserve">Illustration simple (1 personnage ou 1 élément)
</t>
  </si>
  <si>
    <t>Réalisation de 6 pictogrammes</t>
  </si>
  <si>
    <t xml:space="preserve">Réalisation d'un pictogramme </t>
  </si>
  <si>
    <r>
      <t>Pictogramme</t>
    </r>
    <r>
      <rPr>
        <sz val="11"/>
        <color theme="1"/>
        <rFont val="Calibri"/>
        <family val="2"/>
      </rPr>
      <t xml:space="preserve">
Fourniture du fichier HD prêt à imprimer et du fichier natif
</t>
    </r>
  </si>
  <si>
    <r>
      <t xml:space="preserve">Planche de pictogrammes (base : 6 unités)
</t>
    </r>
    <r>
      <rPr>
        <sz val="11"/>
        <color theme="1"/>
        <rFont val="Calibri"/>
        <family val="2"/>
      </rPr>
      <t>Création de 6 pictogrammes 
Fourniture du fichier HD prêt à imprimer et du fichier natif</t>
    </r>
  </si>
  <si>
    <r>
      <t xml:space="preserve">Modification </t>
    </r>
    <r>
      <rPr>
        <b/>
        <sz val="11"/>
        <color indexed="8"/>
        <rFont val="Calibri"/>
        <family val="2"/>
      </rPr>
      <t>« simple »</t>
    </r>
    <r>
      <rPr>
        <sz val="11"/>
        <color theme="1"/>
        <rFont val="Calibri"/>
        <family val="2"/>
        <scheme val="minor"/>
      </rPr>
      <t xml:space="preserve"> d’une vidéo existante sur la base de fichiers fournis par la Cnam</t>
    </r>
    <r>
      <rPr>
        <sz val="11"/>
        <color theme="1"/>
        <rFont val="Calibri"/>
        <family val="2"/>
        <scheme val="minor"/>
      </rPr>
      <t> : coupes de passages identifiés</t>
    </r>
  </si>
  <si>
    <r>
      <t xml:space="preserve">Modification </t>
    </r>
    <r>
      <rPr>
        <b/>
        <sz val="11"/>
        <color indexed="8"/>
        <rFont val="Calibri"/>
        <family val="2"/>
      </rPr>
      <t>« moyenne »</t>
    </r>
    <r>
      <rPr>
        <sz val="11"/>
        <color theme="1"/>
        <rFont val="Calibri"/>
        <family val="2"/>
        <scheme val="minor"/>
      </rPr>
      <t xml:space="preserve"> d’une vidéo existante sur la base de fichiers fournis par la Cnam</t>
    </r>
    <r>
      <rPr>
        <sz val="11"/>
        <color theme="1"/>
        <rFont val="Calibri"/>
        <family val="2"/>
        <scheme val="minor"/>
      </rPr>
      <t xml:space="preserve"> : coupes de passages identifiés, incrustation de textes
</t>
    </r>
  </si>
  <si>
    <t>Régisseur</t>
  </si>
  <si>
    <r>
      <t xml:space="preserve">Colloque ou conférence
</t>
    </r>
    <r>
      <rPr>
        <sz val="11"/>
        <color theme="1"/>
        <rFont val="Calibri"/>
        <family val="2"/>
        <scheme val="minor"/>
      </rPr>
      <t xml:space="preserve">Base 100 personnes </t>
    </r>
  </si>
  <si>
    <r>
      <t xml:space="preserve">Colloque ou conférence      
</t>
    </r>
    <r>
      <rPr>
        <sz val="11"/>
        <color theme="1"/>
        <rFont val="Calibri"/>
        <family val="2"/>
        <scheme val="minor"/>
      </rPr>
      <t xml:space="preserve">Base 200 personnes </t>
    </r>
  </si>
  <si>
    <t xml:space="preserve">AVEC location de salle et traiteur </t>
  </si>
  <si>
    <t>1 - Colloques, conférences, webinaires</t>
  </si>
  <si>
    <t>demi-journée</t>
  </si>
  <si>
    <t>jour</t>
  </si>
  <si>
    <t>Plus-value par intervention 1 samedi, dimanche ou jour férié</t>
  </si>
  <si>
    <t>Assistant Régisseur</t>
  </si>
  <si>
    <t>Technicien régie captation réalisateur</t>
  </si>
  <si>
    <t>Opérateur de caméra</t>
  </si>
  <si>
    <t>Réalisateur</t>
  </si>
  <si>
    <t>Chargé de projet</t>
  </si>
  <si>
    <t xml:space="preserve">Assistant chargé de projet
</t>
  </si>
  <si>
    <t>Scénographe</t>
  </si>
  <si>
    <t>Ingénieur son</t>
  </si>
  <si>
    <t>Ingénieur lumière</t>
  </si>
  <si>
    <t>Ingénieur vidéo</t>
  </si>
  <si>
    <t>Hôtes et hôtesses</t>
  </si>
  <si>
    <t>Chauffeurs</t>
  </si>
  <si>
    <t>AVEC location de salle et traiteur inclus</t>
  </si>
  <si>
    <t>Directeur de Projet (directeur de production)</t>
  </si>
  <si>
    <t>Manutention (montage et démontage)</t>
  </si>
  <si>
    <t>agent de sécurité</t>
  </si>
  <si>
    <t>nuit</t>
  </si>
  <si>
    <t>Oriflame</t>
  </si>
  <si>
    <t>Coût pour un intervenant supplémentaire</t>
  </si>
  <si>
    <t>Identification / prise de contact et coordination des intervenants</t>
  </si>
  <si>
    <t>Modérateur journaliste</t>
  </si>
  <si>
    <t>Location d'un studio d'enregistrement</t>
  </si>
  <si>
    <t>3m3 - à Paris grande couronne jusqu'à 150 km</t>
  </si>
  <si>
    <t>3m3 - France métropolitaine</t>
  </si>
  <si>
    <t>12m3 - à Paris grande couronne jusqu'à 150 km</t>
  </si>
  <si>
    <t>12m3 - France métropolitaine</t>
  </si>
  <si>
    <t>véhicule 20m3 (avec hayon) - France métropolitaine</t>
  </si>
  <si>
    <t>20m3 (avec hayon) - à Paris grande couronne jusqu'à 150 km</t>
  </si>
  <si>
    <t>4 - Mobilisation d'un véhicule</t>
  </si>
  <si>
    <t xml:space="preserve">Véhicules événementiels </t>
  </si>
  <si>
    <t>Bus ou camion événementiel, type poid lourd (comprenant stickage extérieur et aménagement de base) pour 1 semaine</t>
  </si>
  <si>
    <t>Triporteur (comprenant habillage) pour 1 semaine</t>
  </si>
  <si>
    <t>Prix de location du m² supplémentaire pendant 1 semaine</t>
  </si>
  <si>
    <t>5 - Stockage</t>
  </si>
  <si>
    <t>Location de 50 m² de stockage (3 mois)</t>
  </si>
  <si>
    <t>Location de 50 m² de stockage (pour 1 mois supplémentaire)</t>
  </si>
  <si>
    <t>3x3 m</t>
  </si>
  <si>
    <t xml:space="preserve"> 4x4 m</t>
  </si>
  <si>
    <t>5x5 m</t>
  </si>
  <si>
    <t>Machine à café</t>
  </si>
  <si>
    <t>Ecran</t>
  </si>
  <si>
    <t>Chaise haute</t>
  </si>
  <si>
    <t>Desk</t>
  </si>
  <si>
    <t>Mange-debout</t>
  </si>
  <si>
    <t>6 - Mobilier</t>
  </si>
  <si>
    <t>Présentoir</t>
  </si>
  <si>
    <t>Sonorisation (1 enceinte avec micro)</t>
  </si>
  <si>
    <t>Boitier wifi</t>
  </si>
  <si>
    <t>Tapis</t>
  </si>
  <si>
    <t>Frigo</t>
  </si>
  <si>
    <t>Table</t>
  </si>
  <si>
    <t xml:space="preserve">Déclinaison sur la base d'un support existant
Maquette, exécution gravure.   
80x200 - quadri     
Fourniture d'un fichier HD prêt à imprimer.     </t>
  </si>
  <si>
    <t>Conception rédaction FT (photos, illustration, infographie). Maquette, exécution gravure.             
Fourniture d'un fichier HD prêt à imprimer. 
Hors achat d'art</t>
  </si>
  <si>
    <t>Véhicules de transport de matériel (pour 1 jour, hors main d'oeuvre)</t>
  </si>
  <si>
    <t>&gt; pour 1 mois</t>
  </si>
  <si>
    <t>Camionette événementielle (comprenant stickage extérieur et aménagement de base) pour 1 semaine</t>
  </si>
  <si>
    <r>
      <rPr>
        <b/>
        <sz val="11"/>
        <color theme="1"/>
        <rFont val="Calibri"/>
        <family val="2"/>
        <scheme val="minor"/>
      </rPr>
      <t xml:space="preserve">Logo </t>
    </r>
    <r>
      <rPr>
        <sz val="11"/>
        <color theme="1"/>
        <rFont val="Calibri"/>
        <family val="2"/>
        <scheme val="minor"/>
      </rPr>
      <t xml:space="preserve">
Réalisation, Fourniture du fichier HD prêt à imprimer.
</t>
    </r>
  </si>
  <si>
    <t xml:space="preserve">Réalisation d'une fiche de présentation du porte parole (biographie, domaines d'intervention et d'expertise) </t>
  </si>
  <si>
    <t>Organisation logistique, préparation des prises de parole, invitation des journalistes, relances, compte-rendu de relances, réalisation des présentations visuelles de la conférence, prise de note des questions-réponses durant l'événement, suivi média et bilan - hors location de salle et traiteur - base 50 personnes</t>
  </si>
  <si>
    <t xml:space="preserve">Organisation d'un déjeuner thématique avec une quizaine de journalistes - scénarisation, préparation des intervenants, rédaction d'un Q/R, liste presse, invitation, gestion des RSVP, prise de note des questions-réponses durant l'événement, et bilan (AVEC frais de bouche et location de salle inclus) </t>
  </si>
  <si>
    <t>Coordination et suivi de l'organisation logistique, déroulé, préparation des prises de parole, réalisation des presentations visuelles de la conférence, prise de note des questions-réponses durant l'événement, suivi média et compte rendu</t>
  </si>
  <si>
    <t>Organisation logistique, préparation des prises de parole, invitation des journalistes, relances, compte-rendu de relances, réalisation des présentations visuelles de la conférence, prise de note des questions-réponses durant l'événement, suivi média et bilan - location de salle et traiteur inclus - base 50 personnes</t>
  </si>
  <si>
    <t>Organisation logistique, préparation des prises de parole, invitation des journalistes, relances, compte-rendu de relances, réalisation des presentations visuelles de la conférence, prise de note des questions-réponses durant l'événement, suivi média et bilan- HORS location de salle - base 15 personnes</t>
  </si>
  <si>
    <t>Organisation logistique, préparation des prises de parole, invitation des journalistes, relances, compte-rendu de relances, réalisation des presentations visuelles de la conférence, suivi média et bilan- AVEC location de salle inclus - base 15 personnes</t>
  </si>
  <si>
    <t>Organisation logistique, préparation des prises de parole, invitation des journalistes, relances, compte-rendu de relances, réalisation des presentations visuelles de la conférence, prise de note des questions-réponses durant l'événement, suivi média et bilan- HORS location de salle - base 1 atelier</t>
  </si>
  <si>
    <t>Organisation logistique, préparation des prises de parole, invitation des journalistes, relances, compte-rendu de relances, réalisation des presentations visuelles de la conférence, prise de note des questions-réponses durant l'événement, suivi média et bilan- HORS location de salle - base 2 ateliers</t>
  </si>
  <si>
    <t xml:space="preserve">Organisation d'un déjeuner thématique avec une quizaine de journalistes - scénarisation, préparation des intervenants, rédaction d'un Q/R, liste presse, invitation, compte-rendu de relances, gestion des RSVP, prise de note des questions-réponses durant l'événement, et bilan ,(HORS frais de bouche et location de salle) </t>
  </si>
  <si>
    <r>
      <t xml:space="preserve">Organisation logistique, préparation du déroulé et des prises de parole, identification  prise de contact et coordination des intervenants, constitution du fichier d'invités, invitation (email), relances, compte-rendu de relances, réalisation des présentations visuelles de la conférence, </t>
    </r>
    <r>
      <rPr>
        <sz val="11"/>
        <rFont val="Calibri"/>
        <family val="2"/>
      </rPr>
      <t xml:space="preserve">minutes de l'évènement et bilan.                                 </t>
    </r>
    <r>
      <rPr>
        <sz val="11"/>
        <color theme="1"/>
        <rFont val="Calibri"/>
        <family val="2"/>
        <scheme val="minor"/>
      </rPr>
      <t xml:space="preserve">              HORS location de salle et traiteur</t>
    </r>
    <r>
      <rPr>
        <b/>
        <sz val="11"/>
        <color indexed="8"/>
        <rFont val="Calibri"/>
        <family val="2"/>
      </rPr>
      <t xml:space="preserve"> </t>
    </r>
  </si>
  <si>
    <r>
      <t xml:space="preserve">Organisation logistique, préparation du déroulé et des prises de parole, identification  prise de contact et coordination des intervenants, constitution du fichier d'invités, invitation (email), relances, compte-rendu de relances, réalisation des presentations visuelles de la conférence, </t>
    </r>
    <r>
      <rPr>
        <sz val="11"/>
        <rFont val="Calibri"/>
        <family val="2"/>
      </rPr>
      <t>minutes de l'évènement  et bilan.</t>
    </r>
    <r>
      <rPr>
        <sz val="11"/>
        <color theme="1"/>
        <rFont val="Calibri"/>
        <family val="2"/>
        <scheme val="minor"/>
      </rPr>
      <t xml:space="preserve">                                                                    AVEC location de salle et traiteur inclus</t>
    </r>
  </si>
  <si>
    <r>
      <t xml:space="preserve">Organisation logistique, préparation du déroulé et des prises de parole, identification  prise de contact et coordination des intervenants, constitution du fichier d'invités, invitation (email), relances, compte-rendu de relances, réalisation des presentations visuelles de la conférence, </t>
    </r>
    <r>
      <rPr>
        <sz val="11"/>
        <rFont val="Calibri"/>
        <family val="2"/>
      </rPr>
      <t xml:space="preserve">minutes de l'évènement et bilan.                                                                           </t>
    </r>
    <r>
      <rPr>
        <sz val="11"/>
        <color theme="1"/>
        <rFont val="Calibri"/>
        <family val="2"/>
        <scheme val="minor"/>
      </rPr>
      <t xml:space="preserve"> HORS location de salle et traiteur</t>
    </r>
  </si>
  <si>
    <r>
      <t xml:space="preserve">Organisation logistique, préparation du déroulé et des prises de parole, identification  prise de contact et coordination des intervenants, constitution du fichier d'invités, invitation (email), relances, compte-rendu de relances, réalisation des presentations visuelles de la conférence, </t>
    </r>
    <r>
      <rPr>
        <sz val="11"/>
        <rFont val="Calibri"/>
        <family val="2"/>
      </rPr>
      <t xml:space="preserve">minutes de l'évènement et bilan.                                      
</t>
    </r>
    <r>
      <rPr>
        <sz val="11"/>
        <color theme="1"/>
        <rFont val="Calibri"/>
        <family val="2"/>
        <scheme val="minor"/>
      </rPr>
      <t xml:space="preserve">AVEC location de salle et traiteur inclus </t>
    </r>
  </si>
  <si>
    <t>Organisation et fourniture de la solution technique, préparation des prises de parole, invitation des journalistes, relances, compte-rendu de relances, réalisation des présentations visuelles de la conférence, prise de note des questions-réponses durant l'événement, debrief et bilan - base 15 personnes</t>
  </si>
  <si>
    <t>9/</t>
  </si>
  <si>
    <t>PARTIE A COMMANDES du marché, VOLET FILMS/VIDEOS</t>
  </si>
  <si>
    <t>FILMS PUBLICITAIRES</t>
  </si>
  <si>
    <t>Création, Conception storyboard, réalisation
durée : 10 secondes</t>
  </si>
  <si>
    <t xml:space="preserve">Modification en post-production du film
</t>
  </si>
  <si>
    <t>Modification des logos sur une vidéo</t>
  </si>
  <si>
    <t xml:space="preserve">2 -  </t>
  </si>
  <si>
    <t xml:space="preserve">2 - </t>
  </si>
  <si>
    <t>Dépliant A5 4 pages</t>
  </si>
  <si>
    <t>SUPPORTS IMPRIMES EN MEDIA</t>
  </si>
  <si>
    <t>PARTIE À COMMANDES du marché, VOLET WEB &amp; RS</t>
  </si>
  <si>
    <t>1-</t>
  </si>
  <si>
    <t>RESEAUX SOCIAUX</t>
  </si>
  <si>
    <t xml:space="preserve">PARTIE À COMMANDES du marché, VOLET AUDIO </t>
  </si>
  <si>
    <t xml:space="preserve">PODCASTS                                                                      </t>
  </si>
  <si>
    <r>
      <rPr>
        <b/>
        <sz val="11"/>
        <color indexed="8"/>
        <rFont val="Calibri"/>
        <family val="2"/>
      </rPr>
      <t xml:space="preserve">PRODUCTIONS GRAPHIQUES : PICTO, LOGO, ILLUSTRATIONS SIMPLES, INFOGRAPHIE &amp; DATAVIZ </t>
    </r>
    <r>
      <rPr>
        <sz val="11"/>
        <color theme="1"/>
        <rFont val="Calibri"/>
        <family val="2"/>
        <scheme val="minor"/>
      </rPr>
      <t xml:space="preserve"> 
</t>
    </r>
  </si>
  <si>
    <t>PARTIE À COMMANDES du marché, VOLET PRODUCTIONS GRAPHIQUES</t>
  </si>
  <si>
    <t>10/</t>
  </si>
  <si>
    <t>11/</t>
  </si>
  <si>
    <t xml:space="preserve">Vidéos </t>
  </si>
  <si>
    <r>
      <rPr>
        <b/>
        <sz val="11"/>
        <rFont val="Calibri"/>
        <family val="2"/>
        <scheme val="minor"/>
      </rPr>
      <t xml:space="preserve">Publicité photo </t>
    </r>
    <r>
      <rPr>
        <sz val="11"/>
        <rFont val="Calibri"/>
        <family val="2"/>
        <scheme val="minor"/>
      </rPr>
      <t xml:space="preserve">
Image simple avec texte et lien ou bouton call-to-action)</t>
    </r>
  </si>
  <si>
    <r>
      <rPr>
        <b/>
        <sz val="11"/>
        <rFont val="Calibri"/>
        <family val="2"/>
        <scheme val="minor"/>
      </rPr>
      <t xml:space="preserve">Publicité vidéo </t>
    </r>
    <r>
      <rPr>
        <sz val="11"/>
        <rFont val="Calibri"/>
        <family val="2"/>
        <scheme val="minor"/>
      </rPr>
      <t xml:space="preserve">
Vidéo publicitaire de courte ou moyenne durée diffusée dans le fil d'actualité ou dans des emplacements spécifiques (pré-roll sur YouTube, TikTok, etc.)</t>
    </r>
  </si>
  <si>
    <r>
      <rPr>
        <b/>
        <sz val="11"/>
        <rFont val="Calibri"/>
        <family val="2"/>
        <scheme val="minor"/>
      </rPr>
      <t xml:space="preserve">Carousel </t>
    </r>
    <r>
      <rPr>
        <sz val="11"/>
        <rFont val="Calibri"/>
        <family val="2"/>
        <scheme val="minor"/>
      </rPr>
      <t xml:space="preserve">
Publicité avec plusieurs images ou vidéos que l'utilisateur peut faire défiler horizontalement</t>
    </r>
  </si>
  <si>
    <r>
      <rPr>
        <b/>
        <sz val="11"/>
        <rFont val="Calibri"/>
        <family val="2"/>
        <scheme val="minor"/>
      </rPr>
      <t xml:space="preserve">Stories sponsorisées </t>
    </r>
    <r>
      <rPr>
        <sz val="11"/>
        <rFont val="Calibri"/>
        <family val="2"/>
        <scheme val="minor"/>
      </rPr>
      <t xml:space="preserve">
Publicités en plein écran, verticales, généralement de courte durée (jusqu'à 15 secondes), qui apparaissent entre les stories des utilisateurs)</t>
    </r>
  </si>
  <si>
    <r>
      <rPr>
        <b/>
        <sz val="11"/>
        <rFont val="Calibri"/>
        <family val="2"/>
        <scheme val="minor"/>
      </rPr>
      <t xml:space="preserve">Messages sponsorisés / InMail </t>
    </r>
    <r>
      <rPr>
        <sz val="11"/>
        <rFont val="Calibri"/>
        <family val="2"/>
        <scheme val="minor"/>
      </rPr>
      <t xml:space="preserve">
Publicité envoyée directement dans la boîte de réception des utilisateurs (souvent sous forme de message direct personnalisé)</t>
    </r>
  </si>
  <si>
    <r>
      <rPr>
        <b/>
        <sz val="11"/>
        <rFont val="Calibri"/>
        <family val="2"/>
        <scheme val="minor"/>
      </rPr>
      <t>Formats interactifs</t>
    </r>
    <r>
      <rPr>
        <sz val="11"/>
        <rFont val="Calibri"/>
        <family val="2"/>
        <scheme val="minor"/>
      </rPr>
      <t xml:space="preserve"> 
Jeux, filtres, challenges</t>
    </r>
  </si>
  <si>
    <r>
      <rPr>
        <b/>
        <sz val="11"/>
        <rFont val="Calibri"/>
        <family val="2"/>
        <scheme val="minor"/>
      </rPr>
      <t>Publication sponsorisée / Contenu boosté</t>
    </r>
    <r>
      <rPr>
        <sz val="11"/>
        <rFont val="Calibri"/>
        <family val="2"/>
        <scheme val="minor"/>
      </rPr>
      <t xml:space="preserve">
Contenu organique (texte, image, vidéo) sponsorisé </t>
    </r>
  </si>
  <si>
    <r>
      <t xml:space="preserve">Formats publicitaires sur les réseaux sociaux
</t>
    </r>
    <r>
      <rPr>
        <sz val="11"/>
        <rFont val="Calibri"/>
        <family val="2"/>
        <scheme val="minor"/>
      </rPr>
      <t>Réalisation à partir d'une création déjà existante (affiche, bannière, flyer, vidéo …)</t>
    </r>
  </si>
  <si>
    <t>BANNIERES WEB (desktop, mobile et tablette)</t>
  </si>
  <si>
    <t>Interstitiel (bannière qui se lance avant d'accéder au site/à l'appli)</t>
  </si>
  <si>
    <t>Création master (ex : formats 300 x 250 - 728 x 90)</t>
  </si>
  <si>
    <t xml:space="preserve"> RADIO - PUBLICITE AUDIO</t>
  </si>
  <si>
    <t>Evènement influenceurs</t>
  </si>
  <si>
    <t>Organisation d'un évènement influenceurs de type afterwork, (scénarisation et calage avec les experts, invitation, relances, compte-rendu de relances, gestion des RSVP, présence sur place, suivi des retombées et bilan - frais techniques location de salle et de bouche compris - base 15 personnes)</t>
  </si>
  <si>
    <t>Relations Influenceurs</t>
  </si>
  <si>
    <r>
      <t xml:space="preserve">Elaboration d'une note de recommandation stratégique ET opérationnelle  s'appuyant sur le concours d'un </t>
    </r>
    <r>
      <rPr>
        <u/>
        <sz val="11"/>
        <rFont val="Calibri"/>
        <family val="2"/>
        <scheme val="minor"/>
      </rPr>
      <t>directeur conseil</t>
    </r>
    <r>
      <rPr>
        <sz val="11"/>
        <rFont val="Calibri"/>
        <family val="2"/>
        <scheme val="minor"/>
      </rPr>
      <t xml:space="preserve"> et d'un </t>
    </r>
    <r>
      <rPr>
        <u/>
        <sz val="11"/>
        <rFont val="Calibri"/>
        <family val="2"/>
        <scheme val="minor"/>
      </rPr>
      <t>planneur stratégique</t>
    </r>
    <r>
      <rPr>
        <sz val="11"/>
        <rFont val="Calibri"/>
        <family val="2"/>
        <scheme val="minor"/>
      </rPr>
      <t xml:space="preserve"> </t>
    </r>
    <r>
      <rPr>
        <b/>
        <sz val="11"/>
        <rFont val="Calibri"/>
        <family val="2"/>
        <scheme val="minor"/>
      </rPr>
      <t>pour une campagne de grande envergure multicibles intégrant les volets média et hors média, BtoB, communication interne et les relations presse</t>
    </r>
  </si>
  <si>
    <t xml:space="preserve">Elaboration d'une note de recommandation stratégique sur un thème simple, par exemple nommage d'un service, s'appuyant sur le concours d'un directeur conseil et d'un planneur stratégique </t>
  </si>
  <si>
    <r>
      <t>Elaboration d'un bilan de synthèse d'une campagne assorti d'une analyse, s'appuyant sur les différentes sources existantes et/ou outils d'évaluation fournis par la Cnam</t>
    </r>
    <r>
      <rPr>
        <sz val="11"/>
        <color theme="1"/>
        <rFont val="Calibri"/>
        <family val="2"/>
        <scheme val="minor"/>
      </rPr>
      <t xml:space="preserve"> (statistiques, bilan média, bilan relations presse, études type post-tests, actions locales...) </t>
    </r>
  </si>
  <si>
    <r>
      <t>Benchmark léger sur les prati</t>
    </r>
    <r>
      <rPr>
        <sz val="11"/>
        <rFont val="Calibri"/>
        <family val="2"/>
      </rPr>
      <t>ques ou tendances en matière de communication (territoire graphique ou créatif, slogans, logos, formats publicitaires, sites ou applications).</t>
    </r>
  </si>
  <si>
    <t>Mise au format (resizing) de créations visuelles pour les réseaux sociaux en fonction des besoins (Twitter, Facebook, Instagram, etc.).</t>
  </si>
  <si>
    <t>Note de spécifications générales / cahier des charges (arboresences, description des fonctionalités …)</t>
  </si>
  <si>
    <t>Conception des maquettes graphiques et réalisation du PDF interactif  - 5 écrans supplémentaires</t>
  </si>
  <si>
    <t>Conception et réalisation d'un DIDACTICIEL (PDF interactif)</t>
  </si>
  <si>
    <t>Conception des maquettes graphiques et réalisation du PDF interactif -  base 10 à 20 écrans</t>
  </si>
  <si>
    <t>Pour un événement d'1 heure.
Préparation du déroulé et des prises de parole, réalisation des présentations visuelles de la conférence, minutes de l'évènement et bilan, post-production et habillage de la vidéo pour difusion
Organisation logistique : équipement lieu, caméra, élairage, régie, pour captation et diffusion d'un webinaire avec 2 intervenants + 1 modérateur 
(comprenant l'intervention des compétences nécessaires : réalisateur de direct, technicien son, cadreur...)
(invitations et relances gérées par la cnam)</t>
  </si>
  <si>
    <t>Webinaire/tchat événementiel</t>
  </si>
  <si>
    <t>Accompagnement PARTENARIATS média</t>
  </si>
  <si>
    <r>
      <t>Ligne directe (appels entrants et sortants)
Mise a disposition d'un interlocuteur "mobilisation", chef de projet en charge de suivre et relancer les partenaires après l'envoi de kits, répondre à leurs questions et / ou</t>
    </r>
    <r>
      <rPr>
        <sz val="11"/>
        <color rgb="FFFF0000"/>
        <rFont val="Calibri"/>
        <family val="2"/>
      </rPr>
      <t xml:space="preserve"> </t>
    </r>
    <r>
      <rPr>
        <sz val="11"/>
        <rFont val="Calibri"/>
        <family val="2"/>
      </rPr>
      <t>prendre commande de supports.</t>
    </r>
    <r>
      <rPr>
        <sz val="11"/>
        <color theme="1"/>
        <rFont val="Calibri"/>
        <family val="2"/>
      </rPr>
      <t xml:space="preserve">
Forfait de mise à disposition pour 1 mois</t>
    </r>
  </si>
  <si>
    <t>Remise pour 10 secondes en moins (format 20 sec)</t>
  </si>
  <si>
    <t>Adaptation sur la base d'une affiche print ou d'une vidéo existante
durée : 10 secondes</t>
  </si>
  <si>
    <t xml:space="preserve">Durée de 1 minute </t>
  </si>
  <si>
    <t xml:space="preserve">
Les coûts unitaires indiqués comprendront les honoraires, les frais techniques et, le cas échéant, l'achat d'art relatif à chaque support ou action (hors précision différente du bordereau),  les droits et les déplacements à Paris et en région parisienne.
</t>
  </si>
  <si>
    <r>
      <t xml:space="preserve">Mesure de l'impact environnemental de la production </t>
    </r>
    <r>
      <rPr>
        <u/>
        <sz val="11"/>
        <rFont val="Calibri"/>
        <family val="2"/>
        <scheme val="minor"/>
      </rPr>
      <t xml:space="preserve">d'un film, d'une vidéo, d'un shooting photo, </t>
    </r>
    <r>
      <rPr>
        <sz val="11"/>
        <rFont val="Calibri"/>
        <family val="2"/>
        <scheme val="minor"/>
      </rPr>
      <t xml:space="preserve"> incluant la rédaction d'un rapport détaillé présentant les résultats et des recommandations pour réduire l'empreinte carbone des futures campagnes</t>
    </r>
  </si>
  <si>
    <t>Accompagnement opé influenceurs/ambassadeurs</t>
  </si>
  <si>
    <t>Conception et réalisation de vignettes</t>
  </si>
  <si>
    <t>Page supplémentaire</t>
  </si>
  <si>
    <t>7 - Consommables</t>
  </si>
  <si>
    <t>consommables pour le staff (eau, café, gateaux, bonbons…) pour 10 personnes</t>
  </si>
  <si>
    <r>
      <t xml:space="preserve">Recommandation stratégique et opérationnelle </t>
    </r>
    <r>
      <rPr>
        <sz val="11"/>
        <rFont val="Calibri"/>
        <family val="2"/>
        <scheme val="minor"/>
      </rPr>
      <t xml:space="preserve">(comprenant la livraison de la recommandation finalisée sous format PPT : stratégie, créations et plan d'actions validés) </t>
    </r>
  </si>
  <si>
    <r>
      <t xml:space="preserve">Honoraires pour la mise en place de partenariats avec des influenceurs ou ambassadeurs
</t>
    </r>
    <r>
      <rPr>
        <sz val="11"/>
        <rFont val="Calibri"/>
        <family val="2"/>
      </rPr>
      <t>(hors rémunération des influenceurs, gérée directement par l'agence média)</t>
    </r>
  </si>
  <si>
    <r>
      <rPr>
        <b/>
        <sz val="11"/>
        <rFont val="Calibri"/>
        <family val="2"/>
      </rPr>
      <t>Affiche publicitaire</t>
    </r>
    <r>
      <rPr>
        <sz val="11"/>
        <rFont val="Calibri"/>
        <family val="2"/>
      </rPr>
      <t xml:space="preserve">
Conception réalisation création, incluant retouches sur visuels et exécution jusqu'à livraison des éléments techniques aux régies
</t>
    </r>
  </si>
  <si>
    <r>
      <t xml:space="preserve">Supports d'édition Conception rédaction </t>
    </r>
    <r>
      <rPr>
        <sz val="11"/>
        <rFont val="Calibri"/>
        <family val="2"/>
        <scheme val="minor"/>
      </rPr>
      <t xml:space="preserve">incluant honoraires,  FT, recherche iconographique, retouches sur visuels, maquette, exécution gravure quadrichromie. Fourniture d'un fichier HD prêt à imprimer.
</t>
    </r>
    <r>
      <rPr>
        <sz val="11"/>
        <rFont val="Calibri"/>
        <family val="2"/>
      </rPr>
      <t>HORS achat d'art</t>
    </r>
  </si>
  <si>
    <r>
      <t xml:space="preserve">Affiche                          
</t>
    </r>
    <r>
      <rPr>
        <sz val="11"/>
        <rFont val="Calibri"/>
        <family val="2"/>
        <scheme val="minor"/>
      </rPr>
      <t>incluant honoraires,  FT, recherche iconographique, maquette, retouches sur visuel, exécution gravure quadrichromie. Fourniture d'un fichier HD prêt à imprimer.</t>
    </r>
    <r>
      <rPr>
        <b/>
        <sz val="11"/>
        <rFont val="Calibri"/>
        <family val="2"/>
      </rPr>
      <t xml:space="preserve">
</t>
    </r>
    <r>
      <rPr>
        <sz val="11"/>
        <rFont val="Calibri"/>
        <family val="2"/>
        <scheme val="minor"/>
      </rPr>
      <t>HORS achat d'art</t>
    </r>
  </si>
  <si>
    <r>
      <t>Modification</t>
    </r>
    <r>
      <rPr>
        <b/>
        <sz val="11"/>
        <rFont val="Calibri"/>
        <family val="2"/>
      </rPr>
      <t xml:space="preserve"> de visuels</t>
    </r>
  </si>
  <si>
    <r>
      <t xml:space="preserve">Rédaction d'un document Questions - Réponses </t>
    </r>
    <r>
      <rPr>
        <sz val="11"/>
        <rFont val="Calibri"/>
        <family val="2"/>
      </rPr>
      <t xml:space="preserve"> - format Word  (5 pages maximum)</t>
    </r>
  </si>
  <si>
    <t>STRATEGIE ET CADRAGE</t>
  </si>
  <si>
    <t>ANALYSE MEDIA</t>
  </si>
  <si>
    <t>6-</t>
  </si>
  <si>
    <r>
      <t>3 - ACCOMPAGNEMENT EN PHASE DE PRODUCTION</t>
    </r>
    <r>
      <rPr>
        <sz val="11"/>
        <color theme="1"/>
        <rFont val="Calibri"/>
        <family val="2"/>
        <scheme val="minor"/>
      </rPr>
      <t xml:space="preserve"> pour la réalisation d'un dispositif événementiel dans une logique promotionnelle (hors congrès) - type lieux publics, festivals, facultés ...</t>
    </r>
    <r>
      <rPr>
        <b/>
        <sz val="11"/>
        <color theme="1"/>
        <rFont val="Calibri"/>
        <family val="2"/>
        <scheme val="minor"/>
      </rPr>
      <t xml:space="preserve">
PILOTAGE, SUIVI, PRODUCTION, COORDINATION AMONT, PENDANT ET APRES EVENEMENT</t>
    </r>
  </si>
  <si>
    <t>Conception outils/supports événentiels</t>
  </si>
  <si>
    <t>Tentes pliantes type barnum  - location pour 1 jour</t>
  </si>
  <si>
    <t>Conseil stratégique et opérationnel</t>
  </si>
  <si>
    <t>Audio</t>
  </si>
  <si>
    <t>Productions graphiques</t>
  </si>
  <si>
    <t>Relations presse</t>
  </si>
  <si>
    <t>Evénements</t>
  </si>
  <si>
    <t>Rédaction</t>
  </si>
  <si>
    <t>Achats d'art</t>
  </si>
  <si>
    <t>Web et réseaux sociaux</t>
  </si>
  <si>
    <r>
      <t xml:space="preserve">&gt; Conception (incluant storyboard, note du réalisateur et PPM)
&gt; Réalisation/création pour </t>
    </r>
    <r>
      <rPr>
        <u/>
        <sz val="11"/>
        <rFont val="Calibri"/>
        <family val="2"/>
        <scheme val="minor"/>
      </rPr>
      <t>une production simple</t>
    </r>
    <r>
      <rPr>
        <sz val="11"/>
        <rFont val="Calibri"/>
        <family val="2"/>
        <scheme val="minor"/>
      </rPr>
      <t xml:space="preserve"> incluant, le stylisme des comédiens, la création des décors, la bande son (1 voix off)
&gt; Fabrication/livraison des bandes antennes et soumission ARPP 
&gt; Livraisons version avec sous-titres, transcription textuelle 
(hors achat musique, hors royalties musique, hors royalties comédiens, hors royalties réalisateur)</t>
    </r>
  </si>
  <si>
    <r>
      <t xml:space="preserve">&gt; Conception (incluant storyboard, note du réalisateur et PPM)
&gt; Réalisation/création pour </t>
    </r>
    <r>
      <rPr>
        <u/>
        <sz val="11"/>
        <rFont val="Calibri"/>
        <family val="2"/>
        <scheme val="minor"/>
      </rPr>
      <t>une production complexe</t>
    </r>
    <r>
      <rPr>
        <sz val="11"/>
        <rFont val="Calibri"/>
        <family val="2"/>
        <scheme val="minor"/>
      </rPr>
      <t xml:space="preserve"> incluant, le stylisme des comédiens, la création des décors, la bande son (1 voix off)
&gt; Fabrication/livraison des bandes antennes et soumission ARPP 
&gt; Livraisons version avec sous-titres, transcription textuelle 
(hors achat musique, hors royalties musique, hors royalties comédiens, hors royalties réalisateur)</t>
    </r>
  </si>
  <si>
    <r>
      <t xml:space="preserve">Organisation logistique, préparation du déroulé et des prises de parole, identification  prise de contact et coordination des intervenants, constitution du fichier d'invités, réalisation des présentations visuelles de la conférence, </t>
    </r>
    <r>
      <rPr>
        <sz val="11"/>
        <rFont val="Calibri"/>
        <family val="2"/>
      </rPr>
      <t xml:space="preserve">minutes de l'évènement et bilan.
</t>
    </r>
    <r>
      <rPr>
        <sz val="11"/>
        <color theme="1"/>
        <rFont val="Calibri"/>
        <family val="2"/>
        <scheme val="minor"/>
      </rPr>
      <t>HORS location de salle et traiteur</t>
    </r>
    <r>
      <rPr>
        <b/>
        <sz val="11"/>
        <color indexed="8"/>
        <rFont val="Calibri"/>
        <family val="2"/>
      </rPr>
      <t xml:space="preserve"> </t>
    </r>
  </si>
  <si>
    <t>&gt; Recherche,  prise de contact, négociation, gestion de la relation, lien avec l'agence média pour la rémunération,  suivi de production  (base 1 influenceur)</t>
  </si>
  <si>
    <t>&gt; Recherche, prise de contact, négociation, gestion de la relation, lien avec l'agence média pour la rémunération, suivi de production (base 1 partenariat)</t>
  </si>
  <si>
    <r>
      <t xml:space="preserve">Honoraires pour la mise en place d'une opération de partenariat média (TV, radio, web) avec création de contenus
</t>
    </r>
    <r>
      <rPr>
        <sz val="11"/>
        <rFont val="Calibri"/>
        <family val="2"/>
        <scheme val="minor"/>
      </rPr>
      <t>(hors rémunération et achat, gérée directement par l'agence média)</t>
    </r>
  </si>
  <si>
    <r>
      <t xml:space="preserve">Modification </t>
    </r>
    <r>
      <rPr>
        <b/>
        <sz val="11"/>
        <color theme="1"/>
        <rFont val="Calibri"/>
        <family val="2"/>
        <scheme val="minor"/>
      </rPr>
      <t>« complexe »</t>
    </r>
    <r>
      <rPr>
        <sz val="11"/>
        <color theme="1"/>
        <rFont val="Calibri"/>
        <family val="2"/>
        <scheme val="minor"/>
      </rPr>
      <t xml:space="preserve"> d’une vidéo existante sur la base de fichiers fournis par la Cnam : coupes de passages identifiés, incrustation de textes, changement de l’habillage graphique et sonore (remontage complet)</t>
    </r>
  </si>
  <si>
    <r>
      <t>Réalisation d'un logotype (avec recherche d'antériorité)</t>
    </r>
    <r>
      <rPr>
        <sz val="11"/>
        <rFont val="Calibri"/>
        <family val="2"/>
        <scheme val="minor"/>
      </rPr>
      <t xml:space="preserve">
</t>
    </r>
  </si>
  <si>
    <r>
      <t xml:space="preserve">Organisation logistique, préparation du déroulé et des prises de parole, identification  prise de contact et coordination des intervenants, constitution du fichier d'invités, réalisation des présentations visuelles de la conférence, </t>
    </r>
    <r>
      <rPr>
        <sz val="11"/>
        <rFont val="Calibri"/>
        <family val="2"/>
      </rPr>
      <t xml:space="preserve">minutes de l'évènement et bilan. 
HORS location de salle et traiteur                                                                     </t>
    </r>
  </si>
  <si>
    <t>Stand parapluie</t>
  </si>
  <si>
    <t xml:space="preserve">ACHAT D'ART - AUPRES DE TIERS                                                </t>
  </si>
  <si>
    <t>Conception, post production (modifications : adaptation durée, changement de texte ou VO, changement des surimpressions), soumission ARPP et fabrication/livraison des bandes antennes</t>
  </si>
  <si>
    <t>Vidéo d'une durée de 2 minutes</t>
  </si>
  <si>
    <t>Vidéo d'une durée de 4 minutes</t>
  </si>
  <si>
    <t>Vidéo d'une durée de 5 minutes</t>
  </si>
  <si>
    <t>Ajout d'un comédien supplémentaire</t>
  </si>
  <si>
    <t xml:space="preserve">Conception storyboard, organisation du tournage potentiellement en différents lieux, réalisation, sélection d'un comédien, montage avec habillage, musique et sound design
Durée : 30 seconces </t>
  </si>
  <si>
    <t xml:space="preserve">Conception storyboard, organisation du tournage potentiellement en différents lieux, réalisation, sélection d'un comédien, montage avec habillage musique et sound design
Durée de 5 minutes </t>
  </si>
  <si>
    <t xml:space="preserve">Conception storyboard, réalisation, montage, musique et sound design
Durée : 30 secondes </t>
  </si>
  <si>
    <t xml:space="preserve">Conception storyboard, réalisation, montage, musique et sound design 
Durée : 1 minute </t>
  </si>
  <si>
    <t xml:space="preserve">Conception storyboard, réalisation, montage, musique et sound design
Durée : 1 minutes </t>
  </si>
  <si>
    <t>Conception storyboard, organisation du tournage simple (1 caméra), réalisation, montage avec habillage,musique et sound design
1 intervenant, durée de 1 à 2 minutes</t>
  </si>
  <si>
    <t>Conception storyboard, organisation du tournage sur la base d'interviews multiples à la volée, réalisation, montage avec habillage, musique et sound design
Durée de 2 minutes</t>
  </si>
  <si>
    <t>Libre de droits</t>
  </si>
  <si>
    <t xml:space="preserve">Modification d'une vidéo existante
</t>
  </si>
  <si>
    <t>Storyboard avec description des interactions entre écrans et règles de gestion - base 5 à 10 écrans</t>
  </si>
  <si>
    <t>Storyboard avec description des interactions entre écrans et règles de gestion - base 10 à 20  écrans</t>
  </si>
  <si>
    <t xml:space="preserve">3 -  Outils web                                  </t>
  </si>
  <si>
    <r>
      <t xml:space="preserve">Assistance à la conception d'interfaces web (site, e-learning, serious game, didactitiel …)
</t>
    </r>
    <r>
      <rPr>
        <sz val="11"/>
        <color theme="1"/>
        <rFont val="Calibri"/>
        <family val="2"/>
        <scheme val="minor"/>
      </rPr>
      <t xml:space="preserve">intégrant la création graphique, les storyboard avec la description des interactions entre écrans et règles de gestion, et pour permettre les développements par un tiers, la préparation des fichiers graphiques sources (images bitmap ou vectorielles, typographies, visuels, etc), ainsi que le référentiel graphique définissant la fonction, l’utilisation et les propriétés des différents éléments constitutifs de la charte graphique.  Tous les outils doivent être conçus en RWD avec une approche "mobile first".        </t>
    </r>
    <r>
      <rPr>
        <b/>
        <sz val="11"/>
        <color theme="1"/>
        <rFont val="Calibri"/>
        <family val="2"/>
        <scheme val="minor"/>
      </rPr>
      <t xml:space="preserve">       
</t>
    </r>
  </si>
  <si>
    <r>
      <t>Réunion de cadrage, intégrant</t>
    </r>
    <r>
      <rPr>
        <sz val="11"/>
        <color theme="1"/>
        <rFont val="Calibri"/>
        <family val="2"/>
        <scheme val="minor"/>
      </rPr>
      <t xml:space="preserve"> les exigences techniques de la Cnam (SEO, accessibilité, écoconception…)</t>
    </r>
  </si>
  <si>
    <r>
      <t xml:space="preserve">Conception des maquettes graphiques et réalisation du PDF </t>
    </r>
    <r>
      <rPr>
        <sz val="11"/>
        <color theme="1"/>
        <rFont val="Calibri"/>
        <family val="2"/>
        <scheme val="minor"/>
      </rPr>
      <t>interactif - base 5 à 10 écrans</t>
    </r>
  </si>
  <si>
    <r>
      <t>Ajout d</t>
    </r>
    <r>
      <rPr>
        <sz val="11"/>
        <color theme="1"/>
        <rFont val="Calibri"/>
        <family val="2"/>
        <scheme val="minor"/>
      </rPr>
      <t>'un intervenant* sélectionné par la Cnam (enregistrement au cours de la même session que l’intervenant n°1)</t>
    </r>
  </si>
  <si>
    <t>*hors rémunération, frais de déplacement et rédaction du script de l'intervenant</t>
  </si>
  <si>
    <t>Fabrication d'un kakémono</t>
  </si>
  <si>
    <t>Fabrication d'un panneau</t>
  </si>
  <si>
    <t>Fabrication d'un stand parapluie</t>
  </si>
  <si>
    <t>Fabrication d'un oriflame</t>
  </si>
  <si>
    <t>Réalisation + organisation pour 1 photo
Fourniture des fichiers BD et HD et de planches contact</t>
  </si>
  <si>
    <t>Réalisation + organisation pour 2 photos
Fourniture des fichiers BD et HD et de planches contact</t>
  </si>
  <si>
    <t>Réalisation + organisation pour 3 photos
Fourniture des fichiers BD et HD et de planches contact</t>
  </si>
  <si>
    <t>Réalisation + organisation pour 4 photos
Fourniture des fichiers BD et HD et de planches contact</t>
  </si>
  <si>
    <t>Des lignes pourront être ajoutées au BPU en fonction du dialogue avec les agences sur ce thème</t>
  </si>
  <si>
    <t>.</t>
  </si>
  <si>
    <r>
      <rPr>
        <b/>
        <sz val="11"/>
        <rFont val="Calibri"/>
        <family val="2"/>
        <scheme val="minor"/>
      </rPr>
      <t>TV</t>
    </r>
    <r>
      <rPr>
        <sz val="11"/>
        <rFont val="Calibri"/>
        <family val="2"/>
        <scheme val="minor"/>
      </rPr>
      <t xml:space="preserve"> - France et Drom Com - 1 an</t>
    </r>
  </si>
  <si>
    <r>
      <rPr>
        <b/>
        <sz val="11"/>
        <rFont val="Calibri"/>
        <family val="2"/>
        <scheme val="minor"/>
      </rPr>
      <t xml:space="preserve">TV </t>
    </r>
    <r>
      <rPr>
        <sz val="11"/>
        <rFont val="Calibri"/>
        <family val="2"/>
        <scheme val="minor"/>
      </rPr>
      <t>- France et Drom Com - 3 ans</t>
    </r>
  </si>
  <si>
    <r>
      <rPr>
        <b/>
        <sz val="11"/>
        <rFont val="Calibri"/>
        <family val="2"/>
        <scheme val="minor"/>
      </rPr>
      <t>digitaux</t>
    </r>
    <r>
      <rPr>
        <sz val="11"/>
        <rFont val="Calibri"/>
        <family val="2"/>
        <scheme val="minor"/>
      </rPr>
      <t xml:space="preserve"> - Monde - 1 an</t>
    </r>
  </si>
  <si>
    <r>
      <rPr>
        <b/>
        <sz val="11"/>
        <rFont val="Calibri"/>
        <family val="2"/>
        <scheme val="minor"/>
      </rPr>
      <t xml:space="preserve">digitaux </t>
    </r>
    <r>
      <rPr>
        <sz val="11"/>
        <rFont val="Calibri"/>
        <family val="2"/>
        <scheme val="minor"/>
      </rPr>
      <t>- Monde - 3 ans</t>
    </r>
  </si>
  <si>
    <r>
      <rPr>
        <b/>
        <sz val="11"/>
        <rFont val="Calibri"/>
        <family val="2"/>
        <scheme val="minor"/>
      </rPr>
      <t xml:space="preserve">circuits fermés + DOOH + Inflight  </t>
    </r>
    <r>
      <rPr>
        <sz val="11"/>
        <rFont val="Calibri"/>
        <family val="2"/>
        <scheme val="minor"/>
      </rPr>
      <t>- France et Drom Com - 1 an</t>
    </r>
  </si>
  <si>
    <r>
      <rPr>
        <b/>
        <sz val="11"/>
        <rFont val="Calibri"/>
        <family val="2"/>
        <scheme val="minor"/>
      </rPr>
      <t xml:space="preserve">circuits fermés + DOOH + Inflight - </t>
    </r>
    <r>
      <rPr>
        <sz val="11"/>
        <rFont val="Calibri"/>
        <family val="2"/>
        <scheme val="minor"/>
      </rPr>
      <t>France et Drom Com  - 3 ans</t>
    </r>
  </si>
  <si>
    <r>
      <rPr>
        <b/>
        <sz val="11"/>
        <rFont val="Calibri"/>
        <family val="2"/>
        <scheme val="minor"/>
      </rPr>
      <t>événementiels</t>
    </r>
    <r>
      <rPr>
        <sz val="11"/>
        <rFont val="Calibri"/>
        <family val="2"/>
        <scheme val="minor"/>
      </rPr>
      <t xml:space="preserve"> - France et Drom Com - 1 an</t>
    </r>
  </si>
  <si>
    <r>
      <rPr>
        <b/>
        <sz val="11"/>
        <rFont val="Calibri"/>
        <family val="2"/>
        <scheme val="minor"/>
      </rPr>
      <t>événementiels</t>
    </r>
    <r>
      <rPr>
        <sz val="11"/>
        <rFont val="Calibri"/>
        <family val="2"/>
        <scheme val="minor"/>
      </rPr>
      <t xml:space="preserve"> - France et Drom Com - 3 ans</t>
    </r>
  </si>
  <si>
    <r>
      <rPr>
        <b/>
        <sz val="11"/>
        <rFont val="Calibri"/>
        <family val="2"/>
        <scheme val="minor"/>
      </rPr>
      <t xml:space="preserve">cinéma </t>
    </r>
    <r>
      <rPr>
        <sz val="11"/>
        <rFont val="Calibri"/>
        <family val="2"/>
        <scheme val="minor"/>
      </rPr>
      <t>- France et Drom Com - 1 an</t>
    </r>
  </si>
  <si>
    <r>
      <rPr>
        <b/>
        <sz val="11"/>
        <rFont val="Calibri"/>
        <family val="2"/>
        <scheme val="minor"/>
      </rPr>
      <t>cinéma</t>
    </r>
    <r>
      <rPr>
        <sz val="11"/>
        <rFont val="Calibri"/>
        <family val="2"/>
        <scheme val="minor"/>
      </rPr>
      <t xml:space="preserve"> - France et Drom Com - 3 ans</t>
    </r>
  </si>
  <si>
    <r>
      <t xml:space="preserve">Droits musique - Fichiers audio de stock (musique, sound design, jingle) : </t>
    </r>
    <r>
      <rPr>
        <sz val="10"/>
        <rFont val="Arial"/>
        <family val="2"/>
      </rPr>
      <t>achat sur banque de stockage, max 30 secondes</t>
    </r>
  </si>
  <si>
    <t>AUDIO</t>
  </si>
  <si>
    <r>
      <rPr>
        <b/>
        <sz val="11"/>
        <rFont val="Calibri"/>
        <family val="2"/>
        <scheme val="minor"/>
      </rPr>
      <t xml:space="preserve">TV + digitaux </t>
    </r>
    <r>
      <rPr>
        <sz val="11"/>
        <rFont val="Calibri"/>
        <family val="2"/>
        <scheme val="minor"/>
      </rPr>
      <t>- Monde - 1 an</t>
    </r>
  </si>
  <si>
    <r>
      <rPr>
        <b/>
        <sz val="11"/>
        <rFont val="Calibri"/>
        <family val="2"/>
        <scheme val="minor"/>
      </rPr>
      <t>TV + digitaux + cinéma</t>
    </r>
    <r>
      <rPr>
        <sz val="11"/>
        <rFont val="Calibri"/>
        <family val="2"/>
        <scheme val="minor"/>
      </rPr>
      <t xml:space="preserve"> - Monde - 1 an</t>
    </r>
  </si>
  <si>
    <r>
      <rPr>
        <b/>
        <sz val="11"/>
        <rFont val="Calibri"/>
        <family val="2"/>
        <scheme val="minor"/>
      </rPr>
      <t>TV + digitaux</t>
    </r>
    <r>
      <rPr>
        <sz val="11"/>
        <rFont val="Calibri"/>
        <family val="2"/>
        <scheme val="minor"/>
      </rPr>
      <t xml:space="preserve"> - Monde - 3 ans</t>
    </r>
  </si>
  <si>
    <r>
      <rPr>
        <b/>
        <sz val="11"/>
        <rFont val="Calibri"/>
        <family val="2"/>
        <scheme val="minor"/>
      </rPr>
      <t>TV + digitaux + cinéma</t>
    </r>
    <r>
      <rPr>
        <sz val="11"/>
        <rFont val="Calibri"/>
        <family val="2"/>
        <scheme val="minor"/>
      </rPr>
      <t xml:space="preserve"> - Monde - 3 ans</t>
    </r>
  </si>
  <si>
    <t>Composition originale : achat d'une composition musicale max 30 secondes</t>
  </si>
  <si>
    <t>PARTIE A COMMANDES du marché, VOLET Droits</t>
  </si>
  <si>
    <t>INDEX :</t>
  </si>
  <si>
    <r>
      <rPr>
        <b/>
        <sz val="11"/>
        <rFont val="Calibri"/>
        <family val="2"/>
        <scheme val="minor"/>
      </rPr>
      <t>supports imprimés</t>
    </r>
    <r>
      <rPr>
        <sz val="11"/>
        <rFont val="Calibri"/>
        <family val="2"/>
        <scheme val="minor"/>
      </rPr>
      <t xml:space="preserve"> (France et Drom Com)</t>
    </r>
    <r>
      <rPr>
        <b/>
        <sz val="11"/>
        <rFont val="Calibri"/>
        <family val="2"/>
        <scheme val="minor"/>
      </rPr>
      <t xml:space="preserve"> et digitaux</t>
    </r>
    <r>
      <rPr>
        <sz val="11"/>
        <rFont val="Calibri"/>
        <family val="2"/>
        <scheme val="minor"/>
      </rPr>
      <t xml:space="preserve"> (Monde)</t>
    </r>
    <r>
      <rPr>
        <b/>
        <sz val="11"/>
        <rFont val="Calibri"/>
        <family val="2"/>
        <scheme val="minor"/>
      </rPr>
      <t xml:space="preserve"> </t>
    </r>
    <r>
      <rPr>
        <sz val="11"/>
        <rFont val="Calibri"/>
        <family val="2"/>
        <scheme val="minor"/>
      </rPr>
      <t xml:space="preserve"> - 1 an</t>
    </r>
  </si>
  <si>
    <r>
      <rPr>
        <b/>
        <sz val="11"/>
        <rFont val="Calibri"/>
        <family val="2"/>
        <scheme val="minor"/>
      </rPr>
      <t xml:space="preserve">supports imprimés </t>
    </r>
    <r>
      <rPr>
        <sz val="11"/>
        <rFont val="Calibri"/>
        <family val="2"/>
        <scheme val="minor"/>
      </rPr>
      <t>(France et Drom Com)</t>
    </r>
    <r>
      <rPr>
        <b/>
        <sz val="11"/>
        <rFont val="Calibri"/>
        <family val="2"/>
        <scheme val="minor"/>
      </rPr>
      <t xml:space="preserve"> et digitaux </t>
    </r>
    <r>
      <rPr>
        <sz val="11"/>
        <rFont val="Calibri"/>
        <family val="2"/>
        <scheme val="minor"/>
      </rPr>
      <t>(Monde)  - 3 ans</t>
    </r>
  </si>
  <si>
    <r>
      <rPr>
        <b/>
        <sz val="11"/>
        <rFont val="Calibri"/>
        <family val="2"/>
        <scheme val="minor"/>
      </rPr>
      <t xml:space="preserve">presse </t>
    </r>
    <r>
      <rPr>
        <sz val="11"/>
        <rFont val="Calibri"/>
        <family val="2"/>
        <scheme val="minor"/>
      </rPr>
      <t>- France et Drom Com - 1 an</t>
    </r>
  </si>
  <si>
    <t>PHOTOGRAPHIE</t>
  </si>
  <si>
    <r>
      <rPr>
        <b/>
        <sz val="11"/>
        <color indexed="8"/>
        <rFont val="Calibri"/>
        <family val="2"/>
      </rPr>
      <t xml:space="preserve">3 - </t>
    </r>
    <r>
      <rPr>
        <sz val="11"/>
        <color indexed="8"/>
        <rFont val="Calibri"/>
        <family val="2"/>
      </rPr>
      <t xml:space="preserve">                                           </t>
    </r>
  </si>
  <si>
    <r>
      <rPr>
        <b/>
        <sz val="11"/>
        <rFont val="Calibri"/>
        <family val="2"/>
        <scheme val="minor"/>
      </rPr>
      <t>presse</t>
    </r>
    <r>
      <rPr>
        <sz val="11"/>
        <rFont val="Calibri"/>
        <family val="2"/>
        <scheme val="minor"/>
      </rPr>
      <t xml:space="preserve"> - France et Drom Com - 3 ans</t>
    </r>
  </si>
  <si>
    <r>
      <t xml:space="preserve">Réalisation d'un billboard animée motion design </t>
    </r>
    <r>
      <rPr>
        <sz val="11"/>
        <color theme="1"/>
        <rFont val="Calibri"/>
        <family val="2"/>
        <scheme val="minor"/>
      </rPr>
      <t xml:space="preserve">(animation d'un picto avec du texte ou d'un logo déjà existant). Sans voix off. 
</t>
    </r>
  </si>
  <si>
    <t>Droits</t>
  </si>
  <si>
    <t xml:space="preserve">Illustration simple (1 personnage ou 1 élément)
</t>
  </si>
  <si>
    <r>
      <t xml:space="preserve">Illustration complexe (1 ou plusieurs personnages ou éléments dans un environnement)
</t>
    </r>
    <r>
      <rPr>
        <sz val="11"/>
        <rFont val="Calibri"/>
        <family val="2"/>
      </rPr>
      <t xml:space="preserve">
</t>
    </r>
  </si>
  <si>
    <t xml:space="preserve">Portrait photo
</t>
  </si>
  <si>
    <r>
      <t xml:space="preserve">Reportage photo
</t>
    </r>
    <r>
      <rPr>
        <sz val="11"/>
        <rFont val="Calibri"/>
        <family val="2"/>
      </rPr>
      <t/>
    </r>
  </si>
  <si>
    <r>
      <rPr>
        <b/>
        <sz val="11"/>
        <rFont val="Calibri"/>
        <family val="2"/>
        <scheme val="minor"/>
      </rPr>
      <t>TV + digitaux + cinéma + (circuits fermés + DOOH + Infligh) + événementiels</t>
    </r>
    <r>
      <rPr>
        <sz val="11"/>
        <rFont val="Calibri"/>
        <family val="2"/>
        <scheme val="minor"/>
      </rPr>
      <t xml:space="preserve"> - Monde - 1 an</t>
    </r>
  </si>
  <si>
    <r>
      <rPr>
        <b/>
        <sz val="11"/>
        <rFont val="Calibri"/>
        <family val="2"/>
        <scheme val="minor"/>
      </rPr>
      <t xml:space="preserve">TV + digitaux + cinéma + (circuits fermés + DOOH + Infligh) + événementiels </t>
    </r>
    <r>
      <rPr>
        <sz val="11"/>
        <rFont val="Calibri"/>
        <family val="2"/>
        <scheme val="minor"/>
      </rPr>
      <t>- Monde - 3 ans</t>
    </r>
  </si>
  <si>
    <t>PARTIE À COMMANDES du marché, VOLET EDITION</t>
  </si>
  <si>
    <t>Taux d'indexation appliqué à une année supplémentaire le cas échéant</t>
  </si>
  <si>
    <t>%</t>
  </si>
  <si>
    <t xml:space="preserve">Droits image - 1 comédien
</t>
  </si>
  <si>
    <t xml:space="preserve">Droits image - 1 figurant 
</t>
  </si>
  <si>
    <t xml:space="preserve">Droits Voix Off
</t>
  </si>
  <si>
    <r>
      <rPr>
        <b/>
        <sz val="11"/>
        <rFont val="Calibri"/>
        <family val="2"/>
        <scheme val="minor"/>
      </rPr>
      <t>Exploitation sans achat d'espace</t>
    </r>
    <r>
      <rPr>
        <sz val="11"/>
        <rFont val="Calibri"/>
        <family val="2"/>
        <scheme val="minor"/>
      </rPr>
      <t xml:space="preserve"> - France et Drom Com - 1 an</t>
    </r>
  </si>
  <si>
    <r>
      <rPr>
        <b/>
        <sz val="11"/>
        <rFont val="Calibri"/>
        <family val="2"/>
        <scheme val="minor"/>
      </rPr>
      <t>Exploitation sans achat d'espace</t>
    </r>
    <r>
      <rPr>
        <sz val="11"/>
        <rFont val="Calibri"/>
        <family val="2"/>
        <scheme val="minor"/>
      </rPr>
      <t xml:space="preserve"> - France et Drom Com - 3 ans</t>
    </r>
  </si>
  <si>
    <r>
      <rPr>
        <b/>
        <sz val="11"/>
        <rFont val="Calibri"/>
        <family val="2"/>
        <scheme val="minor"/>
      </rPr>
      <t>radio -</t>
    </r>
    <r>
      <rPr>
        <sz val="11"/>
        <rFont val="Calibri"/>
        <family val="2"/>
        <scheme val="minor"/>
      </rPr>
      <t xml:space="preserve"> France et Drom Com - 1 an</t>
    </r>
  </si>
  <si>
    <t>TV + digitaux + cinéma + radio - Monde - 1 an</t>
  </si>
  <si>
    <r>
      <rPr>
        <b/>
        <sz val="11"/>
        <rFont val="Calibri"/>
        <family val="2"/>
        <scheme val="minor"/>
      </rPr>
      <t xml:space="preserve">Exploitation sans achat d'espace </t>
    </r>
    <r>
      <rPr>
        <sz val="11"/>
        <rFont val="Calibri"/>
        <family val="2"/>
        <scheme val="minor"/>
      </rPr>
      <t>- France et Drom Com - 3 ans</t>
    </r>
  </si>
  <si>
    <r>
      <t xml:space="preserve">Réalisation d'une vidéo pour affiche dynamique (numérique)
</t>
    </r>
    <r>
      <rPr>
        <sz val="11"/>
        <rFont val="Calibri"/>
        <family val="2"/>
      </rPr>
      <t xml:space="preserve">Conception réalisation création, incluant retouches sur visuels,  exécution jusqu'à livraison des éléments techniques aux régies. Incluant audiodescription, sous-titrage, encodage, transcription textuelle. </t>
    </r>
  </si>
  <si>
    <t>Comédien/voix off : Prolongation de droits un an</t>
  </si>
  <si>
    <t xml:space="preserve">Musique : Prolongation de droits un an </t>
  </si>
  <si>
    <r>
      <t>1 à 5 minutes
Incluant le script global du podcast, l'organisation de prise de son, le suivi de production, la sélection et le pré-montage des sons,  le montage et la post-production, une vignette format carré non animé, avec voix off (un comédien ou un journaliste non identifiable</t>
    </r>
    <r>
      <rPr>
        <sz val="11"/>
        <color theme="1"/>
        <rFont val="Calibri"/>
        <family val="2"/>
        <scheme val="minor"/>
      </rPr>
      <t>), un intervenant* sélectionné par la Cnam</t>
    </r>
  </si>
  <si>
    <r>
      <t>6 à 10 minutes
Incluant le script global du podcast, l'organisation de prise de son, le suivi de production, la sélection et le pré-montage des sons,  le montage et la post-production, une vignette format carré non animé, avec voix off (un comédien ou un journaliste non identifiable</t>
    </r>
    <r>
      <rPr>
        <sz val="11"/>
        <color theme="1"/>
        <rFont val="Calibri"/>
        <family val="2"/>
        <scheme val="minor"/>
      </rPr>
      <t>), un intervenant* sélectionné par la Cnam</t>
    </r>
  </si>
  <si>
    <r>
      <t>11 à 15 minutes
Incluant le script global du podcast, l'organisation de prise de son, le suivi de production, la sélection et le pré-montage des sons,  le montage et la post-production, une vignette format carré non animé, avec voix off (un comédien ou un journaliste non identifiable</t>
    </r>
    <r>
      <rPr>
        <sz val="11"/>
        <color theme="1"/>
        <rFont val="Calibri"/>
        <family val="2"/>
        <scheme val="minor"/>
      </rPr>
      <t>), un intervenant* sélectionné par la Cnam</t>
    </r>
  </si>
  <si>
    <r>
      <t>16 à 20 minutes
Incluant le script global du podcast, l'organisation de prise de son, le suivi de production, la sélection et le pré-montage des sons,  le montage et la post-production, une vignette format carré non animé, avec voix off (un comédien ou un journaliste non identifiable</t>
    </r>
    <r>
      <rPr>
        <sz val="11"/>
        <color theme="1"/>
        <rFont val="Calibri"/>
        <family val="2"/>
        <scheme val="minor"/>
      </rPr>
      <t>), un intervenant* sélectionné par la Cnam</t>
    </r>
  </si>
  <si>
    <r>
      <t xml:space="preserve">Ajout d'un comédien : casting, contractualisation, enregistrement, </t>
    </r>
    <r>
      <rPr>
        <sz val="11"/>
        <color theme="1"/>
        <rFont val="Calibri"/>
        <family val="2"/>
        <scheme val="minor"/>
      </rPr>
      <t>(enregistrement au cours de la même session que le comédien n°1)</t>
    </r>
  </si>
  <si>
    <t xml:space="preserve">Jingle  : recherche, achat, droits inclus 3 ans </t>
  </si>
  <si>
    <t>Habillage sonore / sound design : recherche, achat, droits inclus 3 ans</t>
  </si>
  <si>
    <r>
      <t>Conception storyboard, réalisation, montage, musique et sound design</t>
    </r>
    <r>
      <rPr>
        <sz val="11"/>
        <color theme="1"/>
        <rFont val="Calibri"/>
        <family val="2"/>
        <scheme val="minor"/>
      </rPr>
      <t xml:space="preserve">
Durée : 30 secondes </t>
    </r>
  </si>
  <si>
    <r>
      <t>Conception storyboard, réalisation,  montage, musique et sound design</t>
    </r>
    <r>
      <rPr>
        <sz val="11"/>
        <color theme="1"/>
        <rFont val="Calibri"/>
        <family val="2"/>
        <scheme val="minor"/>
      </rPr>
      <t xml:space="preserve">
Durée : 1 minutes </t>
    </r>
  </si>
  <si>
    <t>20 sec 2 comédiens / voix off + musique et sound design</t>
  </si>
  <si>
    <t>30 sec 2 comédiens / voix off + musique et sound design</t>
  </si>
  <si>
    <r>
      <t>Réalisation</t>
    </r>
    <r>
      <rPr>
        <b/>
        <i/>
        <sz val="11"/>
        <rFont val="Calibri"/>
        <family val="2"/>
        <scheme val="minor"/>
      </rPr>
      <t xml:space="preserve"> ad hoc</t>
    </r>
  </si>
  <si>
    <r>
      <t xml:space="preserve">Les prix indiqués incluent, le cas échéant, les déplacements Paris et région parisienne, hors déplacements éventuels en Province, à facturer au cas par cas (les déplacements et hébergements seront remboursés sur la base des justificatifs produits et des barèmes de remboursement applicables aux fonctionnaires).
</t>
    </r>
    <r>
      <rPr>
        <b/>
        <i/>
        <sz val="11"/>
        <rFont val="Calibri"/>
        <family val="2"/>
      </rPr>
      <t>Il est précisé que toutes les lignes doivent être complétées et ne doivent comporter ni ajout, ni modification dans l'offre finale,</t>
    </r>
  </si>
  <si>
    <r>
      <rPr>
        <b/>
        <i/>
        <sz val="11"/>
        <rFont val="Calibri"/>
        <family val="2"/>
      </rPr>
      <t xml:space="preserve">Droits </t>
    </r>
    <r>
      <rPr>
        <i/>
        <sz val="11"/>
        <rFont val="Calibri"/>
        <family val="2"/>
      </rPr>
      <t>: Les droits à prévoir sont ceux figurant à l'article 18 du marché (CCAP) dès lors qu'aucune précision différente (limite quantitative, durée, médias spécifiquement désignés/ou limite géographique différente…) n'est indiquée par la Cnam dans les grilles financières ci-après.</t>
    </r>
  </si>
  <si>
    <r>
      <t>Messages radio</t>
    </r>
    <r>
      <rPr>
        <sz val="11"/>
        <rFont val="Calibri"/>
        <family val="2"/>
      </rPr>
      <t xml:space="preserve"> Conception, production jusqu'à livraison des fichiers MP3 pour diffusion
incluant droits des tiers pour une utilisation radio et digital en France Drom Com pendant 1 an
Jingle fourni par l'Assurance Maladie
</t>
    </r>
    <r>
      <rPr>
        <strike/>
        <sz val="11"/>
        <color rgb="FFFF0000"/>
        <rFont val="Calibri"/>
        <family val="2"/>
      </rPr>
      <t/>
    </r>
  </si>
  <si>
    <r>
      <t xml:space="preserve">Dossier de presse sonore
</t>
    </r>
    <r>
      <rPr>
        <sz val="11"/>
        <rFont val="Calibri"/>
        <family val="2"/>
      </rPr>
      <t xml:space="preserve">Conception, production jusqu'à livraison des fichiers MP3 pour diffusion 
incluant droits des tiers pour une utilisation radio et digital en France Drom Com pendant 1 an (radios nationales et loco-régionales)
Jingle fourni par l'Assurance Maladie
</t>
    </r>
    <r>
      <rPr>
        <strike/>
        <sz val="11"/>
        <color rgb="FFFF0000"/>
        <rFont val="Calibri"/>
        <family val="2"/>
      </rPr>
      <t/>
    </r>
  </si>
  <si>
    <r>
      <t xml:space="preserve">Podcasts
</t>
    </r>
    <r>
      <rPr>
        <sz val="11"/>
        <rFont val="Calibri"/>
        <family val="2"/>
        <scheme val="minor"/>
      </rPr>
      <t>Conception, production jusqu'à
livraison des fichiers MP3 pour
diffusion
Jingle institutionnel fourni par l'Assurance Maladie
incluant droits digitaux pour  comédien, musique, et voix-off le cas échéant, 3 ans</t>
    </r>
  </si>
  <si>
    <r>
      <t>Autres prestations</t>
    </r>
    <r>
      <rPr>
        <sz val="11"/>
        <rFont val="Calibri"/>
        <family val="2"/>
        <scheme val="minor"/>
      </rPr>
      <t xml:space="preserve"> </t>
    </r>
    <r>
      <rPr>
        <b/>
        <sz val="11"/>
        <rFont val="Calibri"/>
        <family val="2"/>
        <scheme val="minor"/>
      </rPr>
      <t>événementielles</t>
    </r>
    <r>
      <rPr>
        <sz val="11"/>
        <rFont val="Calibri"/>
        <family val="2"/>
        <scheme val="minor"/>
      </rPr>
      <t xml:space="preserve"> </t>
    </r>
    <r>
      <rPr>
        <b/>
        <sz val="11"/>
        <rFont val="Calibri"/>
        <family val="2"/>
        <scheme val="minor"/>
      </rPr>
      <t xml:space="preserve">accessoires (petit matériel ou fabrication supports) non prévues dans le cadre du BPU </t>
    </r>
  </si>
  <si>
    <t xml:space="preserve">Pour l'exécution de prestations événementielles, la Cnam se réserve le droit de commander au titulaire des prestations accessoires spécifiques supplémentaires non prévues dans le cadre du présent onglet du BPU (ex : goodies, casques VR, bornes, stickers...). Dans ce cas, le Titulaire doit fournir à la Cnam un devis. Ce devis doit être accepté par la Cnam et faire l'objet d'une commande avant tout commencement d'exécution. </t>
  </si>
  <si>
    <t xml:space="preserve">Sur devis </t>
  </si>
  <si>
    <t xml:space="preserve">8 - </t>
  </si>
  <si>
    <r>
      <rPr>
        <b/>
        <sz val="10"/>
        <rFont val="Calibri"/>
        <family val="2"/>
        <scheme val="minor"/>
      </rPr>
      <t xml:space="preserve">Les droits «TV» </t>
    </r>
    <r>
      <rPr>
        <sz val="10"/>
        <rFont val="Calibri"/>
        <family val="2"/>
        <scheme val="minor"/>
      </rPr>
      <t xml:space="preserve">: ils concernent toutes chaines et programmes de télévision confondus (nationaux, internationaux, régionaux…) quel que soit leur mode de distribution (TNT, câble, réseaux hertzien, satellite, fibre ou autres), catch up (replay), VOD, IPTV et sponsoring TV.
</t>
    </r>
    <r>
      <rPr>
        <b/>
        <sz val="10"/>
        <rFont val="Calibri"/>
        <family val="2"/>
        <scheme val="minor"/>
      </rPr>
      <t xml:space="preserve">Les droits «digitaux » </t>
    </r>
    <r>
      <rPr>
        <sz val="10"/>
        <rFont val="Calibri"/>
        <family val="2"/>
        <scheme val="minor"/>
      </rPr>
      <t xml:space="preserve">: ils concernent tout le digital, avec ou sans achat d’espace : internet, réseaux sociaux, influence, TV à la demande, plateformes, sites partenaires, mobile, Ipad, viral… Ils sont valables au niveau mondial puisqu’il est impossible de savoir à l’avance l’étendue de la diffusion.
</t>
    </r>
    <r>
      <rPr>
        <b/>
        <sz val="10"/>
        <rFont val="Calibri"/>
        <family val="2"/>
        <scheme val="minor"/>
      </rPr>
      <t xml:space="preserve">Les droits «circuits fermés + DOOH + Inflight » </t>
    </r>
    <r>
      <rPr>
        <sz val="10"/>
        <rFont val="Calibri"/>
        <family val="2"/>
        <scheme val="minor"/>
      </rPr>
      <t xml:space="preserve">: ils concernent tous les circuits fermés de diffusion en extérieur ou en intérieur : mobilier urbain, lieux de passage, aéroports, centres commerciaux, foires, salons, manifestions, événements… Mais aussi les lieux de vente, les événements locaux, les conventions, séminaires… Ou encore les TV des compagnies aériennes internationales. Ils sont valables avec ou sans achat d’espace, dans le monde entier.
</t>
    </r>
    <r>
      <rPr>
        <b/>
        <sz val="10"/>
        <rFont val="Calibri"/>
        <family val="2"/>
        <scheme val="minor"/>
      </rPr>
      <t xml:space="preserve">Les droits «supports imprimés et digitaux» </t>
    </r>
    <r>
      <rPr>
        <sz val="10"/>
        <rFont val="Calibri"/>
        <family val="2"/>
        <scheme val="minor"/>
      </rPr>
      <t xml:space="preserve">: ils concernent tous les supports imprimés ou digitaux : PLV, billboards, print, posters, bâches, frontons, gondoles, présentoirs, affichettes, pancartes, dépliant, brochures, matériel de force de vente, affichage intérieur en points de vente, papeterie, invitations, goodies, emballage…
</t>
    </r>
    <r>
      <rPr>
        <b/>
        <sz val="10"/>
        <rFont val="Calibri"/>
        <family val="2"/>
        <scheme val="minor"/>
      </rPr>
      <t>Les droits «presse »</t>
    </r>
    <r>
      <rPr>
        <sz val="10"/>
        <rFont val="Calibri"/>
        <family val="2"/>
        <scheme val="minor"/>
      </rPr>
      <t xml:space="preserve"> : ils concernent tous supports de presse : luxe, sportive, locale et internationale (magazine des compagnies aériennes), gratuite ou payante, quel que soit le mode de parution (annonce presse ou publi-rédac) et la périodicité́.
</t>
    </r>
    <r>
      <rPr>
        <b/>
        <sz val="10"/>
        <rFont val="Calibri"/>
        <family val="2"/>
        <scheme val="minor"/>
      </rPr>
      <t>Les droits «événementiels » :</t>
    </r>
    <r>
      <rPr>
        <sz val="10"/>
        <rFont val="Calibri"/>
        <family val="2"/>
        <scheme val="minor"/>
      </rPr>
      <t xml:space="preserve"> ils concernent tous les événements, foires, marchés, expositions, événements culturels ou sportifs…
</t>
    </r>
    <r>
      <rPr>
        <b/>
        <sz val="10"/>
        <rFont val="Calibri"/>
        <family val="2"/>
        <scheme val="minor"/>
      </rPr>
      <t xml:space="preserve">Les droits «radio » </t>
    </r>
    <r>
      <rPr>
        <sz val="10"/>
        <rFont val="Calibri"/>
        <family val="2"/>
        <scheme val="minor"/>
      </rPr>
      <t xml:space="preserve">: ils concernent toutes les stations de radio émises ou diffusées, qu’elles soient nationales, internationales, régionales, quel que soit le mode de diffusion (réseaux numérique, hertzien, câble, satellite…)
</t>
    </r>
    <r>
      <rPr>
        <b/>
        <sz val="10"/>
        <rFont val="Calibri"/>
        <family val="2"/>
        <scheme val="minor"/>
      </rPr>
      <t>Les droits «cinéma » :</t>
    </r>
    <r>
      <rPr>
        <sz val="10"/>
        <rFont val="Calibri"/>
        <family val="2"/>
        <scheme val="minor"/>
      </rPr>
      <t xml:space="preserve"> ils concernent toutes les salles de cinéma locales, régionales, nationales.
</t>
    </r>
    <r>
      <rPr>
        <b/>
        <sz val="10"/>
        <rFont val="Calibri"/>
        <family val="2"/>
        <scheme val="minor"/>
      </rPr>
      <t xml:space="preserve">Exploitation sans achat d'espace : </t>
    </r>
    <r>
      <rPr>
        <sz val="10"/>
        <rFont val="Calibri"/>
        <family val="2"/>
        <scheme val="minor"/>
      </rPr>
      <t>communication interne, médias propriétaires (site internet, RS, enews...), RP  (presse, TV, digital),  la communication culturelle ou journalistique (émissions TV sur la publicité, rétrospectives publicitaires ou toute forme de manifestation pour présenter le principe de la publicité ou ses acteurs) - ils sont inclus par défaut dans les autres lignes de droits (TV, digitaux, circuits fermés+DOOH+Inflight, supports imprimés et digitaux, presse, événementiels, radio, cinéma).</t>
    </r>
  </si>
  <si>
    <r>
      <t xml:space="preserve">Production et postproduction d'un film publicitaire </t>
    </r>
    <r>
      <rPr>
        <sz val="11"/>
        <rFont val="Calibri"/>
        <family val="2"/>
        <scheme val="minor"/>
      </rPr>
      <t xml:space="preserve">- réalisateur de notoriété moyenne - sans effets spéciaux - 30 secondes - 1 jour de tournage - </t>
    </r>
    <r>
      <rPr>
        <u/>
        <sz val="11"/>
        <rFont val="Calibri"/>
        <family val="2"/>
        <scheme val="minor"/>
      </rPr>
      <t>En France</t>
    </r>
    <r>
      <rPr>
        <sz val="11"/>
        <rFont val="Calibri"/>
        <family val="2"/>
        <scheme val="minor"/>
      </rPr>
      <t xml:space="preserve"> - base un comédien, 1 seul format de montage, 
incluant audiodescription, sous-titrage, encodage, transcription textuelle. 
Droits réalisateurs inclus pour 3 ans
Le chiffrage des droits comédien/voix-off, musique, figurants sera facturé à part via l'onglet "Droits".
</t>
    </r>
  </si>
  <si>
    <r>
      <t xml:space="preserve">Réalisation d'une animation motion design 2D ou 3D simple </t>
    </r>
    <r>
      <rPr>
        <sz val="11"/>
        <rFont val="Calibri"/>
        <family val="2"/>
        <scheme val="minor"/>
      </rPr>
      <t>(ex : animation formes géométriques, pictogrammes, chiffres, aplats de couleurs...). Sans voix off. I</t>
    </r>
    <r>
      <rPr>
        <sz val="11"/>
        <rFont val="Calibri"/>
        <family val="2"/>
      </rPr>
      <t xml:space="preserve">ncluant audiodescription, sous-titrage, encodage, transcription textuelle. 
incluant droits 3 ans musique pour expoitation hors achat d'espace </t>
    </r>
  </si>
  <si>
    <t xml:space="preserve">Ajout voix off : recherche, enregistrement,  droits inclus pour 3 ans  pour expoitation hors achat d'espace </t>
  </si>
  <si>
    <r>
      <t xml:space="preserve">Réalisation d'une animation motion design 2D ou 3D complexe </t>
    </r>
    <r>
      <rPr>
        <sz val="11"/>
        <rFont val="Calibri"/>
        <family val="2"/>
        <scheme val="minor"/>
      </rPr>
      <t>(ex : illustrations, morphing souple et fluide, animation formes géométriques, pictogrammes, chiffres, aplats de couleurs...). Sans voix off. I</t>
    </r>
    <r>
      <rPr>
        <sz val="11"/>
        <rFont val="Calibri"/>
        <family val="2"/>
      </rPr>
      <t xml:space="preserve">ncluant audiodescription, sous-titrage, encodage, transcription textuelle. 
incluant droits 3 ans musique  pour expoitation hors achat d'espace </t>
    </r>
  </si>
  <si>
    <t>Réalisation 30 secondes supplémentaires</t>
  </si>
  <si>
    <t xml:space="preserve">Ajout voix off : recherche, enregistrement et droits inclus pour 3 ans pour expoitation hors achat d'espace </t>
  </si>
  <si>
    <r>
      <t xml:space="preserve">Réalisation d'une animation motion typo </t>
    </r>
    <r>
      <rPr>
        <sz val="11"/>
        <rFont val="Calibri"/>
        <family val="2"/>
        <scheme val="minor"/>
      </rPr>
      <t xml:space="preserve">(ex: animation de chiffres et/ou de  typographie) Sans voix off. </t>
    </r>
    <r>
      <rPr>
        <sz val="11"/>
        <rFont val="Calibri"/>
        <family val="2"/>
      </rPr>
      <t xml:space="preserve">incluant audiodescription, sous-titrage, encodage, transcription textuelle. 
incluant droits 3 ans musique pour expoitation hors achat d'espace </t>
    </r>
  </si>
  <si>
    <t xml:space="preserve">Ajout voix off : recherche et enregistrement  et droits inclus pour 3 ans pour expoitation hors achat d'espace </t>
  </si>
  <si>
    <r>
      <t xml:space="preserve">Réalisation d'une vidéo mix média mélangeant des prises de vue réelles avec de l’animation motion design </t>
    </r>
    <r>
      <rPr>
        <sz val="11"/>
        <rFont val="Calibri"/>
        <family val="2"/>
        <scheme val="minor"/>
      </rPr>
      <t>(ex : expliquer un propos, le rendre plus visuel et interactif  dans le cadre d'interviews habillées). Sans voix off.</t>
    </r>
    <r>
      <rPr>
        <b/>
        <sz val="11"/>
        <rFont val="Calibri"/>
        <family val="2"/>
      </rPr>
      <t xml:space="preserve"> </t>
    </r>
    <r>
      <rPr>
        <sz val="11"/>
        <rFont val="Calibri"/>
        <family val="2"/>
      </rPr>
      <t xml:space="preserve">incluant audiodescription, sous-titrage, encodage, transcription textuelle. 
incluant droits 3 ans comédien et musique, pour expoitation hors achat d'espace </t>
    </r>
  </si>
  <si>
    <t xml:space="preserve">Comédien supplémentaire, base 1 journée de tournage droits inclus pour 3 ans pour expoitation hors achat d'espace </t>
  </si>
  <si>
    <t xml:space="preserve">Ajout voix off : recherche, enregistrementet et droits inclus pour 3 ans pour expoitation hors achat d'espace </t>
  </si>
  <si>
    <r>
      <t xml:space="preserve">Réalisation d’un reportage de terrain, </t>
    </r>
    <r>
      <rPr>
        <b/>
        <sz val="11"/>
        <rFont val="Calibri"/>
        <family val="2"/>
      </rPr>
      <t>sans voix off
i</t>
    </r>
    <r>
      <rPr>
        <sz val="11"/>
        <rFont val="Calibri"/>
        <family val="2"/>
      </rPr>
      <t xml:space="preserve">ncluant audiodescription, sous-titrage, encodage, transcription textuelle. 
incluant droits 3 ans comédien et musique pour expoitation hors achat d'espace </t>
    </r>
  </si>
  <si>
    <r>
      <t xml:space="preserve">Réalisation d’entretiens statiques, </t>
    </r>
    <r>
      <rPr>
        <b/>
        <sz val="11"/>
        <rFont val="Calibri"/>
        <family val="2"/>
      </rPr>
      <t>sans voix off</t>
    </r>
    <r>
      <rPr>
        <b/>
        <strike/>
        <sz val="11"/>
        <rFont val="Calibri"/>
        <family val="2"/>
      </rPr>
      <t xml:space="preserve">
</t>
    </r>
    <r>
      <rPr>
        <sz val="11"/>
        <rFont val="Calibri"/>
        <family val="2"/>
      </rPr>
      <t xml:space="preserve">incluant droits 3 ans musique pour expoitation hors achat d'espace </t>
    </r>
  </si>
  <si>
    <t xml:space="preserve">Ajout voix off : recherche et enregistrement droits inclus pour 3 ans pour expoitation hors achat d'espace </t>
  </si>
  <si>
    <r>
      <t xml:space="preserve">Réalisation d’un micro-trottoir (environ 3 mn), </t>
    </r>
    <r>
      <rPr>
        <b/>
        <sz val="11"/>
        <rFont val="Calibri"/>
        <family val="2"/>
      </rPr>
      <t xml:space="preserve">sans voix off
</t>
    </r>
    <r>
      <rPr>
        <sz val="11"/>
        <rFont val="Calibri"/>
        <family val="2"/>
        <scheme val="minor"/>
      </rPr>
      <t xml:space="preserve">incluant droits 3 ans musique, pour expoitation hors achat d'espace </t>
    </r>
  </si>
  <si>
    <t xml:space="preserve">Ajout voix off : recherche et enregistrement droits inclus pour 3 ans  pour expoitation hors achat d'espace </t>
  </si>
  <si>
    <r>
      <t xml:space="preserve">Vidéo fiction </t>
    </r>
    <r>
      <rPr>
        <i/>
        <sz val="11"/>
        <rFont val="Calibri"/>
        <family val="2"/>
      </rPr>
      <t xml:space="preserve">(notamment pour une web-série)       </t>
    </r>
    <r>
      <rPr>
        <sz val="11"/>
        <rFont val="Calibri"/>
        <family val="2"/>
      </rPr>
      <t xml:space="preserve">
Incluant l'écriture d'un scénario sur le thème demandé, le story-board, la coordination des intervenants et l'organisation du tournage, le suivi de production, la sélection  et le pré-montage des rush, le montage, la musique et le sound design, la mise à disposition des livrables
base 1 comédien
incluant droits 3 ans comédien et musique pour expoitation hors achat d'espace </t>
    </r>
  </si>
  <si>
    <t xml:space="preserve">Ajout voix-off  : recherche et enregistrement  droits inclus pour 3 ans pour expoitation hors achat d'espace </t>
  </si>
  <si>
    <t xml:space="preserve">Coût de la composition originale, incluant le cachet de l'artiste et la cession des droits pour 3 ans, hors droits Sacem le cas échéant
</t>
  </si>
  <si>
    <t>Conception, réalisation 
Fourniture du fichier HD prêt à imprimer.
droits illustrateur inclus pour une durée de 3 ans (exploitation sans achat d'espace)</t>
  </si>
  <si>
    <t>Conception, réalisation 
Fourniture du fichier HD prêt à imprimer.
droits illustrateur inclus pour une durée de 3 ans (droits digitaux, circuits fermés + DOOH + Inflight, supports imprimés et digitaux, événementiels)</t>
  </si>
  <si>
    <t>Conception, réalisation 
Fourniture du fichier HD prêt à imprimer.
droits illustrateur inclus pour une durée de 3 ans (droits digitaux, circuits fermés + DOOH + Inflight, supports imprimés et digitaux, événementiels, presse )</t>
  </si>
  <si>
    <t>Le cas échéant,  la facturation des droits comédien se fera via l'onglet "Droits"</t>
  </si>
  <si>
    <t>Réalisation (hors frais de déplacement Province remboursés sur justificatifs)
Fourniture des fichiers BD et HD et de planches contact
droits photographe inclus pour une durée de 3 ans (exploitation sans achat d'espace)</t>
  </si>
  <si>
    <t>Réalisation (hors frais de déplacement Province remboursés sur justificatifs)
Fourniture des fichiers BD et HD et de planches contact
droits photographe inclus pour une durée de 3 ans (droits digitaux, circuits fermés + DOOH + Inflight, supports imprimés et digitaux, événementiels)</t>
  </si>
  <si>
    <t>Réalisation (hors frais de déplacement Province remboursés sur justificatifs)
Fourniture des fichiers BD et HD et de planches contact
droits photographe inclus (droits digitaux, circuits fermés + DOOH + Inflight, supports imprimés et digitaux, événementiels, presse)</t>
  </si>
  <si>
    <t xml:space="preserve">1/2 journée
Réalisation à l'occasion d'une demi-journée de déplacement 
Fourniture des fichiers BD et HD et de planches contact
droits photographe inclus pour une durée de 3 ans (exploitation sans achat d'espace)
</t>
  </si>
  <si>
    <t>1/2 journée
Réalisation à l'occasion d'une demi-journée de déplacement 
Fourniture des fichiers BD et HD et de planches contact
droits photographe inclus pour une durée de 3 ans (droits digitaux, circuits fermés + DOOH + Inflight, supports imprimés et digitaux, événementiels)</t>
  </si>
  <si>
    <t xml:space="preserve">1/2 journée
Réalisation à l'occasion d'une demi-journée de déplacement 
Fourniture des fichiers BD et HD et de planches contact
droits photographe inclus pour une durée de 3 ans (droits digitaux, circuits fermés + DOOH + Inflight, supports imprimés et digitaux, événementiels, presse)
</t>
  </si>
  <si>
    <t>1 journée
Réalisation à l'occasion d'une journée de déplacement 
Fourniture des fichiers BD et HD et de planches contact
droits photographe inclus pour une durée de 3 ans (exploitation sans achat d'espace)</t>
  </si>
  <si>
    <t>1 journée
Réalisation à l'occasion d'une journée de déplacement 
Fourniture des fichiers BD et HD et de planches contact
droits photographe inclus pour une durée de 3 ans (droits digitaux, circuits fermés + DOOH + Inflight, supports imprimés et digitaux, événementiels)</t>
  </si>
  <si>
    <t>1 journée
Réalisation à l'occasion d'une journée de déplacement 
Fourniture des fichiers BD et HD et de planches contact
droits photographe inclus (droits digitaux, circuits fermés + DOOH + Inflight, supports imprimés et digitaux, événementiels, presse)</t>
  </si>
  <si>
    <r>
      <t xml:space="preserve">Prises de vues
</t>
    </r>
    <r>
      <rPr>
        <sz val="11"/>
        <rFont val="Calibri"/>
        <family val="2"/>
        <scheme val="minor"/>
      </rPr>
      <t>base 1 comédien</t>
    </r>
    <r>
      <rPr>
        <b/>
        <sz val="11"/>
        <rFont val="Calibri"/>
        <family val="2"/>
        <scheme val="minor"/>
      </rPr>
      <t xml:space="preserve">
</t>
    </r>
    <r>
      <rPr>
        <sz val="11"/>
        <rFont val="Calibri"/>
        <family val="2"/>
        <scheme val="minor"/>
      </rPr>
      <t xml:space="preserve">droits photographe inclus pour une durée de 3 ans (exploitation sans achat d'espace)
</t>
    </r>
    <r>
      <rPr>
        <sz val="11"/>
        <rFont val="Calibri"/>
        <family val="2"/>
      </rPr>
      <t/>
    </r>
  </si>
  <si>
    <t>Réalisation + organisation pour 1 photo 
Fourniture des fichiers BD et HD et de planches contact</t>
  </si>
  <si>
    <r>
      <t xml:space="preserve">Prises de vues
</t>
    </r>
    <r>
      <rPr>
        <sz val="11"/>
        <rFont val="Calibri"/>
        <family val="2"/>
        <scheme val="minor"/>
      </rPr>
      <t>base 1 comédien</t>
    </r>
    <r>
      <rPr>
        <b/>
        <sz val="11"/>
        <rFont val="Calibri"/>
        <family val="2"/>
        <scheme val="minor"/>
      </rPr>
      <t xml:space="preserve">
</t>
    </r>
    <r>
      <rPr>
        <sz val="11"/>
        <rFont val="Calibri"/>
        <family val="2"/>
        <scheme val="minor"/>
      </rPr>
      <t xml:space="preserve">droits photographe inclus pour une durée de 3 ans (droits digitaux, circuits fermés + DOOH + Inflight, supports imprimés et digitaux, événementiels)
</t>
    </r>
    <r>
      <rPr>
        <sz val="11"/>
        <rFont val="Calibri"/>
        <family val="2"/>
      </rPr>
      <t/>
    </r>
  </si>
  <si>
    <r>
      <t xml:space="preserve">Prises de vues
</t>
    </r>
    <r>
      <rPr>
        <sz val="11"/>
        <rFont val="Calibri"/>
        <family val="2"/>
        <scheme val="minor"/>
      </rPr>
      <t>base 1 comédien</t>
    </r>
    <r>
      <rPr>
        <b/>
        <sz val="11"/>
        <rFont val="Calibri"/>
        <family val="2"/>
        <scheme val="minor"/>
      </rPr>
      <t xml:space="preserve">
</t>
    </r>
    <r>
      <rPr>
        <sz val="11"/>
        <rFont val="Calibri"/>
        <family val="2"/>
        <scheme val="minor"/>
      </rPr>
      <t xml:space="preserve">droits photographe inclus pour une durée de 3 ans (droits digitaux, circuits fermés + DOOH + Inflight, supports imprimés et digitaux, événementiels, </t>
    </r>
    <r>
      <rPr>
        <b/>
        <sz val="11"/>
        <rFont val="Calibri"/>
        <family val="2"/>
        <scheme val="minor"/>
      </rPr>
      <t>presse</t>
    </r>
    <r>
      <rPr>
        <sz val="11"/>
        <rFont val="Calibri"/>
        <family val="2"/>
        <scheme val="minor"/>
      </rPr>
      <t xml:space="preserve">)
</t>
    </r>
    <r>
      <rPr>
        <sz val="11"/>
        <rFont val="Calibri"/>
        <family val="2"/>
      </rPr>
      <t/>
    </r>
  </si>
  <si>
    <r>
      <rPr>
        <b/>
        <sz val="10"/>
        <rFont val="Calibri"/>
        <family val="2"/>
        <scheme val="minor"/>
      </rPr>
      <t xml:space="preserve">Les droits «TV» </t>
    </r>
    <r>
      <rPr>
        <sz val="10"/>
        <rFont val="Calibri"/>
        <family val="2"/>
        <scheme val="minor"/>
      </rPr>
      <t xml:space="preserve">: Ils concernent toutes chaines et programmes de télévision confondus (nationaux, internationaux, régionaux…) quel que soit leur mode de distribution (TNT, câble, réseaux hertzien, satellite, fibre ou autres), catch up (replay), VOD, IPTV et sponsoring TV.
</t>
    </r>
    <r>
      <rPr>
        <b/>
        <sz val="10"/>
        <rFont val="Calibri"/>
        <family val="2"/>
        <scheme val="minor"/>
      </rPr>
      <t xml:space="preserve">Les droits «digitaux » </t>
    </r>
    <r>
      <rPr>
        <sz val="10"/>
        <rFont val="Calibri"/>
        <family val="2"/>
        <scheme val="minor"/>
      </rPr>
      <t xml:space="preserve">: Ils concernent tout le digital, avec ou sans achat d’espace : internet, réseaux sociaux, influence, TV à la demande, plateformes, sites partenaires, mobile, Ipad, viral… Ils sont valables au niveau mondial puisqu’il est impossible de savoir à l’avance l’étendue de la diffusion.
</t>
    </r>
    <r>
      <rPr>
        <b/>
        <sz val="10"/>
        <rFont val="Calibri"/>
        <family val="2"/>
        <scheme val="minor"/>
      </rPr>
      <t xml:space="preserve">Les droits «circuits fermés + DOOH + Inflight » </t>
    </r>
    <r>
      <rPr>
        <sz val="10"/>
        <rFont val="Calibri"/>
        <family val="2"/>
        <scheme val="minor"/>
      </rPr>
      <t xml:space="preserve">: Ils concernent tous les circuits fermés de diffusion en extérieur ou en intérieur : mobilier urbain, lieux de passage, aéroports, centres commerciaux, foires, salons, manifestions, événements… Mais aussi les lieux de vente, les événements locaux, les conventions, séminaires… Ou encore les TV des compagnies aériennes internationales. Ils sont valables avec ou sans achat d’espace, dans le monde entier.
</t>
    </r>
    <r>
      <rPr>
        <b/>
        <sz val="10"/>
        <rFont val="Calibri"/>
        <family val="2"/>
        <scheme val="minor"/>
      </rPr>
      <t xml:space="preserve">Les droits «supports imprimés et digitaux» </t>
    </r>
    <r>
      <rPr>
        <sz val="10"/>
        <rFont val="Calibri"/>
        <family val="2"/>
        <scheme val="minor"/>
      </rPr>
      <t xml:space="preserve">: Ils concernent tous les supports imprimés ou digitaux : PLV, billboards, print, posters, bâches, frontons, gondoles, présentoirs, affichettes, pancartes, dépliant, brochures, matériel de force de vente, affichage intérieur en points de vente, papeterie, invitations, goodies, emballage…
</t>
    </r>
    <r>
      <rPr>
        <b/>
        <sz val="10"/>
        <rFont val="Calibri"/>
        <family val="2"/>
        <scheme val="minor"/>
      </rPr>
      <t>Les droits «presse »</t>
    </r>
    <r>
      <rPr>
        <sz val="10"/>
        <rFont val="Calibri"/>
        <family val="2"/>
        <scheme val="minor"/>
      </rPr>
      <t xml:space="preserve"> : Ils concernent tous supports de presse : luxe, sportive, locale et internationale (magazine des compagnies aériennes), gratuite ou payante, quel que soit le mode de parution (annonce presse ou publi-rédac) et la périodicité́.
</t>
    </r>
    <r>
      <rPr>
        <b/>
        <sz val="10"/>
        <rFont val="Calibri"/>
        <family val="2"/>
        <scheme val="minor"/>
      </rPr>
      <t>Les droits «événementiels » :</t>
    </r>
    <r>
      <rPr>
        <sz val="10"/>
        <rFont val="Calibri"/>
        <family val="2"/>
        <scheme val="minor"/>
      </rPr>
      <t xml:space="preserve"> Ils concernent tous les événements, foires, marchés, expositions, événements culturels ou sportifs…
</t>
    </r>
    <r>
      <rPr>
        <b/>
        <sz val="10"/>
        <rFont val="Calibri"/>
        <family val="2"/>
        <scheme val="minor"/>
      </rPr>
      <t xml:space="preserve">Les droits «radio » </t>
    </r>
    <r>
      <rPr>
        <sz val="10"/>
        <rFont val="Calibri"/>
        <family val="2"/>
        <scheme val="minor"/>
      </rPr>
      <t xml:space="preserve">: Ils concernent toutes les stations de radio émises ou diffusées, qu’elles soient nationales, internationales, régionales, quel que soit le mode de diffusion (réseaux numérique, hertzien, câble, satellite…)
</t>
    </r>
    <r>
      <rPr>
        <b/>
        <sz val="10"/>
        <rFont val="Calibri"/>
        <family val="2"/>
        <scheme val="minor"/>
      </rPr>
      <t>Les droits «cinéma » :</t>
    </r>
    <r>
      <rPr>
        <sz val="10"/>
        <rFont val="Calibri"/>
        <family val="2"/>
        <scheme val="minor"/>
      </rPr>
      <t xml:space="preserve"> Ils concernent toutes les salles de cinéma locales, régionales, nationales.</t>
    </r>
    <r>
      <rPr>
        <b/>
        <sz val="10"/>
        <rFont val="Calibri"/>
        <family val="2"/>
        <scheme val="minor"/>
      </rPr>
      <t xml:space="preserve">
Exploitation sans achat d'espace : </t>
    </r>
    <r>
      <rPr>
        <sz val="10"/>
        <rFont val="Calibri"/>
        <family val="2"/>
        <scheme val="minor"/>
      </rPr>
      <t>communication interne, médias propriétaires (site internet, RS, enews...), RP  (presse, TV, digital),  la communication culturelle ou journalistique (émissions TV sur la publicité, rétrospectives publicitaires ou toute forme de manifestation pour présenter le principe de la publicité ou ses acteurs) -</t>
    </r>
    <r>
      <rPr>
        <b/>
        <sz val="10"/>
        <rFont val="Calibri"/>
        <family val="2"/>
        <scheme val="minor"/>
      </rPr>
      <t xml:space="preserve"> ils sont inclus par défaut dans les autres lignes de droits (TV, digitaux, circuits fermés+DOOH+Inflight, supports imprimés et digitaux, presse, événementiels, radio, cinéma)</t>
    </r>
  </si>
  <si>
    <r>
      <t xml:space="preserve">Réalisation d'une animation en stop motion
Sans voix off. incluant audiodescription, sous-titrage, encodage, transcription textuelle. </t>
    </r>
    <r>
      <rPr>
        <b/>
        <strike/>
        <sz val="11"/>
        <rFont val="Calibri"/>
        <family val="2"/>
        <scheme val="minor"/>
      </rPr>
      <t xml:space="preserve">
</t>
    </r>
    <r>
      <rPr>
        <sz val="11"/>
        <rFont val="Calibri"/>
        <family val="2"/>
        <scheme val="minor"/>
      </rPr>
      <t xml:space="preserve">incluant droits 3 ans musique pour expoitation hors achat d'espace </t>
    </r>
  </si>
  <si>
    <t xml:space="preserve">Conception storyboard, réalisation sur la base de photographies prises par le prestataire, montage avec habillage, musique et sound design
Durée de 2 minutes </t>
  </si>
  <si>
    <t xml:space="preserve">Ajout voix off : recherche et enregistrement et droits inclus pour 3 ans pour expoitation hors achat d'espace </t>
  </si>
  <si>
    <t>TOTAL HONORAIRES 4 ans</t>
  </si>
  <si>
    <r>
      <t xml:space="preserve">Base : 
- Supervision stratégique;
- Suivi budgétaire global (devis, facturation);                                                                                             
- Worklist hebdomadaire dématérialisée pour le suivi de l'ensemble des projets en cours ;
- Comité stratégique mensuel, à raison de 10 réunions de 2h par an (hors juillet et août) ;
- Une réunion de bilan/perspectives annuelle,
</t>
    </r>
    <r>
      <rPr>
        <b/>
        <sz val="11"/>
        <color rgb="FF00B050"/>
        <rFont val="Calibri"/>
        <family val="2"/>
      </rPr>
      <t xml:space="preserve">                  </t>
    </r>
    <r>
      <rPr>
        <b/>
        <sz val="11"/>
        <rFont val="Calibri"/>
        <family val="2"/>
      </rPr>
      <t xml:space="preserve">   </t>
    </r>
    <r>
      <rPr>
        <sz val="10"/>
        <color indexed="8"/>
        <rFont val="Calibri"/>
        <family val="2"/>
      </rPr>
      <t/>
    </r>
  </si>
  <si>
    <r>
      <rPr>
        <b/>
        <sz val="11"/>
        <rFont val="Calibri"/>
        <family val="2"/>
      </rPr>
      <t xml:space="preserve">Conseil stratégique et opérationnel en continu sur la durée du marché (4 ans) </t>
    </r>
    <r>
      <rPr>
        <sz val="11"/>
        <rFont val="Calibri"/>
        <family val="2"/>
      </rPr>
      <t>pour</t>
    </r>
    <r>
      <rPr>
        <sz val="11"/>
        <rFont val="Calibri"/>
        <family val="2"/>
        <scheme val="minor"/>
      </rPr>
      <t xml:space="preserve"> les différents chantiers de la communication promotionnelle et relationnelle  (</t>
    </r>
    <r>
      <rPr>
        <u/>
        <sz val="11"/>
        <rFont val="Calibri"/>
        <family val="2"/>
        <scheme val="minor"/>
      </rPr>
      <t>y compris relations presse des campagnes)</t>
    </r>
    <r>
      <rPr>
        <sz val="11"/>
        <rFont val="Calibri"/>
        <family val="2"/>
        <scheme val="minor"/>
      </rPr>
      <t xml:space="preserve">. 
</t>
    </r>
    <r>
      <rPr>
        <b/>
        <sz val="11"/>
        <rFont val="Calibri"/>
        <family val="2"/>
        <scheme val="minor"/>
      </rPr>
      <t xml:space="preserve">Coordination et pilotage global </t>
    </r>
    <r>
      <rPr>
        <sz val="11"/>
        <rFont val="Calibri"/>
        <family val="2"/>
        <scheme val="minor"/>
      </rPr>
      <t xml:space="preserve">de l'ensemble des différents chantiers de la communication promotionnelle et relationnelle. Présentation de recommandations selon l'actualité et la mise en oeuvre des chantiers.  </t>
    </r>
  </si>
  <si>
    <t>Edition</t>
  </si>
  <si>
    <t>LA PARTIE A COMMANDES DU MARCHE EST CONSTITUEE DE 11 RUBRIQUES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</si>
</sst>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43" formatCode="_-* #,##0.00_-;\-* #,##0.00_-;_-* &quot;-&quot;??_-;_-@_-"/>
    <numFmt numFmtId="164" formatCode="_-* #,##0\ _€_-;\-* #,##0\ _€_-;_-* &quot;-&quot;\ _€_-;_-@_-"/>
    <numFmt numFmtId="165" formatCode="#,##0\ _€"/>
    <numFmt numFmtId="166" formatCode="_-* #,##0_-;\-* #,##0_-;_-* &quot;-&quot;??_-;_-@_-"/>
  </numFmts>
  <fonts count="56">
    <font>
      <sz val="11"/>
      <color theme="1"/>
      <name val="Calibri"/>
      <family val="2"/>
      <scheme val="minor"/>
    </font>
    <font>
      <sz val="11"/>
      <color indexed="8"/>
      <name val="Calibri"/>
      <family val="2"/>
    </font>
    <font>
      <b/>
      <sz val="11"/>
      <color indexed="8"/>
      <name val="Calibri"/>
      <family val="2"/>
    </font>
    <font>
      <sz val="10"/>
      <color indexed="8"/>
      <name val="Calibri"/>
      <family val="2"/>
    </font>
    <font>
      <b/>
      <sz val="10"/>
      <name val="Arial"/>
      <family val="2"/>
    </font>
    <font>
      <sz val="10"/>
      <name val="Arial"/>
      <family val="2"/>
    </font>
    <font>
      <sz val="11"/>
      <name val="Calibri"/>
      <family val="2"/>
    </font>
    <font>
      <b/>
      <sz val="11"/>
      <name val="Calibri"/>
      <family val="2"/>
    </font>
    <font>
      <b/>
      <sz val="11"/>
      <color indexed="10"/>
      <name val="Calibri"/>
      <family val="2"/>
    </font>
    <font>
      <i/>
      <sz val="11"/>
      <name val="Calibri"/>
      <family val="2"/>
    </font>
    <font>
      <u/>
      <sz val="11"/>
      <color indexed="8"/>
      <name val="Calibri"/>
      <family val="2"/>
    </font>
    <font>
      <i/>
      <sz val="8"/>
      <name val="Arial"/>
      <family val="2"/>
    </font>
    <font>
      <b/>
      <sz val="8"/>
      <name val="Arial"/>
      <family val="2"/>
    </font>
    <font>
      <b/>
      <i/>
      <sz val="11"/>
      <name val="Calibri"/>
      <family val="2"/>
    </font>
    <font>
      <sz val="8"/>
      <name val="Calibri"/>
      <family val="2"/>
    </font>
    <font>
      <sz val="11"/>
      <color rgb="FFFF0000"/>
      <name val="Calibri"/>
      <family val="2"/>
      <scheme val="minor"/>
    </font>
    <font>
      <b/>
      <sz val="11"/>
      <color theme="1"/>
      <name val="Calibri"/>
      <family val="2"/>
      <scheme val="minor"/>
    </font>
    <font>
      <b/>
      <sz val="12"/>
      <color theme="1"/>
      <name val="Calibri"/>
      <family val="2"/>
      <scheme val="minor"/>
    </font>
    <font>
      <sz val="11"/>
      <name val="Calibri"/>
      <family val="2"/>
      <scheme val="minor"/>
    </font>
    <font>
      <sz val="11"/>
      <color rgb="FF00B0F0"/>
      <name val="Calibri"/>
      <family val="2"/>
      <scheme val="minor"/>
    </font>
    <font>
      <sz val="12"/>
      <name val="Calibri"/>
      <family val="2"/>
      <scheme val="minor"/>
    </font>
    <font>
      <b/>
      <sz val="11"/>
      <name val="Calibri"/>
      <family val="2"/>
      <scheme val="minor"/>
    </font>
    <font>
      <b/>
      <sz val="11"/>
      <color theme="1"/>
      <name val="Calibri"/>
      <family val="2"/>
    </font>
    <font>
      <i/>
      <sz val="11"/>
      <name val="Calibri"/>
      <family val="2"/>
      <scheme val="minor"/>
    </font>
    <font>
      <b/>
      <sz val="10"/>
      <color theme="1"/>
      <name val="Arial"/>
      <family val="2"/>
    </font>
    <font>
      <sz val="9"/>
      <name val="Geneva"/>
      <family val="2"/>
    </font>
    <font>
      <u/>
      <sz val="11"/>
      <color theme="10"/>
      <name val="Calibri"/>
      <family val="2"/>
      <scheme val="minor"/>
    </font>
    <font>
      <u/>
      <sz val="11"/>
      <color theme="11"/>
      <name val="Calibri"/>
      <family val="2"/>
      <scheme val="minor"/>
    </font>
    <font>
      <sz val="12"/>
      <color theme="1"/>
      <name val="Calibri"/>
      <family val="2"/>
      <scheme val="minor"/>
    </font>
    <font>
      <u/>
      <sz val="11"/>
      <name val="Calibri"/>
      <family val="2"/>
      <scheme val="minor"/>
    </font>
    <font>
      <u/>
      <sz val="11"/>
      <name val="Calibri"/>
      <family val="2"/>
    </font>
    <font>
      <u/>
      <sz val="11"/>
      <color theme="1"/>
      <name val="Calibri"/>
      <family val="2"/>
      <scheme val="minor"/>
    </font>
    <font>
      <b/>
      <sz val="11"/>
      <name val="Calibri (Corps)"/>
    </font>
    <font>
      <sz val="11"/>
      <name val="Arial"/>
      <family val="2"/>
    </font>
    <font>
      <sz val="11"/>
      <color theme="1"/>
      <name val="Calibri"/>
      <family val="2"/>
    </font>
    <font>
      <sz val="11"/>
      <color theme="1"/>
      <name val="Calibri"/>
      <family val="2"/>
      <scheme val="minor"/>
    </font>
    <font>
      <sz val="11"/>
      <color rgb="FFFF0000"/>
      <name val="Calibri"/>
      <family val="2"/>
    </font>
    <font>
      <b/>
      <sz val="11"/>
      <color rgb="FFFF0000"/>
      <name val="Calibri"/>
      <family val="2"/>
      <scheme val="minor"/>
    </font>
    <font>
      <b/>
      <strike/>
      <sz val="11"/>
      <color rgb="FFFF0000"/>
      <name val="Calibri"/>
      <family val="2"/>
      <scheme val="minor"/>
    </font>
    <font>
      <sz val="10"/>
      <color rgb="FFFF0000"/>
      <name val="Arial"/>
      <family val="2"/>
    </font>
    <font>
      <b/>
      <sz val="11"/>
      <color rgb="FF00B050"/>
      <name val="Calibri"/>
      <family val="2"/>
    </font>
    <font>
      <sz val="11"/>
      <color rgb="FF00B050"/>
      <name val="Calibri"/>
      <family val="2"/>
      <scheme val="minor"/>
    </font>
    <font>
      <sz val="10"/>
      <color theme="1"/>
      <name val="Calibri"/>
      <family val="2"/>
      <scheme val="minor"/>
    </font>
    <font>
      <sz val="9"/>
      <color indexed="81"/>
      <name val="Tahoma"/>
      <family val="2"/>
    </font>
    <font>
      <b/>
      <sz val="9"/>
      <color indexed="81"/>
      <name val="Tahoma"/>
      <family val="2"/>
    </font>
    <font>
      <sz val="11"/>
      <color rgb="FF7030A0"/>
      <name val="Calibri"/>
      <family val="2"/>
      <scheme val="minor"/>
    </font>
    <font>
      <b/>
      <strike/>
      <sz val="11"/>
      <color theme="1"/>
      <name val="Calibri"/>
      <family val="2"/>
      <scheme val="minor"/>
    </font>
    <font>
      <strike/>
      <sz val="11"/>
      <color theme="1"/>
      <name val="Calibri"/>
      <family val="2"/>
      <scheme val="minor"/>
    </font>
    <font>
      <sz val="9"/>
      <color theme="1"/>
      <name val="Calibri"/>
      <family val="2"/>
      <scheme val="minor"/>
    </font>
    <font>
      <b/>
      <i/>
      <sz val="11"/>
      <name val="Calibri"/>
      <family val="2"/>
      <scheme val="minor"/>
    </font>
    <font>
      <strike/>
      <sz val="11"/>
      <color rgb="FFFF0000"/>
      <name val="Calibri"/>
      <family val="2"/>
    </font>
    <font>
      <b/>
      <sz val="11"/>
      <color rgb="FF00B050"/>
      <name val="Calibri"/>
      <family val="2"/>
      <scheme val="minor"/>
    </font>
    <font>
      <b/>
      <sz val="10"/>
      <name val="Calibri"/>
      <family val="2"/>
      <scheme val="minor"/>
    </font>
    <font>
      <sz val="10"/>
      <name val="Calibri"/>
      <family val="2"/>
      <scheme val="minor"/>
    </font>
    <font>
      <b/>
      <strike/>
      <sz val="11"/>
      <name val="Calibri"/>
      <family val="2"/>
    </font>
    <font>
      <b/>
      <strike/>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bgColor theme="0"/>
      </patternFill>
    </fill>
    <fill>
      <patternFill patternType="solid">
        <fgColor theme="0" tint="-0.14999847407452621"/>
        <bgColor indexed="64"/>
      </patternFill>
    </fill>
  </fills>
  <borders count="116">
    <border>
      <left/>
      <right/>
      <top/>
      <bottom/>
      <diagonal/>
    </border>
    <border>
      <left style="hair">
        <color auto="1"/>
      </left>
      <right style="hair">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bottom style="thin">
        <color auto="1"/>
      </bottom>
      <diagonal/>
    </border>
    <border>
      <left style="hair">
        <color auto="1"/>
      </left>
      <right style="hair">
        <color auto="1"/>
      </right>
      <top style="hair">
        <color auto="1"/>
      </top>
      <bottom style="thin">
        <color auto="1"/>
      </bottom>
      <diagonal/>
    </border>
    <border>
      <left/>
      <right style="hair">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top style="thin">
        <color auto="1"/>
      </top>
      <bottom/>
      <diagonal/>
    </border>
    <border>
      <left/>
      <right style="hair">
        <color auto="1"/>
      </right>
      <top style="thin">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thin">
        <color auto="1"/>
      </top>
      <bottom/>
      <diagonal/>
    </border>
    <border>
      <left style="hair">
        <color auto="1"/>
      </left>
      <right/>
      <top style="thin">
        <color auto="1"/>
      </top>
      <bottom style="thin">
        <color auto="1"/>
      </bottom>
      <diagonal/>
    </border>
    <border>
      <left/>
      <right/>
      <top/>
      <bottom style="thin">
        <color auto="1"/>
      </bottom>
      <diagonal/>
    </border>
    <border>
      <left style="thin">
        <color auto="1"/>
      </left>
      <right style="hair">
        <color auto="1"/>
      </right>
      <top style="thin">
        <color auto="1"/>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hair">
        <color auto="1"/>
      </left>
      <right/>
      <top style="thin">
        <color auto="1"/>
      </top>
      <bottom/>
      <diagonal/>
    </border>
    <border>
      <left/>
      <right/>
      <top style="hair">
        <color auto="1"/>
      </top>
      <bottom style="thin">
        <color auto="1"/>
      </bottom>
      <diagonal/>
    </border>
    <border>
      <left/>
      <right/>
      <top style="thin">
        <color auto="1"/>
      </top>
      <bottom style="hair">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hair">
        <color auto="1"/>
      </left>
      <right/>
      <top style="thin">
        <color auto="1"/>
      </top>
      <bottom style="hair">
        <color auto="1"/>
      </bottom>
      <diagonal/>
    </border>
    <border>
      <left/>
      <right style="hair">
        <color auto="1"/>
      </right>
      <top style="hair">
        <color auto="1"/>
      </top>
      <bottom style="hair">
        <color auto="1"/>
      </bottom>
      <diagonal/>
    </border>
    <border>
      <left/>
      <right style="hair">
        <color auto="1"/>
      </right>
      <top/>
      <bottom style="thin">
        <color auto="1"/>
      </bottom>
      <diagonal/>
    </border>
    <border>
      <left/>
      <right style="hair">
        <color auto="1"/>
      </right>
      <top style="hair">
        <color auto="1"/>
      </top>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right style="hair">
        <color auto="1"/>
      </right>
      <top style="thin">
        <color auto="1"/>
      </top>
      <bottom style="thin">
        <color auto="1"/>
      </bottom>
      <diagonal/>
    </border>
    <border>
      <left/>
      <right style="thin">
        <color auto="1"/>
      </right>
      <top style="thin">
        <color auto="1"/>
      </top>
      <bottom style="thin">
        <color auto="1"/>
      </bottom>
      <diagonal/>
    </border>
    <border>
      <left/>
      <right style="hair">
        <color auto="1"/>
      </right>
      <top/>
      <bottom style="hair">
        <color auto="1"/>
      </bottom>
      <diagonal/>
    </border>
    <border>
      <left style="hair">
        <color auto="1"/>
      </left>
      <right/>
      <top/>
      <bottom style="hair">
        <color auto="1"/>
      </bottom>
      <diagonal/>
    </border>
    <border>
      <left style="thin">
        <color rgb="FF000000"/>
      </left>
      <right style="hair">
        <color rgb="FF000000"/>
      </right>
      <top style="thin">
        <color rgb="FF000000"/>
      </top>
      <bottom/>
      <diagonal/>
    </border>
    <border>
      <left style="hair">
        <color rgb="FF000000"/>
      </left>
      <right/>
      <top style="thin">
        <color rgb="FF000000"/>
      </top>
      <bottom/>
      <diagonal/>
    </border>
    <border>
      <left/>
      <right/>
      <top style="thin">
        <color rgb="FF000000"/>
      </top>
      <bottom/>
      <diagonal/>
    </border>
    <border>
      <left style="hair">
        <color rgb="FF000000"/>
      </left>
      <right style="hair">
        <color rgb="FF000000"/>
      </right>
      <top style="thin">
        <color rgb="FF000000"/>
      </top>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thin">
        <color indexed="64"/>
      </right>
      <top style="hair">
        <color auto="1"/>
      </top>
      <bottom style="thin">
        <color indexed="64"/>
      </bottom>
      <diagonal/>
    </border>
    <border>
      <left style="thin">
        <color indexed="64"/>
      </left>
      <right style="hair">
        <color auto="1"/>
      </right>
      <top/>
      <bottom/>
      <diagonal/>
    </border>
    <border>
      <left style="hair">
        <color auto="1"/>
      </left>
      <right style="thin">
        <color indexed="64"/>
      </right>
      <top/>
      <bottom style="hair">
        <color auto="1"/>
      </bottom>
      <diagonal/>
    </border>
    <border>
      <left style="thin">
        <color indexed="64"/>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rgb="FF000000"/>
      </left>
      <right style="hair">
        <color rgb="FF000000"/>
      </right>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auto="1"/>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hair">
        <color auto="1"/>
      </right>
      <top/>
      <bottom style="hair">
        <color auto="1"/>
      </bottom>
      <diagonal/>
    </border>
    <border>
      <left/>
      <right style="thin">
        <color indexed="64"/>
      </right>
      <top style="medium">
        <color indexed="64"/>
      </top>
      <bottom style="medium">
        <color indexed="64"/>
      </bottom>
      <diagonal/>
    </border>
    <border>
      <left/>
      <right style="hair">
        <color auto="1"/>
      </right>
      <top style="medium">
        <color indexed="64"/>
      </top>
      <bottom style="medium">
        <color indexed="64"/>
      </bottom>
      <diagonal/>
    </border>
    <border>
      <left style="hair">
        <color rgb="FF000000"/>
      </left>
      <right style="thin">
        <color rgb="FF000000"/>
      </right>
      <top style="thin">
        <color rgb="FF000000"/>
      </top>
      <bottom/>
      <diagonal/>
    </border>
    <border>
      <left style="hair">
        <color auto="1"/>
      </left>
      <right style="thin">
        <color indexed="64"/>
      </right>
      <top style="thin">
        <color indexed="64"/>
      </top>
      <bottom/>
      <diagonal/>
    </border>
    <border>
      <left style="hair">
        <color auto="1"/>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top style="medium">
        <color indexed="64"/>
      </top>
      <bottom style="medium">
        <color indexed="64"/>
      </bottom>
      <diagonal/>
    </border>
    <border>
      <left style="medium">
        <color indexed="64"/>
      </left>
      <right style="hair">
        <color rgb="FF000000"/>
      </right>
      <top style="medium">
        <color indexed="64"/>
      </top>
      <bottom style="medium">
        <color indexed="64"/>
      </bottom>
      <diagonal/>
    </border>
    <border>
      <left style="hair">
        <color auto="1"/>
      </left>
      <right style="thin">
        <color indexed="64"/>
      </right>
      <top style="hair">
        <color auto="1"/>
      </top>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thin">
        <color indexed="64"/>
      </bottom>
      <diagonal/>
    </border>
    <border>
      <left style="thin">
        <color indexed="64"/>
      </left>
      <right style="hair">
        <color rgb="FF000000"/>
      </right>
      <top style="thin">
        <color indexed="64"/>
      </top>
      <bottom style="thin">
        <color indexed="64"/>
      </bottom>
      <diagonal/>
    </border>
    <border>
      <left style="hair">
        <color rgb="FF000000"/>
      </left>
      <right style="hair">
        <color rgb="FF000000"/>
      </right>
      <top style="thin">
        <color indexed="64"/>
      </top>
      <bottom style="thin">
        <color indexed="64"/>
      </bottom>
      <diagonal/>
    </border>
    <border>
      <left style="hair">
        <color rgb="FF000000"/>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style="hair">
        <color auto="1"/>
      </left>
      <right style="thin">
        <color indexed="64"/>
      </right>
      <top/>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style="hair">
        <color rgb="FF000000"/>
      </right>
      <top style="hair">
        <color rgb="FF000000"/>
      </top>
      <bottom style="hair">
        <color auto="1"/>
      </bottom>
      <diagonal/>
    </border>
    <border>
      <left style="hair">
        <color indexed="64"/>
      </left>
      <right/>
      <top style="hair">
        <color auto="1"/>
      </top>
      <bottom style="thin">
        <color indexed="64"/>
      </bottom>
      <diagonal/>
    </border>
    <border>
      <left style="medium">
        <color indexed="64"/>
      </left>
      <right style="thin">
        <color indexed="64"/>
      </right>
      <top/>
      <bottom/>
      <diagonal/>
    </border>
    <border>
      <left/>
      <right/>
      <top style="thin">
        <color indexed="64"/>
      </top>
      <bottom style="medium">
        <color auto="1"/>
      </bottom>
      <diagonal/>
    </border>
    <border>
      <left style="thin">
        <color indexed="64"/>
      </left>
      <right style="hair">
        <color auto="1"/>
      </right>
      <top style="medium">
        <color indexed="64"/>
      </top>
      <bottom style="thin">
        <color auto="1"/>
      </bottom>
      <diagonal/>
    </border>
    <border>
      <left style="hair">
        <color indexed="64"/>
      </left>
      <right style="hair">
        <color auto="1"/>
      </right>
      <top style="medium">
        <color indexed="64"/>
      </top>
      <bottom style="thin">
        <color auto="1"/>
      </bottom>
      <diagonal/>
    </border>
    <border>
      <left/>
      <right/>
      <top/>
      <bottom style="medium">
        <color auto="1"/>
      </bottom>
      <diagonal/>
    </border>
    <border>
      <left/>
      <right style="hair">
        <color rgb="FF000000"/>
      </right>
      <top/>
      <bottom style="thin">
        <color indexed="64"/>
      </bottom>
      <diagonal/>
    </border>
    <border>
      <left style="hair">
        <color rgb="FF000000"/>
      </left>
      <right style="hair">
        <color rgb="FF000000"/>
      </right>
      <top/>
      <bottom style="thin">
        <color indexed="64"/>
      </bottom>
      <diagonal/>
    </border>
    <border>
      <left style="hair">
        <color rgb="FF000000"/>
      </left>
      <right/>
      <top style="medium">
        <color indexed="64"/>
      </top>
      <bottom style="medium">
        <color indexed="64"/>
      </bottom>
      <diagonal/>
    </border>
    <border>
      <left style="hair">
        <color rgb="FF000000"/>
      </left>
      <right style="hair">
        <color rgb="FF000000"/>
      </right>
      <top style="medium">
        <color indexed="64"/>
      </top>
      <bottom style="medium">
        <color indexed="64"/>
      </bottom>
      <diagonal/>
    </border>
    <border>
      <left style="hair">
        <color rgb="FF000000"/>
      </left>
      <right style="medium">
        <color indexed="64"/>
      </right>
      <top style="medium">
        <color indexed="64"/>
      </top>
      <bottom style="medium">
        <color indexed="64"/>
      </bottom>
      <diagonal/>
    </border>
    <border>
      <left style="thin">
        <color indexed="64"/>
      </left>
      <right/>
      <top style="hair">
        <color auto="1"/>
      </top>
      <bottom style="thin">
        <color indexed="64"/>
      </bottom>
      <diagonal/>
    </border>
    <border>
      <left/>
      <right style="thin">
        <color indexed="64"/>
      </right>
      <top style="hair">
        <color auto="1"/>
      </top>
      <bottom style="thin">
        <color indexed="64"/>
      </bottom>
      <diagonal/>
    </border>
    <border>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right style="hair">
        <color rgb="FF000000"/>
      </right>
      <top style="thin">
        <color indexed="64"/>
      </top>
      <bottom style="thin">
        <color indexed="64"/>
      </bottom>
      <diagonal/>
    </border>
    <border>
      <left style="thin">
        <color indexed="64"/>
      </left>
      <right style="thin">
        <color indexed="64"/>
      </right>
      <top style="medium">
        <color indexed="64"/>
      </top>
      <bottom/>
      <diagonal/>
    </border>
    <border>
      <left style="thin">
        <color auto="1"/>
      </left>
      <right/>
      <top style="medium">
        <color indexed="64"/>
      </top>
      <bottom style="medium">
        <color indexed="64"/>
      </bottom>
      <diagonal/>
    </border>
    <border>
      <left/>
      <right style="hair">
        <color auto="1"/>
      </right>
      <top style="medium">
        <color indexed="64"/>
      </top>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hair">
        <color auto="1"/>
      </left>
      <right/>
      <top style="medium">
        <color indexed="64"/>
      </top>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hair">
        <color auto="1"/>
      </left>
      <right/>
      <top style="medium">
        <color indexed="64"/>
      </top>
      <bottom style="thin">
        <color auto="1"/>
      </bottom>
      <diagonal/>
    </border>
    <border>
      <left style="hair">
        <color indexed="64"/>
      </left>
      <right style="thin">
        <color indexed="64"/>
      </right>
      <top style="medium">
        <color indexed="64"/>
      </top>
      <bottom/>
      <diagonal/>
    </border>
  </borders>
  <cellStyleXfs count="9">
    <xf numFmtId="0" fontId="0" fillId="0" borderId="0"/>
    <xf numFmtId="44" fontId="5" fillId="0" borderId="0" applyFont="0" applyFill="0" applyBorder="0" applyAlignment="0" applyProtection="0"/>
    <xf numFmtId="0" fontId="25" fillId="0" borderId="0"/>
    <xf numFmtId="0" fontId="26" fillId="0" borderId="0" applyNumberFormat="0" applyFill="0" applyBorder="0" applyAlignment="0" applyProtection="0"/>
    <xf numFmtId="0" fontId="27"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0" borderId="0"/>
    <xf numFmtId="43" fontId="35" fillId="0" borderId="0" applyFont="0" applyFill="0" applyBorder="0" applyAlignment="0" applyProtection="0"/>
  </cellStyleXfs>
  <cellXfs count="1003">
    <xf numFmtId="0" fontId="0" fillId="0" borderId="0" xfId="0"/>
    <xf numFmtId="0" fontId="16" fillId="0" borderId="0" xfId="0" applyFont="1" applyAlignment="1">
      <alignment horizontal="right" vertical="top"/>
    </xf>
    <xf numFmtId="0" fontId="17" fillId="0" borderId="0" xfId="0" applyFont="1"/>
    <xf numFmtId="0" fontId="0" fillId="0" borderId="0" xfId="0" applyAlignment="1">
      <alignment wrapText="1"/>
    </xf>
    <xf numFmtId="0" fontId="16" fillId="0" borderId="0" xfId="0" applyFont="1" applyAlignment="1">
      <alignment vertical="top" wrapText="1"/>
    </xf>
    <xf numFmtId="0" fontId="18" fillId="0" borderId="1" xfId="0" applyFont="1" applyBorder="1" applyAlignment="1">
      <alignment horizontal="left" vertical="top" wrapText="1"/>
    </xf>
    <xf numFmtId="0" fontId="16" fillId="0" borderId="0" xfId="0" applyFont="1" applyAlignment="1">
      <alignment horizontal="center"/>
    </xf>
    <xf numFmtId="0" fontId="0" fillId="0" borderId="0" xfId="0" applyAlignment="1">
      <alignment vertical="top"/>
    </xf>
    <xf numFmtId="0" fontId="0" fillId="0" borderId="0" xfId="0" applyAlignment="1">
      <alignment vertical="center" wrapText="1"/>
    </xf>
    <xf numFmtId="0" fontId="16" fillId="0" borderId="0" xfId="0" applyFont="1" applyAlignment="1">
      <alignment horizontal="left" vertical="center"/>
    </xf>
    <xf numFmtId="0" fontId="15" fillId="0" borderId="0" xfId="0" applyFont="1"/>
    <xf numFmtId="0" fontId="16" fillId="0" borderId="0" xfId="0" applyFont="1" applyAlignment="1">
      <alignment vertical="top"/>
    </xf>
    <xf numFmtId="0" fontId="19" fillId="0" borderId="0" xfId="0" applyFont="1"/>
    <xf numFmtId="0" fontId="19" fillId="0" borderId="0" xfId="0" applyFont="1" applyAlignment="1">
      <alignment vertical="center"/>
    </xf>
    <xf numFmtId="0" fontId="16" fillId="0" borderId="0" xfId="0" applyFont="1"/>
    <xf numFmtId="0" fontId="0" fillId="0" borderId="0" xfId="0" applyAlignment="1">
      <alignment horizontal="left" vertical="top"/>
    </xf>
    <xf numFmtId="0" fontId="0" fillId="0" borderId="0" xfId="0" applyAlignment="1">
      <alignment horizontal="right"/>
    </xf>
    <xf numFmtId="0" fontId="16" fillId="0" borderId="0" xfId="0" applyFont="1" applyAlignment="1">
      <alignment wrapText="1"/>
    </xf>
    <xf numFmtId="0" fontId="18" fillId="0" borderId="2" xfId="0" applyFont="1" applyBorder="1" applyAlignment="1">
      <alignment wrapText="1"/>
    </xf>
    <xf numFmtId="0" fontId="16" fillId="0" borderId="7" xfId="0" applyFont="1" applyBorder="1" applyAlignment="1">
      <alignment vertical="top" wrapText="1"/>
    </xf>
    <xf numFmtId="0" fontId="16" fillId="0" borderId="8" xfId="0" applyFont="1" applyBorder="1" applyAlignment="1">
      <alignment horizontal="center"/>
    </xf>
    <xf numFmtId="0" fontId="16" fillId="0" borderId="10" xfId="0" applyFont="1" applyBorder="1" applyAlignment="1">
      <alignment vertical="top" wrapText="1"/>
    </xf>
    <xf numFmtId="0" fontId="0" fillId="0" borderId="11" xfId="0" applyBorder="1"/>
    <xf numFmtId="0" fontId="16" fillId="0" borderId="8" xfId="0" applyFont="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vertical="center"/>
    </xf>
    <xf numFmtId="0" fontId="16" fillId="0" borderId="7" xfId="0" applyFont="1" applyBorder="1" applyAlignment="1">
      <alignment vertical="center" wrapText="1"/>
    </xf>
    <xf numFmtId="0" fontId="0" fillId="0" borderId="7" xfId="0" applyBorder="1" applyAlignment="1">
      <alignment vertical="center" wrapText="1"/>
    </xf>
    <xf numFmtId="0" fontId="0" fillId="0" borderId="8" xfId="0" applyBorder="1" applyAlignment="1">
      <alignment vertical="top" wrapText="1"/>
    </xf>
    <xf numFmtId="0" fontId="18" fillId="0" borderId="8" xfId="0" applyFont="1" applyBorder="1" applyAlignment="1">
      <alignment vertical="top" wrapText="1"/>
    </xf>
    <xf numFmtId="0" fontId="18" fillId="0" borderId="13" xfId="0" applyFont="1" applyBorder="1" applyAlignment="1">
      <alignment vertical="center" wrapText="1"/>
    </xf>
    <xf numFmtId="0" fontId="0" fillId="0" borderId="0" xfId="0" applyAlignment="1">
      <alignment horizontal="right" vertical="top"/>
    </xf>
    <xf numFmtId="0" fontId="18" fillId="0" borderId="14" xfId="0" applyFont="1" applyBorder="1" applyAlignment="1">
      <alignment wrapText="1"/>
    </xf>
    <xf numFmtId="0" fontId="18" fillId="0" borderId="14" xfId="0" applyFont="1" applyBorder="1" applyAlignment="1">
      <alignment vertical="top" wrapText="1"/>
    </xf>
    <xf numFmtId="0" fontId="18" fillId="0" borderId="0" xfId="0" applyFont="1" applyAlignment="1">
      <alignment vertical="top" wrapText="1"/>
    </xf>
    <xf numFmtId="0" fontId="0" fillId="0" borderId="18" xfId="0" applyBorder="1"/>
    <xf numFmtId="0" fontId="16" fillId="0" borderId="20" xfId="0" applyFont="1" applyBorder="1" applyAlignment="1">
      <alignment horizontal="right"/>
    </xf>
    <xf numFmtId="0" fontId="0" fillId="0" borderId="10" xfId="0" applyBorder="1"/>
    <xf numFmtId="0" fontId="0" fillId="2" borderId="0" xfId="0" applyFill="1"/>
    <xf numFmtId="0" fontId="16" fillId="0" borderId="6" xfId="0" applyFont="1" applyBorder="1" applyAlignment="1">
      <alignment vertical="center"/>
    </xf>
    <xf numFmtId="0" fontId="12" fillId="0" borderId="18" xfId="0" applyFont="1" applyBorder="1" applyAlignment="1">
      <alignment horizontal="right" vertical="center" wrapText="1"/>
    </xf>
    <xf numFmtId="0" fontId="11" fillId="2" borderId="18" xfId="0" applyFont="1" applyFill="1" applyBorder="1" applyAlignment="1">
      <alignment horizontal="left" vertical="top" wrapText="1"/>
    </xf>
    <xf numFmtId="0" fontId="16" fillId="0" borderId="0" xfId="0" applyFont="1" applyAlignment="1">
      <alignment horizontal="center" vertical="center"/>
    </xf>
    <xf numFmtId="0" fontId="0" fillId="0" borderId="11" xfId="0" applyBorder="1" applyAlignment="1">
      <alignment vertical="top" wrapText="1"/>
    </xf>
    <xf numFmtId="0" fontId="17" fillId="0" borderId="26" xfId="0" applyFont="1" applyBorder="1"/>
    <xf numFmtId="0" fontId="0" fillId="0" borderId="27" xfId="0" applyBorder="1"/>
    <xf numFmtId="0" fontId="0" fillId="0" borderId="28" xfId="0" applyBorder="1"/>
    <xf numFmtId="0" fontId="0" fillId="0" borderId="29" xfId="0" applyBorder="1"/>
    <xf numFmtId="0" fontId="0" fillId="0" borderId="30" xfId="0" applyBorder="1"/>
    <xf numFmtId="0" fontId="16" fillId="0" borderId="31" xfId="0" applyFont="1" applyBorder="1" applyAlignment="1">
      <alignment horizontal="right"/>
    </xf>
    <xf numFmtId="0" fontId="2" fillId="0" borderId="11" xfId="0" applyFont="1" applyBorder="1" applyAlignment="1">
      <alignment horizontal="left" vertical="center" wrapText="1"/>
    </xf>
    <xf numFmtId="0" fontId="16" fillId="0" borderId="14" xfId="0" applyFont="1" applyBorder="1" applyAlignment="1">
      <alignment horizontal="right" vertical="top"/>
    </xf>
    <xf numFmtId="0" fontId="16" fillId="0" borderId="14" xfId="0" applyFont="1" applyBorder="1" applyAlignment="1">
      <alignment vertical="top" wrapText="1"/>
    </xf>
    <xf numFmtId="0" fontId="0" fillId="0" borderId="14" xfId="0" applyBorder="1" applyAlignment="1">
      <alignment horizontal="center" vertical="top" wrapText="1"/>
    </xf>
    <xf numFmtId="0" fontId="0" fillId="0" borderId="14" xfId="0" applyBorder="1" applyAlignment="1">
      <alignment horizontal="center"/>
    </xf>
    <xf numFmtId="0" fontId="0" fillId="0" borderId="14" xfId="0" applyBorder="1" applyAlignment="1">
      <alignment horizontal="center" wrapText="1"/>
    </xf>
    <xf numFmtId="0" fontId="16" fillId="0" borderId="11" xfId="0" applyFont="1" applyBorder="1" applyAlignment="1">
      <alignment horizontal="left" vertical="center"/>
    </xf>
    <xf numFmtId="0" fontId="18" fillId="0" borderId="15" xfId="0" applyFont="1" applyBorder="1" applyAlignment="1">
      <alignment vertical="center" wrapText="1"/>
    </xf>
    <xf numFmtId="0" fontId="18" fillId="0" borderId="4" xfId="0" applyFont="1" applyBorder="1" applyAlignment="1">
      <alignment vertical="center" wrapText="1"/>
    </xf>
    <xf numFmtId="0" fontId="16" fillId="0" borderId="16" xfId="0" applyFont="1" applyBorder="1" applyAlignment="1">
      <alignment horizontal="center"/>
    </xf>
    <xf numFmtId="0" fontId="1" fillId="0" borderId="10" xfId="0" applyFont="1" applyBorder="1" applyAlignment="1">
      <alignment wrapText="1"/>
    </xf>
    <xf numFmtId="0" fontId="0" fillId="0" borderId="35" xfId="0" applyBorder="1" applyAlignment="1">
      <alignment vertical="top" wrapText="1"/>
    </xf>
    <xf numFmtId="0" fontId="18" fillId="0" borderId="14" xfId="0" applyFont="1" applyBorder="1" applyAlignment="1">
      <alignment horizontal="left" vertical="top" wrapText="1"/>
    </xf>
    <xf numFmtId="0" fontId="0" fillId="0" borderId="0" xfId="0" applyAlignment="1">
      <alignment horizontal="center" wrapText="1"/>
    </xf>
    <xf numFmtId="0" fontId="0" fillId="0" borderId="0" xfId="0" applyAlignment="1">
      <alignment horizontal="center"/>
    </xf>
    <xf numFmtId="0" fontId="0" fillId="0" borderId="0" xfId="0" applyAlignment="1">
      <alignment vertical="top" wrapText="1"/>
    </xf>
    <xf numFmtId="0" fontId="18" fillId="0" borderId="0" xfId="0" applyFont="1" applyAlignment="1">
      <alignment horizontal="right" vertical="top"/>
    </xf>
    <xf numFmtId="0" fontId="21" fillId="0" borderId="0" xfId="0" applyFont="1" applyAlignment="1">
      <alignment horizontal="right" vertical="top"/>
    </xf>
    <xf numFmtId="0" fontId="21" fillId="0" borderId="0" xfId="0" applyFont="1" applyAlignment="1">
      <alignment vertical="top" wrapText="1"/>
    </xf>
    <xf numFmtId="44" fontId="18" fillId="0" borderId="8" xfId="1" applyFont="1" applyFill="1" applyBorder="1" applyAlignment="1">
      <alignment vertical="top" wrapText="1"/>
    </xf>
    <xf numFmtId="0" fontId="0" fillId="0" borderId="37" xfId="0" applyBorder="1" applyAlignment="1">
      <alignment vertical="top" wrapText="1"/>
    </xf>
    <xf numFmtId="3" fontId="0" fillId="0" borderId="1" xfId="0" applyNumberFormat="1" applyBorder="1"/>
    <xf numFmtId="3" fontId="0" fillId="0" borderId="4" xfId="0" applyNumberFormat="1" applyBorder="1"/>
    <xf numFmtId="3" fontId="0" fillId="0" borderId="0" xfId="0" applyNumberFormat="1"/>
    <xf numFmtId="3" fontId="0" fillId="0" borderId="18" xfId="0" applyNumberFormat="1" applyBorder="1"/>
    <xf numFmtId="3" fontId="16" fillId="0" borderId="8" xfId="0" applyNumberFormat="1" applyFont="1" applyBorder="1" applyAlignment="1">
      <alignment horizontal="center" vertical="center"/>
    </xf>
    <xf numFmtId="3" fontId="16" fillId="0" borderId="9" xfId="0" applyNumberFormat="1" applyFont="1" applyBorder="1" applyAlignment="1">
      <alignment horizontal="center" vertical="center"/>
    </xf>
    <xf numFmtId="3" fontId="0" fillId="0" borderId="8" xfId="0" applyNumberFormat="1" applyBorder="1"/>
    <xf numFmtId="3" fontId="0" fillId="0" borderId="15" xfId="0" applyNumberFormat="1" applyBorder="1"/>
    <xf numFmtId="3" fontId="0" fillId="0" borderId="2" xfId="0" applyNumberFormat="1" applyBorder="1"/>
    <xf numFmtId="3" fontId="0" fillId="0" borderId="11" xfId="0" applyNumberFormat="1" applyBorder="1"/>
    <xf numFmtId="3" fontId="16" fillId="0" borderId="8" xfId="0" applyNumberFormat="1" applyFont="1" applyBorder="1" applyAlignment="1">
      <alignment horizontal="center"/>
    </xf>
    <xf numFmtId="3" fontId="16" fillId="0" borderId="9" xfId="0" applyNumberFormat="1" applyFont="1" applyBorder="1" applyAlignment="1">
      <alignment horizontal="center"/>
    </xf>
    <xf numFmtId="3" fontId="0" fillId="0" borderId="16" xfId="0" applyNumberFormat="1" applyBorder="1"/>
    <xf numFmtId="3" fontId="0" fillId="0" borderId="14" xfId="0" applyNumberFormat="1" applyBorder="1"/>
    <xf numFmtId="3" fontId="18" fillId="0" borderId="14" xfId="0" applyNumberFormat="1" applyFont="1" applyBorder="1" applyAlignment="1">
      <alignment wrapText="1"/>
    </xf>
    <xf numFmtId="3" fontId="18" fillId="0" borderId="2" xfId="0" applyNumberFormat="1" applyFont="1" applyBorder="1" applyAlignment="1">
      <alignment wrapText="1"/>
    </xf>
    <xf numFmtId="3" fontId="18" fillId="0" borderId="1" xfId="0" applyNumberFormat="1" applyFont="1" applyBorder="1" applyAlignment="1">
      <alignment wrapText="1"/>
    </xf>
    <xf numFmtId="3" fontId="18" fillId="0" borderId="15" xfId="0" applyNumberFormat="1" applyFont="1" applyBorder="1" applyAlignment="1">
      <alignment wrapText="1"/>
    </xf>
    <xf numFmtId="3" fontId="18" fillId="0" borderId="4" xfId="0" applyNumberFormat="1" applyFont="1" applyBorder="1" applyAlignment="1">
      <alignment wrapText="1"/>
    </xf>
    <xf numFmtId="3" fontId="18" fillId="0" borderId="3" xfId="0" applyNumberFormat="1" applyFont="1" applyBorder="1" applyAlignment="1">
      <alignment wrapText="1"/>
    </xf>
    <xf numFmtId="3" fontId="18" fillId="0" borderId="14" xfId="1" applyNumberFormat="1" applyFont="1" applyBorder="1" applyAlignment="1"/>
    <xf numFmtId="3" fontId="18" fillId="0" borderId="2" xfId="1" applyNumberFormat="1" applyFont="1" applyBorder="1" applyAlignment="1"/>
    <xf numFmtId="3" fontId="18" fillId="0" borderId="1" xfId="1" applyNumberFormat="1" applyFont="1" applyBorder="1" applyAlignment="1"/>
    <xf numFmtId="3" fontId="18" fillId="0" borderId="15" xfId="1" applyNumberFormat="1" applyFont="1" applyBorder="1" applyAlignment="1"/>
    <xf numFmtId="3" fontId="18" fillId="0" borderId="4" xfId="1" applyNumberFormat="1" applyFont="1" applyBorder="1" applyAlignment="1"/>
    <xf numFmtId="3" fontId="18" fillId="0" borderId="8" xfId="1" applyNumberFormat="1" applyFont="1" applyBorder="1" applyAlignment="1"/>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3" fontId="18" fillId="0" borderId="3" xfId="0" applyNumberFormat="1" applyFont="1" applyBorder="1" applyAlignment="1">
      <alignment vertical="top" wrapText="1"/>
    </xf>
    <xf numFmtId="3" fontId="18" fillId="0" borderId="13" xfId="0" applyNumberFormat="1" applyFont="1" applyBorder="1" applyAlignment="1">
      <alignment wrapText="1"/>
    </xf>
    <xf numFmtId="3" fontId="18" fillId="0" borderId="8" xfId="0" applyNumberFormat="1" applyFont="1" applyBorder="1" applyAlignment="1">
      <alignment vertical="top" wrapText="1"/>
    </xf>
    <xf numFmtId="3" fontId="18" fillId="0" borderId="13" xfId="0" applyNumberFormat="1" applyFont="1" applyBorder="1" applyAlignment="1">
      <alignment vertical="top" wrapText="1"/>
    </xf>
    <xf numFmtId="3" fontId="18" fillId="0" borderId="8" xfId="0" applyNumberFormat="1" applyFont="1" applyBorder="1" applyAlignment="1">
      <alignment wrapText="1"/>
    </xf>
    <xf numFmtId="3" fontId="18" fillId="0" borderId="15" xfId="1" applyNumberFormat="1" applyFont="1" applyBorder="1" applyAlignment="1">
      <alignment vertical="top"/>
    </xf>
    <xf numFmtId="3" fontId="18" fillId="0" borderId="3" xfId="1" applyNumberFormat="1" applyFont="1" applyBorder="1" applyAlignment="1">
      <alignment vertical="top"/>
    </xf>
    <xf numFmtId="3" fontId="18" fillId="0" borderId="14" xfId="1" applyNumberFormat="1" applyFont="1" applyBorder="1" applyAlignment="1">
      <alignment vertical="top"/>
    </xf>
    <xf numFmtId="3" fontId="18" fillId="0" borderId="4" xfId="1" applyNumberFormat="1" applyFont="1" applyBorder="1" applyAlignment="1">
      <alignment vertical="top"/>
    </xf>
    <xf numFmtId="3" fontId="18" fillId="0" borderId="0" xfId="1" applyNumberFormat="1" applyFont="1" applyBorder="1" applyAlignment="1">
      <alignment vertical="top"/>
    </xf>
    <xf numFmtId="3" fontId="18" fillId="0" borderId="4" xfId="0" applyNumberFormat="1" applyFont="1" applyBorder="1"/>
    <xf numFmtId="3" fontId="18" fillId="0" borderId="13" xfId="0" applyNumberFormat="1" applyFont="1" applyBorder="1"/>
    <xf numFmtId="3" fontId="0" fillId="0" borderId="13" xfId="0" applyNumberFormat="1" applyBorder="1"/>
    <xf numFmtId="3" fontId="18" fillId="0" borderId="8" xfId="0" applyNumberFormat="1" applyFont="1" applyBorder="1"/>
    <xf numFmtId="3" fontId="18" fillId="0" borderId="0" xfId="0" applyNumberFormat="1" applyFont="1"/>
    <xf numFmtId="3" fontId="18" fillId="0" borderId="3" xfId="0" applyNumberFormat="1" applyFont="1" applyBorder="1"/>
    <xf numFmtId="3" fontId="18" fillId="0" borderId="15" xfId="0" applyNumberFormat="1" applyFont="1" applyBorder="1"/>
    <xf numFmtId="3" fontId="18" fillId="0" borderId="14" xfId="0" applyNumberFormat="1" applyFont="1" applyBorder="1"/>
    <xf numFmtId="3" fontId="18" fillId="0" borderId="1" xfId="0" applyNumberFormat="1" applyFont="1" applyBorder="1"/>
    <xf numFmtId="3" fontId="0" fillId="2" borderId="8" xfId="0" applyNumberFormat="1" applyFill="1" applyBorder="1" applyAlignment="1">
      <alignment horizontal="center"/>
    </xf>
    <xf numFmtId="164" fontId="16" fillId="0" borderId="21" xfId="0" applyNumberFormat="1" applyFont="1" applyBorder="1"/>
    <xf numFmtId="164" fontId="16" fillId="0" borderId="22" xfId="0" applyNumberFormat="1" applyFont="1" applyBorder="1"/>
    <xf numFmtId="165" fontId="0" fillId="0" borderId="0" xfId="0" applyNumberFormat="1"/>
    <xf numFmtId="165" fontId="16" fillId="0" borderId="8" xfId="0" applyNumberFormat="1" applyFont="1" applyBorder="1" applyAlignment="1">
      <alignment horizontal="center" vertical="center"/>
    </xf>
    <xf numFmtId="165" fontId="16" fillId="0" borderId="9" xfId="0" applyNumberFormat="1" applyFont="1" applyBorder="1" applyAlignment="1">
      <alignment horizontal="center" vertical="center"/>
    </xf>
    <xf numFmtId="165" fontId="0" fillId="0" borderId="8" xfId="0" applyNumberFormat="1" applyBorder="1"/>
    <xf numFmtId="165" fontId="0" fillId="0" borderId="6" xfId="0" applyNumberFormat="1" applyBorder="1"/>
    <xf numFmtId="165" fontId="0" fillId="0" borderId="39" xfId="0" applyNumberFormat="1" applyBorder="1"/>
    <xf numFmtId="165" fontId="0" fillId="0" borderId="14" xfId="0" applyNumberFormat="1" applyBorder="1" applyAlignment="1">
      <alignment horizontal="right"/>
    </xf>
    <xf numFmtId="165" fontId="0" fillId="0" borderId="1" xfId="0" applyNumberFormat="1" applyBorder="1" applyAlignment="1">
      <alignment horizontal="right"/>
    </xf>
    <xf numFmtId="165" fontId="0" fillId="0" borderId="15" xfId="0" applyNumberFormat="1" applyBorder="1" applyAlignment="1">
      <alignment horizontal="right"/>
    </xf>
    <xf numFmtId="165" fontId="0" fillId="0" borderId="4" xfId="0" applyNumberFormat="1" applyBorder="1" applyAlignment="1">
      <alignment horizontal="right"/>
    </xf>
    <xf numFmtId="165" fontId="0" fillId="0" borderId="2" xfId="0" applyNumberFormat="1" applyBorder="1" applyAlignment="1">
      <alignment horizontal="right"/>
    </xf>
    <xf numFmtId="165" fontId="0" fillId="0" borderId="8" xfId="0" applyNumberFormat="1" applyBorder="1" applyAlignment="1">
      <alignment horizontal="right"/>
    </xf>
    <xf numFmtId="165" fontId="0" fillId="2" borderId="15" xfId="0" applyNumberFormat="1" applyFill="1" applyBorder="1"/>
    <xf numFmtId="165" fontId="0" fillId="2" borderId="2" xfId="0" applyNumberFormat="1" applyFill="1" applyBorder="1"/>
    <xf numFmtId="165" fontId="0" fillId="2" borderId="4" xfId="0" applyNumberFormat="1" applyFill="1" applyBorder="1"/>
    <xf numFmtId="165" fontId="21" fillId="2" borderId="0" xfId="0" applyNumberFormat="1" applyFont="1" applyFill="1" applyAlignment="1">
      <alignment vertical="center" wrapText="1"/>
    </xf>
    <xf numFmtId="165" fontId="18" fillId="0" borderId="15" xfId="0" applyNumberFormat="1" applyFont="1" applyBorder="1" applyAlignment="1">
      <alignment horizontal="right" wrapText="1"/>
    </xf>
    <xf numFmtId="165" fontId="18" fillId="0" borderId="2" xfId="0" applyNumberFormat="1" applyFont="1" applyBorder="1" applyAlignment="1">
      <alignment horizontal="right" wrapText="1"/>
    </xf>
    <xf numFmtId="165" fontId="18" fillId="0" borderId="4" xfId="0" applyNumberFormat="1" applyFont="1" applyBorder="1" applyAlignment="1">
      <alignment horizontal="right" wrapText="1"/>
    </xf>
    <xf numFmtId="165" fontId="18" fillId="0" borderId="8" xfId="0" applyNumberFormat="1" applyFont="1" applyBorder="1" applyAlignment="1">
      <alignment horizontal="center" wrapText="1"/>
    </xf>
    <xf numFmtId="3" fontId="0" fillId="0" borderId="3" xfId="0" applyNumberFormat="1" applyBorder="1"/>
    <xf numFmtId="0" fontId="0" fillId="0" borderId="24" xfId="0" applyBorder="1"/>
    <xf numFmtId="0" fontId="0" fillId="0" borderId="18" xfId="0" applyBorder="1" applyAlignment="1">
      <alignment vertical="top" wrapText="1"/>
    </xf>
    <xf numFmtId="3" fontId="18" fillId="0" borderId="4" xfId="0" applyNumberFormat="1" applyFont="1" applyBorder="1" applyAlignment="1">
      <alignment vertical="top" wrapText="1"/>
    </xf>
    <xf numFmtId="3" fontId="0" fillId="0" borderId="8" xfId="0" applyNumberFormat="1" applyBorder="1" applyAlignment="1">
      <alignment vertical="top" wrapText="1"/>
    </xf>
    <xf numFmtId="3" fontId="18" fillId="0" borderId="8" xfId="1" applyNumberFormat="1" applyFont="1" applyBorder="1" applyAlignment="1">
      <alignment vertical="top"/>
    </xf>
    <xf numFmtId="3" fontId="16" fillId="0" borderId="0" xfId="0" applyNumberFormat="1" applyFont="1" applyAlignment="1">
      <alignment horizontal="left" vertical="center"/>
    </xf>
    <xf numFmtId="3" fontId="31" fillId="0" borderId="4" xfId="0" applyNumberFormat="1" applyFont="1" applyBorder="1"/>
    <xf numFmtId="165" fontId="31" fillId="0" borderId="4" xfId="0" applyNumberFormat="1" applyFont="1" applyBorder="1" applyAlignment="1">
      <alignment horizontal="right"/>
    </xf>
    <xf numFmtId="0" fontId="21" fillId="0" borderId="8" xfId="0" applyFont="1" applyBorder="1" applyAlignment="1">
      <alignment horizontal="center"/>
    </xf>
    <xf numFmtId="0" fontId="18" fillId="0" borderId="0" xfId="0" applyFont="1"/>
    <xf numFmtId="0" fontId="21" fillId="0" borderId="14" xfId="0" applyFont="1" applyBorder="1" applyAlignment="1">
      <alignment horizontal="right" vertical="top"/>
    </xf>
    <xf numFmtId="0" fontId="21" fillId="0" borderId="14" xfId="0" applyFont="1" applyBorder="1" applyAlignment="1">
      <alignment vertical="top" wrapText="1"/>
    </xf>
    <xf numFmtId="0" fontId="18" fillId="0" borderId="14" xfId="0" applyFont="1" applyBorder="1" applyAlignment="1">
      <alignment horizontal="center" wrapText="1"/>
    </xf>
    <xf numFmtId="0" fontId="18" fillId="0" borderId="14" xfId="0" applyFont="1" applyBorder="1" applyAlignment="1">
      <alignment horizontal="center"/>
    </xf>
    <xf numFmtId="0" fontId="18" fillId="0" borderId="0" xfId="0" applyFont="1" applyAlignment="1">
      <alignment horizontal="center" wrapText="1"/>
    </xf>
    <xf numFmtId="0" fontId="18" fillId="0" borderId="0" xfId="0" applyFont="1" applyAlignment="1">
      <alignment horizontal="center"/>
    </xf>
    <xf numFmtId="3" fontId="18" fillId="0" borderId="2" xfId="1" applyNumberFormat="1" applyFont="1" applyBorder="1" applyAlignment="1">
      <alignment vertical="top"/>
    </xf>
    <xf numFmtId="3" fontId="18" fillId="0" borderId="3" xfId="1" applyNumberFormat="1" applyFont="1" applyBorder="1" applyAlignment="1"/>
    <xf numFmtId="165" fontId="0" fillId="0" borderId="14" xfId="0" applyNumberFormat="1" applyBorder="1"/>
    <xf numFmtId="0" fontId="16" fillId="0" borderId="0" xfId="0" applyFont="1" applyAlignment="1">
      <alignment horizontal="right" vertical="top" wrapText="1"/>
    </xf>
    <xf numFmtId="165" fontId="18" fillId="0" borderId="8" xfId="0" applyNumberFormat="1" applyFont="1" applyBorder="1" applyAlignment="1">
      <alignment horizontal="right" wrapText="1"/>
    </xf>
    <xf numFmtId="3" fontId="18" fillId="0" borderId="2" xfId="0" applyNumberFormat="1" applyFont="1" applyBorder="1"/>
    <xf numFmtId="3" fontId="18" fillId="0" borderId="18" xfId="0" applyNumberFormat="1" applyFont="1" applyBorder="1"/>
    <xf numFmtId="3" fontId="0" fillId="0" borderId="4" xfId="0" applyNumberFormat="1" applyBorder="1" applyAlignment="1">
      <alignment horizontal="right"/>
    </xf>
    <xf numFmtId="3" fontId="18" fillId="0" borderId="13" xfId="1" applyNumberFormat="1" applyFont="1" applyBorder="1" applyAlignment="1"/>
    <xf numFmtId="0" fontId="22" fillId="0" borderId="42" xfId="0" applyFont="1" applyBorder="1" applyAlignment="1">
      <alignment vertical="center" wrapText="1"/>
    </xf>
    <xf numFmtId="165" fontId="22" fillId="0" borderId="45" xfId="0" applyNumberFormat="1" applyFont="1" applyBorder="1" applyAlignment="1">
      <alignment horizontal="center" vertical="top" wrapText="1"/>
    </xf>
    <xf numFmtId="0" fontId="7" fillId="0" borderId="0" xfId="0" applyFont="1" applyAlignment="1">
      <alignment horizontal="right" vertical="top" wrapText="1"/>
    </xf>
    <xf numFmtId="0" fontId="0" fillId="0" borderId="0" xfId="0" applyAlignment="1">
      <alignment horizontal="left" vertical="top" wrapText="1"/>
    </xf>
    <xf numFmtId="0" fontId="18" fillId="0" borderId="0" xfId="0" applyFont="1" applyAlignment="1">
      <alignment horizontal="left" vertical="center" wrapText="1"/>
    </xf>
    <xf numFmtId="3" fontId="18" fillId="0" borderId="2" xfId="1" applyNumberFormat="1" applyFont="1" applyFill="1" applyBorder="1" applyAlignment="1">
      <alignment vertical="top"/>
    </xf>
    <xf numFmtId="0" fontId="0" fillId="0" borderId="0" xfId="0" applyBorder="1"/>
    <xf numFmtId="0" fontId="0" fillId="0" borderId="0" xfId="0" applyAlignment="1">
      <alignment wrapText="1"/>
    </xf>
    <xf numFmtId="0" fontId="16" fillId="0" borderId="0" xfId="0" applyFont="1" applyAlignment="1">
      <alignment horizontal="right" vertical="top"/>
    </xf>
    <xf numFmtId="0" fontId="0" fillId="0" borderId="0" xfId="0"/>
    <xf numFmtId="3" fontId="37" fillId="0" borderId="0" xfId="0" applyNumberFormat="1" applyFont="1" applyFill="1" applyBorder="1" applyAlignment="1">
      <alignment horizontal="left" vertical="center" wrapText="1"/>
    </xf>
    <xf numFmtId="0" fontId="15" fillId="0" borderId="0" xfId="0" applyFont="1" applyAlignment="1">
      <alignment wrapText="1"/>
    </xf>
    <xf numFmtId="0" fontId="37" fillId="0" borderId="0" xfId="0" applyFont="1" applyAlignment="1">
      <alignment horizontal="left" vertical="top" wrapText="1"/>
    </xf>
    <xf numFmtId="0" fontId="37" fillId="0" borderId="0" xfId="0" applyFont="1" applyAlignment="1">
      <alignment horizontal="left" wrapText="1"/>
    </xf>
    <xf numFmtId="0" fontId="21" fillId="0" borderId="0" xfId="0" applyFont="1" applyBorder="1" applyAlignment="1">
      <alignment horizontal="left" vertical="top" wrapText="1"/>
    </xf>
    <xf numFmtId="44" fontId="18" fillId="0" borderId="0" xfId="1" applyFont="1" applyFill="1" applyBorder="1" applyAlignment="1">
      <alignment vertical="top" wrapText="1"/>
    </xf>
    <xf numFmtId="3" fontId="18" fillId="0" borderId="0" xfId="0" applyNumberFormat="1" applyFont="1" applyBorder="1" applyAlignment="1">
      <alignment wrapText="1"/>
    </xf>
    <xf numFmtId="0" fontId="37" fillId="0" borderId="0" xfId="0" applyFont="1" applyAlignment="1">
      <alignment horizontal="right" vertical="top"/>
    </xf>
    <xf numFmtId="0" fontId="41" fillId="0" borderId="0" xfId="0" applyFont="1"/>
    <xf numFmtId="0" fontId="41" fillId="0" borderId="0" xfId="0" applyFont="1" applyAlignment="1">
      <alignment wrapText="1"/>
    </xf>
    <xf numFmtId="0" fontId="0" fillId="0" borderId="0" xfId="0" applyAlignment="1">
      <alignment wrapText="1"/>
    </xf>
    <xf numFmtId="0" fontId="16" fillId="0" borderId="0" xfId="0" applyFont="1" applyAlignment="1">
      <alignment wrapText="1"/>
    </xf>
    <xf numFmtId="0" fontId="0" fillId="0" borderId="0" xfId="0"/>
    <xf numFmtId="0" fontId="0" fillId="0" borderId="33" xfId="0" applyBorder="1" applyAlignment="1">
      <alignment vertical="top" wrapText="1"/>
    </xf>
    <xf numFmtId="0" fontId="18" fillId="0" borderId="33" xfId="0" applyFont="1" applyBorder="1" applyAlignment="1">
      <alignment vertical="top" wrapText="1"/>
    </xf>
    <xf numFmtId="3" fontId="18" fillId="0" borderId="47" xfId="0" applyNumberFormat="1" applyFont="1" applyBorder="1"/>
    <xf numFmtId="0" fontId="18" fillId="0" borderId="0" xfId="0" applyFont="1" applyAlignment="1">
      <alignment wrapText="1"/>
    </xf>
    <xf numFmtId="3" fontId="37" fillId="0" borderId="0" xfId="0" applyNumberFormat="1" applyFont="1" applyFill="1" applyBorder="1" applyAlignment="1">
      <alignment horizontal="center" vertical="center" wrapText="1"/>
    </xf>
    <xf numFmtId="0" fontId="0" fillId="0" borderId="0" xfId="0"/>
    <xf numFmtId="0" fontId="0" fillId="0" borderId="5" xfId="0" applyBorder="1"/>
    <xf numFmtId="0" fontId="0" fillId="0" borderId="0" xfId="0"/>
    <xf numFmtId="0" fontId="0" fillId="0" borderId="6" xfId="0" applyBorder="1" applyAlignment="1">
      <alignment vertical="top" wrapText="1"/>
    </xf>
    <xf numFmtId="0" fontId="0" fillId="0" borderId="0" xfId="0"/>
    <xf numFmtId="0" fontId="6" fillId="2" borderId="2" xfId="0" applyFont="1" applyFill="1" applyBorder="1" applyAlignment="1">
      <alignment horizontal="left" vertical="top" wrapText="1"/>
    </xf>
    <xf numFmtId="0" fontId="0" fillId="0" borderId="10" xfId="0" applyBorder="1" applyAlignment="1">
      <alignment vertical="top" wrapText="1"/>
    </xf>
    <xf numFmtId="0" fontId="0" fillId="0" borderId="28" xfId="0" applyBorder="1" applyAlignment="1">
      <alignment horizontal="right" vertical="top" wrapText="1"/>
    </xf>
    <xf numFmtId="3" fontId="18" fillId="0" borderId="48" xfId="0" applyNumberFormat="1" applyFont="1" applyBorder="1"/>
    <xf numFmtId="3" fontId="18" fillId="0" borderId="0" xfId="1" applyNumberFormat="1" applyFont="1" applyBorder="1" applyAlignment="1"/>
    <xf numFmtId="0" fontId="18" fillId="0" borderId="0" xfId="0" applyFont="1" applyBorder="1" applyAlignment="1">
      <alignment horizontal="left" vertical="top" wrapText="1"/>
    </xf>
    <xf numFmtId="0" fontId="16" fillId="0" borderId="0" xfId="0" applyFont="1" applyAlignment="1">
      <alignment horizontal="right" vertical="top"/>
    </xf>
    <xf numFmtId="0" fontId="0" fillId="0" borderId="1" xfId="0" applyBorder="1"/>
    <xf numFmtId="0" fontId="0" fillId="0" borderId="0" xfId="0"/>
    <xf numFmtId="3" fontId="18" fillId="0" borderId="47" xfId="1" applyNumberFormat="1" applyFont="1" applyBorder="1" applyAlignment="1"/>
    <xf numFmtId="3" fontId="18" fillId="0" borderId="50" xfId="1" applyNumberFormat="1" applyFont="1" applyBorder="1" applyAlignment="1"/>
    <xf numFmtId="3" fontId="18" fillId="0" borderId="52" xfId="1" applyNumberFormat="1" applyFont="1" applyBorder="1" applyAlignment="1"/>
    <xf numFmtId="0" fontId="6" fillId="0" borderId="0" xfId="0" applyFont="1" applyBorder="1" applyAlignment="1">
      <alignment horizontal="left" vertical="top" wrapText="1"/>
    </xf>
    <xf numFmtId="166" fontId="6" fillId="0" borderId="0" xfId="8" applyNumberFormat="1" applyFont="1" applyBorder="1" applyAlignment="1"/>
    <xf numFmtId="0" fontId="37" fillId="0" borderId="0" xfId="0" applyFont="1" applyBorder="1" applyAlignment="1">
      <alignment horizontal="left" vertical="top" wrapText="1"/>
    </xf>
    <xf numFmtId="165" fontId="0" fillId="0" borderId="0" xfId="0" applyNumberFormat="1" applyBorder="1"/>
    <xf numFmtId="0" fontId="7" fillId="0" borderId="0" xfId="0" applyFont="1" applyBorder="1" applyAlignment="1">
      <alignment horizontal="right" vertical="top" wrapText="1"/>
    </xf>
    <xf numFmtId="166" fontId="6" fillId="0" borderId="14" xfId="8" applyNumberFormat="1" applyFont="1" applyBorder="1" applyAlignment="1"/>
    <xf numFmtId="166" fontId="6" fillId="0" borderId="56" xfId="8" applyNumberFormat="1" applyFont="1" applyBorder="1" applyAlignment="1"/>
    <xf numFmtId="166" fontId="6" fillId="0" borderId="57" xfId="8" applyNumberFormat="1" applyFont="1" applyBorder="1" applyAlignment="1"/>
    <xf numFmtId="166" fontId="6" fillId="0" borderId="58" xfId="8" applyNumberFormat="1" applyFont="1" applyBorder="1" applyAlignment="1"/>
    <xf numFmtId="0" fontId="0" fillId="0" borderId="15" xfId="0" applyBorder="1"/>
    <xf numFmtId="0" fontId="16" fillId="0" borderId="0" xfId="0" applyFont="1" applyAlignment="1">
      <alignment horizontal="right"/>
    </xf>
    <xf numFmtId="0" fontId="0" fillId="0" borderId="46" xfId="0" applyFont="1" applyBorder="1" applyAlignment="1">
      <alignment horizontal="right"/>
    </xf>
    <xf numFmtId="0" fontId="0" fillId="0" borderId="60" xfId="0" applyFont="1" applyBorder="1" applyAlignment="1">
      <alignment horizontal="right"/>
    </xf>
    <xf numFmtId="0" fontId="0" fillId="0" borderId="2" xfId="0" applyBorder="1"/>
    <xf numFmtId="0" fontId="0" fillId="0" borderId="59" xfId="0" applyFont="1" applyFill="1" applyBorder="1" applyAlignment="1">
      <alignment horizontal="right"/>
    </xf>
    <xf numFmtId="0" fontId="0" fillId="0" borderId="61" xfId="0" applyFont="1" applyFill="1" applyBorder="1" applyAlignment="1">
      <alignment horizontal="right"/>
    </xf>
    <xf numFmtId="0" fontId="16" fillId="0" borderId="62" xfId="0" applyFont="1" applyBorder="1" applyAlignment="1">
      <alignment horizontal="right"/>
    </xf>
    <xf numFmtId="0" fontId="16" fillId="0" borderId="62" xfId="0" applyFont="1" applyBorder="1" applyAlignment="1">
      <alignment horizontal="right" vertical="top"/>
    </xf>
    <xf numFmtId="0" fontId="16" fillId="2" borderId="62" xfId="0" applyFont="1" applyFill="1" applyBorder="1" applyAlignment="1">
      <alignment horizontal="right" vertical="top"/>
    </xf>
    <xf numFmtId="0" fontId="0" fillId="0" borderId="60" xfId="0" applyBorder="1" applyAlignment="1">
      <alignment horizontal="left" vertical="center"/>
    </xf>
    <xf numFmtId="0" fontId="42" fillId="0" borderId="2" xfId="0" applyFont="1" applyBorder="1" applyAlignment="1">
      <alignment horizontal="center" vertical="center" wrapText="1"/>
    </xf>
    <xf numFmtId="0" fontId="0" fillId="0" borderId="59" xfId="0" applyBorder="1" applyAlignment="1">
      <alignment horizontal="left" vertical="center"/>
    </xf>
    <xf numFmtId="0" fontId="42" fillId="0" borderId="4" xfId="0" applyFont="1" applyBorder="1" applyAlignment="1">
      <alignment horizontal="center" vertical="center" wrapText="1"/>
    </xf>
    <xf numFmtId="0" fontId="0" fillId="0" borderId="46" xfId="0" applyFont="1" applyFill="1" applyBorder="1" applyAlignment="1">
      <alignment horizontal="left" wrapText="1"/>
    </xf>
    <xf numFmtId="0" fontId="0" fillId="0" borderId="14" xfId="0" applyBorder="1"/>
    <xf numFmtId="165" fontId="16" fillId="0" borderId="21" xfId="0" applyNumberFormat="1" applyFont="1" applyBorder="1" applyAlignment="1">
      <alignment horizontal="center" vertical="center"/>
    </xf>
    <xf numFmtId="165" fontId="16" fillId="0" borderId="22" xfId="0" applyNumberFormat="1" applyFont="1" applyBorder="1" applyAlignment="1">
      <alignment horizontal="center" vertical="center"/>
    </xf>
    <xf numFmtId="0" fontId="0" fillId="0" borderId="66" xfId="0" applyFont="1" applyBorder="1" applyAlignment="1">
      <alignment horizontal="right"/>
    </xf>
    <xf numFmtId="0" fontId="16" fillId="0" borderId="21" xfId="0" applyFont="1" applyBorder="1" applyAlignment="1">
      <alignment horizontal="center"/>
    </xf>
    <xf numFmtId="0" fontId="16" fillId="0" borderId="22" xfId="0" applyFont="1" applyBorder="1" applyAlignment="1">
      <alignment horizontal="center"/>
    </xf>
    <xf numFmtId="0" fontId="0" fillId="0" borderId="55" xfId="0" applyFont="1" applyBorder="1" applyAlignment="1">
      <alignment vertical="center" wrapText="1"/>
    </xf>
    <xf numFmtId="0" fontId="0" fillId="0" borderId="60" xfId="0" applyFont="1" applyFill="1" applyBorder="1" applyAlignment="1">
      <alignment horizontal="right"/>
    </xf>
    <xf numFmtId="0" fontId="0" fillId="0" borderId="0" xfId="0" applyAlignment="1">
      <alignment wrapText="1"/>
    </xf>
    <xf numFmtId="0" fontId="16" fillId="0" borderId="0" xfId="0" applyFont="1" applyAlignment="1">
      <alignment wrapText="1"/>
    </xf>
    <xf numFmtId="0" fontId="16" fillId="0" borderId="0" xfId="0" applyFont="1" applyBorder="1" applyAlignment="1">
      <alignment horizontal="right" vertical="top"/>
    </xf>
    <xf numFmtId="0" fontId="16" fillId="0" borderId="0" xfId="0" applyFont="1" applyAlignment="1">
      <alignment horizontal="right" vertical="top"/>
    </xf>
    <xf numFmtId="0" fontId="18" fillId="0" borderId="2" xfId="0" applyFont="1" applyBorder="1" applyAlignment="1">
      <alignment vertical="top" wrapText="1"/>
    </xf>
    <xf numFmtId="0" fontId="18" fillId="0" borderId="4" xfId="0" applyFont="1" applyBorder="1" applyAlignment="1">
      <alignment vertical="top" wrapText="1"/>
    </xf>
    <xf numFmtId="0" fontId="18" fillId="0" borderId="15" xfId="0" applyFont="1" applyBorder="1" applyAlignment="1">
      <alignment vertical="top" wrapText="1"/>
    </xf>
    <xf numFmtId="0" fontId="37" fillId="0" borderId="0" xfId="0" applyFont="1" applyBorder="1" applyAlignment="1">
      <alignment horizontal="left" vertical="top" wrapText="1"/>
    </xf>
    <xf numFmtId="0" fontId="0" fillId="0" borderId="0" xfId="0"/>
    <xf numFmtId="0" fontId="0" fillId="0" borderId="0" xfId="0" applyAlignment="1">
      <alignment wrapText="1"/>
    </xf>
    <xf numFmtId="0" fontId="0" fillId="0" borderId="0" xfId="0"/>
    <xf numFmtId="165" fontId="18" fillId="0" borderId="71" xfId="0" applyNumberFormat="1" applyFont="1" applyBorder="1" applyAlignment="1">
      <alignment horizontal="right" wrapText="1"/>
    </xf>
    <xf numFmtId="165" fontId="18" fillId="0" borderId="48" xfId="0" applyNumberFormat="1" applyFont="1" applyBorder="1" applyAlignment="1">
      <alignment horizontal="right" wrapText="1"/>
    </xf>
    <xf numFmtId="165" fontId="18" fillId="0" borderId="47" xfId="0" applyNumberFormat="1" applyFont="1" applyBorder="1" applyAlignment="1">
      <alignment horizontal="right" wrapText="1"/>
    </xf>
    <xf numFmtId="0" fontId="2" fillId="2" borderId="0" xfId="0" applyFont="1" applyFill="1" applyBorder="1" applyAlignment="1">
      <alignment horizontal="left" vertical="center" wrapText="1"/>
    </xf>
    <xf numFmtId="0" fontId="16" fillId="0" borderId="31" xfId="0" applyFont="1" applyFill="1" applyBorder="1" applyAlignment="1">
      <alignment horizontal="right"/>
    </xf>
    <xf numFmtId="43" fontId="22" fillId="0" borderId="42" xfId="8" applyFont="1" applyBorder="1" applyAlignment="1">
      <alignment vertical="center" wrapText="1"/>
    </xf>
    <xf numFmtId="43" fontId="22" fillId="0" borderId="45" xfId="8" applyFont="1" applyBorder="1" applyAlignment="1">
      <alignment horizontal="center" vertical="top" wrapText="1"/>
    </xf>
    <xf numFmtId="43" fontId="0" fillId="0" borderId="0" xfId="8" applyFont="1"/>
    <xf numFmtId="43" fontId="18" fillId="0" borderId="0" xfId="8" applyFont="1"/>
    <xf numFmtId="0" fontId="0" fillId="0" borderId="0" xfId="0" applyBorder="1" applyAlignment="1">
      <alignment horizontal="right" vertical="top"/>
    </xf>
    <xf numFmtId="49" fontId="20" fillId="0" borderId="0" xfId="0" applyNumberFormat="1" applyFont="1" applyBorder="1" applyAlignment="1" applyProtection="1">
      <alignment vertical="top" wrapText="1"/>
      <protection locked="0"/>
    </xf>
    <xf numFmtId="165" fontId="0" fillId="0" borderId="0" xfId="0" applyNumberFormat="1" applyBorder="1" applyAlignment="1">
      <alignment horizontal="right"/>
    </xf>
    <xf numFmtId="3" fontId="18" fillId="0" borderId="15" xfId="0" applyNumberFormat="1" applyFont="1" applyBorder="1" applyAlignment="1">
      <alignment horizontal="right" wrapText="1"/>
    </xf>
    <xf numFmtId="3" fontId="18" fillId="0" borderId="2" xfId="0" applyNumberFormat="1" applyFont="1" applyBorder="1" applyAlignment="1">
      <alignment horizontal="right" wrapText="1"/>
    </xf>
    <xf numFmtId="3" fontId="18" fillId="0" borderId="4" xfId="0" applyNumberFormat="1" applyFont="1" applyBorder="1" applyAlignment="1">
      <alignment horizontal="right" wrapText="1"/>
    </xf>
    <xf numFmtId="3" fontId="18" fillId="0" borderId="18" xfId="0" applyNumberFormat="1" applyFont="1" applyBorder="1" applyAlignment="1">
      <alignment wrapText="1"/>
    </xf>
    <xf numFmtId="0" fontId="0" fillId="0" borderId="0" xfId="0" applyBorder="1" applyAlignment="1">
      <alignment horizontal="right"/>
    </xf>
    <xf numFmtId="165" fontId="0" fillId="0" borderId="16" xfId="0" applyNumberFormat="1" applyBorder="1" applyAlignment="1">
      <alignment horizontal="right"/>
    </xf>
    <xf numFmtId="165" fontId="0" fillId="0" borderId="47" xfId="0" applyNumberFormat="1" applyBorder="1" applyAlignment="1">
      <alignment horizontal="right"/>
    </xf>
    <xf numFmtId="165" fontId="0" fillId="0" borderId="71" xfId="0" applyNumberFormat="1" applyBorder="1" applyAlignment="1">
      <alignment horizontal="right"/>
    </xf>
    <xf numFmtId="165" fontId="0" fillId="0" borderId="48" xfId="0" applyNumberFormat="1" applyBorder="1" applyAlignment="1">
      <alignment horizontal="right"/>
    </xf>
    <xf numFmtId="3" fontId="18" fillId="0" borderId="9" xfId="0" applyNumberFormat="1" applyFont="1" applyBorder="1" applyAlignment="1">
      <alignment wrapText="1"/>
    </xf>
    <xf numFmtId="3" fontId="18" fillId="0" borderId="71" xfId="1" applyNumberFormat="1" applyFont="1" applyBorder="1" applyAlignment="1"/>
    <xf numFmtId="3" fontId="18" fillId="0" borderId="48" xfId="1" applyNumberFormat="1" applyFont="1" applyBorder="1" applyAlignment="1"/>
    <xf numFmtId="3" fontId="18" fillId="0" borderId="9" xfId="1" applyNumberFormat="1" applyFont="1" applyBorder="1" applyAlignment="1"/>
    <xf numFmtId="0" fontId="0" fillId="0" borderId="0" xfId="0" applyBorder="1" applyAlignment="1">
      <alignment vertical="top" wrapText="1"/>
    </xf>
    <xf numFmtId="0" fontId="1" fillId="0" borderId="20" xfId="0" applyFont="1" applyBorder="1" applyAlignment="1">
      <alignment wrapText="1"/>
    </xf>
    <xf numFmtId="3" fontId="16" fillId="0" borderId="21" xfId="0" applyNumberFormat="1" applyFont="1" applyBorder="1" applyAlignment="1">
      <alignment horizontal="center" vertical="center"/>
    </xf>
    <xf numFmtId="3" fontId="16" fillId="0" borderId="22" xfId="0" applyNumberFormat="1" applyFont="1" applyBorder="1" applyAlignment="1">
      <alignment horizontal="center" vertical="center"/>
    </xf>
    <xf numFmtId="0" fontId="16" fillId="0" borderId="63" xfId="0" applyFont="1" applyBorder="1" applyAlignment="1">
      <alignment vertical="top" wrapText="1"/>
    </xf>
    <xf numFmtId="0" fontId="22" fillId="0" borderId="74" xfId="0" applyFont="1" applyBorder="1" applyAlignment="1">
      <alignment vertical="center" wrapText="1"/>
    </xf>
    <xf numFmtId="0" fontId="16" fillId="0" borderId="63" xfId="0" applyFont="1" applyBorder="1" applyAlignment="1">
      <alignment horizontal="right" vertical="top"/>
    </xf>
    <xf numFmtId="0" fontId="16" fillId="0" borderId="20" xfId="0" applyFont="1" applyBorder="1"/>
    <xf numFmtId="0" fontId="16" fillId="0" borderId="63" xfId="0" applyFont="1" applyBorder="1" applyAlignment="1">
      <alignment horizontal="right" vertical="top" wrapText="1"/>
    </xf>
    <xf numFmtId="0" fontId="22" fillId="0" borderId="74" xfId="0" applyFont="1" applyBorder="1" applyAlignment="1">
      <alignment horizontal="right" vertical="center" wrapText="1"/>
    </xf>
    <xf numFmtId="0" fontId="16" fillId="0" borderId="7" xfId="0" applyFont="1" applyBorder="1" applyAlignment="1">
      <alignment horizontal="right" vertical="top" wrapText="1"/>
    </xf>
    <xf numFmtId="0" fontId="18" fillId="0" borderId="0" xfId="0" applyFont="1" applyBorder="1" applyAlignment="1">
      <alignment vertical="center" wrapText="1"/>
    </xf>
    <xf numFmtId="0" fontId="15" fillId="2" borderId="0" xfId="0" applyFont="1" applyFill="1" applyAlignment="1">
      <alignment wrapText="1"/>
    </xf>
    <xf numFmtId="0" fontId="0" fillId="2" borderId="0" xfId="0" applyFill="1" applyAlignment="1">
      <alignment wrapText="1"/>
    </xf>
    <xf numFmtId="3" fontId="0" fillId="2" borderId="0" xfId="0" applyNumberFormat="1" applyFill="1"/>
    <xf numFmtId="3" fontId="0" fillId="0" borderId="8" xfId="0" applyNumberFormat="1" applyFont="1" applyBorder="1"/>
    <xf numFmtId="0" fontId="16" fillId="0" borderId="0" xfId="0" applyFont="1" applyAlignment="1">
      <alignment horizontal="left" vertical="top" wrapText="1"/>
    </xf>
    <xf numFmtId="0" fontId="0" fillId="0" borderId="0" xfId="0" applyFont="1"/>
    <xf numFmtId="0" fontId="18" fillId="0" borderId="36" xfId="0" applyFont="1" applyBorder="1" applyAlignment="1">
      <alignment vertical="top" wrapText="1"/>
    </xf>
    <xf numFmtId="0" fontId="0" fillId="0" borderId="0" xfId="0" applyAlignment="1">
      <alignment wrapText="1"/>
    </xf>
    <xf numFmtId="0" fontId="16" fillId="0" borderId="0" xfId="0" applyFont="1" applyBorder="1" applyAlignment="1">
      <alignment horizontal="right" vertical="top"/>
    </xf>
    <xf numFmtId="0" fontId="0" fillId="0" borderId="0" xfId="0" applyBorder="1" applyAlignment="1">
      <alignment horizontal="right" vertical="top"/>
    </xf>
    <xf numFmtId="0" fontId="0" fillId="0" borderId="38" xfId="0" applyBorder="1" applyAlignment="1">
      <alignment vertical="top" wrapText="1"/>
    </xf>
    <xf numFmtId="0" fontId="0" fillId="0" borderId="4" xfId="0" applyBorder="1"/>
    <xf numFmtId="0" fontId="0" fillId="0" borderId="6" xfId="0" applyBorder="1" applyAlignment="1">
      <alignment wrapText="1"/>
    </xf>
    <xf numFmtId="0" fontId="0" fillId="0" borderId="38" xfId="0" applyBorder="1"/>
    <xf numFmtId="0" fontId="0" fillId="0" borderId="6" xfId="0" applyBorder="1" applyAlignment="1">
      <alignment vertical="top" wrapText="1"/>
    </xf>
    <xf numFmtId="0" fontId="18" fillId="0" borderId="38" xfId="0" applyFont="1" applyBorder="1" applyAlignment="1">
      <alignment vertical="top" wrapText="1"/>
    </xf>
    <xf numFmtId="0" fontId="21" fillId="0" borderId="54" xfId="0" applyFont="1" applyBorder="1" applyAlignment="1">
      <alignment horizontal="left" vertical="top" wrapText="1"/>
    </xf>
    <xf numFmtId="0" fontId="16" fillId="0" borderId="55" xfId="0" applyFont="1" applyBorder="1" applyAlignment="1">
      <alignment vertical="top"/>
    </xf>
    <xf numFmtId="0" fontId="18" fillId="0" borderId="34" xfId="0" applyFont="1" applyBorder="1" applyAlignment="1">
      <alignment vertical="top" wrapText="1"/>
    </xf>
    <xf numFmtId="0" fontId="16" fillId="0" borderId="55" xfId="0" applyFont="1" applyBorder="1" applyAlignment="1">
      <alignment vertical="top" wrapText="1"/>
    </xf>
    <xf numFmtId="0" fontId="21" fillId="0" borderId="55" xfId="0" applyFont="1" applyBorder="1" applyAlignment="1">
      <alignment vertical="top" wrapText="1"/>
    </xf>
    <xf numFmtId="0" fontId="18" fillId="0" borderId="12" xfId="0" applyFont="1" applyBorder="1" applyAlignment="1">
      <alignment vertical="top" wrapText="1"/>
    </xf>
    <xf numFmtId="0" fontId="0" fillId="0" borderId="36" xfId="0" applyBorder="1" applyAlignment="1">
      <alignment vertical="top" wrapText="1"/>
    </xf>
    <xf numFmtId="3" fontId="0" fillId="0" borderId="47" xfId="0" applyNumberFormat="1" applyBorder="1"/>
    <xf numFmtId="3" fontId="0" fillId="0" borderId="71" xfId="0" applyNumberFormat="1" applyBorder="1"/>
    <xf numFmtId="0" fontId="16" fillId="0" borderId="55" xfId="0" applyFont="1" applyBorder="1" applyAlignment="1">
      <alignment horizontal="left" vertical="top"/>
    </xf>
    <xf numFmtId="3" fontId="0" fillId="0" borderId="9" xfId="0" applyNumberFormat="1" applyBorder="1"/>
    <xf numFmtId="3" fontId="18" fillId="0" borderId="75" xfId="0" applyNumberFormat="1" applyFont="1" applyBorder="1"/>
    <xf numFmtId="3" fontId="0" fillId="0" borderId="6" xfId="0" applyNumberFormat="1" applyBorder="1"/>
    <xf numFmtId="3" fontId="0" fillId="0" borderId="48" xfId="0" applyNumberFormat="1" applyBorder="1"/>
    <xf numFmtId="0" fontId="0" fillId="0" borderId="37" xfId="0" applyBorder="1" applyAlignment="1">
      <alignment wrapText="1"/>
    </xf>
    <xf numFmtId="3" fontId="0" fillId="0" borderId="70" xfId="0" applyNumberFormat="1" applyBorder="1"/>
    <xf numFmtId="0" fontId="18" fillId="0" borderId="36" xfId="0" applyFont="1" applyBorder="1" applyAlignment="1">
      <alignment horizontal="left" vertical="top" wrapText="1"/>
    </xf>
    <xf numFmtId="0" fontId="18" fillId="0" borderId="37" xfId="0" applyFont="1" applyBorder="1" applyAlignment="1">
      <alignment horizontal="left" vertical="center" wrapText="1"/>
    </xf>
    <xf numFmtId="0" fontId="18" fillId="0" borderId="5" xfId="0" applyFont="1" applyBorder="1" applyAlignment="1">
      <alignment horizontal="left" vertical="center" wrapText="1"/>
    </xf>
    <xf numFmtId="0" fontId="18" fillId="0" borderId="35" xfId="0" applyFont="1" applyBorder="1" applyAlignment="1">
      <alignment horizontal="left" vertical="center" wrapText="1"/>
    </xf>
    <xf numFmtId="0" fontId="18" fillId="0" borderId="12" xfId="0" applyFont="1" applyBorder="1" applyAlignment="1">
      <alignment horizontal="left" vertical="top" wrapText="1"/>
    </xf>
    <xf numFmtId="0" fontId="22" fillId="0" borderId="44" xfId="0" applyFont="1" applyBorder="1" applyAlignment="1">
      <alignment horizontal="right" vertical="top" wrapText="1"/>
    </xf>
    <xf numFmtId="0" fontId="22" fillId="0" borderId="55" xfId="0" applyFont="1" applyBorder="1" applyAlignment="1">
      <alignment horizontal="left" vertical="top" wrapText="1"/>
    </xf>
    <xf numFmtId="165" fontId="22" fillId="0" borderId="69" xfId="0" applyNumberFormat="1" applyFont="1" applyBorder="1" applyAlignment="1">
      <alignment horizontal="center" vertical="top" wrapText="1"/>
    </xf>
    <xf numFmtId="0" fontId="34" fillId="0" borderId="78" xfId="0" applyFont="1" applyBorder="1" applyAlignment="1">
      <alignment horizontal="left" vertical="top" wrapText="1"/>
    </xf>
    <xf numFmtId="166" fontId="34" fillId="0" borderId="79" xfId="8" applyNumberFormat="1" applyFont="1" applyBorder="1" applyAlignment="1"/>
    <xf numFmtId="165" fontId="34" fillId="0" borderId="79" xfId="0" applyNumberFormat="1" applyFont="1" applyBorder="1" applyAlignment="1">
      <alignment horizontal="right" wrapText="1"/>
    </xf>
    <xf numFmtId="165" fontId="34" fillId="0" borderId="80" xfId="0" applyNumberFormat="1" applyFont="1" applyBorder="1" applyAlignment="1">
      <alignment horizontal="right" wrapText="1"/>
    </xf>
    <xf numFmtId="0" fontId="0" fillId="0" borderId="0" xfId="0" applyBorder="1" applyAlignment="1">
      <alignment wrapText="1"/>
    </xf>
    <xf numFmtId="3" fontId="18" fillId="0" borderId="47" xfId="0" applyNumberFormat="1" applyFont="1" applyBorder="1" applyAlignment="1">
      <alignment horizontal="right" wrapText="1"/>
    </xf>
    <xf numFmtId="3" fontId="18" fillId="0" borderId="71" xfId="0" applyNumberFormat="1" applyFont="1" applyBorder="1" applyAlignment="1">
      <alignment horizontal="right" wrapText="1"/>
    </xf>
    <xf numFmtId="3" fontId="18" fillId="0" borderId="48" xfId="0" applyNumberFormat="1" applyFont="1" applyBorder="1" applyAlignment="1">
      <alignment horizontal="right" wrapText="1"/>
    </xf>
    <xf numFmtId="44" fontId="18" fillId="0" borderId="36" xfId="1" applyFont="1" applyBorder="1" applyAlignment="1">
      <alignment horizontal="left" vertical="center" wrapText="1"/>
    </xf>
    <xf numFmtId="44" fontId="18" fillId="0" borderId="33" xfId="1" applyFont="1" applyBorder="1" applyAlignment="1">
      <alignment horizontal="left" vertical="center" wrapText="1"/>
    </xf>
    <xf numFmtId="44" fontId="18" fillId="0" borderId="37" xfId="1" applyFont="1" applyBorder="1" applyAlignment="1">
      <alignment horizontal="left" vertical="center" wrapText="1"/>
    </xf>
    <xf numFmtId="0" fontId="18" fillId="0" borderId="36" xfId="0" applyFont="1" applyBorder="1" applyAlignment="1">
      <alignment vertical="center" wrapText="1"/>
    </xf>
    <xf numFmtId="0" fontId="18" fillId="0" borderId="33" xfId="0" applyFont="1" applyBorder="1" applyAlignment="1">
      <alignment vertical="center" wrapText="1"/>
    </xf>
    <xf numFmtId="0" fontId="18" fillId="0" borderId="37" xfId="0" applyFont="1" applyBorder="1" applyAlignment="1">
      <alignment vertical="center" wrapText="1"/>
    </xf>
    <xf numFmtId="0" fontId="18" fillId="0" borderId="38" xfId="0" applyFont="1" applyBorder="1" applyAlignment="1">
      <alignment vertical="center" wrapText="1"/>
    </xf>
    <xf numFmtId="0" fontId="18" fillId="0" borderId="34" xfId="0" applyFont="1" applyBorder="1" applyAlignment="1">
      <alignment vertical="center" wrapText="1"/>
    </xf>
    <xf numFmtId="0" fontId="18" fillId="0" borderId="37" xfId="0" applyFont="1" applyBorder="1" applyAlignment="1">
      <alignment vertical="top" wrapText="1"/>
    </xf>
    <xf numFmtId="0" fontId="0" fillId="0" borderId="12" xfId="0" applyBorder="1" applyAlignment="1">
      <alignment vertical="top" wrapText="1"/>
    </xf>
    <xf numFmtId="165" fontId="0" fillId="0" borderId="75" xfId="0" applyNumberFormat="1" applyBorder="1" applyAlignment="1">
      <alignment horizontal="right"/>
    </xf>
    <xf numFmtId="0" fontId="0" fillId="0" borderId="34" xfId="0" applyBorder="1" applyAlignment="1">
      <alignment vertical="top" wrapText="1"/>
    </xf>
    <xf numFmtId="44" fontId="18" fillId="0" borderId="38" xfId="1" applyFont="1" applyFill="1" applyBorder="1" applyAlignment="1">
      <alignment vertical="top" wrapText="1"/>
    </xf>
    <xf numFmtId="0" fontId="21" fillId="0" borderId="55" xfId="0" applyFont="1" applyBorder="1" applyAlignment="1">
      <alignment horizontal="left" vertical="top" wrapText="1"/>
    </xf>
    <xf numFmtId="43" fontId="22" fillId="0" borderId="44" xfId="8" applyFont="1" applyBorder="1" applyAlignment="1">
      <alignment horizontal="right" vertical="top" wrapText="1"/>
    </xf>
    <xf numFmtId="43" fontId="22" fillId="0" borderId="55" xfId="8" applyFont="1" applyBorder="1" applyAlignment="1">
      <alignment horizontal="left" vertical="top" wrapText="1"/>
    </xf>
    <xf numFmtId="43" fontId="22" fillId="0" borderId="69" xfId="8" applyFont="1" applyBorder="1" applyAlignment="1">
      <alignment horizontal="center" vertical="top" wrapText="1"/>
    </xf>
    <xf numFmtId="43" fontId="34" fillId="0" borderId="78" xfId="8" applyFont="1" applyBorder="1" applyAlignment="1">
      <alignment horizontal="left" vertical="top" wrapText="1"/>
    </xf>
    <xf numFmtId="43" fontId="34" fillId="0" borderId="79" xfId="8" applyFont="1" applyBorder="1"/>
    <xf numFmtId="43" fontId="18" fillId="0" borderId="79" xfId="8" applyFont="1" applyBorder="1" applyAlignment="1"/>
    <xf numFmtId="43" fontId="18" fillId="0" borderId="39" xfId="8" applyFont="1" applyBorder="1" applyAlignment="1"/>
    <xf numFmtId="165" fontId="0" fillId="0" borderId="9" xfId="0" applyNumberFormat="1" applyBorder="1"/>
    <xf numFmtId="0" fontId="0" fillId="0" borderId="55" xfId="0" applyBorder="1" applyAlignment="1">
      <alignment vertical="top" wrapText="1"/>
    </xf>
    <xf numFmtId="0" fontId="22" fillId="0" borderId="0" xfId="0" applyFont="1" applyBorder="1" applyAlignment="1">
      <alignment horizontal="right" vertical="top" wrapText="1"/>
    </xf>
    <xf numFmtId="0" fontId="16" fillId="0" borderId="0" xfId="0" applyFont="1" applyBorder="1" applyAlignment="1">
      <alignment vertical="top"/>
    </xf>
    <xf numFmtId="0" fontId="39" fillId="0" borderId="12" xfId="0" applyFont="1" applyBorder="1" applyAlignment="1">
      <alignment vertical="top" wrapText="1"/>
    </xf>
    <xf numFmtId="0" fontId="15" fillId="0" borderId="53" xfId="0" applyFont="1" applyBorder="1" applyAlignment="1">
      <alignment wrapText="1"/>
    </xf>
    <xf numFmtId="0" fontId="18" fillId="0" borderId="71" xfId="0" applyFont="1" applyBorder="1" applyAlignment="1">
      <alignment wrapText="1"/>
    </xf>
    <xf numFmtId="0" fontId="16" fillId="0" borderId="70" xfId="0" applyFont="1" applyBorder="1" applyAlignment="1">
      <alignment horizontal="center"/>
    </xf>
    <xf numFmtId="0" fontId="18" fillId="0" borderId="50" xfId="0" applyFont="1" applyBorder="1" applyAlignment="1">
      <alignment wrapText="1"/>
    </xf>
    <xf numFmtId="3" fontId="18" fillId="0" borderId="50" xfId="0" applyNumberFormat="1" applyFont="1" applyBorder="1" applyAlignment="1">
      <alignment vertical="top" wrapText="1"/>
    </xf>
    <xf numFmtId="0" fontId="18" fillId="0" borderId="40" xfId="0" applyFont="1" applyBorder="1" applyAlignment="1">
      <alignment vertical="top" wrapText="1"/>
    </xf>
    <xf numFmtId="0" fontId="18" fillId="0" borderId="5" xfId="0" applyFont="1" applyBorder="1" applyAlignment="1">
      <alignment vertical="top" wrapText="1"/>
    </xf>
    <xf numFmtId="3" fontId="18" fillId="0" borderId="84" xfId="1" applyNumberFormat="1" applyFont="1" applyBorder="1" applyAlignment="1"/>
    <xf numFmtId="0" fontId="18" fillId="0" borderId="38" xfId="0" applyFont="1" applyBorder="1" applyAlignment="1">
      <alignment horizontal="left" vertical="top" wrapText="1"/>
    </xf>
    <xf numFmtId="0" fontId="0" fillId="0" borderId="35" xfId="0" applyBorder="1" applyAlignment="1">
      <alignment vertical="center" wrapText="1"/>
    </xf>
    <xf numFmtId="0" fontId="0" fillId="0" borderId="36" xfId="0" applyBorder="1" applyAlignment="1">
      <alignment vertical="center" wrapText="1"/>
    </xf>
    <xf numFmtId="0" fontId="0" fillId="0" borderId="37" xfId="0" applyBorder="1" applyAlignment="1">
      <alignment vertical="center" wrapText="1"/>
    </xf>
    <xf numFmtId="0" fontId="16" fillId="0" borderId="36" xfId="0" applyFont="1" applyBorder="1" applyAlignment="1">
      <alignment vertical="top" wrapText="1"/>
    </xf>
    <xf numFmtId="0" fontId="16" fillId="0" borderId="33" xfId="0" applyFont="1" applyBorder="1" applyAlignment="1">
      <alignment vertical="top" wrapText="1"/>
    </xf>
    <xf numFmtId="0" fontId="0" fillId="0" borderId="33" xfId="0" applyBorder="1" applyAlignment="1">
      <alignment vertical="center" wrapText="1"/>
    </xf>
    <xf numFmtId="0" fontId="18" fillId="2" borderId="36" xfId="0" applyFont="1" applyFill="1" applyBorder="1" applyAlignment="1">
      <alignment horizontal="left" vertical="center" wrapText="1"/>
    </xf>
    <xf numFmtId="0" fontId="18" fillId="2" borderId="37" xfId="0" applyFont="1" applyFill="1" applyBorder="1" applyAlignment="1">
      <alignment horizontal="left" vertical="center" wrapText="1"/>
    </xf>
    <xf numFmtId="0" fontId="0" fillId="0" borderId="55" xfId="0" applyBorder="1" applyAlignment="1">
      <alignment horizontal="left" vertical="top" wrapText="1"/>
    </xf>
    <xf numFmtId="0" fontId="16" fillId="0" borderId="76" xfId="0" applyFont="1" applyBorder="1" applyAlignment="1">
      <alignment horizontal="left" vertical="top" wrapText="1"/>
    </xf>
    <xf numFmtId="0" fontId="16" fillId="0" borderId="72" xfId="0" applyFont="1" applyBorder="1" applyAlignment="1">
      <alignment horizontal="left" vertical="top" wrapText="1"/>
    </xf>
    <xf numFmtId="0" fontId="0" fillId="0" borderId="0" xfId="0" applyBorder="1" applyAlignment="1">
      <alignment vertical="center" wrapText="1"/>
    </xf>
    <xf numFmtId="165" fontId="0" fillId="0" borderId="50" xfId="0" applyNumberFormat="1" applyBorder="1" applyAlignment="1">
      <alignment horizontal="right"/>
    </xf>
    <xf numFmtId="0" fontId="0" fillId="0" borderId="47" xfId="0" applyBorder="1"/>
    <xf numFmtId="0" fontId="0" fillId="0" borderId="48" xfId="0" applyBorder="1"/>
    <xf numFmtId="0" fontId="15" fillId="2" borderId="0" xfId="0" applyFont="1" applyFill="1"/>
    <xf numFmtId="0" fontId="0" fillId="0" borderId="40" xfId="0" applyBorder="1" applyAlignment="1">
      <alignment wrapText="1"/>
    </xf>
    <xf numFmtId="0" fontId="6" fillId="0" borderId="85" xfId="0" applyFont="1" applyBorder="1" applyAlignment="1">
      <alignment horizontal="left" vertical="top" wrapText="1"/>
    </xf>
    <xf numFmtId="0" fontId="6" fillId="0" borderId="86" xfId="0" applyFont="1" applyBorder="1" applyAlignment="1">
      <alignment horizontal="left" vertical="top" wrapText="1"/>
    </xf>
    <xf numFmtId="0" fontId="6" fillId="0" borderId="87" xfId="0" applyFont="1" applyBorder="1" applyAlignment="1">
      <alignment horizontal="left" vertical="top" wrapText="1"/>
    </xf>
    <xf numFmtId="165" fontId="0" fillId="0" borderId="15" xfId="0" applyNumberFormat="1" applyBorder="1"/>
    <xf numFmtId="165" fontId="0" fillId="0" borderId="47" xfId="0" applyNumberFormat="1" applyBorder="1"/>
    <xf numFmtId="165" fontId="0" fillId="0" borderId="50" xfId="0" applyNumberFormat="1" applyBorder="1"/>
    <xf numFmtId="0" fontId="0" fillId="0" borderId="36" xfId="0" applyBorder="1" applyAlignment="1">
      <alignment wrapText="1"/>
    </xf>
    <xf numFmtId="3" fontId="0" fillId="0" borderId="50" xfId="0" applyNumberFormat="1" applyBorder="1"/>
    <xf numFmtId="0" fontId="6" fillId="0" borderId="24" xfId="0" applyFont="1" applyBorder="1" applyAlignment="1">
      <alignment horizontal="left" vertical="top" wrapText="1"/>
    </xf>
    <xf numFmtId="166" fontId="6" fillId="0" borderId="88" xfId="8" applyNumberFormat="1" applyFont="1" applyBorder="1" applyAlignment="1"/>
    <xf numFmtId="165" fontId="0" fillId="0" borderId="4" xfId="0" applyNumberFormat="1" applyBorder="1"/>
    <xf numFmtId="165" fontId="0" fillId="0" borderId="48" xfId="0" applyNumberFormat="1" applyBorder="1"/>
    <xf numFmtId="0" fontId="0" fillId="0" borderId="3" xfId="0" applyBorder="1"/>
    <xf numFmtId="0" fontId="0" fillId="0" borderId="8" xfId="0" applyBorder="1"/>
    <xf numFmtId="0" fontId="0" fillId="0" borderId="71" xfId="0" applyBorder="1"/>
    <xf numFmtId="0" fontId="0" fillId="0" borderId="75" xfId="0" applyBorder="1"/>
    <xf numFmtId="0" fontId="16" fillId="0" borderId="89" xfId="0" applyFont="1" applyBorder="1" applyAlignment="1">
      <alignment horizontal="right"/>
    </xf>
    <xf numFmtId="0" fontId="0" fillId="0" borderId="50" xfId="0" applyBorder="1"/>
    <xf numFmtId="0" fontId="0" fillId="0" borderId="59" xfId="0" applyFont="1" applyFill="1" applyBorder="1" applyAlignment="1">
      <alignment horizontal="left" wrapText="1"/>
    </xf>
    <xf numFmtId="0" fontId="0" fillId="0" borderId="66" xfId="0" applyBorder="1" applyAlignment="1">
      <alignment horizontal="left" vertical="center"/>
    </xf>
    <xf numFmtId="0" fontId="42" fillId="0" borderId="14" xfId="0" applyFont="1" applyBorder="1" applyAlignment="1">
      <alignment horizontal="center" vertical="center" wrapText="1"/>
    </xf>
    <xf numFmtId="0" fontId="0" fillId="0" borderId="90" xfId="0" applyFont="1" applyBorder="1" applyAlignment="1">
      <alignment vertical="center" wrapText="1"/>
    </xf>
    <xf numFmtId="0" fontId="0" fillId="0" borderId="90" xfId="0" applyFont="1" applyFill="1" applyBorder="1" applyAlignment="1">
      <alignment horizontal="right"/>
    </xf>
    <xf numFmtId="0" fontId="0" fillId="0" borderId="90" xfId="0" applyBorder="1"/>
    <xf numFmtId="0" fontId="0" fillId="0" borderId="61" xfId="0" applyFont="1" applyFill="1" applyBorder="1" applyAlignment="1">
      <alignment horizontal="left" wrapText="1"/>
    </xf>
    <xf numFmtId="0" fontId="0" fillId="0" borderId="66" xfId="0" applyFont="1" applyFill="1" applyBorder="1" applyAlignment="1">
      <alignment horizontal="left" wrapText="1"/>
    </xf>
    <xf numFmtId="0" fontId="0" fillId="0" borderId="90" xfId="0" applyFont="1" applyBorder="1" applyAlignment="1">
      <alignment horizontal="left" vertical="top" wrapText="1"/>
    </xf>
    <xf numFmtId="0" fontId="0" fillId="0" borderId="90" xfId="0" applyFont="1" applyFill="1" applyBorder="1" applyAlignment="1">
      <alignment horizontal="left" wrapText="1"/>
    </xf>
    <xf numFmtId="0" fontId="0" fillId="0" borderId="9" xfId="0" applyBorder="1"/>
    <xf numFmtId="0" fontId="0" fillId="0" borderId="52" xfId="0" applyBorder="1"/>
    <xf numFmtId="0" fontId="0" fillId="0" borderId="91" xfId="0" applyFont="1" applyFill="1" applyBorder="1" applyAlignment="1">
      <alignment horizontal="left" wrapText="1"/>
    </xf>
    <xf numFmtId="0" fontId="0" fillId="0" borderId="92" xfId="0" applyBorder="1"/>
    <xf numFmtId="0" fontId="0" fillId="0" borderId="10" xfId="0" applyFont="1" applyBorder="1" applyAlignment="1">
      <alignment vertical="center" wrapText="1"/>
    </xf>
    <xf numFmtId="0" fontId="0" fillId="0" borderId="10" xfId="0" applyFont="1" applyFill="1" applyBorder="1" applyAlignment="1">
      <alignment horizontal="right"/>
    </xf>
    <xf numFmtId="0" fontId="0" fillId="0" borderId="54" xfId="0" applyFont="1" applyBorder="1" applyAlignment="1">
      <alignment vertical="center" wrapText="1"/>
    </xf>
    <xf numFmtId="0" fontId="0" fillId="0" borderId="51" xfId="0" applyFont="1" applyFill="1" applyBorder="1" applyAlignment="1">
      <alignment horizontal="right"/>
    </xf>
    <xf numFmtId="0" fontId="0" fillId="0" borderId="93" xfId="0" applyFont="1" applyBorder="1" applyAlignment="1">
      <alignment vertical="center" wrapText="1"/>
    </xf>
    <xf numFmtId="0" fontId="0" fillId="0" borderId="93" xfId="0" applyBorder="1"/>
    <xf numFmtId="0" fontId="0" fillId="0" borderId="66" xfId="0" applyFont="1" applyFill="1" applyBorder="1" applyAlignment="1">
      <alignment horizontal="right"/>
    </xf>
    <xf numFmtId="0" fontId="0" fillId="0" borderId="0" xfId="0"/>
    <xf numFmtId="0" fontId="37" fillId="2" borderId="0" xfId="0" applyFont="1" applyFill="1" applyAlignment="1">
      <alignment wrapText="1"/>
    </xf>
    <xf numFmtId="0" fontId="18" fillId="0" borderId="40" xfId="0" applyFont="1" applyBorder="1" applyAlignment="1">
      <alignment vertical="center" wrapText="1"/>
    </xf>
    <xf numFmtId="0" fontId="37" fillId="2" borderId="0" xfId="0" applyFont="1" applyFill="1" applyAlignment="1">
      <alignment horizontal="left" vertical="center"/>
    </xf>
    <xf numFmtId="0" fontId="15" fillId="2" borderId="0" xfId="0" applyFont="1" applyFill="1" applyAlignment="1">
      <alignment horizontal="left"/>
    </xf>
    <xf numFmtId="0" fontId="16" fillId="0" borderId="0" xfId="0" applyFont="1" applyBorder="1" applyAlignment="1">
      <alignment horizontal="right" vertical="top"/>
    </xf>
    <xf numFmtId="0" fontId="0" fillId="0" borderId="2" xfId="0" applyBorder="1" applyAlignment="1">
      <alignment vertical="top" wrapText="1"/>
    </xf>
    <xf numFmtId="0" fontId="0" fillId="0" borderId="0" xfId="0"/>
    <xf numFmtId="0" fontId="45" fillId="0" borderId="0" xfId="0" applyFont="1"/>
    <xf numFmtId="0" fontId="45" fillId="2" borderId="0" xfId="0" applyFont="1" applyFill="1"/>
    <xf numFmtId="0" fontId="18" fillId="0" borderId="36" xfId="0" applyFont="1" applyBorder="1" applyAlignment="1">
      <alignment vertical="top" wrapText="1"/>
    </xf>
    <xf numFmtId="0" fontId="16" fillId="0" borderId="72" xfId="0" applyFont="1" applyBorder="1" applyAlignment="1">
      <alignment vertical="top" wrapText="1"/>
    </xf>
    <xf numFmtId="0" fontId="16" fillId="0" borderId="0" xfId="0" applyFont="1" applyBorder="1" applyAlignment="1">
      <alignment horizontal="right" vertical="top"/>
    </xf>
    <xf numFmtId="0" fontId="0" fillId="0" borderId="0" xfId="0" applyBorder="1" applyAlignment="1">
      <alignment horizontal="right" vertical="top"/>
    </xf>
    <xf numFmtId="0" fontId="21" fillId="0" borderId="55" xfId="0" applyFont="1" applyBorder="1" applyAlignment="1">
      <alignment vertical="top" wrapText="1"/>
    </xf>
    <xf numFmtId="0" fontId="18" fillId="0" borderId="55" xfId="0" applyFont="1" applyBorder="1" applyAlignment="1">
      <alignment vertical="top" wrapText="1"/>
    </xf>
    <xf numFmtId="0" fontId="21" fillId="0" borderId="55" xfId="0" applyFont="1" applyBorder="1" applyAlignment="1">
      <alignment horizontal="left" vertical="top" wrapText="1"/>
    </xf>
    <xf numFmtId="0" fontId="0" fillId="0" borderId="38" xfId="0" applyBorder="1" applyAlignment="1">
      <alignment vertical="top" wrapText="1"/>
    </xf>
    <xf numFmtId="0" fontId="16" fillId="0" borderId="53" xfId="0" applyFont="1" applyBorder="1" applyAlignment="1">
      <alignment vertical="top" wrapText="1"/>
    </xf>
    <xf numFmtId="0" fontId="16" fillId="0" borderId="0" xfId="0" applyFont="1" applyBorder="1" applyAlignment="1">
      <alignment horizontal="right" vertical="top" wrapText="1"/>
    </xf>
    <xf numFmtId="0" fontId="21" fillId="0" borderId="53" xfId="0" applyFont="1" applyBorder="1" applyAlignment="1">
      <alignment vertical="top" wrapText="1"/>
    </xf>
    <xf numFmtId="0" fontId="21" fillId="0" borderId="54" xfId="0" applyFont="1" applyBorder="1" applyAlignment="1">
      <alignment vertical="top" wrapText="1"/>
    </xf>
    <xf numFmtId="0" fontId="18" fillId="0" borderId="13" xfId="0" applyFont="1" applyBorder="1" applyAlignment="1">
      <alignment vertical="top" wrapText="1"/>
    </xf>
    <xf numFmtId="0" fontId="0" fillId="0" borderId="55" xfId="0" applyBorder="1" applyAlignment="1">
      <alignment vertical="top" wrapText="1"/>
    </xf>
    <xf numFmtId="0" fontId="18" fillId="0" borderId="38" xfId="0" applyFont="1" applyBorder="1" applyAlignment="1">
      <alignment vertical="top" wrapText="1"/>
    </xf>
    <xf numFmtId="0" fontId="7" fillId="0" borderId="42" xfId="0" applyFont="1" applyBorder="1" applyAlignment="1">
      <alignment vertical="center" wrapText="1"/>
    </xf>
    <xf numFmtId="165" fontId="7" fillId="0" borderId="45" xfId="0" applyNumberFormat="1" applyFont="1" applyBorder="1" applyAlignment="1">
      <alignment horizontal="center" vertical="top" wrapText="1"/>
    </xf>
    <xf numFmtId="165" fontId="7" fillId="0" borderId="69" xfId="0" applyNumberFormat="1" applyFont="1" applyBorder="1" applyAlignment="1">
      <alignment horizontal="center" vertical="top" wrapText="1"/>
    </xf>
    <xf numFmtId="0" fontId="7" fillId="0" borderId="44" xfId="0" applyFont="1" applyBorder="1" applyAlignment="1">
      <alignment horizontal="right" vertical="top" wrapText="1"/>
    </xf>
    <xf numFmtId="0" fontId="37" fillId="0" borderId="0" xfId="0" applyFont="1" applyFill="1" applyAlignment="1">
      <alignment horizontal="left" vertical="center"/>
    </xf>
    <xf numFmtId="0" fontId="16" fillId="0" borderId="0" xfId="0" applyFont="1" applyFill="1" applyAlignment="1">
      <alignment horizontal="center" vertical="center"/>
    </xf>
    <xf numFmtId="0" fontId="37" fillId="0" borderId="0" xfId="0" applyFont="1" applyFill="1" applyAlignment="1">
      <alignment horizontal="center" vertical="center"/>
    </xf>
    <xf numFmtId="0" fontId="15" fillId="0" borderId="0" xfId="0" applyFont="1" applyFill="1" applyAlignment="1">
      <alignment horizontal="left"/>
    </xf>
    <xf numFmtId="0" fontId="0" fillId="0" borderId="0" xfId="0" applyFill="1" applyAlignment="1">
      <alignment horizontal="right"/>
    </xf>
    <xf numFmtId="0" fontId="0" fillId="0" borderId="0" xfId="0" applyFill="1" applyAlignment="1">
      <alignment horizontal="left"/>
    </xf>
    <xf numFmtId="0" fontId="0" fillId="0" borderId="40" xfId="0" applyBorder="1" applyAlignment="1">
      <alignment vertical="top" wrapText="1"/>
    </xf>
    <xf numFmtId="0" fontId="22" fillId="0" borderId="54" xfId="0" applyFont="1" applyBorder="1" applyAlignment="1">
      <alignment horizontal="left" vertical="top" wrapText="1"/>
    </xf>
    <xf numFmtId="0" fontId="34" fillId="0" borderId="94" xfId="0" applyFont="1" applyBorder="1" applyAlignment="1">
      <alignment horizontal="left" vertical="top" wrapText="1"/>
    </xf>
    <xf numFmtId="0" fontId="34" fillId="0" borderId="95" xfId="0" applyFont="1" applyBorder="1"/>
    <xf numFmtId="165" fontId="34" fillId="0" borderId="95" xfId="0" applyNumberFormat="1" applyFont="1" applyBorder="1" applyAlignment="1">
      <alignment horizontal="right" wrapText="1"/>
    </xf>
    <xf numFmtId="165" fontId="34" fillId="0" borderId="30" xfId="0" applyNumberFormat="1" applyFont="1" applyBorder="1" applyAlignment="1">
      <alignment horizontal="right" wrapText="1"/>
    </xf>
    <xf numFmtId="165" fontId="22" fillId="0" borderId="97" xfId="0" applyNumberFormat="1" applyFont="1" applyBorder="1" applyAlignment="1">
      <alignment horizontal="center" vertical="top" wrapText="1"/>
    </xf>
    <xf numFmtId="165" fontId="22" fillId="0" borderId="98" xfId="0" applyNumberFormat="1" applyFont="1" applyBorder="1" applyAlignment="1">
      <alignment horizontal="center" vertical="top" wrapText="1"/>
    </xf>
    <xf numFmtId="0" fontId="37" fillId="0" borderId="0" xfId="0" applyFont="1" applyFill="1" applyAlignment="1">
      <alignment wrapText="1"/>
    </xf>
    <xf numFmtId="0" fontId="18" fillId="0" borderId="55" xfId="0" applyFont="1" applyBorder="1" applyAlignment="1">
      <alignment wrapText="1"/>
    </xf>
    <xf numFmtId="0" fontId="18" fillId="0" borderId="55" xfId="0" applyFont="1" applyBorder="1" applyAlignment="1">
      <alignment horizontal="left" vertical="top" wrapText="1"/>
    </xf>
    <xf numFmtId="3" fontId="18" fillId="0" borderId="55" xfId="0" applyNumberFormat="1" applyFont="1" applyBorder="1" applyAlignment="1">
      <alignment vertical="top" wrapText="1"/>
    </xf>
    <xf numFmtId="0" fontId="21" fillId="0" borderId="64" xfId="0" applyFont="1" applyBorder="1" applyAlignment="1">
      <alignment horizontal="left" vertical="top" wrapText="1"/>
    </xf>
    <xf numFmtId="44" fontId="18" fillId="0" borderId="64" xfId="1" applyFont="1" applyFill="1" applyBorder="1" applyAlignment="1">
      <alignment vertical="top" wrapText="1"/>
    </xf>
    <xf numFmtId="3" fontId="18" fillId="0" borderId="47" xfId="0" applyNumberFormat="1" applyFont="1" applyBorder="1" applyAlignment="1">
      <alignment vertical="top" wrapText="1"/>
    </xf>
    <xf numFmtId="3" fontId="18" fillId="0" borderId="52" xfId="0" applyNumberFormat="1" applyFont="1" applyBorder="1" applyAlignment="1">
      <alignment vertical="top" wrapText="1"/>
    </xf>
    <xf numFmtId="0" fontId="21" fillId="0" borderId="10" xfId="0" applyFont="1" applyBorder="1" applyAlignment="1">
      <alignment horizontal="left" vertical="top" wrapText="1"/>
    </xf>
    <xf numFmtId="0" fontId="21" fillId="0" borderId="49" xfId="0" applyFont="1" applyBorder="1" applyAlignment="1">
      <alignment vertical="top" wrapText="1"/>
    </xf>
    <xf numFmtId="3" fontId="18" fillId="0" borderId="84" xfId="0" applyNumberFormat="1" applyFont="1" applyBorder="1" applyAlignment="1">
      <alignment wrapText="1"/>
    </xf>
    <xf numFmtId="0" fontId="21" fillId="0" borderId="10" xfId="0" applyFont="1" applyBorder="1" applyAlignment="1">
      <alignment vertical="top" wrapText="1"/>
    </xf>
    <xf numFmtId="3" fontId="18" fillId="0" borderId="9" xfId="0" applyNumberFormat="1" applyFont="1" applyBorder="1" applyAlignment="1">
      <alignment vertical="top" wrapText="1"/>
    </xf>
    <xf numFmtId="3" fontId="18" fillId="0" borderId="84" xfId="0" applyNumberFormat="1" applyFont="1" applyBorder="1" applyAlignment="1">
      <alignment vertical="top" wrapText="1"/>
    </xf>
    <xf numFmtId="3" fontId="18" fillId="0" borderId="47" xfId="0" applyNumberFormat="1" applyFont="1" applyBorder="1" applyAlignment="1">
      <alignment wrapText="1"/>
    </xf>
    <xf numFmtId="3" fontId="18" fillId="0" borderId="52" xfId="0" applyNumberFormat="1" applyFont="1" applyBorder="1" applyAlignment="1">
      <alignment wrapText="1"/>
    </xf>
    <xf numFmtId="3" fontId="18" fillId="0" borderId="75" xfId="1" applyNumberFormat="1" applyFont="1" applyBorder="1" applyAlignment="1"/>
    <xf numFmtId="0" fontId="0" fillId="0" borderId="55" xfId="0" applyBorder="1" applyAlignment="1">
      <alignment vertical="center" wrapText="1"/>
    </xf>
    <xf numFmtId="3" fontId="0" fillId="0" borderId="55" xfId="0" applyNumberFormat="1" applyBorder="1"/>
    <xf numFmtId="0" fontId="16" fillId="0" borderId="54" xfId="0" applyFont="1" applyBorder="1" applyAlignment="1">
      <alignment wrapText="1"/>
    </xf>
    <xf numFmtId="0" fontId="0" fillId="0" borderId="54" xfId="0" applyBorder="1" applyAlignment="1">
      <alignment vertical="center" wrapText="1"/>
    </xf>
    <xf numFmtId="3" fontId="0" fillId="0" borderId="54" xfId="0" applyNumberFormat="1" applyBorder="1"/>
    <xf numFmtId="0" fontId="7" fillId="0" borderId="20" xfId="0" applyFont="1" applyBorder="1" applyAlignment="1">
      <alignment wrapText="1"/>
    </xf>
    <xf numFmtId="3" fontId="16" fillId="0" borderId="21" xfId="0" applyNumberFormat="1" applyFont="1" applyBorder="1" applyAlignment="1">
      <alignment horizontal="center"/>
    </xf>
    <xf numFmtId="3" fontId="16" fillId="0" borderId="22" xfId="0" applyNumberFormat="1" applyFont="1" applyBorder="1" applyAlignment="1">
      <alignment horizontal="center"/>
    </xf>
    <xf numFmtId="0" fontId="21" fillId="0" borderId="0" xfId="0" applyFont="1" applyBorder="1" applyAlignment="1">
      <alignment horizontal="right" vertical="top"/>
    </xf>
    <xf numFmtId="0" fontId="16" fillId="0" borderId="0" xfId="0" applyFont="1" applyBorder="1" applyAlignment="1">
      <alignment horizontal="left" vertical="top"/>
    </xf>
    <xf numFmtId="3" fontId="0" fillId="0" borderId="75" xfId="0" applyNumberFormat="1" applyBorder="1"/>
    <xf numFmtId="3" fontId="0" fillId="0" borderId="84" xfId="0" applyNumberFormat="1" applyBorder="1"/>
    <xf numFmtId="3" fontId="0" fillId="0" borderId="48" xfId="0" applyNumberFormat="1" applyBorder="1" applyAlignment="1">
      <alignment horizontal="right"/>
    </xf>
    <xf numFmtId="3" fontId="18" fillId="0" borderId="9" xfId="0" applyNumberFormat="1" applyFont="1" applyBorder="1"/>
    <xf numFmtId="0" fontId="0" fillId="0" borderId="33" xfId="0" applyBorder="1" applyAlignment="1">
      <alignment wrapText="1"/>
    </xf>
    <xf numFmtId="0" fontId="18" fillId="0" borderId="5" xfId="0" applyFont="1" applyBorder="1" applyAlignment="1">
      <alignment horizontal="left" vertical="top" wrapText="1"/>
    </xf>
    <xf numFmtId="0" fontId="18" fillId="0" borderId="36" xfId="0" applyFont="1" applyBorder="1" applyAlignment="1">
      <alignment wrapText="1"/>
    </xf>
    <xf numFmtId="0" fontId="18" fillId="0" borderId="5" xfId="0" applyFont="1" applyBorder="1" applyAlignment="1">
      <alignment vertical="center" wrapText="1"/>
    </xf>
    <xf numFmtId="0" fontId="0" fillId="0" borderId="37" xfId="0" applyBorder="1" applyAlignment="1">
      <alignment horizontal="left" vertical="top" wrapText="1"/>
    </xf>
    <xf numFmtId="0" fontId="2" fillId="0" borderId="20" xfId="0" applyFont="1" applyBorder="1" applyAlignment="1">
      <alignment vertical="top" wrapText="1"/>
    </xf>
    <xf numFmtId="0" fontId="18" fillId="0" borderId="35" xfId="0" applyFont="1" applyBorder="1" applyAlignment="1">
      <alignment vertical="top" wrapText="1"/>
    </xf>
    <xf numFmtId="0" fontId="16" fillId="0" borderId="20" xfId="0" applyFont="1" applyBorder="1" applyAlignment="1">
      <alignment vertical="top" wrapText="1"/>
    </xf>
    <xf numFmtId="3" fontId="16" fillId="0" borderId="21" xfId="0" applyNumberFormat="1" applyFont="1" applyBorder="1"/>
    <xf numFmtId="3" fontId="16" fillId="0" borderId="22" xfId="0" applyNumberFormat="1" applyFont="1" applyBorder="1"/>
    <xf numFmtId="3" fontId="0" fillId="0" borderId="52" xfId="0" applyNumberFormat="1" applyBorder="1"/>
    <xf numFmtId="0" fontId="0" fillId="0" borderId="38" xfId="0" applyBorder="1" applyAlignment="1">
      <alignment wrapText="1"/>
    </xf>
    <xf numFmtId="0" fontId="0" fillId="0" borderId="5" xfId="0" applyBorder="1" applyAlignment="1">
      <alignment wrapText="1"/>
    </xf>
    <xf numFmtId="0" fontId="0" fillId="0" borderId="34" xfId="0" applyBorder="1" applyAlignment="1">
      <alignment wrapText="1"/>
    </xf>
    <xf numFmtId="0" fontId="0" fillId="0" borderId="38" xfId="0" applyBorder="1" applyAlignment="1">
      <alignment vertical="center" wrapText="1"/>
    </xf>
    <xf numFmtId="0" fontId="0" fillId="0" borderId="40" xfId="0" applyBorder="1" applyAlignment="1">
      <alignment vertical="center" wrapText="1"/>
    </xf>
    <xf numFmtId="0" fontId="16" fillId="0" borderId="20" xfId="0" applyFont="1" applyBorder="1" applyAlignment="1">
      <alignment horizontal="right" vertical="top"/>
    </xf>
    <xf numFmtId="0" fontId="18" fillId="0" borderId="0" xfId="0" applyFont="1" applyBorder="1" applyAlignment="1">
      <alignment horizontal="right" vertical="top"/>
    </xf>
    <xf numFmtId="3" fontId="0" fillId="0" borderId="9" xfId="0" applyNumberFormat="1" applyFont="1" applyBorder="1"/>
    <xf numFmtId="3" fontId="18" fillId="0" borderId="52" xfId="0" applyNumberFormat="1" applyFont="1" applyBorder="1"/>
    <xf numFmtId="0" fontId="0" fillId="0" borderId="38" xfId="0" applyFont="1" applyBorder="1" applyAlignment="1">
      <alignment vertical="top" wrapText="1"/>
    </xf>
    <xf numFmtId="0" fontId="18" fillId="0" borderId="34" xfId="0" applyFont="1" applyBorder="1" applyAlignment="1">
      <alignment wrapText="1"/>
    </xf>
    <xf numFmtId="0" fontId="0" fillId="0" borderId="5" xfId="0" applyBorder="1" applyAlignment="1">
      <alignment vertical="center" wrapText="1"/>
    </xf>
    <xf numFmtId="0" fontId="7" fillId="0" borderId="20" xfId="0" applyFont="1" applyBorder="1" applyAlignment="1">
      <alignment vertical="center" wrapText="1"/>
    </xf>
    <xf numFmtId="3" fontId="0" fillId="2" borderId="9" xfId="0" applyNumberFormat="1" applyFill="1" applyBorder="1" applyAlignment="1">
      <alignment horizontal="center"/>
    </xf>
    <xf numFmtId="0" fontId="18" fillId="2" borderId="38" xfId="0" applyFont="1" applyFill="1" applyBorder="1" applyAlignment="1">
      <alignment vertical="center" wrapText="1"/>
    </xf>
    <xf numFmtId="0" fontId="21" fillId="2" borderId="55" xfId="0" applyFont="1" applyFill="1" applyBorder="1" applyAlignment="1">
      <alignment vertical="top" wrapText="1"/>
    </xf>
    <xf numFmtId="0" fontId="16" fillId="2" borderId="0" xfId="0" applyFont="1" applyFill="1" applyBorder="1" applyAlignment="1">
      <alignment horizontal="right" vertical="top" wrapText="1"/>
    </xf>
    <xf numFmtId="0" fontId="21" fillId="2" borderId="54" xfId="0" applyFont="1" applyFill="1" applyBorder="1" applyAlignment="1">
      <alignment wrapText="1"/>
    </xf>
    <xf numFmtId="0" fontId="6" fillId="2" borderId="34" xfId="0" applyFont="1" applyFill="1" applyBorder="1" applyAlignment="1">
      <alignment vertical="center" wrapText="1"/>
    </xf>
    <xf numFmtId="3" fontId="0" fillId="2" borderId="3" xfId="0" applyNumberFormat="1" applyFill="1" applyBorder="1" applyAlignment="1">
      <alignment horizontal="center"/>
    </xf>
    <xf numFmtId="3" fontId="0" fillId="2" borderId="52" xfId="0" applyNumberFormat="1" applyFill="1" applyBorder="1" applyAlignment="1">
      <alignment horizontal="center"/>
    </xf>
    <xf numFmtId="3" fontId="16" fillId="2" borderId="21" xfId="0" applyNumberFormat="1" applyFont="1" applyFill="1" applyBorder="1" applyAlignment="1">
      <alignment horizontal="center"/>
    </xf>
    <xf numFmtId="3" fontId="16" fillId="2" borderId="22" xfId="0" applyNumberFormat="1" applyFont="1" applyFill="1" applyBorder="1" applyAlignment="1">
      <alignment horizontal="center"/>
    </xf>
    <xf numFmtId="0" fontId="16" fillId="0" borderId="0" xfId="0" applyFont="1" applyBorder="1" applyAlignment="1">
      <alignment horizontal="left" vertical="center"/>
    </xf>
    <xf numFmtId="3" fontId="18" fillId="0" borderId="55" xfId="0" applyNumberFormat="1" applyFont="1" applyBorder="1"/>
    <xf numFmtId="0" fontId="0" fillId="0" borderId="55" xfId="0" applyBorder="1" applyAlignment="1">
      <alignment wrapText="1"/>
    </xf>
    <xf numFmtId="0" fontId="21" fillId="0" borderId="55" xfId="0" applyFont="1" applyBorder="1" applyAlignment="1">
      <alignment wrapText="1"/>
    </xf>
    <xf numFmtId="0" fontId="18" fillId="0" borderId="55" xfId="0" applyFont="1" applyBorder="1" applyAlignment="1">
      <alignment horizontal="left" vertical="center" wrapText="1"/>
    </xf>
    <xf numFmtId="0" fontId="18" fillId="0" borderId="54" xfId="0" applyFont="1" applyBorder="1" applyAlignment="1">
      <alignment vertical="top" wrapText="1"/>
    </xf>
    <xf numFmtId="3" fontId="18" fillId="0" borderId="54" xfId="0" applyNumberFormat="1" applyFont="1" applyBorder="1"/>
    <xf numFmtId="0" fontId="22" fillId="0" borderId="20" xfId="0" applyFont="1" applyBorder="1" applyAlignment="1">
      <alignment horizontal="left" vertical="center"/>
    </xf>
    <xf numFmtId="0" fontId="7" fillId="0" borderId="28" xfId="0" applyFont="1" applyBorder="1" applyAlignment="1">
      <alignment horizontal="right" vertical="top" wrapText="1"/>
    </xf>
    <xf numFmtId="0" fontId="37" fillId="2" borderId="0" xfId="0" applyFont="1" applyFill="1"/>
    <xf numFmtId="0" fontId="16" fillId="0" borderId="64" xfId="0" applyFont="1" applyBorder="1"/>
    <xf numFmtId="0" fontId="21" fillId="0" borderId="63" xfId="0" applyFont="1" applyBorder="1" applyAlignment="1">
      <alignment vertical="top"/>
    </xf>
    <xf numFmtId="0" fontId="15" fillId="0" borderId="0" xfId="0" applyFont="1" applyFill="1"/>
    <xf numFmtId="0" fontId="45" fillId="0" borderId="0" xfId="0" applyFont="1" applyFill="1"/>
    <xf numFmtId="0" fontId="0" fillId="0" borderId="11" xfId="0" applyFont="1" applyBorder="1" applyAlignment="1">
      <alignment vertical="center" wrapText="1"/>
    </xf>
    <xf numFmtId="165" fontId="18" fillId="0" borderId="9" xfId="0" applyNumberFormat="1" applyFont="1" applyBorder="1" applyAlignment="1">
      <alignment horizontal="right" wrapText="1"/>
    </xf>
    <xf numFmtId="0" fontId="18" fillId="0" borderId="36" xfId="0" applyFont="1" applyBorder="1" applyAlignment="1">
      <alignment horizontal="justify" vertical="center" wrapText="1"/>
    </xf>
    <xf numFmtId="0" fontId="18" fillId="0" borderId="33" xfId="0" applyFont="1" applyBorder="1" applyAlignment="1">
      <alignment horizontal="justify" vertical="center" wrapText="1"/>
    </xf>
    <xf numFmtId="0" fontId="18" fillId="0" borderId="37" xfId="0" applyFont="1" applyBorder="1" applyAlignment="1">
      <alignment horizontal="justify" vertical="center" wrapText="1"/>
    </xf>
    <xf numFmtId="0" fontId="16" fillId="0" borderId="0" xfId="0" applyFont="1" applyAlignment="1">
      <alignment horizontal="right" vertical="top"/>
    </xf>
    <xf numFmtId="0" fontId="0" fillId="0" borderId="0" xfId="0" applyAlignment="1">
      <alignment horizontal="left" vertical="center"/>
    </xf>
    <xf numFmtId="0" fontId="18" fillId="2" borderId="0" xfId="0" applyFont="1" applyFill="1"/>
    <xf numFmtId="0" fontId="16" fillId="0" borderId="0" xfId="0" applyFont="1" applyBorder="1" applyAlignment="1">
      <alignment horizontal="right" vertical="top"/>
    </xf>
    <xf numFmtId="0" fontId="16" fillId="0" borderId="76" xfId="0" applyFont="1" applyBorder="1" applyAlignment="1">
      <alignment vertical="top" wrapText="1"/>
    </xf>
    <xf numFmtId="0" fontId="16" fillId="0" borderId="28" xfId="0" applyFont="1" applyBorder="1" applyAlignment="1">
      <alignment horizontal="center" vertical="top" wrapText="1"/>
    </xf>
    <xf numFmtId="0" fontId="0" fillId="0" borderId="2" xfId="0" applyBorder="1" applyAlignment="1">
      <alignment vertical="top" wrapText="1"/>
    </xf>
    <xf numFmtId="0" fontId="16" fillId="0" borderId="0" xfId="0" applyFont="1" applyAlignment="1">
      <alignment horizontal="right" vertical="top"/>
    </xf>
    <xf numFmtId="0" fontId="0" fillId="0" borderId="0" xfId="0"/>
    <xf numFmtId="0" fontId="0" fillId="0" borderId="93" xfId="0" applyBorder="1" applyAlignment="1">
      <alignment horizontal="left" vertical="center" wrapText="1"/>
    </xf>
    <xf numFmtId="0" fontId="0" fillId="0" borderId="93" xfId="0" applyFont="1" applyFill="1" applyBorder="1" applyAlignment="1">
      <alignment horizontal="right"/>
    </xf>
    <xf numFmtId="0" fontId="0" fillId="0" borderId="54" xfId="0" applyBorder="1" applyAlignment="1">
      <alignment horizontal="left" vertical="center" wrapText="1"/>
    </xf>
    <xf numFmtId="0" fontId="0" fillId="0" borderId="55" xfId="0" applyBorder="1" applyAlignment="1">
      <alignment horizontal="left" vertical="center" wrapText="1"/>
    </xf>
    <xf numFmtId="0" fontId="16" fillId="0" borderId="28" xfId="0" applyFont="1" applyBorder="1" applyAlignment="1">
      <alignment horizontal="right" vertical="top" wrapText="1"/>
    </xf>
    <xf numFmtId="0" fontId="16" fillId="0" borderId="11" xfId="0" applyFont="1" applyBorder="1" applyAlignment="1">
      <alignment horizontal="right" vertical="top"/>
    </xf>
    <xf numFmtId="0" fontId="21" fillId="0" borderId="55" xfId="0" applyFont="1" applyBorder="1" applyAlignment="1">
      <alignment horizontal="left" vertical="top" wrapText="1"/>
    </xf>
    <xf numFmtId="0" fontId="18" fillId="0" borderId="38" xfId="0" applyFont="1" applyBorder="1" applyAlignment="1">
      <alignment vertical="top" wrapText="1"/>
    </xf>
    <xf numFmtId="0" fontId="0" fillId="0" borderId="40" xfId="0" applyFont="1" applyBorder="1" applyAlignment="1">
      <alignment vertical="top" wrapText="1"/>
    </xf>
    <xf numFmtId="49" fontId="20" fillId="0" borderId="4" xfId="0" applyNumberFormat="1" applyFont="1" applyBorder="1" applyAlignment="1" applyProtection="1">
      <alignment vertical="top" wrapText="1"/>
      <protection locked="0"/>
    </xf>
    <xf numFmtId="0" fontId="0" fillId="2" borderId="0" xfId="0" applyFont="1" applyFill="1" applyBorder="1" applyAlignment="1">
      <alignment vertical="center" wrapText="1"/>
    </xf>
    <xf numFmtId="0" fontId="0" fillId="0" borderId="0" xfId="0" applyFont="1" applyBorder="1"/>
    <xf numFmtId="0" fontId="16" fillId="2" borderId="0" xfId="0" applyFont="1" applyFill="1" applyAlignment="1">
      <alignment horizontal="right" vertical="top"/>
    </xf>
    <xf numFmtId="0" fontId="0" fillId="2" borderId="40" xfId="0" applyFont="1" applyFill="1" applyBorder="1" applyAlignment="1">
      <alignment vertical="top" wrapText="1"/>
    </xf>
    <xf numFmtId="165" fontId="0" fillId="2" borderId="14" xfId="0" applyNumberFormat="1" applyFont="1" applyFill="1" applyBorder="1"/>
    <xf numFmtId="165" fontId="0" fillId="2" borderId="50" xfId="0" applyNumberFormat="1" applyFont="1" applyFill="1" applyBorder="1"/>
    <xf numFmtId="0" fontId="0" fillId="2" borderId="0" xfId="0" applyFont="1" applyFill="1" applyBorder="1" applyAlignment="1">
      <alignment wrapText="1"/>
    </xf>
    <xf numFmtId="0" fontId="0" fillId="2" borderId="33" xfId="0" applyFont="1" applyFill="1" applyBorder="1" applyAlignment="1">
      <alignment wrapText="1"/>
    </xf>
    <xf numFmtId="165" fontId="0" fillId="2" borderId="2" xfId="0" applyNumberFormat="1" applyFont="1" applyFill="1" applyBorder="1"/>
    <xf numFmtId="165" fontId="0" fillId="2" borderId="71" xfId="0" applyNumberFormat="1" applyFont="1" applyFill="1" applyBorder="1"/>
    <xf numFmtId="0" fontId="46" fillId="2" borderId="0" xfId="0" applyFont="1" applyFill="1" applyAlignment="1">
      <alignment horizontal="right" vertical="top"/>
    </xf>
    <xf numFmtId="0" fontId="47" fillId="0" borderId="0" xfId="0" applyFont="1"/>
    <xf numFmtId="0" fontId="0" fillId="2" borderId="35" xfId="0" applyFont="1" applyFill="1" applyBorder="1" applyAlignment="1">
      <alignment wrapText="1"/>
    </xf>
    <xf numFmtId="165" fontId="0" fillId="2" borderId="1" xfId="0" applyNumberFormat="1" applyFont="1" applyFill="1" applyBorder="1"/>
    <xf numFmtId="165" fontId="0" fillId="2" borderId="75" xfId="0" applyNumberFormat="1" applyFont="1" applyFill="1" applyBorder="1"/>
    <xf numFmtId="0" fontId="0" fillId="2" borderId="37" xfId="0" applyFont="1" applyFill="1" applyBorder="1" applyAlignment="1">
      <alignment wrapText="1"/>
    </xf>
    <xf numFmtId="165" fontId="0" fillId="2" borderId="4" xfId="0" applyNumberFormat="1" applyFont="1" applyFill="1" applyBorder="1"/>
    <xf numFmtId="165" fontId="0" fillId="2" borderId="48" xfId="0" applyNumberFormat="1" applyFont="1" applyFill="1" applyBorder="1"/>
    <xf numFmtId="0" fontId="0" fillId="2" borderId="36" xfId="0" applyFont="1" applyFill="1" applyBorder="1" applyAlignment="1">
      <alignment wrapText="1"/>
    </xf>
    <xf numFmtId="165" fontId="0" fillId="2" borderId="15" xfId="0" applyNumberFormat="1" applyFont="1" applyFill="1" applyBorder="1"/>
    <xf numFmtId="165" fontId="0" fillId="2" borderId="47" xfId="0" applyNumberFormat="1" applyFont="1" applyFill="1" applyBorder="1"/>
    <xf numFmtId="165" fontId="0" fillId="0" borderId="2" xfId="0" applyNumberFormat="1" applyFont="1" applyBorder="1" applyAlignment="1">
      <alignment horizontal="right"/>
    </xf>
    <xf numFmtId="0" fontId="0" fillId="0" borderId="0" xfId="0" applyFont="1" applyAlignment="1">
      <alignment horizontal="right"/>
    </xf>
    <xf numFmtId="166" fontId="0" fillId="0" borderId="0" xfId="8" applyNumberFormat="1" applyFont="1" applyBorder="1"/>
    <xf numFmtId="0" fontId="0" fillId="2" borderId="37" xfId="0" applyFont="1" applyFill="1" applyBorder="1" applyAlignment="1">
      <alignment vertical="top" wrapText="1"/>
    </xf>
    <xf numFmtId="165" fontId="0" fillId="0" borderId="15" xfId="0" applyNumberFormat="1" applyFont="1" applyBorder="1"/>
    <xf numFmtId="165" fontId="0" fillId="0" borderId="47" xfId="0" applyNumberFormat="1" applyFont="1" applyBorder="1"/>
    <xf numFmtId="165" fontId="0" fillId="2" borderId="41" xfId="0" applyNumberFormat="1" applyFont="1" applyFill="1" applyBorder="1"/>
    <xf numFmtId="165" fontId="0" fillId="0" borderId="14" xfId="0" applyNumberFormat="1" applyFont="1" applyBorder="1"/>
    <xf numFmtId="165" fontId="0" fillId="0" borderId="50" xfId="0" applyNumberFormat="1" applyFont="1" applyBorder="1"/>
    <xf numFmtId="0" fontId="0" fillId="0" borderId="34" xfId="0" applyFont="1" applyBorder="1" applyAlignment="1">
      <alignment vertical="top" wrapText="1"/>
    </xf>
    <xf numFmtId="165" fontId="0" fillId="2" borderId="3" xfId="0" applyNumberFormat="1" applyFont="1" applyFill="1" applyBorder="1"/>
    <xf numFmtId="165" fontId="0" fillId="0" borderId="3" xfId="0" applyNumberFormat="1" applyFont="1" applyBorder="1"/>
    <xf numFmtId="165" fontId="0" fillId="0" borderId="52" xfId="0" applyNumberFormat="1" applyFont="1" applyBorder="1"/>
    <xf numFmtId="165" fontId="0" fillId="0" borderId="14" xfId="0" applyNumberFormat="1" applyFont="1" applyBorder="1" applyAlignment="1">
      <alignment horizontal="right"/>
    </xf>
    <xf numFmtId="165" fontId="0" fillId="0" borderId="50" xfId="0" applyNumberFormat="1" applyFont="1" applyBorder="1" applyAlignment="1">
      <alignment horizontal="right"/>
    </xf>
    <xf numFmtId="0" fontId="0" fillId="2" borderId="0" xfId="0" applyFont="1" applyFill="1"/>
    <xf numFmtId="0" fontId="0" fillId="0" borderId="33" xfId="0" applyFont="1" applyBorder="1" applyAlignment="1">
      <alignment vertical="top" wrapText="1"/>
    </xf>
    <xf numFmtId="165" fontId="0" fillId="0" borderId="71" xfId="0" applyNumberFormat="1" applyFont="1" applyBorder="1" applyAlignment="1">
      <alignment horizontal="right"/>
    </xf>
    <xf numFmtId="0" fontId="0" fillId="2" borderId="0" xfId="0" applyFont="1" applyFill="1" applyBorder="1"/>
    <xf numFmtId="0" fontId="0" fillId="2" borderId="103" xfId="0" applyFill="1" applyBorder="1" applyAlignment="1">
      <alignment wrapText="1"/>
    </xf>
    <xf numFmtId="0" fontId="0" fillId="0" borderId="103" xfId="0" applyBorder="1"/>
    <xf numFmtId="165" fontId="0" fillId="0" borderId="103" xfId="0" applyNumberFormat="1" applyBorder="1"/>
    <xf numFmtId="165" fontId="0" fillId="0" borderId="104" xfId="0" applyNumberFormat="1" applyBorder="1"/>
    <xf numFmtId="0" fontId="0" fillId="2" borderId="2" xfId="0" applyFill="1" applyBorder="1" applyAlignment="1">
      <alignment wrapText="1"/>
    </xf>
    <xf numFmtId="165" fontId="0" fillId="0" borderId="2" xfId="0" applyNumberFormat="1" applyBorder="1"/>
    <xf numFmtId="165" fontId="0" fillId="0" borderId="71" xfId="0" applyNumberFormat="1" applyBorder="1"/>
    <xf numFmtId="0" fontId="0" fillId="2" borderId="4" xfId="0" applyFill="1" applyBorder="1" applyAlignment="1">
      <alignment wrapText="1"/>
    </xf>
    <xf numFmtId="0" fontId="0" fillId="2" borderId="15" xfId="0" applyFill="1" applyBorder="1" applyAlignment="1">
      <alignment wrapText="1"/>
    </xf>
    <xf numFmtId="0" fontId="7" fillId="0" borderId="55" xfId="0" applyFont="1" applyBorder="1" applyAlignment="1">
      <alignment horizontal="left" vertical="top" wrapText="1"/>
    </xf>
    <xf numFmtId="0" fontId="6" fillId="0" borderId="105" xfId="0" applyFont="1" applyBorder="1" applyAlignment="1">
      <alignment horizontal="left" vertical="top" wrapText="1"/>
    </xf>
    <xf numFmtId="166" fontId="6" fillId="0" borderId="79" xfId="8" applyNumberFormat="1" applyFont="1" applyBorder="1" applyAlignment="1"/>
    <xf numFmtId="165" fontId="6" fillId="0" borderId="79" xfId="0" applyNumberFormat="1" applyFont="1" applyBorder="1" applyAlignment="1">
      <alignment horizontal="right" wrapText="1"/>
    </xf>
    <xf numFmtId="165" fontId="6" fillId="0" borderId="80" xfId="0" applyNumberFormat="1" applyFont="1" applyBorder="1" applyAlignment="1">
      <alignment horizontal="right" wrapText="1"/>
    </xf>
    <xf numFmtId="3" fontId="37" fillId="2" borderId="0" xfId="0" applyNumberFormat="1" applyFont="1" applyFill="1" applyAlignment="1">
      <alignment horizontal="left" vertical="center"/>
    </xf>
    <xf numFmtId="0" fontId="37" fillId="2" borderId="0" xfId="0" applyFont="1" applyFill="1" applyAlignment="1">
      <alignment vertical="center"/>
    </xf>
    <xf numFmtId="0" fontId="0" fillId="0" borderId="0" xfId="0"/>
    <xf numFmtId="0" fontId="0" fillId="0" borderId="0" xfId="0" applyAlignment="1">
      <alignment wrapText="1"/>
    </xf>
    <xf numFmtId="0" fontId="21" fillId="0" borderId="0" xfId="0" applyFont="1" applyBorder="1" applyAlignment="1">
      <alignment horizontal="center" vertical="top"/>
    </xf>
    <xf numFmtId="0" fontId="37" fillId="0" borderId="0" xfId="0" applyFont="1" applyBorder="1" applyAlignment="1">
      <alignment horizontal="left" vertical="top" wrapText="1"/>
    </xf>
    <xf numFmtId="0" fontId="0" fillId="0" borderId="0" xfId="0" applyBorder="1"/>
    <xf numFmtId="0" fontId="0" fillId="0" borderId="0" xfId="0"/>
    <xf numFmtId="0" fontId="18" fillId="0" borderId="2" xfId="0" applyFont="1" applyBorder="1" applyAlignment="1">
      <alignment vertical="center" wrapText="1"/>
    </xf>
    <xf numFmtId="0" fontId="21" fillId="0" borderId="11" xfId="0" applyFont="1" applyBorder="1" applyAlignment="1">
      <alignment horizontal="left" vertical="top" wrapText="1"/>
    </xf>
    <xf numFmtId="0" fontId="15" fillId="0" borderId="11" xfId="0" applyFont="1" applyBorder="1" applyAlignment="1">
      <alignment vertical="center" wrapText="1"/>
    </xf>
    <xf numFmtId="3" fontId="18" fillId="0" borderId="11" xfId="1" applyNumberFormat="1" applyFont="1" applyBorder="1" applyAlignment="1">
      <alignment vertical="top"/>
    </xf>
    <xf numFmtId="3" fontId="18" fillId="0" borderId="11" xfId="1" applyNumberFormat="1" applyFont="1" applyBorder="1" applyAlignment="1"/>
    <xf numFmtId="0" fontId="18" fillId="0" borderId="36" xfId="0" applyFont="1" applyBorder="1" applyAlignment="1">
      <alignment vertical="top" wrapText="1"/>
    </xf>
    <xf numFmtId="0" fontId="16" fillId="0" borderId="0" xfId="0" applyFont="1" applyBorder="1" applyAlignment="1">
      <alignment horizontal="right" vertical="top" wrapText="1"/>
    </xf>
    <xf numFmtId="0" fontId="0" fillId="0" borderId="0" xfId="0" applyBorder="1"/>
    <xf numFmtId="0" fontId="16" fillId="0" borderId="0" xfId="0" applyFont="1" applyBorder="1" applyAlignment="1">
      <alignment horizontal="right" vertical="top"/>
    </xf>
    <xf numFmtId="0" fontId="21" fillId="0" borderId="83" xfId="0" applyFont="1" applyBorder="1" applyAlignment="1">
      <alignment horizontal="left" vertical="top" wrapText="1"/>
    </xf>
    <xf numFmtId="0" fontId="37" fillId="0" borderId="0" xfId="0" applyFont="1" applyBorder="1" applyAlignment="1">
      <alignment horizontal="left" vertical="top" wrapText="1"/>
    </xf>
    <xf numFmtId="0" fontId="0" fillId="0" borderId="0" xfId="0"/>
    <xf numFmtId="0" fontId="21" fillId="0" borderId="0" xfId="0" applyFont="1" applyBorder="1" applyAlignment="1">
      <alignment horizontal="center" vertical="top"/>
    </xf>
    <xf numFmtId="3" fontId="18" fillId="0" borderId="71" xfId="0" applyNumberFormat="1" applyFont="1" applyBorder="1" applyAlignment="1">
      <alignment wrapText="1"/>
    </xf>
    <xf numFmtId="3" fontId="18" fillId="0" borderId="75" xfId="0" applyNumberFormat="1" applyFont="1" applyBorder="1" applyAlignment="1">
      <alignment wrapText="1"/>
    </xf>
    <xf numFmtId="3" fontId="18" fillId="0" borderId="48" xfId="0" applyNumberFormat="1" applyFont="1" applyBorder="1" applyAlignment="1">
      <alignment wrapText="1"/>
    </xf>
    <xf numFmtId="0" fontId="18" fillId="0" borderId="37" xfId="0" applyFont="1" applyBorder="1" applyAlignment="1">
      <alignment wrapText="1"/>
    </xf>
    <xf numFmtId="3" fontId="18" fillId="0" borderId="50" xfId="0" applyNumberFormat="1" applyFont="1" applyBorder="1" applyAlignment="1">
      <alignment wrapText="1"/>
    </xf>
    <xf numFmtId="0" fontId="21" fillId="0" borderId="51" xfId="0" applyFont="1" applyBorder="1" applyAlignment="1">
      <alignment horizontal="left" vertical="top" wrapText="1"/>
    </xf>
    <xf numFmtId="0" fontId="18" fillId="0" borderId="14" xfId="0" applyFont="1" applyBorder="1" applyAlignment="1">
      <alignment vertical="center" wrapText="1"/>
    </xf>
    <xf numFmtId="0" fontId="18" fillId="0" borderId="90" xfId="0" applyFont="1" applyBorder="1" applyAlignment="1">
      <alignment vertical="center" wrapText="1"/>
    </xf>
    <xf numFmtId="3" fontId="18" fillId="0" borderId="90" xfId="1" applyNumberFormat="1" applyFont="1" applyBorder="1" applyAlignment="1">
      <alignment vertical="top"/>
    </xf>
    <xf numFmtId="3" fontId="18" fillId="0" borderId="90" xfId="1" applyNumberFormat="1" applyFont="1" applyBorder="1" applyAlignment="1"/>
    <xf numFmtId="0" fontId="1" fillId="0" borderId="63" xfId="0" applyFont="1" applyBorder="1" applyAlignment="1">
      <alignment wrapText="1"/>
    </xf>
    <xf numFmtId="0" fontId="51" fillId="0" borderId="0" xfId="0" applyFont="1" applyBorder="1" applyAlignment="1">
      <alignment horizontal="left" vertical="top" wrapText="1"/>
    </xf>
    <xf numFmtId="0" fontId="51" fillId="0" borderId="0" xfId="0" applyFont="1" applyAlignment="1">
      <alignment wrapText="1"/>
    </xf>
    <xf numFmtId="165" fontId="21" fillId="2" borderId="11" xfId="0" applyNumberFormat="1" applyFont="1" applyFill="1" applyBorder="1" applyAlignment="1">
      <alignment vertical="center" wrapText="1"/>
    </xf>
    <xf numFmtId="0" fontId="18" fillId="0" borderId="3" xfId="0" applyFont="1" applyBorder="1" applyAlignment="1">
      <alignment horizontal="left" vertical="top" wrapText="1"/>
    </xf>
    <xf numFmtId="165" fontId="18" fillId="0" borderId="3" xfId="0" applyNumberFormat="1" applyFont="1" applyBorder="1" applyAlignment="1">
      <alignment horizontal="right" wrapText="1"/>
    </xf>
    <xf numFmtId="165" fontId="18" fillId="0" borderId="52" xfId="0" applyNumberFormat="1" applyFont="1" applyBorder="1" applyAlignment="1">
      <alignment horizontal="right" wrapText="1"/>
    </xf>
    <xf numFmtId="0" fontId="16" fillId="0" borderId="20" xfId="0" applyFont="1" applyBorder="1" applyAlignment="1">
      <alignment vertical="center" wrapText="1"/>
    </xf>
    <xf numFmtId="165" fontId="21" fillId="0" borderId="21" xfId="0" applyNumberFormat="1" applyFont="1" applyBorder="1" applyAlignment="1">
      <alignment horizontal="center" vertical="top" wrapText="1"/>
    </xf>
    <xf numFmtId="165" fontId="21" fillId="0" borderId="22" xfId="0" applyNumberFormat="1" applyFont="1" applyBorder="1" applyAlignment="1">
      <alignment horizontal="center" vertical="top" wrapText="1"/>
    </xf>
    <xf numFmtId="0" fontId="0" fillId="2" borderId="63" xfId="0" applyFill="1" applyBorder="1"/>
    <xf numFmtId="3" fontId="16" fillId="0" borderId="109" xfId="0" applyNumberFormat="1" applyFont="1" applyBorder="1" applyAlignment="1">
      <alignment horizontal="center" vertical="center"/>
    </xf>
    <xf numFmtId="3" fontId="16" fillId="0" borderId="110" xfId="0" applyNumberFormat="1" applyFont="1" applyBorder="1" applyAlignment="1">
      <alignment horizontal="center" vertical="center"/>
    </xf>
    <xf numFmtId="0" fontId="18" fillId="0" borderId="46" xfId="0" applyFont="1" applyBorder="1" applyAlignment="1">
      <alignment vertical="center" wrapText="1"/>
    </xf>
    <xf numFmtId="0" fontId="18" fillId="0" borderId="60" xfId="0" applyFont="1" applyBorder="1" applyAlignment="1">
      <alignment vertical="center" wrapText="1"/>
    </xf>
    <xf numFmtId="0" fontId="18" fillId="0" borderId="59" xfId="0" applyFont="1" applyBorder="1" applyAlignment="1">
      <alignment vertical="center" wrapText="1"/>
    </xf>
    <xf numFmtId="0" fontId="0" fillId="2" borderId="0" xfId="0" applyFill="1" applyAlignment="1">
      <alignment horizontal="left" vertical="center"/>
    </xf>
    <xf numFmtId="3" fontId="18" fillId="5" borderId="4" xfId="1" applyNumberFormat="1" applyFont="1" applyFill="1" applyBorder="1" applyAlignment="1">
      <alignment vertical="top"/>
    </xf>
    <xf numFmtId="3" fontId="18" fillId="5" borderId="4" xfId="1" applyNumberFormat="1" applyFont="1" applyFill="1" applyBorder="1" applyAlignment="1"/>
    <xf numFmtId="3" fontId="18" fillId="0" borderId="48" xfId="1" applyNumberFormat="1" applyFont="1" applyBorder="1" applyAlignment="1">
      <alignment horizontal="right"/>
    </xf>
    <xf numFmtId="0" fontId="21" fillId="0" borderId="33" xfId="0" applyFont="1" applyBorder="1" applyAlignment="1">
      <alignment vertical="center" wrapText="1"/>
    </xf>
    <xf numFmtId="0" fontId="21" fillId="0" borderId="46" xfId="0" applyFont="1" applyBorder="1" applyAlignment="1">
      <alignment vertical="center" wrapText="1"/>
    </xf>
    <xf numFmtId="165" fontId="18" fillId="0" borderId="13" xfId="0" applyNumberFormat="1" applyFont="1" applyBorder="1" applyAlignment="1">
      <alignment horizontal="right" wrapText="1"/>
    </xf>
    <xf numFmtId="3" fontId="15" fillId="5" borderId="2" xfId="1" applyNumberFormat="1" applyFont="1" applyFill="1" applyBorder="1" applyAlignment="1">
      <alignment vertical="top"/>
    </xf>
    <xf numFmtId="3" fontId="15" fillId="5" borderId="2" xfId="1" applyNumberFormat="1" applyFont="1" applyFill="1" applyBorder="1" applyAlignment="1"/>
    <xf numFmtId="3" fontId="18" fillId="5" borderId="14" xfId="1" applyNumberFormat="1" applyFont="1" applyFill="1" applyBorder="1" applyAlignment="1">
      <alignment vertical="top"/>
    </xf>
    <xf numFmtId="3" fontId="18" fillId="5" borderId="14" xfId="1" applyNumberFormat="1" applyFont="1" applyFill="1" applyBorder="1" applyAlignment="1"/>
    <xf numFmtId="3" fontId="18" fillId="0" borderId="71" xfId="1" applyNumberFormat="1" applyFont="1" applyBorder="1" applyAlignment="1">
      <alignment horizontal="right" indent="1"/>
    </xf>
    <xf numFmtId="3" fontId="18" fillId="0" borderId="47" xfId="1" applyNumberFormat="1" applyFont="1" applyBorder="1" applyAlignment="1">
      <alignment horizontal="right" indent="1"/>
    </xf>
    <xf numFmtId="3" fontId="18" fillId="0" borderId="50" xfId="1" applyNumberFormat="1" applyFont="1" applyBorder="1" applyAlignment="1">
      <alignment horizontal="right" indent="1"/>
    </xf>
    <xf numFmtId="0" fontId="46" fillId="0" borderId="0" xfId="0" applyFont="1" applyBorder="1" applyAlignment="1">
      <alignment horizontal="right" vertical="top"/>
    </xf>
    <xf numFmtId="0" fontId="38" fillId="2" borderId="0" xfId="0" applyFont="1" applyFill="1" applyAlignment="1">
      <alignment vertical="center"/>
    </xf>
    <xf numFmtId="0" fontId="18" fillId="0" borderId="36" xfId="0" applyFont="1" applyBorder="1" applyAlignment="1">
      <alignment vertical="top" wrapText="1"/>
    </xf>
    <xf numFmtId="0" fontId="0" fillId="0" borderId="0" xfId="0" applyAlignment="1">
      <alignment horizontal="justify" vertical="center"/>
    </xf>
    <xf numFmtId="0" fontId="21" fillId="2" borderId="63" xfId="0" applyFont="1" applyFill="1" applyBorder="1" applyAlignment="1">
      <alignment vertical="top"/>
    </xf>
    <xf numFmtId="0" fontId="21" fillId="2" borderId="53" xfId="0" applyFont="1" applyFill="1" applyBorder="1" applyAlignment="1">
      <alignment horizontal="right" vertical="top"/>
    </xf>
    <xf numFmtId="0" fontId="18" fillId="2" borderId="54" xfId="0" applyFont="1" applyFill="1" applyBorder="1" applyAlignment="1">
      <alignment horizontal="left" vertical="top" wrapText="1"/>
    </xf>
    <xf numFmtId="0" fontId="45" fillId="2" borderId="10" xfId="0" applyFont="1" applyFill="1" applyBorder="1" applyAlignment="1">
      <alignment wrapText="1"/>
    </xf>
    <xf numFmtId="0" fontId="45" fillId="2" borderId="0" xfId="0" applyFont="1" applyFill="1" applyAlignment="1">
      <alignment wrapText="1"/>
    </xf>
    <xf numFmtId="165" fontId="18" fillId="0" borderId="16" xfId="0" applyNumberFormat="1" applyFont="1" applyBorder="1" applyAlignment="1">
      <alignment horizontal="right" wrapText="1"/>
    </xf>
    <xf numFmtId="165" fontId="18" fillId="0" borderId="70" xfId="0" applyNumberFormat="1" applyFont="1" applyBorder="1" applyAlignment="1">
      <alignment horizontal="right" wrapText="1"/>
    </xf>
    <xf numFmtId="165" fontId="18" fillId="0" borderId="1" xfId="0" applyNumberFormat="1" applyFont="1" applyBorder="1" applyAlignment="1">
      <alignment horizontal="right" wrapText="1"/>
    </xf>
    <xf numFmtId="165" fontId="18" fillId="0" borderId="75" xfId="0" applyNumberFormat="1" applyFont="1" applyBorder="1" applyAlignment="1">
      <alignment horizontal="right" wrapText="1"/>
    </xf>
    <xf numFmtId="0" fontId="17" fillId="3" borderId="26" xfId="0" applyFont="1" applyFill="1" applyBorder="1" applyAlignment="1">
      <alignment horizontal="center"/>
    </xf>
    <xf numFmtId="0" fontId="0" fillId="3" borderId="11" xfId="0" applyFill="1" applyBorder="1" applyAlignment="1">
      <alignment horizontal="center"/>
    </xf>
    <xf numFmtId="0" fontId="0" fillId="3" borderId="27" xfId="0" applyFill="1" applyBorder="1" applyAlignment="1">
      <alignment horizontal="center"/>
    </xf>
    <xf numFmtId="0" fontId="0" fillId="3" borderId="31" xfId="0" applyFill="1" applyBorder="1" applyAlignment="1">
      <alignment horizontal="center"/>
    </xf>
    <xf numFmtId="0" fontId="0" fillId="3" borderId="0" xfId="0" applyFill="1" applyAlignment="1">
      <alignment horizontal="center"/>
    </xf>
    <xf numFmtId="0" fontId="0" fillId="3" borderId="28" xfId="0" applyFill="1" applyBorder="1" applyAlignment="1">
      <alignment horizontal="center"/>
    </xf>
    <xf numFmtId="0" fontId="17" fillId="3" borderId="29" xfId="0" applyFont="1" applyFill="1" applyBorder="1" applyAlignment="1">
      <alignment horizontal="center"/>
    </xf>
    <xf numFmtId="0" fontId="0" fillId="3" borderId="18" xfId="0" applyFill="1" applyBorder="1" applyAlignment="1">
      <alignment horizontal="center"/>
    </xf>
    <xf numFmtId="0" fontId="0" fillId="3" borderId="30" xfId="0" applyFill="1" applyBorder="1" applyAlignment="1">
      <alignment horizontal="center"/>
    </xf>
    <xf numFmtId="0" fontId="18" fillId="2" borderId="7" xfId="0" applyFont="1" applyFill="1" applyBorder="1" applyAlignment="1">
      <alignment horizontal="justify" vertical="top" wrapText="1"/>
    </xf>
    <xf numFmtId="0" fontId="18" fillId="2" borderId="6" xfId="0" applyFont="1" applyFill="1" applyBorder="1" applyAlignment="1">
      <alignment horizontal="justify" vertical="top" wrapText="1"/>
    </xf>
    <xf numFmtId="0" fontId="18" fillId="2" borderId="39" xfId="0" applyFont="1" applyFill="1" applyBorder="1" applyAlignment="1">
      <alignment horizontal="justify" vertical="top" wrapText="1"/>
    </xf>
    <xf numFmtId="0" fontId="18" fillId="0" borderId="32" xfId="0" applyFont="1" applyBorder="1" applyAlignment="1">
      <alignment vertical="top" wrapText="1"/>
    </xf>
    <xf numFmtId="0" fontId="18" fillId="0" borderId="25" xfId="0" applyFont="1" applyBorder="1" applyAlignment="1">
      <alignment vertical="top" wrapText="1"/>
    </xf>
    <xf numFmtId="0" fontId="18" fillId="0" borderId="36" xfId="0" applyFont="1" applyBorder="1" applyAlignment="1">
      <alignment vertical="top" wrapText="1"/>
    </xf>
    <xf numFmtId="0" fontId="16" fillId="3" borderId="7" xfId="0" applyFont="1" applyFill="1" applyBorder="1" applyAlignment="1">
      <alignment horizontal="center" vertical="center" wrapText="1"/>
    </xf>
    <xf numFmtId="0" fontId="0" fillId="3" borderId="6" xfId="0" applyFill="1" applyBorder="1" applyAlignment="1">
      <alignment horizontal="center" vertical="center"/>
    </xf>
    <xf numFmtId="0" fontId="0" fillId="3" borderId="39" xfId="0" applyFill="1" applyBorder="1" applyAlignment="1">
      <alignment horizontal="center" vertical="center"/>
    </xf>
    <xf numFmtId="0" fontId="23" fillId="0" borderId="31" xfId="0" applyFont="1" applyBorder="1" applyAlignment="1">
      <alignment horizontal="justify" vertical="center" wrapText="1"/>
    </xf>
    <xf numFmtId="0" fontId="0" fillId="0" borderId="0" xfId="0" applyAlignment="1">
      <alignment horizontal="justify" vertical="center"/>
    </xf>
    <xf numFmtId="0" fontId="0" fillId="0" borderId="28" xfId="0" applyBorder="1" applyAlignment="1">
      <alignment horizontal="justify" vertical="center"/>
    </xf>
    <xf numFmtId="0" fontId="21" fillId="0" borderId="46" xfId="0" applyFont="1" applyBorder="1" applyAlignment="1">
      <alignment horizontal="left" vertical="top" wrapText="1"/>
    </xf>
    <xf numFmtId="0" fontId="21" fillId="0" borderId="60" xfId="0" applyFont="1" applyBorder="1" applyAlignment="1">
      <alignment horizontal="left" vertical="top" wrapText="1"/>
    </xf>
    <xf numFmtId="0" fontId="21" fillId="0" borderId="59" xfId="0" applyFont="1" applyBorder="1" applyAlignment="1">
      <alignment horizontal="left" vertical="top" wrapText="1"/>
    </xf>
    <xf numFmtId="0" fontId="21" fillId="0" borderId="17" xfId="0" applyFont="1" applyBorder="1"/>
    <xf numFmtId="0" fontId="21" fillId="0" borderId="38" xfId="0" applyFont="1" applyBorder="1"/>
    <xf numFmtId="0" fontId="21" fillId="0" borderId="55" xfId="0" applyFont="1" applyBorder="1" applyAlignment="1">
      <alignment vertical="top" wrapText="1"/>
    </xf>
    <xf numFmtId="0" fontId="18" fillId="0" borderId="55" xfId="0" applyFont="1" applyBorder="1" applyAlignment="1">
      <alignment vertical="top" wrapText="1"/>
    </xf>
    <xf numFmtId="0" fontId="21" fillId="0" borderId="55" xfId="0" applyFont="1" applyBorder="1" applyAlignment="1">
      <alignment horizontal="left" vertical="top" wrapText="1"/>
    </xf>
    <xf numFmtId="0" fontId="22" fillId="4" borderId="43" xfId="0" applyFont="1" applyFill="1" applyBorder="1" applyAlignment="1">
      <alignment vertical="center" wrapText="1"/>
    </xf>
    <xf numFmtId="0" fontId="33" fillId="0" borderId="44" xfId="0" applyFont="1" applyBorder="1"/>
    <xf numFmtId="0" fontId="7" fillId="4" borderId="43" xfId="0" applyFont="1" applyFill="1" applyBorder="1" applyAlignment="1">
      <alignment vertical="center" wrapText="1"/>
    </xf>
    <xf numFmtId="0" fontId="16" fillId="0" borderId="72" xfId="0" applyFont="1" applyBorder="1" applyAlignment="1">
      <alignment horizontal="left" vertical="top" wrapText="1"/>
    </xf>
    <xf numFmtId="0" fontId="16" fillId="0" borderId="54" xfId="0" applyFont="1" applyBorder="1" applyAlignment="1">
      <alignment horizontal="left" vertical="top" wrapText="1"/>
    </xf>
    <xf numFmtId="0" fontId="15" fillId="0" borderId="99"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100" xfId="0" applyFont="1" applyBorder="1" applyAlignment="1">
      <alignment horizontal="center" vertical="center" wrapText="1"/>
    </xf>
    <xf numFmtId="0" fontId="17" fillId="0" borderId="0" xfId="0" applyFont="1" applyAlignment="1">
      <alignment wrapText="1"/>
    </xf>
    <xf numFmtId="0" fontId="0" fillId="0" borderId="0" xfId="0" applyAlignment="1">
      <alignment wrapText="1"/>
    </xf>
    <xf numFmtId="0" fontId="16" fillId="0" borderId="0" xfId="0" applyFont="1" applyAlignment="1">
      <alignment wrapText="1"/>
    </xf>
    <xf numFmtId="0" fontId="16" fillId="0" borderId="0" xfId="0" applyFont="1" applyBorder="1" applyAlignment="1">
      <alignment horizontal="right"/>
    </xf>
    <xf numFmtId="0" fontId="0" fillId="0" borderId="54" xfId="0" applyBorder="1" applyAlignment="1">
      <alignment horizontal="left" vertical="top" wrapText="1"/>
    </xf>
    <xf numFmtId="0" fontId="16" fillId="0" borderId="17" xfId="0" applyFont="1" applyBorder="1" applyAlignment="1">
      <alignment vertical="center"/>
    </xf>
    <xf numFmtId="0" fontId="16" fillId="0" borderId="38" xfId="0" applyFont="1" applyBorder="1" applyAlignment="1">
      <alignment vertical="center"/>
    </xf>
    <xf numFmtId="0" fontId="16" fillId="0" borderId="11" xfId="0" applyFont="1" applyBorder="1" applyAlignment="1">
      <alignment horizontal="right" vertical="top"/>
    </xf>
    <xf numFmtId="0" fontId="0" fillId="0" borderId="0" xfId="0" applyBorder="1" applyAlignment="1">
      <alignment horizontal="right"/>
    </xf>
    <xf numFmtId="0" fontId="0" fillId="0" borderId="38" xfId="0" applyBorder="1" applyAlignment="1">
      <alignment vertical="center"/>
    </xf>
    <xf numFmtId="0" fontId="16" fillId="0" borderId="72" xfId="0" applyFont="1" applyBorder="1" applyAlignment="1">
      <alignment vertical="top" wrapText="1"/>
    </xf>
    <xf numFmtId="0" fontId="0" fillId="0" borderId="54" xfId="0" applyBorder="1" applyAlignment="1">
      <alignment vertical="top" wrapText="1"/>
    </xf>
    <xf numFmtId="0" fontId="16" fillId="0" borderId="0" xfId="0" applyFont="1" applyBorder="1" applyAlignment="1">
      <alignment horizontal="right" vertical="top"/>
    </xf>
    <xf numFmtId="0" fontId="0" fillId="0" borderId="0" xfId="0" applyBorder="1" applyAlignment="1">
      <alignment horizontal="right" vertical="top"/>
    </xf>
    <xf numFmtId="0" fontId="24" fillId="0" borderId="8" xfId="0" applyFont="1" applyBorder="1"/>
    <xf numFmtId="0" fontId="16" fillId="0" borderId="76" xfId="0" applyFont="1" applyBorder="1" applyAlignment="1">
      <alignment vertical="top" wrapText="1"/>
    </xf>
    <xf numFmtId="0" fontId="0" fillId="0" borderId="77" xfId="0" applyBorder="1"/>
    <xf numFmtId="0" fontId="21" fillId="0" borderId="76" xfId="0" applyFont="1" applyBorder="1" applyAlignment="1">
      <alignment horizontal="left" vertical="top" wrapText="1"/>
    </xf>
    <xf numFmtId="0" fontId="21" fillId="0" borderId="53" xfId="0" applyFont="1" applyBorder="1" applyAlignment="1">
      <alignment horizontal="left" vertical="top" wrapText="1"/>
    </xf>
    <xf numFmtId="0" fontId="21" fillId="0" borderId="77" xfId="0" applyFont="1" applyBorder="1" applyAlignment="1">
      <alignment horizontal="left" vertical="top" wrapText="1"/>
    </xf>
    <xf numFmtId="0" fontId="16" fillId="0" borderId="0" xfId="0" applyFont="1" applyBorder="1" applyAlignment="1">
      <alignment horizontal="right" vertical="top" wrapText="1"/>
    </xf>
    <xf numFmtId="0" fontId="0" fillId="0" borderId="0" xfId="0" applyBorder="1" applyAlignment="1">
      <alignment horizontal="right" vertical="top" wrapText="1"/>
    </xf>
    <xf numFmtId="0" fontId="21" fillId="0" borderId="76" xfId="0" applyFont="1" applyBorder="1" applyAlignment="1">
      <alignment vertical="top" wrapText="1"/>
    </xf>
    <xf numFmtId="0" fontId="18" fillId="0" borderId="81" xfId="0" applyFont="1" applyBorder="1" applyAlignment="1">
      <alignment vertical="top" wrapText="1"/>
    </xf>
    <xf numFmtId="0" fontId="16" fillId="0" borderId="23" xfId="0" applyFont="1" applyBorder="1"/>
    <xf numFmtId="0" fontId="16" fillId="0" borderId="12" xfId="0" applyFont="1" applyBorder="1"/>
    <xf numFmtId="0" fontId="21" fillId="0" borderId="72" xfId="0" applyFont="1" applyBorder="1" applyAlignment="1">
      <alignment vertical="top" wrapText="1"/>
    </xf>
    <xf numFmtId="0" fontId="21" fillId="0" borderId="53" xfId="0" applyFont="1" applyBorder="1" applyAlignment="1">
      <alignment vertical="top" wrapText="1"/>
    </xf>
    <xf numFmtId="0" fontId="21" fillId="0" borderId="54" xfId="0" applyFont="1" applyBorder="1" applyAlignment="1">
      <alignment vertical="top" wrapText="1"/>
    </xf>
    <xf numFmtId="0" fontId="16" fillId="0" borderId="17" xfId="0" applyFont="1" applyBorder="1" applyAlignment="1">
      <alignment vertical="top" wrapText="1"/>
    </xf>
    <xf numFmtId="0" fontId="0" fillId="0" borderId="38" xfId="0" applyBorder="1" applyAlignment="1">
      <alignment vertical="top" wrapText="1"/>
    </xf>
    <xf numFmtId="0" fontId="21" fillId="0" borderId="81" xfId="0" applyFont="1" applyBorder="1" applyAlignment="1">
      <alignment horizontal="left" vertical="top" wrapText="1"/>
    </xf>
    <xf numFmtId="0" fontId="21" fillId="0" borderId="81" xfId="0" applyFont="1" applyBorder="1" applyAlignment="1">
      <alignment vertical="top" wrapText="1"/>
    </xf>
    <xf numFmtId="0" fontId="16" fillId="0" borderId="28" xfId="0" applyFont="1" applyBorder="1" applyAlignment="1">
      <alignment horizontal="center" vertical="top" wrapText="1"/>
    </xf>
    <xf numFmtId="43" fontId="22" fillId="4" borderId="43" xfId="8" applyFont="1" applyFill="1" applyBorder="1" applyAlignment="1">
      <alignment vertical="center" wrapText="1"/>
    </xf>
    <xf numFmtId="43" fontId="33" fillId="0" borderId="44" xfId="8" applyFont="1" applyBorder="1"/>
    <xf numFmtId="0" fontId="16" fillId="0" borderId="81" xfId="0" applyFont="1" applyBorder="1" applyAlignment="1">
      <alignment vertical="top" wrapText="1"/>
    </xf>
    <xf numFmtId="0" fontId="16" fillId="0" borderId="53" xfId="0" applyFont="1" applyBorder="1" applyAlignment="1">
      <alignment horizontal="left" vertical="top" wrapText="1"/>
    </xf>
    <xf numFmtId="0" fontId="16" fillId="0" borderId="76" xfId="0" applyFont="1" applyBorder="1" applyAlignment="1">
      <alignment horizontal="left" vertical="top" wrapText="1"/>
    </xf>
    <xf numFmtId="0" fontId="16" fillId="0" borderId="81" xfId="0" applyFont="1" applyBorder="1" applyAlignment="1">
      <alignment horizontal="left" vertical="top" wrapText="1"/>
    </xf>
    <xf numFmtId="0" fontId="16" fillId="0" borderId="77" xfId="0" applyFont="1" applyBorder="1" applyAlignment="1">
      <alignment horizontal="left" vertical="top" wrapText="1"/>
    </xf>
    <xf numFmtId="0" fontId="0" fillId="0" borderId="54" xfId="0" applyBorder="1" applyAlignment="1">
      <alignment vertical="top"/>
    </xf>
    <xf numFmtId="0" fontId="22" fillId="4" borderId="96" xfId="0" applyFont="1" applyFill="1" applyBorder="1" applyAlignment="1">
      <alignment vertical="center" wrapText="1"/>
    </xf>
    <xf numFmtId="0" fontId="33" fillId="0" borderId="64" xfId="0" applyFont="1" applyBorder="1"/>
    <xf numFmtId="0" fontId="0" fillId="0" borderId="73" xfId="0" applyBorder="1" applyAlignment="1">
      <alignment vertical="center" wrapText="1"/>
    </xf>
    <xf numFmtId="0" fontId="0" fillId="0" borderId="68" xfId="0" applyBorder="1" applyAlignment="1">
      <alignment vertical="center" wrapText="1"/>
    </xf>
    <xf numFmtId="0" fontId="18" fillId="0" borderId="53" xfId="0" applyFont="1" applyBorder="1" applyAlignment="1">
      <alignment vertical="top"/>
    </xf>
    <xf numFmtId="0" fontId="18" fillId="0" borderId="54" xfId="0" applyFont="1" applyBorder="1" applyAlignment="1">
      <alignment vertical="top"/>
    </xf>
    <xf numFmtId="0" fontId="16" fillId="0" borderId="73" xfId="0" applyFont="1" applyBorder="1" applyAlignment="1">
      <alignment wrapText="1"/>
    </xf>
    <xf numFmtId="0" fontId="16" fillId="0" borderId="68" xfId="0" applyFont="1" applyBorder="1"/>
    <xf numFmtId="0" fontId="21" fillId="0" borderId="83" xfId="0" applyFont="1" applyBorder="1" applyAlignment="1">
      <alignment vertical="top" wrapText="1"/>
    </xf>
    <xf numFmtId="0" fontId="0" fillId="0" borderId="81" xfId="0" applyBorder="1" applyAlignment="1">
      <alignment vertical="top" wrapText="1"/>
    </xf>
    <xf numFmtId="0" fontId="0" fillId="0" borderId="82" xfId="0" applyBorder="1" applyAlignment="1">
      <alignment vertical="top" wrapText="1"/>
    </xf>
    <xf numFmtId="0" fontId="21" fillId="0" borderId="82" xfId="0" applyFont="1" applyBorder="1" applyAlignment="1">
      <alignment horizontal="left" vertical="top" wrapText="1"/>
    </xf>
    <xf numFmtId="0" fontId="6" fillId="0" borderId="76" xfId="0" applyFont="1" applyBorder="1" applyAlignment="1">
      <alignment horizontal="left" vertical="top" wrapText="1"/>
    </xf>
    <xf numFmtId="0" fontId="6" fillId="0" borderId="53" xfId="0" applyFont="1" applyBorder="1" applyAlignment="1">
      <alignment horizontal="left" vertical="top" wrapText="1"/>
    </xf>
    <xf numFmtId="0" fontId="18" fillId="0" borderId="77" xfId="0" applyFont="1" applyBorder="1" applyAlignment="1">
      <alignment horizontal="left" vertical="top" wrapText="1"/>
    </xf>
    <xf numFmtId="0" fontId="16" fillId="2" borderId="55" xfId="0" applyFont="1" applyFill="1" applyBorder="1" applyAlignment="1">
      <alignment horizontal="left" vertical="top" wrapText="1"/>
    </xf>
    <xf numFmtId="0" fontId="16" fillId="0" borderId="55" xfId="0" applyFont="1" applyBorder="1" applyAlignment="1">
      <alignment vertical="top" wrapText="1"/>
    </xf>
    <xf numFmtId="0" fontId="22" fillId="2" borderId="63" xfId="0" applyFont="1" applyFill="1" applyBorder="1" applyAlignment="1">
      <alignment horizontal="left" vertical="center" wrapText="1"/>
    </xf>
    <xf numFmtId="0" fontId="16" fillId="2" borderId="64" xfId="0" applyFont="1" applyFill="1" applyBorder="1" applyAlignment="1">
      <alignment horizontal="left" vertical="center"/>
    </xf>
    <xf numFmtId="0" fontId="0" fillId="2" borderId="64" xfId="0" applyFont="1" applyFill="1" applyBorder="1"/>
    <xf numFmtId="0" fontId="0" fillId="2" borderId="65" xfId="0" applyFont="1" applyFill="1" applyBorder="1"/>
    <xf numFmtId="0" fontId="21" fillId="0" borderId="66" xfId="0" applyFont="1" applyBorder="1" applyAlignment="1">
      <alignment horizontal="left" vertical="top" wrapText="1"/>
    </xf>
    <xf numFmtId="0" fontId="18" fillId="0" borderId="55" xfId="0" applyFont="1" applyBorder="1" applyAlignment="1">
      <alignment wrapText="1"/>
    </xf>
    <xf numFmtId="0" fontId="16" fillId="0" borderId="73" xfId="0" applyFont="1" applyBorder="1"/>
    <xf numFmtId="0" fontId="0" fillId="0" borderId="68" xfId="0" applyBorder="1"/>
    <xf numFmtId="0" fontId="6" fillId="0" borderId="66" xfId="0" applyFont="1" applyBorder="1" applyAlignment="1">
      <alignment horizontal="left" vertical="top" wrapText="1"/>
    </xf>
    <xf numFmtId="0" fontId="18" fillId="0" borderId="60" xfId="0" applyFont="1" applyBorder="1" applyAlignment="1">
      <alignment horizontal="left" vertical="top" wrapText="1"/>
    </xf>
    <xf numFmtId="0" fontId="21" fillId="0" borderId="10" xfId="0" applyFont="1" applyBorder="1" applyAlignment="1">
      <alignment horizontal="left" vertical="top" wrapText="1"/>
    </xf>
    <xf numFmtId="0" fontId="0" fillId="0" borderId="0" xfId="0" applyFont="1" applyBorder="1" applyAlignment="1">
      <alignment horizontal="center"/>
    </xf>
    <xf numFmtId="0" fontId="16" fillId="2" borderId="53" xfId="0" applyFont="1" applyFill="1" applyBorder="1" applyAlignment="1">
      <alignment horizontal="left" vertical="top" wrapText="1"/>
    </xf>
    <xf numFmtId="0" fontId="16" fillId="2" borderId="54" xfId="0" applyFont="1" applyFill="1" applyBorder="1" applyAlignment="1">
      <alignment horizontal="left" vertical="top" wrapText="1"/>
    </xf>
    <xf numFmtId="0" fontId="16" fillId="0" borderId="28" xfId="0" applyFont="1" applyBorder="1" applyAlignment="1">
      <alignment horizontal="center" vertical="top"/>
    </xf>
    <xf numFmtId="0" fontId="18" fillId="0" borderId="82" xfId="0" applyFont="1" applyBorder="1" applyAlignment="1">
      <alignment vertical="top" wrapText="1"/>
    </xf>
    <xf numFmtId="0" fontId="18" fillId="0" borderId="77" xfId="0" applyFont="1" applyBorder="1" applyAlignment="1">
      <alignment vertical="top" wrapText="1"/>
    </xf>
    <xf numFmtId="0" fontId="21" fillId="0" borderId="72" xfId="0" applyFont="1" applyBorder="1" applyAlignment="1">
      <alignment horizontal="left" vertical="top" wrapText="1"/>
    </xf>
    <xf numFmtId="0" fontId="21" fillId="0" borderId="54" xfId="0" applyFont="1" applyBorder="1" applyAlignment="1">
      <alignment horizontal="left" vertical="top" wrapText="1"/>
    </xf>
    <xf numFmtId="0" fontId="21" fillId="0" borderId="83" xfId="0" applyFont="1" applyBorder="1" applyAlignment="1">
      <alignment horizontal="left" vertical="top" wrapText="1"/>
    </xf>
    <xf numFmtId="0" fontId="16" fillId="0" borderId="73" xfId="0" applyFont="1" applyBorder="1" applyAlignment="1">
      <alignment vertical="top" wrapText="1"/>
    </xf>
    <xf numFmtId="0" fontId="0" fillId="0" borderId="68" xfId="0" applyBorder="1" applyAlignment="1">
      <alignment vertical="top" wrapText="1"/>
    </xf>
    <xf numFmtId="0" fontId="48" fillId="0" borderId="11" xfId="0" applyFont="1" applyBorder="1" applyAlignment="1">
      <alignment horizontal="left" vertical="top" wrapText="1"/>
    </xf>
    <xf numFmtId="0" fontId="0" fillId="0" borderId="53" xfId="0" applyBorder="1" applyAlignment="1">
      <alignment vertical="top"/>
    </xf>
    <xf numFmtId="0" fontId="0" fillId="0" borderId="76" xfId="0" applyBorder="1" applyAlignment="1">
      <alignment vertical="top" wrapText="1"/>
    </xf>
    <xf numFmtId="0" fontId="0" fillId="0" borderId="81" xfId="0" applyBorder="1" applyAlignment="1">
      <alignment vertical="top"/>
    </xf>
    <xf numFmtId="0" fontId="0" fillId="0" borderId="77" xfId="0" applyBorder="1" applyAlignment="1">
      <alignment vertical="top"/>
    </xf>
    <xf numFmtId="0" fontId="21" fillId="2" borderId="76" xfId="0" applyFont="1" applyFill="1" applyBorder="1" applyAlignment="1">
      <alignment horizontal="left" vertical="center" wrapText="1"/>
    </xf>
    <xf numFmtId="0" fontId="0" fillId="0" borderId="77" xfId="0" applyBorder="1" applyAlignment="1">
      <alignment horizontal="left" vertical="center" wrapText="1"/>
    </xf>
    <xf numFmtId="0" fontId="5" fillId="0" borderId="76" xfId="0" applyFont="1" applyBorder="1" applyAlignment="1">
      <alignment horizontal="left" vertical="top" wrapText="1"/>
    </xf>
    <xf numFmtId="0" fontId="0" fillId="0" borderId="6" xfId="0" applyBorder="1" applyAlignment="1">
      <alignment wrapText="1"/>
    </xf>
    <xf numFmtId="0" fontId="0" fillId="0" borderId="38" xfId="0" applyBorder="1"/>
    <xf numFmtId="0" fontId="37" fillId="0" borderId="0" xfId="0" applyFont="1" applyBorder="1" applyAlignment="1">
      <alignment horizontal="center" vertical="top" wrapText="1"/>
    </xf>
    <xf numFmtId="0" fontId="15" fillId="0" borderId="0" xfId="0" applyFont="1" applyBorder="1" applyAlignment="1">
      <alignment horizontal="center" vertical="top" wrapText="1"/>
    </xf>
    <xf numFmtId="0" fontId="5" fillId="0" borderId="83" xfId="0" applyFont="1" applyBorder="1" applyAlignment="1">
      <alignment horizontal="left" vertical="top" wrapText="1"/>
    </xf>
    <xf numFmtId="0" fontId="0" fillId="0" borderId="82" xfId="0" applyBorder="1"/>
    <xf numFmtId="0" fontId="16" fillId="0" borderId="53" xfId="0" applyFont="1" applyBorder="1" applyAlignment="1">
      <alignment vertical="top" wrapText="1"/>
    </xf>
    <xf numFmtId="0" fontId="0" fillId="0" borderId="53" xfId="0" applyBorder="1" applyAlignment="1">
      <alignment vertical="top" wrapText="1"/>
    </xf>
    <xf numFmtId="0" fontId="0" fillId="0" borderId="83" xfId="0" applyBorder="1" applyAlignment="1">
      <alignment vertical="top" wrapText="1"/>
    </xf>
    <xf numFmtId="0" fontId="18" fillId="0" borderId="53" xfId="0" applyFont="1" applyBorder="1" applyAlignment="1">
      <alignment vertical="top" wrapText="1"/>
    </xf>
    <xf numFmtId="0" fontId="16" fillId="0" borderId="77" xfId="0" applyFont="1" applyBorder="1" applyAlignment="1">
      <alignment vertical="top" wrapText="1"/>
    </xf>
    <xf numFmtId="0" fontId="0" fillId="0" borderId="77" xfId="0" applyBorder="1" applyAlignment="1">
      <alignment vertical="top" wrapText="1"/>
    </xf>
    <xf numFmtId="0" fontId="2" fillId="0" borderId="76" xfId="0" applyFont="1" applyBorder="1" applyAlignment="1">
      <alignment vertical="top" wrapText="1"/>
    </xf>
    <xf numFmtId="0" fontId="16" fillId="0" borderId="0" xfId="0" applyFont="1" applyAlignment="1">
      <alignment horizontal="right" vertical="top"/>
    </xf>
    <xf numFmtId="0" fontId="2" fillId="0" borderId="73" xfId="0" applyFont="1" applyBorder="1" applyAlignment="1">
      <alignment wrapText="1"/>
    </xf>
    <xf numFmtId="0" fontId="0" fillId="0" borderId="73" xfId="0" applyBorder="1" applyAlignment="1">
      <alignment vertical="top" wrapText="1"/>
    </xf>
    <xf numFmtId="0" fontId="0" fillId="0" borderId="68" xfId="0" applyBorder="1" applyAlignment="1">
      <alignment vertical="top"/>
    </xf>
    <xf numFmtId="0" fontId="16" fillId="0" borderId="54" xfId="0" applyFont="1" applyBorder="1" applyAlignment="1">
      <alignment vertical="top" wrapText="1"/>
    </xf>
    <xf numFmtId="0" fontId="0" fillId="0" borderId="0" xfId="0" applyBorder="1"/>
    <xf numFmtId="0" fontId="0" fillId="0" borderId="55" xfId="0" applyBorder="1" applyAlignment="1">
      <alignment wrapText="1"/>
    </xf>
    <xf numFmtId="0" fontId="16" fillId="0" borderId="5" xfId="0" applyFont="1" applyBorder="1" applyAlignment="1">
      <alignment horizontal="right" vertical="top"/>
    </xf>
    <xf numFmtId="0" fontId="16" fillId="0" borderId="73" xfId="0" applyFont="1" applyBorder="1" applyAlignment="1">
      <alignment vertical="center"/>
    </xf>
    <xf numFmtId="0" fontId="16" fillId="0" borderId="68" xfId="0" applyFont="1" applyBorder="1" applyAlignment="1">
      <alignment vertical="center"/>
    </xf>
    <xf numFmtId="0" fontId="16" fillId="2" borderId="73" xfId="0" applyFont="1" applyFill="1" applyBorder="1" applyAlignment="1">
      <alignment horizontal="left"/>
    </xf>
    <xf numFmtId="0" fontId="16" fillId="2" borderId="68" xfId="0" applyFont="1" applyFill="1" applyBorder="1" applyAlignment="1">
      <alignment horizontal="left"/>
    </xf>
    <xf numFmtId="0" fontId="0" fillId="0" borderId="73" xfId="0" applyBorder="1" applyAlignment="1">
      <alignment wrapText="1"/>
    </xf>
    <xf numFmtId="0" fontId="18" fillId="2" borderId="114" xfId="0" applyFont="1" applyFill="1" applyBorder="1" applyAlignment="1">
      <alignment horizontal="center" vertical="center"/>
    </xf>
    <xf numFmtId="0" fontId="18" fillId="2" borderId="112" xfId="0" applyFont="1" applyFill="1" applyBorder="1" applyAlignment="1">
      <alignment horizontal="center" vertical="center"/>
    </xf>
    <xf numFmtId="0" fontId="18" fillId="2" borderId="113" xfId="0" applyFont="1" applyFill="1" applyBorder="1" applyAlignment="1">
      <alignment horizontal="center" vertical="center"/>
    </xf>
    <xf numFmtId="0" fontId="0" fillId="0" borderId="55" xfId="0" applyBorder="1" applyAlignment="1">
      <alignment horizontal="left" vertical="top" wrapText="1"/>
    </xf>
    <xf numFmtId="0" fontId="0" fillId="0" borderId="55" xfId="0" applyFont="1" applyBorder="1" applyAlignment="1">
      <alignment horizontal="left" vertical="top" wrapText="1"/>
    </xf>
    <xf numFmtId="0" fontId="16" fillId="0" borderId="63" xfId="0" applyFont="1" applyBorder="1" applyAlignment="1">
      <alignment horizontal="left" vertical="center" wrapText="1"/>
    </xf>
    <xf numFmtId="0" fontId="16" fillId="0" borderId="64" xfId="0" applyFont="1" applyBorder="1" applyAlignment="1">
      <alignment horizontal="left" vertical="center" wrapText="1"/>
    </xf>
    <xf numFmtId="0" fontId="16" fillId="0" borderId="68" xfId="0" applyFont="1" applyBorder="1" applyAlignment="1">
      <alignment horizontal="left" vertical="center" wrapText="1"/>
    </xf>
    <xf numFmtId="0" fontId="18" fillId="0" borderId="54" xfId="0" applyFont="1" applyBorder="1" applyAlignment="1">
      <alignment horizontal="left" vertical="top" wrapText="1"/>
    </xf>
    <xf numFmtId="0" fontId="18" fillId="0" borderId="55" xfId="0" applyFont="1" applyBorder="1" applyAlignment="1">
      <alignment horizontal="left" vertical="top" wrapText="1"/>
    </xf>
    <xf numFmtId="0" fontId="16" fillId="0" borderId="20" xfId="0" applyFont="1" applyBorder="1" applyAlignment="1">
      <alignment horizontal="left" vertical="center" wrapText="1"/>
    </xf>
    <xf numFmtId="0" fontId="16" fillId="0" borderId="21" xfId="0" applyFont="1" applyBorder="1" applyAlignment="1">
      <alignment horizontal="left" vertical="center" wrapText="1"/>
    </xf>
    <xf numFmtId="0" fontId="21" fillId="2" borderId="64" xfId="0" applyFont="1" applyFill="1" applyBorder="1" applyAlignment="1">
      <alignment horizontal="left" vertical="top" wrapText="1"/>
    </xf>
    <xf numFmtId="0" fontId="21" fillId="2" borderId="65" xfId="0" applyFont="1" applyFill="1" applyBorder="1" applyAlignment="1">
      <alignment horizontal="left" vertical="top" wrapText="1"/>
    </xf>
    <xf numFmtId="0" fontId="16" fillId="0" borderId="62" xfId="0" applyFont="1" applyBorder="1" applyAlignment="1">
      <alignment horizontal="right" vertical="top"/>
    </xf>
    <xf numFmtId="0" fontId="0" fillId="0" borderId="55" xfId="0" applyFont="1" applyBorder="1" applyAlignment="1">
      <alignment vertical="top" wrapText="1"/>
    </xf>
    <xf numFmtId="0" fontId="0" fillId="0" borderId="55" xfId="0" applyBorder="1" applyAlignment="1">
      <alignment vertical="top" wrapText="1"/>
    </xf>
    <xf numFmtId="0" fontId="16" fillId="0" borderId="31" xfId="0" applyFont="1" applyBorder="1" applyAlignment="1">
      <alignment horizontal="right" vertical="top"/>
    </xf>
    <xf numFmtId="0" fontId="16" fillId="0" borderId="53" xfId="0" applyFont="1" applyBorder="1" applyAlignment="1">
      <alignment horizontal="right" vertical="top"/>
    </xf>
    <xf numFmtId="0" fontId="16" fillId="0" borderId="63" xfId="0" applyFont="1" applyBorder="1" applyAlignment="1">
      <alignment horizontal="left"/>
    </xf>
    <xf numFmtId="0" fontId="16" fillId="0" borderId="64" xfId="0" applyFont="1" applyBorder="1" applyAlignment="1">
      <alignment horizontal="left"/>
    </xf>
    <xf numFmtId="0" fontId="37" fillId="0" borderId="0" xfId="0" applyFont="1" applyBorder="1" applyAlignment="1">
      <alignment horizontal="left" vertical="top" wrapText="1"/>
    </xf>
    <xf numFmtId="0" fontId="7" fillId="0" borderId="53" xfId="0" applyFont="1" applyBorder="1" applyAlignment="1">
      <alignment horizontal="left" vertical="top" wrapText="1"/>
    </xf>
    <xf numFmtId="0" fontId="0" fillId="0" borderId="54" xfId="0" applyFont="1" applyBorder="1" applyAlignment="1">
      <alignment vertical="top" wrapText="1"/>
    </xf>
    <xf numFmtId="0" fontId="16" fillId="0" borderId="63" xfId="0" applyFont="1" applyBorder="1" applyAlignment="1">
      <alignment horizontal="left" vertical="top" wrapText="1"/>
    </xf>
    <xf numFmtId="0" fontId="16" fillId="0" borderId="64" xfId="0" applyFont="1" applyBorder="1" applyAlignment="1">
      <alignment horizontal="left" vertical="top" wrapText="1"/>
    </xf>
    <xf numFmtId="0" fontId="16" fillId="0" borderId="67" xfId="0" applyFont="1" applyBorder="1" applyAlignment="1">
      <alignment horizontal="left" vertical="top" wrapText="1"/>
    </xf>
    <xf numFmtId="0" fontId="21" fillId="0" borderId="64" xfId="0" applyFont="1" applyBorder="1" applyAlignment="1">
      <alignment horizontal="left" vertical="top"/>
    </xf>
    <xf numFmtId="0" fontId="21" fillId="0" borderId="68" xfId="0" applyFont="1" applyBorder="1" applyAlignment="1">
      <alignment horizontal="left" vertical="top"/>
    </xf>
    <xf numFmtId="0" fontId="16" fillId="0" borderId="101" xfId="0" applyFont="1" applyBorder="1" applyAlignment="1">
      <alignment horizontal="right" vertical="top" wrapText="1"/>
    </xf>
    <xf numFmtId="0" fontId="16" fillId="0" borderId="28" xfId="0" applyFont="1" applyBorder="1" applyAlignment="1">
      <alignment horizontal="right" vertical="top" wrapText="1"/>
    </xf>
    <xf numFmtId="0" fontId="16" fillId="0" borderId="28" xfId="0" applyFont="1" applyBorder="1" applyAlignment="1">
      <alignment horizontal="right" vertical="top"/>
    </xf>
    <xf numFmtId="0" fontId="0" fillId="2" borderId="102" xfId="0" applyFill="1" applyBorder="1" applyAlignment="1">
      <alignment horizontal="left" vertical="top" wrapText="1"/>
    </xf>
    <xf numFmtId="0" fontId="0" fillId="2" borderId="60" xfId="0" applyFill="1" applyBorder="1" applyAlignment="1">
      <alignment horizontal="left" vertical="top" wrapText="1"/>
    </xf>
    <xf numFmtId="0" fontId="0" fillId="2" borderId="59" xfId="0" applyFill="1" applyBorder="1" applyAlignment="1">
      <alignment horizontal="left" vertical="top" wrapText="1"/>
    </xf>
    <xf numFmtId="0" fontId="16" fillId="2" borderId="46" xfId="0" applyFont="1" applyFill="1" applyBorder="1" applyAlignment="1">
      <alignment horizontal="left" vertical="top" wrapText="1"/>
    </xf>
    <xf numFmtId="0" fontId="16" fillId="2" borderId="59" xfId="0" applyFont="1" applyFill="1" applyBorder="1" applyAlignment="1">
      <alignment horizontal="left" vertical="top" wrapText="1"/>
    </xf>
    <xf numFmtId="0" fontId="16" fillId="2" borderId="19" xfId="0" applyFont="1" applyFill="1" applyBorder="1" applyAlignment="1">
      <alignment horizontal="left" vertical="top" wrapText="1"/>
    </xf>
    <xf numFmtId="0" fontId="16" fillId="2" borderId="51" xfId="0" applyFont="1" applyFill="1" applyBorder="1" applyAlignment="1">
      <alignment horizontal="left" vertical="top" wrapText="1"/>
    </xf>
    <xf numFmtId="0" fontId="16" fillId="2" borderId="19" xfId="0" applyFont="1" applyFill="1" applyBorder="1" applyAlignment="1">
      <alignment horizontal="left" vertical="top"/>
    </xf>
    <xf numFmtId="0" fontId="16" fillId="2" borderId="49" xfId="0" applyFont="1" applyFill="1" applyBorder="1" applyAlignment="1">
      <alignment horizontal="left" vertical="top"/>
    </xf>
    <xf numFmtId="0" fontId="16" fillId="2" borderId="51" xfId="0" applyFont="1" applyFill="1" applyBorder="1" applyAlignment="1">
      <alignment horizontal="left" vertical="top"/>
    </xf>
    <xf numFmtId="0" fontId="0" fillId="0" borderId="0" xfId="0"/>
    <xf numFmtId="0" fontId="2" fillId="0" borderId="7" xfId="0" applyFont="1" applyBorder="1" applyAlignment="1">
      <alignment horizontal="left" vertical="center" wrapText="1"/>
    </xf>
    <xf numFmtId="0" fontId="16" fillId="0" borderId="6" xfId="0" applyFont="1" applyBorder="1" applyAlignment="1">
      <alignment horizontal="left" vertical="center"/>
    </xf>
    <xf numFmtId="0" fontId="0" fillId="0" borderId="6" xfId="0" applyBorder="1"/>
    <xf numFmtId="0" fontId="0" fillId="0" borderId="39" xfId="0" applyBorder="1"/>
    <xf numFmtId="0" fontId="0" fillId="0" borderId="6" xfId="0" applyBorder="1" applyAlignment="1">
      <alignment vertical="top" wrapText="1"/>
    </xf>
    <xf numFmtId="0" fontId="0" fillId="0" borderId="0" xfId="0" applyAlignment="1">
      <alignment horizontal="left" wrapText="1"/>
    </xf>
    <xf numFmtId="0" fontId="21" fillId="0" borderId="17" xfId="0" applyFont="1" applyBorder="1" applyAlignment="1">
      <alignment vertical="top" wrapText="1"/>
    </xf>
    <xf numFmtId="0" fontId="18" fillId="0" borderId="6" xfId="0" applyFont="1" applyBorder="1" applyAlignment="1">
      <alignment vertical="top" wrapText="1"/>
    </xf>
    <xf numFmtId="0" fontId="18" fillId="0" borderId="38" xfId="0" applyFont="1" applyBorder="1" applyAlignment="1">
      <alignment vertical="top" wrapText="1"/>
    </xf>
    <xf numFmtId="0" fontId="21" fillId="0" borderId="0" xfId="0" applyFont="1" applyBorder="1" applyAlignment="1">
      <alignment horizontal="center" vertical="top"/>
    </xf>
    <xf numFmtId="0" fontId="16" fillId="0" borderId="111" xfId="0" applyFont="1" applyBorder="1"/>
    <xf numFmtId="0" fontId="16" fillId="0" borderId="108" xfId="0" applyFont="1" applyBorder="1"/>
    <xf numFmtId="0" fontId="15" fillId="0" borderId="31" xfId="0" applyFont="1" applyBorder="1" applyAlignment="1">
      <alignment horizontal="left" vertical="top" wrapText="1"/>
    </xf>
    <xf numFmtId="0" fontId="0" fillId="0" borderId="31" xfId="0" applyBorder="1" applyAlignment="1">
      <alignment horizontal="left" vertical="top" wrapText="1"/>
    </xf>
    <xf numFmtId="0" fontId="16" fillId="0" borderId="107" xfId="0" applyFont="1" applyBorder="1" applyAlignment="1">
      <alignment horizontal="left" vertical="top"/>
    </xf>
    <xf numFmtId="0" fontId="16" fillId="0" borderId="68" xfId="0" applyFont="1" applyBorder="1" applyAlignment="1">
      <alignment horizontal="left" vertical="top"/>
    </xf>
    <xf numFmtId="0" fontId="21" fillId="0" borderId="28" xfId="0" applyFont="1" applyBorder="1" applyAlignment="1">
      <alignment horizontal="center" vertical="top"/>
    </xf>
    <xf numFmtId="0" fontId="21" fillId="0" borderId="101" xfId="0" applyFont="1" applyBorder="1" applyAlignment="1">
      <alignment horizontal="left" vertical="top" wrapText="1"/>
    </xf>
    <xf numFmtId="0" fontId="21" fillId="0" borderId="28" xfId="0" applyFont="1" applyBorder="1" applyAlignment="1">
      <alignment horizontal="left" vertical="top" wrapText="1"/>
    </xf>
    <xf numFmtId="0" fontId="21" fillId="0" borderId="30" xfId="0" applyFont="1" applyBorder="1" applyAlignment="1">
      <alignment horizontal="left" vertical="top" wrapText="1"/>
    </xf>
    <xf numFmtId="0" fontId="21" fillId="0" borderId="106" xfId="0" applyFont="1" applyBorder="1" applyAlignment="1">
      <alignment horizontal="left" vertical="top" wrapText="1"/>
    </xf>
    <xf numFmtId="0" fontId="49" fillId="0" borderId="11" xfId="0" applyFont="1" applyFill="1" applyBorder="1" applyAlignment="1">
      <alignment horizontal="left" vertical="top" wrapText="1"/>
    </xf>
    <xf numFmtId="0" fontId="53" fillId="0" borderId="0" xfId="0" applyFont="1" applyAlignment="1">
      <alignment horizontal="left" vertical="top" wrapText="1"/>
    </xf>
    <xf numFmtId="0" fontId="21" fillId="2" borderId="0" xfId="0" applyFont="1" applyFill="1" applyBorder="1" applyAlignment="1">
      <alignment wrapText="1"/>
    </xf>
    <xf numFmtId="0" fontId="21" fillId="0" borderId="107" xfId="0" applyFont="1" applyBorder="1" applyAlignment="1">
      <alignment vertical="top" wrapText="1"/>
    </xf>
    <xf numFmtId="0" fontId="16" fillId="0" borderId="68" xfId="0" applyFont="1" applyBorder="1" applyAlignment="1">
      <alignment vertical="top" wrapText="1"/>
    </xf>
    <xf numFmtId="0" fontId="21" fillId="0" borderId="7" xfId="0" applyFont="1" applyBorder="1" applyAlignment="1">
      <alignment wrapText="1"/>
    </xf>
    <xf numFmtId="0" fontId="18" fillId="0" borderId="6" xfId="0" applyFont="1" applyBorder="1"/>
    <xf numFmtId="0" fontId="21" fillId="2" borderId="73" xfId="0" applyFont="1" applyFill="1" applyBorder="1" applyAlignment="1">
      <alignment vertical="center" wrapText="1"/>
    </xf>
    <xf numFmtId="0" fontId="18" fillId="0" borderId="64" xfId="0" applyFont="1" applyBorder="1" applyAlignment="1">
      <alignment vertical="center" wrapText="1"/>
    </xf>
    <xf numFmtId="0" fontId="21" fillId="0" borderId="49" xfId="0" applyFont="1" applyBorder="1" applyAlignment="1">
      <alignment horizontal="left" vertical="top" wrapText="1"/>
    </xf>
    <xf numFmtId="0" fontId="21" fillId="0" borderId="46" xfId="0" applyFont="1" applyBorder="1" applyAlignment="1">
      <alignment vertical="top" wrapText="1"/>
    </xf>
    <xf numFmtId="0" fontId="21" fillId="0" borderId="60" xfId="0" applyFont="1" applyBorder="1" applyAlignment="1">
      <alignment vertical="top" wrapText="1"/>
    </xf>
    <xf numFmtId="0" fontId="18" fillId="0" borderId="59" xfId="0" applyFont="1" applyBorder="1"/>
    <xf numFmtId="0" fontId="21" fillId="2" borderId="0" xfId="0" applyFont="1" applyFill="1" applyBorder="1" applyAlignment="1">
      <alignment horizontal="center" vertical="top"/>
    </xf>
    <xf numFmtId="0" fontId="21" fillId="2" borderId="55" xfId="0" applyFont="1" applyFill="1" applyBorder="1" applyAlignment="1">
      <alignment horizontal="left" vertical="top" wrapText="1"/>
    </xf>
    <xf numFmtId="3" fontId="18" fillId="2" borderId="8" xfId="1" applyNumberFormat="1" applyFont="1" applyFill="1" applyBorder="1" applyAlignment="1">
      <alignment vertical="top"/>
    </xf>
    <xf numFmtId="3" fontId="18" fillId="2" borderId="8" xfId="1" applyNumberFormat="1" applyFont="1" applyFill="1" applyBorder="1" applyAlignment="1"/>
    <xf numFmtId="3" fontId="18" fillId="2" borderId="9" xfId="1" applyNumberFormat="1" applyFont="1" applyFill="1" applyBorder="1" applyAlignment="1"/>
    <xf numFmtId="0" fontId="51" fillId="2" borderId="0" xfId="0" applyFont="1" applyFill="1"/>
    <xf numFmtId="0" fontId="16" fillId="2" borderId="28" xfId="0" applyFont="1" applyFill="1" applyBorder="1" applyAlignment="1">
      <alignment horizontal="right" vertical="top"/>
    </xf>
    <xf numFmtId="0" fontId="21" fillId="2" borderId="102" xfId="0" applyFont="1" applyFill="1" applyBorder="1" applyAlignment="1">
      <alignment horizontal="left" vertical="top" wrapText="1"/>
    </xf>
    <xf numFmtId="165" fontId="18" fillId="2" borderId="103" xfId="0" applyNumberFormat="1" applyFont="1" applyFill="1" applyBorder="1" applyAlignment="1">
      <alignment horizontal="center" vertical="top" wrapText="1"/>
    </xf>
    <xf numFmtId="165" fontId="18" fillId="2" borderId="103" xfId="0" applyNumberFormat="1" applyFont="1" applyFill="1" applyBorder="1" applyAlignment="1">
      <alignment horizontal="right" vertical="top" wrapText="1"/>
    </xf>
    <xf numFmtId="165" fontId="18" fillId="2" borderId="115" xfId="0" applyNumberFormat="1" applyFont="1" applyFill="1" applyBorder="1" applyAlignment="1">
      <alignment horizontal="right" vertical="top" wrapText="1"/>
    </xf>
    <xf numFmtId="0" fontId="21" fillId="2" borderId="49" xfId="0" applyFont="1" applyFill="1" applyBorder="1" applyAlignment="1">
      <alignment horizontal="left" vertical="top" wrapText="1"/>
    </xf>
    <xf numFmtId="165" fontId="18" fillId="2" borderId="13" xfId="0" applyNumberFormat="1" applyFont="1" applyFill="1" applyBorder="1" applyAlignment="1">
      <alignment horizontal="center" vertical="top" wrapText="1"/>
    </xf>
    <xf numFmtId="165" fontId="18" fillId="2" borderId="13" xfId="0" applyNumberFormat="1" applyFont="1" applyFill="1" applyBorder="1" applyAlignment="1">
      <alignment horizontal="right" vertical="top" wrapText="1"/>
    </xf>
    <xf numFmtId="165" fontId="18" fillId="2" borderId="75" xfId="0" applyNumberFormat="1" applyFont="1" applyFill="1" applyBorder="1" applyAlignment="1">
      <alignment horizontal="right" vertical="top" wrapText="1"/>
    </xf>
    <xf numFmtId="0" fontId="21" fillId="2" borderId="59" xfId="0" applyFont="1" applyFill="1" applyBorder="1" applyAlignment="1">
      <alignment horizontal="left" vertical="top" wrapText="1"/>
    </xf>
    <xf numFmtId="165" fontId="18" fillId="2" borderId="4" xfId="0" applyNumberFormat="1" applyFont="1" applyFill="1" applyBorder="1" applyAlignment="1">
      <alignment horizontal="center" vertical="top" wrapText="1"/>
    </xf>
    <xf numFmtId="165" fontId="18" fillId="2" borderId="4" xfId="0" applyNumberFormat="1" applyFont="1" applyFill="1" applyBorder="1" applyAlignment="1">
      <alignment horizontal="right" vertical="top" wrapText="1"/>
    </xf>
    <xf numFmtId="165" fontId="18" fillId="2" borderId="48" xfId="0" applyNumberFormat="1" applyFont="1" applyFill="1" applyBorder="1" applyAlignment="1">
      <alignment horizontal="right" vertical="top" wrapText="1"/>
    </xf>
    <xf numFmtId="0" fontId="21" fillId="2" borderId="28" xfId="0" applyFont="1" applyFill="1" applyBorder="1" applyAlignment="1">
      <alignment horizontal="right" vertical="top"/>
    </xf>
    <xf numFmtId="0" fontId="18" fillId="2" borderId="103" xfId="0" applyFont="1" applyFill="1" applyBorder="1" applyAlignment="1">
      <alignment horizontal="left" vertical="top" wrapText="1"/>
    </xf>
    <xf numFmtId="0" fontId="21" fillId="2" borderId="0" xfId="0" applyFont="1" applyFill="1" applyAlignment="1">
      <alignment horizontal="left" vertical="top" wrapText="1"/>
    </xf>
    <xf numFmtId="0" fontId="18" fillId="2" borderId="13" xfId="0" applyFont="1" applyFill="1" applyBorder="1" applyAlignment="1">
      <alignment horizontal="left" vertical="top" wrapText="1"/>
    </xf>
    <xf numFmtId="0" fontId="18" fillId="2" borderId="4" xfId="0" applyFont="1" applyFill="1" applyBorder="1" applyAlignment="1">
      <alignment horizontal="left" vertical="top" wrapText="1"/>
    </xf>
    <xf numFmtId="0" fontId="21" fillId="0" borderId="28" xfId="0" applyFont="1" applyBorder="1" applyAlignment="1">
      <alignment horizontal="right" vertical="top"/>
    </xf>
    <xf numFmtId="0" fontId="21" fillId="2" borderId="72" xfId="0" applyFont="1" applyFill="1" applyBorder="1" applyAlignment="1">
      <alignment horizontal="left" vertical="top" wrapText="1"/>
    </xf>
    <xf numFmtId="165" fontId="18" fillId="2" borderId="14" xfId="0" applyNumberFormat="1" applyFont="1" applyFill="1" applyBorder="1" applyAlignment="1">
      <alignment horizontal="right" wrapText="1"/>
    </xf>
    <xf numFmtId="165" fontId="18" fillId="2" borderId="15" xfId="0" applyNumberFormat="1" applyFont="1" applyFill="1" applyBorder="1" applyAlignment="1">
      <alignment horizontal="right" wrapText="1"/>
    </xf>
    <xf numFmtId="165" fontId="18" fillId="2" borderId="47" xfId="0" applyNumberFormat="1" applyFont="1" applyFill="1" applyBorder="1" applyAlignment="1">
      <alignment horizontal="right" wrapText="1"/>
    </xf>
    <xf numFmtId="0" fontId="21" fillId="2" borderId="53" xfId="0" applyFont="1" applyFill="1" applyBorder="1" applyAlignment="1">
      <alignment horizontal="left" vertical="top" wrapText="1"/>
    </xf>
    <xf numFmtId="165" fontId="18" fillId="2" borderId="50" xfId="0" applyNumberFormat="1" applyFont="1" applyFill="1" applyBorder="1" applyAlignment="1">
      <alignment horizontal="right" wrapText="1"/>
    </xf>
    <xf numFmtId="0" fontId="21" fillId="2" borderId="54" xfId="0" applyFont="1" applyFill="1" applyBorder="1" applyAlignment="1">
      <alignment horizontal="left" vertical="top" wrapText="1"/>
    </xf>
    <xf numFmtId="0" fontId="18" fillId="2" borderId="40" xfId="0" applyFont="1" applyFill="1" applyBorder="1" applyAlignment="1">
      <alignment vertical="top" wrapText="1"/>
    </xf>
    <xf numFmtId="0" fontId="16" fillId="2" borderId="28" xfId="0" applyFont="1" applyFill="1" applyBorder="1" applyAlignment="1">
      <alignment horizontal="right" vertical="top"/>
    </xf>
    <xf numFmtId="165" fontId="18" fillId="2" borderId="16" xfId="0" applyNumberFormat="1" applyFont="1" applyFill="1" applyBorder="1" applyAlignment="1">
      <alignment horizontal="right" wrapText="1"/>
    </xf>
    <xf numFmtId="165" fontId="18" fillId="2" borderId="70" xfId="0" applyNumberFormat="1" applyFont="1" applyFill="1" applyBorder="1" applyAlignment="1">
      <alignment horizontal="right" wrapText="1"/>
    </xf>
    <xf numFmtId="165" fontId="18" fillId="2" borderId="1" xfId="0" applyNumberFormat="1" applyFont="1" applyFill="1" applyBorder="1" applyAlignment="1">
      <alignment horizontal="right" wrapText="1"/>
    </xf>
    <xf numFmtId="165" fontId="18" fillId="2" borderId="71" xfId="0" applyNumberFormat="1" applyFont="1" applyFill="1" applyBorder="1" applyAlignment="1">
      <alignment horizontal="right" wrapText="1"/>
    </xf>
    <xf numFmtId="165" fontId="18" fillId="2" borderId="2" xfId="0" applyNumberFormat="1" applyFont="1" applyFill="1" applyBorder="1" applyAlignment="1">
      <alignment horizontal="right" wrapText="1"/>
    </xf>
    <xf numFmtId="165" fontId="18" fillId="2" borderId="75" xfId="0" applyNumberFormat="1" applyFont="1" applyFill="1" applyBorder="1" applyAlignment="1">
      <alignment horizontal="right" wrapText="1"/>
    </xf>
    <xf numFmtId="0" fontId="16" fillId="2" borderId="0" xfId="0" applyFont="1" applyFill="1" applyBorder="1" applyAlignment="1">
      <alignment horizontal="right" vertical="top"/>
    </xf>
    <xf numFmtId="0" fontId="21" fillId="2" borderId="53" xfId="0" applyFont="1" applyFill="1" applyBorder="1" applyAlignment="1">
      <alignment horizontal="left" vertical="top" wrapText="1"/>
    </xf>
    <xf numFmtId="165" fontId="18" fillId="2" borderId="48" xfId="0" applyNumberFormat="1" applyFont="1" applyFill="1" applyBorder="1" applyAlignment="1">
      <alignment horizontal="right" wrapText="1"/>
    </xf>
    <xf numFmtId="0" fontId="18" fillId="2" borderId="36" xfId="0" applyFont="1" applyFill="1" applyBorder="1" applyAlignment="1">
      <alignment vertical="top" wrapText="1"/>
    </xf>
    <xf numFmtId="0" fontId="18" fillId="2" borderId="33" xfId="0" applyFont="1" applyFill="1" applyBorder="1" applyAlignment="1">
      <alignment vertical="top" wrapText="1"/>
    </xf>
    <xf numFmtId="165" fontId="18" fillId="2" borderId="4" xfId="0" applyNumberFormat="1" applyFont="1" applyFill="1" applyBorder="1" applyAlignment="1">
      <alignment horizontal="right" wrapText="1"/>
    </xf>
    <xf numFmtId="0" fontId="18" fillId="2" borderId="46" xfId="0" applyFont="1" applyFill="1" applyBorder="1" applyAlignment="1">
      <alignment vertical="top" wrapText="1"/>
    </xf>
    <xf numFmtId="0" fontId="18" fillId="2" borderId="60" xfId="0" applyFont="1" applyFill="1" applyBorder="1" applyAlignment="1">
      <alignment vertical="top" wrapText="1"/>
    </xf>
    <xf numFmtId="0" fontId="18" fillId="2" borderId="59" xfId="0" applyFont="1" applyFill="1" applyBorder="1" applyAlignment="1">
      <alignment vertical="top" wrapText="1"/>
    </xf>
    <xf numFmtId="165" fontId="18" fillId="2" borderId="16" xfId="0" applyNumberFormat="1" applyFont="1" applyFill="1" applyBorder="1" applyAlignment="1">
      <alignment horizontal="right"/>
    </xf>
    <xf numFmtId="165" fontId="18" fillId="2" borderId="15" xfId="0" applyNumberFormat="1" applyFont="1" applyFill="1" applyBorder="1" applyAlignment="1">
      <alignment horizontal="right"/>
    </xf>
    <xf numFmtId="165" fontId="18" fillId="2" borderId="47" xfId="0" applyNumberFormat="1" applyFont="1" applyFill="1" applyBorder="1" applyAlignment="1">
      <alignment horizontal="right"/>
    </xf>
    <xf numFmtId="0" fontId="18" fillId="2" borderId="35" xfId="0" applyFont="1" applyFill="1" applyBorder="1" applyAlignment="1">
      <alignment vertical="top" wrapText="1"/>
    </xf>
    <xf numFmtId="165" fontId="18" fillId="2" borderId="1" xfId="0" applyNumberFormat="1" applyFont="1" applyFill="1" applyBorder="1" applyAlignment="1">
      <alignment horizontal="right"/>
    </xf>
    <xf numFmtId="165" fontId="18" fillId="2" borderId="75" xfId="0" applyNumberFormat="1" applyFont="1" applyFill="1" applyBorder="1" applyAlignment="1">
      <alignment horizontal="right"/>
    </xf>
    <xf numFmtId="165" fontId="18" fillId="2" borderId="2" xfId="0" applyNumberFormat="1" applyFont="1" applyFill="1" applyBorder="1" applyAlignment="1">
      <alignment horizontal="right"/>
    </xf>
    <xf numFmtId="165" fontId="18" fillId="2" borderId="71" xfId="0" applyNumberFormat="1" applyFont="1" applyFill="1" applyBorder="1" applyAlignment="1">
      <alignment horizontal="right"/>
    </xf>
    <xf numFmtId="0" fontId="21" fillId="0" borderId="26" xfId="0" applyFont="1" applyBorder="1" applyAlignment="1">
      <alignment horizontal="justify" vertical="center" wrapText="1"/>
    </xf>
    <xf numFmtId="0" fontId="21" fillId="0" borderId="11" xfId="0" applyFont="1" applyBorder="1" applyAlignment="1">
      <alignment horizontal="justify" vertical="center" wrapText="1"/>
    </xf>
    <xf numFmtId="0" fontId="18" fillId="0" borderId="27" xfId="0" applyFont="1" applyBorder="1" applyAlignment="1">
      <alignment horizontal="justify" vertical="center"/>
    </xf>
    <xf numFmtId="0" fontId="0" fillId="0" borderId="0" xfId="0" applyAlignment="1">
      <alignment vertical="center"/>
    </xf>
    <xf numFmtId="0" fontId="9" fillId="2" borderId="31" xfId="0" applyFont="1" applyFill="1" applyBorder="1" applyAlignment="1">
      <alignment horizontal="justify" vertical="center" wrapText="1"/>
    </xf>
    <xf numFmtId="0" fontId="18" fillId="0" borderId="0" xfId="0" applyFont="1" applyAlignment="1">
      <alignment horizontal="justify" vertical="center"/>
    </xf>
    <xf numFmtId="0" fontId="18" fillId="0" borderId="28" xfId="0" applyFont="1" applyBorder="1" applyAlignment="1">
      <alignment horizontal="justify" vertical="center"/>
    </xf>
    <xf numFmtId="0" fontId="9" fillId="0" borderId="31" xfId="0" applyFont="1" applyBorder="1" applyAlignment="1">
      <alignment horizontal="justify" vertical="center" wrapText="1"/>
    </xf>
    <xf numFmtId="0" fontId="9" fillId="2" borderId="29" xfId="0" applyFont="1" applyFill="1" applyBorder="1" applyAlignment="1">
      <alignment horizontal="justify" vertical="center" wrapText="1"/>
    </xf>
    <xf numFmtId="0" fontId="0" fillId="0" borderId="18" xfId="0" applyBorder="1" applyAlignment="1">
      <alignment horizontal="justify" vertical="center"/>
    </xf>
    <xf numFmtId="0" fontId="0" fillId="0" borderId="30" xfId="0" applyBorder="1" applyAlignment="1">
      <alignment horizontal="justify" vertical="center"/>
    </xf>
  </cellXfs>
  <cellStyles count="9">
    <cellStyle name="Euro" xfId="1"/>
    <cellStyle name="Lien hypertexte" xfId="3" builtinId="8" hidden="1"/>
    <cellStyle name="Lien hypertexte" xfId="5" builtinId="8" hidden="1"/>
    <cellStyle name="Lien hypertexte visité" xfId="4" builtinId="9" hidden="1"/>
    <cellStyle name="Lien hypertexte visité" xfId="6" builtinId="9" hidden="1"/>
    <cellStyle name="Milliers" xfId="8" builtinId="3"/>
    <cellStyle name="Normal" xfId="0" builtinId="0"/>
    <cellStyle name="Normal 2" xfId="2"/>
    <cellStyle name="Normal 3" xfId="7"/>
  </cellStyles>
  <dxfs count="6">
    <dxf>
      <font>
        <color rgb="FFFF0000"/>
      </font>
      <fill>
        <patternFill patternType="none"/>
      </fill>
    </dxf>
    <dxf>
      <font>
        <color rgb="FFFF0000"/>
      </font>
      <fill>
        <patternFill patternType="none"/>
      </fill>
    </dxf>
    <dxf>
      <font>
        <color rgb="FFFF0000"/>
      </font>
      <fill>
        <patternFill patternType="none"/>
      </fill>
    </dxf>
    <dxf>
      <font>
        <color rgb="FFFF0000"/>
      </font>
      <fill>
        <patternFill patternType="none"/>
      </fill>
    </dxf>
    <dxf>
      <font>
        <color rgb="FFFF0000"/>
      </font>
      <fill>
        <patternFill patternType="none"/>
      </fill>
    </dxf>
    <dxf>
      <font>
        <color rgb="FFFF0000"/>
      </font>
      <fill>
        <patternFill patternType="none"/>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tilisateur\Downloads\2-Payroll\Fichier%20Primes%20TX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nus 2016"/>
      <sheetName val="JUILLET16"/>
      <sheetName val="Feuil1"/>
      <sheetName val="Feuil2"/>
      <sheetName val="Paie Février 2016"/>
    </sheetNames>
    <sheetDataSet>
      <sheetData sheetId="0" refreshError="1"/>
      <sheetData sheetId="1" refreshError="1"/>
      <sheetData sheetId="2">
        <row r="4">
          <cell r="A4" t="str">
            <v>GILLESABOUT</v>
          </cell>
          <cell r="B4" t="str">
            <v>ABOUT</v>
          </cell>
          <cell r="C4" t="str">
            <v>GILLES</v>
          </cell>
          <cell r="D4">
            <v>1</v>
          </cell>
          <cell r="E4">
            <v>18000</v>
          </cell>
        </row>
        <row r="5">
          <cell r="A5" t="str">
            <v>ELBAAGARD</v>
          </cell>
          <cell r="B5" t="str">
            <v>AGARD</v>
          </cell>
          <cell r="C5" t="str">
            <v>ELBA</v>
          </cell>
          <cell r="D5">
            <v>1</v>
          </cell>
          <cell r="E5">
            <v>2500</v>
          </cell>
        </row>
        <row r="6">
          <cell r="A6" t="str">
            <v>LEILAAJIG</v>
          </cell>
          <cell r="B6" t="str">
            <v>AJIG</v>
          </cell>
          <cell r="C6" t="str">
            <v>LEILA</v>
          </cell>
          <cell r="D6">
            <v>1</v>
          </cell>
          <cell r="E6">
            <v>4500</v>
          </cell>
        </row>
        <row r="7">
          <cell r="A7" t="str">
            <v>NATHALIEALAIN</v>
          </cell>
          <cell r="B7" t="str">
            <v>ALAIN</v>
          </cell>
          <cell r="C7" t="str">
            <v>NATHALIE</v>
          </cell>
          <cell r="D7">
            <v>1</v>
          </cell>
          <cell r="E7">
            <v>3800</v>
          </cell>
        </row>
        <row r="8">
          <cell r="A8" t="str">
            <v>VALERIEALVAREZ</v>
          </cell>
          <cell r="B8" t="str">
            <v>ALVAREZ</v>
          </cell>
          <cell r="C8" t="str">
            <v>VALERIE</v>
          </cell>
          <cell r="D8">
            <v>1</v>
          </cell>
          <cell r="E8">
            <v>3900</v>
          </cell>
        </row>
        <row r="9">
          <cell r="A9" t="str">
            <v>YOLANDEAPPELSHAUSER</v>
          </cell>
          <cell r="B9" t="str">
            <v>APPELSHAUSER</v>
          </cell>
          <cell r="C9" t="str">
            <v>YOLANDE</v>
          </cell>
          <cell r="D9">
            <v>1</v>
          </cell>
          <cell r="E9">
            <v>5000</v>
          </cell>
        </row>
        <row r="10">
          <cell r="A10" t="str">
            <v>AUDREYBALLIERE</v>
          </cell>
          <cell r="B10" t="str">
            <v>BALLIERE</v>
          </cell>
          <cell r="C10" t="str">
            <v>AUDREY</v>
          </cell>
          <cell r="D10">
            <v>1</v>
          </cell>
          <cell r="E10">
            <v>2200</v>
          </cell>
        </row>
        <row r="11">
          <cell r="A11" t="str">
            <v>BRIANBARBOYON</v>
          </cell>
          <cell r="B11" t="str">
            <v>BARBOYON</v>
          </cell>
          <cell r="C11" t="str">
            <v>BRIAN</v>
          </cell>
          <cell r="D11">
            <v>1</v>
          </cell>
          <cell r="E11">
            <v>2200</v>
          </cell>
        </row>
        <row r="12">
          <cell r="A12" t="str">
            <v>SOPHIEBARRE</v>
          </cell>
          <cell r="B12" t="str">
            <v>BARRE</v>
          </cell>
          <cell r="C12" t="str">
            <v>SOPHIE</v>
          </cell>
          <cell r="D12">
            <v>1</v>
          </cell>
          <cell r="E12">
            <v>4600</v>
          </cell>
        </row>
        <row r="13">
          <cell r="A13" t="str">
            <v>OLIVIERBAUDRY</v>
          </cell>
          <cell r="B13" t="str">
            <v>BAUDRY</v>
          </cell>
          <cell r="C13" t="str">
            <v>OLIVIER</v>
          </cell>
          <cell r="D13">
            <v>1</v>
          </cell>
          <cell r="E13">
            <v>2756</v>
          </cell>
        </row>
        <row r="14">
          <cell r="A14" t="str">
            <v>ANNEBAVEREL</v>
          </cell>
          <cell r="B14" t="str">
            <v>BAVEREL</v>
          </cell>
          <cell r="C14" t="str">
            <v>ANNE</v>
          </cell>
          <cell r="D14">
            <v>1</v>
          </cell>
          <cell r="E14">
            <v>3000</v>
          </cell>
        </row>
        <row r="15">
          <cell r="A15" t="str">
            <v>VIOLAINEBAVOUZET</v>
          </cell>
          <cell r="B15" t="str">
            <v>BAVOUZET</v>
          </cell>
          <cell r="C15" t="str">
            <v>VIOLAINE</v>
          </cell>
          <cell r="D15">
            <v>1</v>
          </cell>
          <cell r="E15">
            <v>3000</v>
          </cell>
        </row>
        <row r="16">
          <cell r="A16" t="str">
            <v>HAFIDABEN BELAID</v>
          </cell>
          <cell r="B16" t="str">
            <v>BEN BELAID</v>
          </cell>
          <cell r="C16" t="str">
            <v>HAFIDA</v>
          </cell>
          <cell r="D16">
            <v>1</v>
          </cell>
          <cell r="E16">
            <v>3650</v>
          </cell>
        </row>
        <row r="17">
          <cell r="A17" t="str">
            <v>CHARLOTTEBERAUD</v>
          </cell>
          <cell r="B17" t="str">
            <v>BERAUD</v>
          </cell>
          <cell r="C17" t="str">
            <v>CHARLOTTE</v>
          </cell>
          <cell r="D17">
            <v>1</v>
          </cell>
          <cell r="E17">
            <v>4000</v>
          </cell>
        </row>
        <row r="18">
          <cell r="A18" t="str">
            <v>JACQUELINEBERNARD</v>
          </cell>
          <cell r="B18" t="str">
            <v>BERNARD</v>
          </cell>
          <cell r="C18" t="str">
            <v>JACQUELINE</v>
          </cell>
          <cell r="D18">
            <v>1</v>
          </cell>
          <cell r="E18">
            <v>3658</v>
          </cell>
        </row>
        <row r="19">
          <cell r="A19" t="str">
            <v>ANAISBLOSSIER</v>
          </cell>
          <cell r="B19" t="str">
            <v>BLOSSIER</v>
          </cell>
          <cell r="C19" t="str">
            <v>ANAIS</v>
          </cell>
          <cell r="D19">
            <v>1</v>
          </cell>
          <cell r="E19">
            <v>2565.81</v>
          </cell>
        </row>
        <row r="20">
          <cell r="A20" t="str">
            <v>SEVERINEBORGELLA</v>
          </cell>
          <cell r="B20" t="str">
            <v>BORGELLA</v>
          </cell>
          <cell r="C20" t="str">
            <v>SEVERINE</v>
          </cell>
          <cell r="D20">
            <v>1</v>
          </cell>
          <cell r="E20">
            <v>2699.94</v>
          </cell>
        </row>
        <row r="21">
          <cell r="A21" t="str">
            <v>CHRISTINEBOUTET</v>
          </cell>
          <cell r="B21" t="str">
            <v>BOUTET</v>
          </cell>
          <cell r="C21" t="str">
            <v>CHRISTINE</v>
          </cell>
          <cell r="D21">
            <v>1</v>
          </cell>
          <cell r="E21">
            <v>4070</v>
          </cell>
        </row>
        <row r="22">
          <cell r="A22" t="str">
            <v>JIMBURGOT</v>
          </cell>
          <cell r="B22" t="str">
            <v>BURGOT</v>
          </cell>
          <cell r="C22" t="str">
            <v>JIM</v>
          </cell>
          <cell r="D22">
            <v>1</v>
          </cell>
          <cell r="E22">
            <v>2500</v>
          </cell>
        </row>
        <row r="23">
          <cell r="A23" t="str">
            <v>LAETITIACARMENI</v>
          </cell>
          <cell r="B23" t="str">
            <v>CARMENI</v>
          </cell>
          <cell r="C23" t="str">
            <v>LAETITIA</v>
          </cell>
          <cell r="D23">
            <v>1</v>
          </cell>
          <cell r="E23">
            <v>2923</v>
          </cell>
        </row>
        <row r="24">
          <cell r="A24" t="str">
            <v>FREDERICCASTEL</v>
          </cell>
          <cell r="B24" t="str">
            <v>CASTEL</v>
          </cell>
          <cell r="C24" t="str">
            <v>FREDERIC</v>
          </cell>
          <cell r="D24">
            <v>1</v>
          </cell>
          <cell r="E24">
            <v>3789</v>
          </cell>
        </row>
        <row r="25">
          <cell r="A25" t="str">
            <v>RAPHAELLECHAMINEAUD</v>
          </cell>
          <cell r="B25" t="str">
            <v>CHAMINEAUD</v>
          </cell>
          <cell r="C25" t="str">
            <v>RAPHAELLE</v>
          </cell>
          <cell r="D25">
            <v>1</v>
          </cell>
          <cell r="E25">
            <v>2666.67</v>
          </cell>
        </row>
        <row r="26">
          <cell r="A26" t="str">
            <v>LOUISCHEREAU</v>
          </cell>
          <cell r="B26" t="str">
            <v>CHEREAU</v>
          </cell>
          <cell r="C26" t="str">
            <v>LOUIS</v>
          </cell>
          <cell r="D26">
            <v>1</v>
          </cell>
          <cell r="E26">
            <v>2200</v>
          </cell>
        </row>
        <row r="27">
          <cell r="A27" t="str">
            <v>DAMIENCHEVALIER</v>
          </cell>
          <cell r="B27" t="str">
            <v>CHEVALIER</v>
          </cell>
          <cell r="C27" t="str">
            <v>DAMIEN</v>
          </cell>
          <cell r="D27">
            <v>1</v>
          </cell>
          <cell r="E27">
            <v>3709</v>
          </cell>
        </row>
        <row r="28">
          <cell r="A28" t="str">
            <v>ZIYINGCHU</v>
          </cell>
          <cell r="B28" t="str">
            <v>CHU</v>
          </cell>
          <cell r="C28" t="str">
            <v>ZIYING</v>
          </cell>
          <cell r="D28">
            <v>1</v>
          </cell>
          <cell r="E28">
            <v>1179.2</v>
          </cell>
        </row>
        <row r="29">
          <cell r="A29" t="str">
            <v>MARINECODERCH</v>
          </cell>
          <cell r="B29" t="str">
            <v>CODERCH</v>
          </cell>
          <cell r="C29" t="str">
            <v>MARINE</v>
          </cell>
          <cell r="D29">
            <v>1</v>
          </cell>
          <cell r="E29">
            <v>2400</v>
          </cell>
        </row>
        <row r="30">
          <cell r="A30" t="str">
            <v>LEOCOHIN</v>
          </cell>
          <cell r="B30" t="str">
            <v>COHIN</v>
          </cell>
          <cell r="C30" t="str">
            <v>LEO</v>
          </cell>
          <cell r="D30">
            <v>1</v>
          </cell>
          <cell r="E30">
            <v>3400</v>
          </cell>
        </row>
        <row r="31">
          <cell r="A31" t="str">
            <v>GUILLAUMECOIFFET</v>
          </cell>
          <cell r="B31" t="str">
            <v>COIFFET</v>
          </cell>
          <cell r="C31" t="str">
            <v>GUILLAUME</v>
          </cell>
          <cell r="D31">
            <v>1</v>
          </cell>
          <cell r="E31">
            <v>3328</v>
          </cell>
        </row>
        <row r="32">
          <cell r="A32" t="str">
            <v>NORACORNOLLE</v>
          </cell>
          <cell r="B32" t="str">
            <v>CORNOLLE</v>
          </cell>
          <cell r="C32" t="str">
            <v>NORA</v>
          </cell>
          <cell r="D32">
            <v>1</v>
          </cell>
          <cell r="E32">
            <v>2200</v>
          </cell>
        </row>
        <row r="33">
          <cell r="A33" t="str">
            <v>LEACOTTAIS</v>
          </cell>
          <cell r="B33" t="str">
            <v>COTTAIS</v>
          </cell>
          <cell r="C33" t="str">
            <v>LEA</v>
          </cell>
          <cell r="D33">
            <v>1</v>
          </cell>
          <cell r="E33">
            <v>2000</v>
          </cell>
        </row>
        <row r="34">
          <cell r="A34" t="str">
            <v>ALANCOURSIN</v>
          </cell>
          <cell r="B34" t="str">
            <v>COURSIN</v>
          </cell>
          <cell r="C34" t="str">
            <v>ALAN</v>
          </cell>
          <cell r="D34">
            <v>1</v>
          </cell>
          <cell r="E34">
            <v>2000</v>
          </cell>
        </row>
        <row r="35">
          <cell r="A35" t="str">
            <v>MAUDCRESPO</v>
          </cell>
          <cell r="B35" t="str">
            <v>CRESPO</v>
          </cell>
          <cell r="C35" t="str">
            <v>MAUD</v>
          </cell>
          <cell r="D35">
            <v>1</v>
          </cell>
          <cell r="E35">
            <v>2875</v>
          </cell>
        </row>
        <row r="36">
          <cell r="A36" t="str">
            <v>MATHILDECRESSON</v>
          </cell>
          <cell r="B36" t="str">
            <v>CRESSON</v>
          </cell>
          <cell r="C36" t="str">
            <v>MATHILDE</v>
          </cell>
          <cell r="D36">
            <v>1</v>
          </cell>
          <cell r="E36">
            <v>2990</v>
          </cell>
        </row>
        <row r="37">
          <cell r="A37" t="str">
            <v>CLAUDIADA SILVA</v>
          </cell>
          <cell r="B37" t="str">
            <v>DA SILVA</v>
          </cell>
          <cell r="C37" t="str">
            <v>CLAUDIA</v>
          </cell>
          <cell r="D37">
            <v>1</v>
          </cell>
          <cell r="E37">
            <v>1400</v>
          </cell>
        </row>
        <row r="38">
          <cell r="A38" t="str">
            <v>MARIONDAHYOT</v>
          </cell>
          <cell r="B38" t="str">
            <v>DAHYOT</v>
          </cell>
          <cell r="C38" t="str">
            <v>MARION</v>
          </cell>
          <cell r="D38">
            <v>1</v>
          </cell>
          <cell r="E38">
            <v>2958.33</v>
          </cell>
        </row>
        <row r="39">
          <cell r="A39" t="str">
            <v>CELINEDELIVET</v>
          </cell>
          <cell r="B39" t="str">
            <v>DELIVET</v>
          </cell>
          <cell r="C39" t="str">
            <v>CELINE</v>
          </cell>
          <cell r="D39">
            <v>1</v>
          </cell>
          <cell r="E39">
            <v>2478.5</v>
          </cell>
        </row>
        <row r="40">
          <cell r="A40" t="str">
            <v>GAELLEDEMOUTH</v>
          </cell>
          <cell r="B40" t="str">
            <v>DEMOUTH</v>
          </cell>
          <cell r="C40" t="str">
            <v>GAELLE</v>
          </cell>
          <cell r="D40">
            <v>1</v>
          </cell>
          <cell r="E40">
            <v>2400</v>
          </cell>
        </row>
        <row r="41">
          <cell r="A41" t="str">
            <v>AKISSIDJE</v>
          </cell>
          <cell r="B41" t="str">
            <v>DJE</v>
          </cell>
          <cell r="C41" t="str">
            <v>AKISSI</v>
          </cell>
          <cell r="D41">
            <v>1</v>
          </cell>
          <cell r="E41">
            <v>3166.6</v>
          </cell>
        </row>
        <row r="42">
          <cell r="A42" t="str">
            <v>DAMIENDUBOST</v>
          </cell>
          <cell r="B42" t="str">
            <v>DUBOST</v>
          </cell>
          <cell r="C42" t="str">
            <v>DAMIEN</v>
          </cell>
          <cell r="D42">
            <v>1</v>
          </cell>
          <cell r="E42">
            <v>0</v>
          </cell>
        </row>
        <row r="43">
          <cell r="A43" t="str">
            <v>BERTRANDDUCREUX</v>
          </cell>
          <cell r="B43" t="str">
            <v>DUCREUX</v>
          </cell>
          <cell r="C43" t="str">
            <v>BERTRAND</v>
          </cell>
          <cell r="D43">
            <v>1</v>
          </cell>
          <cell r="E43">
            <v>2720</v>
          </cell>
        </row>
        <row r="44">
          <cell r="A44" t="str">
            <v>PASCALDUVAL</v>
          </cell>
          <cell r="B44" t="str">
            <v>DUVAL</v>
          </cell>
          <cell r="C44" t="str">
            <v>PASCAL</v>
          </cell>
          <cell r="D44">
            <v>1</v>
          </cell>
          <cell r="E44">
            <v>5000</v>
          </cell>
        </row>
        <row r="45">
          <cell r="A45" t="str">
            <v>VALERIEEINHORN</v>
          </cell>
          <cell r="B45" t="str">
            <v>EINHORN</v>
          </cell>
          <cell r="C45" t="str">
            <v>VALERIE</v>
          </cell>
          <cell r="D45">
            <v>1</v>
          </cell>
          <cell r="E45">
            <v>3100</v>
          </cell>
        </row>
        <row r="46">
          <cell r="A46" t="str">
            <v>ANNEFARRE</v>
          </cell>
          <cell r="B46" t="str">
            <v>FARRE</v>
          </cell>
          <cell r="C46" t="str">
            <v>ANNE</v>
          </cell>
          <cell r="D46">
            <v>1</v>
          </cell>
          <cell r="E46">
            <v>4000</v>
          </cell>
        </row>
        <row r="47">
          <cell r="A47" t="str">
            <v>MARIEFAUROUX</v>
          </cell>
          <cell r="B47" t="str">
            <v>FAUROUX</v>
          </cell>
          <cell r="C47" t="str">
            <v>MARIE</v>
          </cell>
          <cell r="D47">
            <v>1</v>
          </cell>
          <cell r="E47">
            <v>1179.2</v>
          </cell>
        </row>
        <row r="48">
          <cell r="A48" t="str">
            <v>KIRANFAZIL</v>
          </cell>
          <cell r="B48" t="str">
            <v>FAZIL</v>
          </cell>
          <cell r="C48" t="str">
            <v>KIRAN</v>
          </cell>
          <cell r="D48">
            <v>1</v>
          </cell>
          <cell r="E48">
            <v>2200</v>
          </cell>
        </row>
        <row r="49">
          <cell r="A49" t="str">
            <v>CLEMENTFRANCFORT</v>
          </cell>
          <cell r="B49" t="str">
            <v>FRANCFORT</v>
          </cell>
          <cell r="C49" t="str">
            <v>CLEMENT</v>
          </cell>
          <cell r="D49">
            <v>1</v>
          </cell>
          <cell r="E49">
            <v>2333.33</v>
          </cell>
        </row>
        <row r="50">
          <cell r="A50" t="str">
            <v>BEATRICEFRAVAL</v>
          </cell>
          <cell r="B50" t="str">
            <v>FRAVAL</v>
          </cell>
          <cell r="C50" t="str">
            <v>BEATRICE</v>
          </cell>
          <cell r="D50">
            <v>1</v>
          </cell>
          <cell r="E50">
            <v>2686.59</v>
          </cell>
        </row>
        <row r="51">
          <cell r="A51" t="str">
            <v>ARNAUDFRESNOIS</v>
          </cell>
          <cell r="B51" t="str">
            <v>FRESNOIS</v>
          </cell>
          <cell r="C51" t="str">
            <v>ARNAUD</v>
          </cell>
          <cell r="D51">
            <v>1</v>
          </cell>
          <cell r="E51">
            <v>3278.52</v>
          </cell>
        </row>
        <row r="52">
          <cell r="A52" t="str">
            <v>GERARDGELENAN</v>
          </cell>
          <cell r="B52" t="str">
            <v>GELENAN</v>
          </cell>
          <cell r="C52" t="str">
            <v>GERARD</v>
          </cell>
          <cell r="D52">
            <v>1</v>
          </cell>
          <cell r="E52">
            <v>1733.05</v>
          </cell>
        </row>
        <row r="53">
          <cell r="A53" t="str">
            <v>NATACHAGIRTH</v>
          </cell>
          <cell r="B53" t="str">
            <v>GIRTH</v>
          </cell>
          <cell r="C53" t="str">
            <v>NATACHA</v>
          </cell>
          <cell r="D53">
            <v>1</v>
          </cell>
          <cell r="E53">
            <v>2684.48</v>
          </cell>
        </row>
        <row r="54">
          <cell r="A54" t="str">
            <v>ALEXIAGOMIS</v>
          </cell>
          <cell r="B54" t="str">
            <v>GOMIS</v>
          </cell>
          <cell r="C54" t="str">
            <v>ALEXIA</v>
          </cell>
          <cell r="D54">
            <v>1</v>
          </cell>
          <cell r="E54">
            <v>3415</v>
          </cell>
        </row>
        <row r="55">
          <cell r="A55" t="str">
            <v>MARIEGONZALEZ</v>
          </cell>
          <cell r="B55" t="str">
            <v>GONZALEZ</v>
          </cell>
          <cell r="C55" t="str">
            <v>MARIE</v>
          </cell>
          <cell r="D55">
            <v>1</v>
          </cell>
          <cell r="E55">
            <v>4050</v>
          </cell>
        </row>
        <row r="56">
          <cell r="A56" t="str">
            <v>ELISAGREGOIRE</v>
          </cell>
          <cell r="B56" t="str">
            <v>GREGOIRE</v>
          </cell>
          <cell r="C56" t="str">
            <v>ELISA</v>
          </cell>
          <cell r="D56">
            <v>1</v>
          </cell>
          <cell r="E56">
            <v>1179.2</v>
          </cell>
        </row>
        <row r="57">
          <cell r="A57" t="str">
            <v>ELISEGRUSON</v>
          </cell>
          <cell r="B57" t="str">
            <v>GRUSON</v>
          </cell>
          <cell r="C57" t="str">
            <v>ELISE</v>
          </cell>
          <cell r="D57">
            <v>1</v>
          </cell>
          <cell r="E57">
            <v>4000</v>
          </cell>
        </row>
        <row r="58">
          <cell r="A58" t="str">
            <v>OLIVIERGUICHARD</v>
          </cell>
          <cell r="B58" t="str">
            <v>GUICHARD</v>
          </cell>
          <cell r="C58" t="str">
            <v>OLIVIER</v>
          </cell>
          <cell r="D58">
            <v>1</v>
          </cell>
          <cell r="E58">
            <v>3094</v>
          </cell>
        </row>
        <row r="59">
          <cell r="A59" t="str">
            <v>FREDERIQUEGUITTON-DANIELO</v>
          </cell>
          <cell r="B59" t="str">
            <v>GUITTON-DANIELO</v>
          </cell>
          <cell r="C59" t="str">
            <v>FREDERIQUE</v>
          </cell>
          <cell r="D59">
            <v>1</v>
          </cell>
          <cell r="E59">
            <v>2500</v>
          </cell>
        </row>
        <row r="60">
          <cell r="A60" t="str">
            <v>YANISHACHEMI</v>
          </cell>
          <cell r="B60" t="str">
            <v>HACHEMI</v>
          </cell>
          <cell r="C60" t="str">
            <v>YANIS</v>
          </cell>
          <cell r="D60">
            <v>1</v>
          </cell>
          <cell r="E60">
            <v>1179.2</v>
          </cell>
        </row>
        <row r="61">
          <cell r="A61" t="str">
            <v>ANNE SOPHIEHAVARD</v>
          </cell>
          <cell r="B61" t="str">
            <v>HAVARD</v>
          </cell>
          <cell r="C61" t="str">
            <v>ANNE SOPHIE</v>
          </cell>
          <cell r="D61">
            <v>1</v>
          </cell>
          <cell r="E61">
            <v>3460</v>
          </cell>
        </row>
        <row r="62">
          <cell r="A62" t="str">
            <v>CORALINEHENRY</v>
          </cell>
          <cell r="B62" t="str">
            <v>HENRY</v>
          </cell>
          <cell r="C62" t="str">
            <v>CORALINE</v>
          </cell>
          <cell r="D62">
            <v>1</v>
          </cell>
          <cell r="E62">
            <v>2400</v>
          </cell>
        </row>
        <row r="63">
          <cell r="A63" t="str">
            <v>LAURAHENVEL</v>
          </cell>
          <cell r="B63" t="str">
            <v>HENVEL</v>
          </cell>
          <cell r="C63" t="str">
            <v>LAURA</v>
          </cell>
          <cell r="D63">
            <v>1</v>
          </cell>
          <cell r="E63">
            <v>2000</v>
          </cell>
        </row>
        <row r="64">
          <cell r="A64" t="str">
            <v>GILLESHOCHET</v>
          </cell>
          <cell r="B64" t="str">
            <v>HOCHET</v>
          </cell>
          <cell r="C64" t="str">
            <v>GILLES</v>
          </cell>
          <cell r="D64">
            <v>1</v>
          </cell>
          <cell r="E64">
            <v>2950</v>
          </cell>
        </row>
        <row r="65">
          <cell r="A65" t="str">
            <v>STEFANIZORET</v>
          </cell>
          <cell r="B65" t="str">
            <v>IZORET</v>
          </cell>
          <cell r="C65" t="str">
            <v>STEFAN</v>
          </cell>
          <cell r="D65">
            <v>1</v>
          </cell>
          <cell r="E65">
            <v>2020</v>
          </cell>
        </row>
        <row r="66">
          <cell r="A66" t="str">
            <v>ANNABELLEKAJBAF</v>
          </cell>
          <cell r="B66" t="str">
            <v>KAJBAF</v>
          </cell>
          <cell r="C66" t="str">
            <v>ANNABELLE</v>
          </cell>
          <cell r="D66">
            <v>1</v>
          </cell>
          <cell r="E66">
            <v>0</v>
          </cell>
        </row>
        <row r="67">
          <cell r="A67" t="str">
            <v>LYAZIDKROURI</v>
          </cell>
          <cell r="B67" t="str">
            <v>KROURI</v>
          </cell>
          <cell r="C67" t="str">
            <v>LYAZID</v>
          </cell>
          <cell r="D67">
            <v>1</v>
          </cell>
          <cell r="E67">
            <v>4840</v>
          </cell>
        </row>
        <row r="68">
          <cell r="A68" t="str">
            <v>MATHILDELABUSSIERE</v>
          </cell>
          <cell r="B68" t="str">
            <v>LABUSSIERE</v>
          </cell>
          <cell r="C68" t="str">
            <v>MATHILDE</v>
          </cell>
          <cell r="D68">
            <v>1</v>
          </cell>
          <cell r="E68">
            <v>0</v>
          </cell>
        </row>
        <row r="69">
          <cell r="A69" t="str">
            <v>KIMLAIDET</v>
          </cell>
          <cell r="B69" t="str">
            <v>LAIDET</v>
          </cell>
          <cell r="C69" t="str">
            <v>KIM</v>
          </cell>
          <cell r="D69">
            <v>1</v>
          </cell>
          <cell r="E69">
            <v>0</v>
          </cell>
        </row>
        <row r="70">
          <cell r="A70" t="str">
            <v>JULIALASSEUGUETTE</v>
          </cell>
          <cell r="B70" t="str">
            <v>LASSEUGUETTE</v>
          </cell>
          <cell r="C70" t="str">
            <v>JULIA</v>
          </cell>
          <cell r="D70">
            <v>1</v>
          </cell>
          <cell r="E70">
            <v>2333.33</v>
          </cell>
        </row>
        <row r="71">
          <cell r="A71" t="str">
            <v>CHARLOTTELAURIN</v>
          </cell>
          <cell r="B71" t="str">
            <v>LAURIN</v>
          </cell>
          <cell r="C71" t="str">
            <v>CHARLOTTE</v>
          </cell>
          <cell r="D71">
            <v>1</v>
          </cell>
          <cell r="E71">
            <v>2123.34</v>
          </cell>
        </row>
        <row r="72">
          <cell r="A72" t="str">
            <v>RYANLAVOINE</v>
          </cell>
          <cell r="B72" t="str">
            <v>LAVOINE</v>
          </cell>
          <cell r="C72" t="str">
            <v>RYAN</v>
          </cell>
          <cell r="D72">
            <v>1</v>
          </cell>
          <cell r="E72">
            <v>2571.4299999999998</v>
          </cell>
        </row>
        <row r="73">
          <cell r="A73" t="str">
            <v>ELODIELE BARON AUDRY</v>
          </cell>
          <cell r="B73" t="str">
            <v>LE BARON AUDRY</v>
          </cell>
          <cell r="C73" t="str">
            <v>ELODIE</v>
          </cell>
          <cell r="D73">
            <v>1</v>
          </cell>
          <cell r="E73">
            <v>3500</v>
          </cell>
        </row>
        <row r="74">
          <cell r="A74" t="str">
            <v>AURELIELEFEBVRE</v>
          </cell>
          <cell r="B74" t="str">
            <v>LEFEBVRE</v>
          </cell>
          <cell r="C74" t="str">
            <v>AURELIE</v>
          </cell>
          <cell r="D74">
            <v>1</v>
          </cell>
          <cell r="E74">
            <v>2155.89</v>
          </cell>
        </row>
        <row r="75">
          <cell r="A75" t="str">
            <v>SARAHLEMELLE</v>
          </cell>
          <cell r="B75" t="str">
            <v>LEMELLE</v>
          </cell>
          <cell r="C75" t="str">
            <v>SARAH</v>
          </cell>
          <cell r="D75">
            <v>1</v>
          </cell>
          <cell r="E75">
            <v>3150</v>
          </cell>
        </row>
        <row r="76">
          <cell r="A76" t="str">
            <v>CLEMENCELETELLIER</v>
          </cell>
          <cell r="B76" t="str">
            <v>LETELLIER</v>
          </cell>
          <cell r="C76" t="str">
            <v>CLEMENCE</v>
          </cell>
          <cell r="D76">
            <v>1</v>
          </cell>
          <cell r="E76">
            <v>2200</v>
          </cell>
        </row>
        <row r="77">
          <cell r="A77" t="str">
            <v>ROMAINLISOWSKI</v>
          </cell>
          <cell r="B77" t="str">
            <v>LISOWSKI</v>
          </cell>
          <cell r="C77" t="str">
            <v>ROMAIN</v>
          </cell>
          <cell r="D77">
            <v>1</v>
          </cell>
          <cell r="E77">
            <v>0</v>
          </cell>
        </row>
        <row r="78">
          <cell r="A78" t="str">
            <v>VICTORLOISEAU</v>
          </cell>
          <cell r="B78" t="str">
            <v>LOISEAU</v>
          </cell>
          <cell r="C78" t="str">
            <v>VICTOR</v>
          </cell>
          <cell r="D78">
            <v>1</v>
          </cell>
          <cell r="E78">
            <v>4300</v>
          </cell>
        </row>
        <row r="79">
          <cell r="A79" t="str">
            <v>DELPHINEMAIRET</v>
          </cell>
          <cell r="B79" t="str">
            <v>MAIRET</v>
          </cell>
          <cell r="C79" t="str">
            <v>DELPHINE</v>
          </cell>
          <cell r="D79">
            <v>1</v>
          </cell>
          <cell r="E79">
            <v>2888.45</v>
          </cell>
        </row>
        <row r="80">
          <cell r="A80" t="str">
            <v>ISABELLEMARCHANDIER</v>
          </cell>
          <cell r="B80" t="str">
            <v>MARCHANDIER</v>
          </cell>
          <cell r="C80" t="str">
            <v>ISABELLE</v>
          </cell>
          <cell r="D80">
            <v>1</v>
          </cell>
          <cell r="E80">
            <v>2300</v>
          </cell>
        </row>
        <row r="81">
          <cell r="A81" t="str">
            <v>GLADYSMARINE</v>
          </cell>
          <cell r="B81" t="str">
            <v>MARINE</v>
          </cell>
          <cell r="C81" t="str">
            <v>GLADYS</v>
          </cell>
          <cell r="D81">
            <v>1</v>
          </cell>
          <cell r="E81">
            <v>2700</v>
          </cell>
        </row>
        <row r="82">
          <cell r="A82" t="str">
            <v>NICOLASMARTIN</v>
          </cell>
          <cell r="B82" t="str">
            <v>MARTIN</v>
          </cell>
          <cell r="C82" t="str">
            <v>NICOLAS</v>
          </cell>
          <cell r="D82">
            <v>1</v>
          </cell>
          <cell r="E82">
            <v>2333.33</v>
          </cell>
        </row>
        <row r="83">
          <cell r="A83" t="str">
            <v>SOPHIEMARTIN</v>
          </cell>
          <cell r="B83" t="str">
            <v>MARTIN</v>
          </cell>
          <cell r="C83" t="str">
            <v>SOPHIE</v>
          </cell>
          <cell r="D83">
            <v>1</v>
          </cell>
          <cell r="E83">
            <v>4200</v>
          </cell>
        </row>
        <row r="84">
          <cell r="A84" t="str">
            <v>CAMILLEMASSEY</v>
          </cell>
          <cell r="B84" t="str">
            <v>MASSEY</v>
          </cell>
          <cell r="C84" t="str">
            <v>CAMILLE</v>
          </cell>
          <cell r="D84">
            <v>1</v>
          </cell>
          <cell r="E84">
            <v>3000</v>
          </cell>
        </row>
        <row r="85">
          <cell r="A85" t="str">
            <v>SOPHIEMBISI</v>
          </cell>
          <cell r="B85" t="str">
            <v>MBISI</v>
          </cell>
          <cell r="C85" t="str">
            <v>SOPHIE</v>
          </cell>
          <cell r="D85">
            <v>1</v>
          </cell>
          <cell r="E85">
            <v>2390</v>
          </cell>
        </row>
        <row r="86">
          <cell r="A86" t="str">
            <v>JULIETTEMEREAU</v>
          </cell>
          <cell r="B86" t="str">
            <v>MEREAU</v>
          </cell>
          <cell r="C86" t="str">
            <v>JULIETTE</v>
          </cell>
          <cell r="D86">
            <v>1</v>
          </cell>
          <cell r="E86">
            <v>2650</v>
          </cell>
        </row>
        <row r="87">
          <cell r="A87" t="str">
            <v>ANTOINEMEYNIEL</v>
          </cell>
          <cell r="B87" t="str">
            <v>MEYNIEL</v>
          </cell>
          <cell r="C87" t="str">
            <v>ANTOINE</v>
          </cell>
          <cell r="D87">
            <v>1</v>
          </cell>
          <cell r="E87">
            <v>2400</v>
          </cell>
        </row>
        <row r="88">
          <cell r="A88" t="str">
            <v>MATILDEMISSIROLI</v>
          </cell>
          <cell r="B88" t="str">
            <v>MISSIROLI</v>
          </cell>
          <cell r="C88" t="str">
            <v>MATILDE</v>
          </cell>
          <cell r="D88">
            <v>1</v>
          </cell>
          <cell r="E88">
            <v>4600</v>
          </cell>
        </row>
        <row r="89">
          <cell r="A89" t="str">
            <v>MARIE-HELENEMOUDINGO</v>
          </cell>
          <cell r="B89" t="str">
            <v>MOUDINGO</v>
          </cell>
          <cell r="C89" t="str">
            <v>MARIE-HELENE</v>
          </cell>
          <cell r="D89">
            <v>1</v>
          </cell>
          <cell r="E89">
            <v>5000</v>
          </cell>
        </row>
        <row r="90">
          <cell r="A90" t="str">
            <v>MARTINENLEND</v>
          </cell>
          <cell r="B90" t="str">
            <v>NLEND</v>
          </cell>
          <cell r="C90" t="str">
            <v>MARTINE</v>
          </cell>
          <cell r="D90">
            <v>1</v>
          </cell>
          <cell r="E90">
            <v>2600</v>
          </cell>
        </row>
        <row r="91">
          <cell r="A91" t="str">
            <v>ANUARITENTAMBWE</v>
          </cell>
          <cell r="B91" t="str">
            <v>NTAMBWE</v>
          </cell>
          <cell r="C91" t="str">
            <v>ANUARITE</v>
          </cell>
          <cell r="D91">
            <v>1</v>
          </cell>
          <cell r="E91">
            <v>2333.33</v>
          </cell>
        </row>
        <row r="92">
          <cell r="A92" t="str">
            <v>JULIETTEORAIN</v>
          </cell>
          <cell r="B92" t="str">
            <v>ORAIN</v>
          </cell>
          <cell r="C92" t="str">
            <v>JULIETTE</v>
          </cell>
          <cell r="D92">
            <v>1</v>
          </cell>
          <cell r="E92">
            <v>3333.33</v>
          </cell>
        </row>
        <row r="93">
          <cell r="A93" t="str">
            <v>WILLIAMORY</v>
          </cell>
          <cell r="B93" t="str">
            <v>ORY</v>
          </cell>
          <cell r="C93" t="str">
            <v>WILLIAM</v>
          </cell>
          <cell r="D93">
            <v>1</v>
          </cell>
          <cell r="E93">
            <v>4800</v>
          </cell>
        </row>
        <row r="94">
          <cell r="A94" t="str">
            <v>CASSANDRAPALEOLOGUE</v>
          </cell>
          <cell r="B94" t="str">
            <v>PALEOLOGUE</v>
          </cell>
          <cell r="C94" t="str">
            <v>CASSANDRA</v>
          </cell>
          <cell r="D94">
            <v>1</v>
          </cell>
          <cell r="E94">
            <v>2416.67</v>
          </cell>
        </row>
        <row r="95">
          <cell r="A95" t="str">
            <v>MARTINPANSU</v>
          </cell>
          <cell r="B95" t="str">
            <v>PANSU</v>
          </cell>
          <cell r="C95" t="str">
            <v>MARTIN</v>
          </cell>
          <cell r="D95">
            <v>1</v>
          </cell>
          <cell r="E95">
            <v>2200</v>
          </cell>
        </row>
        <row r="96">
          <cell r="A96" t="str">
            <v>JULIEPAROD</v>
          </cell>
          <cell r="B96" t="str">
            <v>PAROD</v>
          </cell>
          <cell r="C96" t="str">
            <v>JULIE</v>
          </cell>
          <cell r="D96">
            <v>1</v>
          </cell>
          <cell r="E96">
            <v>4466</v>
          </cell>
        </row>
        <row r="97">
          <cell r="A97" t="str">
            <v>MARINEPEGUET</v>
          </cell>
          <cell r="B97" t="str">
            <v>PEGUET</v>
          </cell>
          <cell r="C97" t="str">
            <v>MARINE</v>
          </cell>
          <cell r="D97">
            <v>1</v>
          </cell>
          <cell r="E97">
            <v>2400</v>
          </cell>
        </row>
        <row r="98">
          <cell r="A98" t="str">
            <v>NICOLASPETERMANN</v>
          </cell>
          <cell r="B98" t="str">
            <v>PETERMANN</v>
          </cell>
          <cell r="C98" t="str">
            <v>NICOLAS</v>
          </cell>
          <cell r="D98">
            <v>1</v>
          </cell>
          <cell r="E98">
            <v>0</v>
          </cell>
        </row>
        <row r="99">
          <cell r="A99" t="str">
            <v>VERONIQUEPONEY</v>
          </cell>
          <cell r="B99" t="str">
            <v>PONEY</v>
          </cell>
          <cell r="C99" t="str">
            <v>VERONIQUE</v>
          </cell>
          <cell r="D99">
            <v>1</v>
          </cell>
          <cell r="E99">
            <v>1487.65</v>
          </cell>
        </row>
        <row r="100">
          <cell r="A100" t="str">
            <v>ISABELLEPOUILLAUDE</v>
          </cell>
          <cell r="B100" t="str">
            <v>POUILLAUDE</v>
          </cell>
          <cell r="C100" t="str">
            <v>ISABELLE</v>
          </cell>
          <cell r="D100">
            <v>1</v>
          </cell>
          <cell r="E100">
            <v>3500</v>
          </cell>
        </row>
        <row r="101">
          <cell r="A101" t="str">
            <v>ARNAUDPRIEUR</v>
          </cell>
          <cell r="B101" t="str">
            <v>PRIEUR</v>
          </cell>
          <cell r="C101" t="str">
            <v>ARNAUD</v>
          </cell>
          <cell r="D101">
            <v>1</v>
          </cell>
          <cell r="E101">
            <v>3000</v>
          </cell>
        </row>
        <row r="102">
          <cell r="A102" t="str">
            <v>CLAIREPRUDHOMME</v>
          </cell>
          <cell r="B102" t="str">
            <v>PRUDHOMME</v>
          </cell>
          <cell r="C102" t="str">
            <v>CLAIRE</v>
          </cell>
          <cell r="D102">
            <v>1</v>
          </cell>
          <cell r="E102">
            <v>2400</v>
          </cell>
        </row>
        <row r="103">
          <cell r="A103" t="str">
            <v>ANAELLERAGUET</v>
          </cell>
          <cell r="B103" t="str">
            <v>RAGUET</v>
          </cell>
          <cell r="C103" t="str">
            <v>ANAELLE</v>
          </cell>
          <cell r="D103">
            <v>1</v>
          </cell>
          <cell r="E103">
            <v>1800</v>
          </cell>
        </row>
        <row r="104">
          <cell r="A104" t="str">
            <v>ANTONINAREBOUR</v>
          </cell>
          <cell r="B104" t="str">
            <v>REBOUR</v>
          </cell>
          <cell r="C104" t="str">
            <v>ANTONINA</v>
          </cell>
          <cell r="D104">
            <v>1</v>
          </cell>
          <cell r="E104">
            <v>4600</v>
          </cell>
        </row>
        <row r="105">
          <cell r="A105" t="str">
            <v>ARNAUDREDARD</v>
          </cell>
          <cell r="B105" t="str">
            <v>REDARD</v>
          </cell>
          <cell r="C105" t="str">
            <v>ARNAUD</v>
          </cell>
          <cell r="D105">
            <v>1</v>
          </cell>
          <cell r="E105">
            <v>5150</v>
          </cell>
        </row>
        <row r="106">
          <cell r="A106" t="str">
            <v>ELODIERENCIOT</v>
          </cell>
          <cell r="B106" t="str">
            <v>RENCIOT</v>
          </cell>
          <cell r="C106" t="str">
            <v>ELODIE</v>
          </cell>
          <cell r="D106">
            <v>1</v>
          </cell>
          <cell r="E106">
            <v>2300</v>
          </cell>
        </row>
        <row r="107">
          <cell r="A107" t="str">
            <v>CORINNESABATIER</v>
          </cell>
          <cell r="B107" t="str">
            <v>SABATIER</v>
          </cell>
          <cell r="C107" t="str">
            <v>CORINNE</v>
          </cell>
          <cell r="D107">
            <v>1</v>
          </cell>
          <cell r="E107">
            <v>2768</v>
          </cell>
        </row>
        <row r="108">
          <cell r="A108" t="str">
            <v>NEMASAID</v>
          </cell>
          <cell r="B108" t="str">
            <v>SAID</v>
          </cell>
          <cell r="C108" t="str">
            <v>NEMA</v>
          </cell>
          <cell r="D108">
            <v>1</v>
          </cell>
          <cell r="E108">
            <v>2702.26</v>
          </cell>
        </row>
        <row r="109">
          <cell r="A109" t="str">
            <v>KARIMSAIM</v>
          </cell>
          <cell r="B109" t="str">
            <v>SAIM</v>
          </cell>
          <cell r="C109" t="str">
            <v>KARIM</v>
          </cell>
          <cell r="D109">
            <v>1</v>
          </cell>
          <cell r="E109">
            <v>3460</v>
          </cell>
        </row>
        <row r="110">
          <cell r="A110" t="str">
            <v>MARIESCONTRINO</v>
          </cell>
          <cell r="B110" t="str">
            <v>SCONTRINO</v>
          </cell>
          <cell r="C110" t="str">
            <v>MARIE</v>
          </cell>
          <cell r="D110">
            <v>1</v>
          </cell>
          <cell r="E110">
            <v>2500</v>
          </cell>
        </row>
        <row r="111">
          <cell r="A111" t="str">
            <v>KARINESENTENAC</v>
          </cell>
          <cell r="B111" t="str">
            <v>SENTENAC</v>
          </cell>
          <cell r="C111" t="str">
            <v>KARINE</v>
          </cell>
          <cell r="D111">
            <v>1</v>
          </cell>
          <cell r="E111">
            <v>8500</v>
          </cell>
        </row>
        <row r="112">
          <cell r="A112" t="str">
            <v>PATRICESIMORRE</v>
          </cell>
          <cell r="B112" t="str">
            <v>SIMORRE</v>
          </cell>
          <cell r="C112" t="str">
            <v>PATRICE</v>
          </cell>
          <cell r="D112">
            <v>1</v>
          </cell>
          <cell r="E112">
            <v>2840</v>
          </cell>
        </row>
        <row r="113">
          <cell r="A113" t="str">
            <v>REYNALDSIZAM</v>
          </cell>
          <cell r="B113" t="str">
            <v>SIZAM</v>
          </cell>
          <cell r="C113" t="str">
            <v>REYNALD</v>
          </cell>
          <cell r="D113">
            <v>1</v>
          </cell>
          <cell r="E113">
            <v>2390</v>
          </cell>
        </row>
        <row r="114">
          <cell r="A114" t="str">
            <v>LAURASLENDZAK</v>
          </cell>
          <cell r="B114" t="str">
            <v>SLENDZAK</v>
          </cell>
          <cell r="C114" t="str">
            <v>LAURA</v>
          </cell>
          <cell r="D114">
            <v>1</v>
          </cell>
          <cell r="E114">
            <v>2833.3</v>
          </cell>
        </row>
        <row r="115">
          <cell r="A115" t="str">
            <v>MARGAUXSTYPAK</v>
          </cell>
          <cell r="B115" t="str">
            <v>STYPAK</v>
          </cell>
          <cell r="C115" t="str">
            <v>MARGAUX</v>
          </cell>
          <cell r="D115">
            <v>1</v>
          </cell>
          <cell r="E115">
            <v>2500</v>
          </cell>
        </row>
        <row r="116">
          <cell r="A116" t="str">
            <v>NICOLASTAMALET</v>
          </cell>
          <cell r="B116" t="str">
            <v>TAMALET</v>
          </cell>
          <cell r="C116" t="str">
            <v>NICOLAS</v>
          </cell>
          <cell r="D116">
            <v>1</v>
          </cell>
          <cell r="E116">
            <v>2666.67</v>
          </cell>
        </row>
        <row r="117">
          <cell r="A117" t="str">
            <v>DELPHINETAVERNE</v>
          </cell>
          <cell r="B117" t="str">
            <v>TAVERNE</v>
          </cell>
          <cell r="C117" t="str">
            <v>DELPHINE</v>
          </cell>
          <cell r="D117">
            <v>1</v>
          </cell>
          <cell r="E117">
            <v>5000</v>
          </cell>
        </row>
        <row r="118">
          <cell r="A118" t="str">
            <v>MURIELTRAN HIEU</v>
          </cell>
          <cell r="B118" t="str">
            <v>TRAN HIEU</v>
          </cell>
          <cell r="C118" t="str">
            <v>MURIEL</v>
          </cell>
          <cell r="D118">
            <v>1</v>
          </cell>
          <cell r="E118">
            <v>2333.33</v>
          </cell>
        </row>
        <row r="119">
          <cell r="A119" t="str">
            <v>QUENTINVALLI</v>
          </cell>
          <cell r="B119" t="str">
            <v>VALLI</v>
          </cell>
          <cell r="C119" t="str">
            <v>QUENTIN</v>
          </cell>
          <cell r="D119">
            <v>1</v>
          </cell>
          <cell r="E119">
            <v>2666.67</v>
          </cell>
        </row>
        <row r="120">
          <cell r="A120" t="str">
            <v>DOMINIQUEVALOTTO</v>
          </cell>
          <cell r="B120" t="str">
            <v>VALOTTO</v>
          </cell>
          <cell r="C120" t="str">
            <v>DOMINIQUE</v>
          </cell>
          <cell r="D120">
            <v>1</v>
          </cell>
          <cell r="E120">
            <v>1855</v>
          </cell>
        </row>
        <row r="121">
          <cell r="A121" t="str">
            <v>GREGOIREVERGNIAUD</v>
          </cell>
          <cell r="B121" t="str">
            <v>VERGNIAUD</v>
          </cell>
          <cell r="C121" t="str">
            <v>GREGOIRE</v>
          </cell>
          <cell r="D121">
            <v>1</v>
          </cell>
          <cell r="E121">
            <v>2916.67</v>
          </cell>
        </row>
        <row r="122">
          <cell r="A122" t="str">
            <v>FRANCISVIANNE</v>
          </cell>
          <cell r="B122" t="str">
            <v>VIANNE</v>
          </cell>
          <cell r="C122" t="str">
            <v>FRANCIS</v>
          </cell>
          <cell r="D122">
            <v>1</v>
          </cell>
          <cell r="E122">
            <v>2333.33</v>
          </cell>
        </row>
        <row r="123">
          <cell r="A123" t="str">
            <v>BASILEVIAULT</v>
          </cell>
          <cell r="B123" t="str">
            <v>VIAULT</v>
          </cell>
          <cell r="C123" t="str">
            <v>BASILE</v>
          </cell>
          <cell r="D123">
            <v>1</v>
          </cell>
          <cell r="E123">
            <v>2800</v>
          </cell>
        </row>
        <row r="124">
          <cell r="A124" t="str">
            <v>SANDYVIGNERON</v>
          </cell>
          <cell r="B124" t="str">
            <v>VIGNERON</v>
          </cell>
          <cell r="C124" t="str">
            <v>SANDY</v>
          </cell>
          <cell r="D124">
            <v>1</v>
          </cell>
          <cell r="E124">
            <v>3950</v>
          </cell>
        </row>
        <row r="125">
          <cell r="A125" t="str">
            <v>LAURENCEVIGNON</v>
          </cell>
          <cell r="B125" t="str">
            <v>VIGNON</v>
          </cell>
          <cell r="C125" t="str">
            <v>LAURENCE</v>
          </cell>
          <cell r="D125">
            <v>1</v>
          </cell>
          <cell r="E125">
            <v>11560</v>
          </cell>
        </row>
        <row r="126">
          <cell r="A126" t="str">
            <v>CUCVO THI THU</v>
          </cell>
          <cell r="B126" t="str">
            <v>VO THI THU</v>
          </cell>
          <cell r="C126" t="str">
            <v>CUC</v>
          </cell>
          <cell r="D126">
            <v>1</v>
          </cell>
          <cell r="E126">
            <v>2581.15</v>
          </cell>
        </row>
        <row r="127">
          <cell r="A127" t="str">
            <v>FRANCOISVOGEL</v>
          </cell>
          <cell r="B127" t="str">
            <v>VOGEL</v>
          </cell>
          <cell r="C127" t="str">
            <v>FRANCOIS</v>
          </cell>
          <cell r="D127">
            <v>1</v>
          </cell>
          <cell r="E127">
            <v>10000</v>
          </cell>
        </row>
        <row r="128">
          <cell r="A128" t="str">
            <v>JUSTINEWALLAERT</v>
          </cell>
          <cell r="B128" t="str">
            <v>WALLAERT</v>
          </cell>
          <cell r="C128" t="str">
            <v>JUSTINE</v>
          </cell>
          <cell r="D128">
            <v>1</v>
          </cell>
          <cell r="E128">
            <v>2400</v>
          </cell>
        </row>
        <row r="131">
          <cell r="B131" t="str">
            <v>BERTHON</v>
          </cell>
          <cell r="C131" t="str">
            <v>BENOIT</v>
          </cell>
          <cell r="D131">
            <v>2</v>
          </cell>
          <cell r="E131">
            <v>0</v>
          </cell>
        </row>
        <row r="132">
          <cell r="B132" t="str">
            <v>DONGARRA</v>
          </cell>
          <cell r="C132" t="str">
            <v>ELISABETH</v>
          </cell>
          <cell r="D132">
            <v>2</v>
          </cell>
          <cell r="E132">
            <v>0</v>
          </cell>
        </row>
        <row r="133">
          <cell r="B133" t="str">
            <v>GARRAUD</v>
          </cell>
          <cell r="C133" t="str">
            <v>GUYLENE</v>
          </cell>
          <cell r="D133">
            <v>2</v>
          </cell>
          <cell r="E133">
            <v>0</v>
          </cell>
        </row>
        <row r="134">
          <cell r="B134" t="str">
            <v>GRAS</v>
          </cell>
          <cell r="C134" t="str">
            <v>MATHIEU</v>
          </cell>
          <cell r="D134">
            <v>2</v>
          </cell>
          <cell r="E134">
            <v>0</v>
          </cell>
        </row>
        <row r="135">
          <cell r="B135" t="str">
            <v>HIRSCH</v>
          </cell>
          <cell r="C135" t="str">
            <v>FRANCK</v>
          </cell>
          <cell r="D135">
            <v>2</v>
          </cell>
          <cell r="E135">
            <v>0</v>
          </cell>
        </row>
        <row r="136">
          <cell r="B136" t="str">
            <v>PENOT</v>
          </cell>
          <cell r="C136" t="str">
            <v>EVA</v>
          </cell>
          <cell r="D136">
            <v>2</v>
          </cell>
          <cell r="E136">
            <v>0</v>
          </cell>
        </row>
        <row r="137">
          <cell r="B137" t="str">
            <v>SARTIRANO</v>
          </cell>
          <cell r="C137" t="str">
            <v>CHRISTOPHE HENRI</v>
          </cell>
          <cell r="D137">
            <v>2</v>
          </cell>
          <cell r="E137">
            <v>0</v>
          </cell>
        </row>
        <row r="138">
          <cell r="B138" t="str">
            <v>TOUZAN</v>
          </cell>
          <cell r="C138" t="str">
            <v>YANNICK</v>
          </cell>
          <cell r="D138">
            <v>2</v>
          </cell>
          <cell r="E138">
            <v>0</v>
          </cell>
        </row>
        <row r="141">
          <cell r="B141" t="str">
            <v>BERKOWICZ</v>
          </cell>
          <cell r="C141" t="str">
            <v>MICHEL</v>
          </cell>
          <cell r="D141">
            <v>1</v>
          </cell>
          <cell r="E141">
            <v>0</v>
          </cell>
        </row>
        <row r="142">
          <cell r="B142" t="str">
            <v>BERTHELOT DE LA GLETAIS</v>
          </cell>
          <cell r="C142" t="str">
            <v>JEAN</v>
          </cell>
          <cell r="D142">
            <v>1</v>
          </cell>
          <cell r="E142">
            <v>0</v>
          </cell>
        </row>
        <row r="143">
          <cell r="B143" t="str">
            <v>BOURGET</v>
          </cell>
          <cell r="C143" t="str">
            <v>PHILIPPE</v>
          </cell>
          <cell r="D143">
            <v>1</v>
          </cell>
          <cell r="E143">
            <v>0</v>
          </cell>
        </row>
        <row r="144">
          <cell r="B144" t="str">
            <v>BOUSCAYROL</v>
          </cell>
          <cell r="C144" t="str">
            <v>MARION</v>
          </cell>
          <cell r="D144">
            <v>1</v>
          </cell>
          <cell r="E144">
            <v>0</v>
          </cell>
        </row>
        <row r="145">
          <cell r="B145" t="str">
            <v>CASTRO</v>
          </cell>
          <cell r="C145" t="str">
            <v>CHRISTOPHE</v>
          </cell>
          <cell r="D145">
            <v>1</v>
          </cell>
          <cell r="E145">
            <v>0</v>
          </cell>
        </row>
        <row r="146">
          <cell r="B146" t="str">
            <v>CHARMOILLE</v>
          </cell>
          <cell r="C146" t="str">
            <v>JEAN</v>
          </cell>
          <cell r="D146">
            <v>1</v>
          </cell>
          <cell r="E146">
            <v>0</v>
          </cell>
        </row>
        <row r="147">
          <cell r="B147" t="str">
            <v>CONTE</v>
          </cell>
          <cell r="C147" t="str">
            <v>PIERRE ALEXANDRE</v>
          </cell>
          <cell r="D147">
            <v>1</v>
          </cell>
          <cell r="E147">
            <v>0</v>
          </cell>
        </row>
        <row r="148">
          <cell r="B148" t="str">
            <v>COUSTY</v>
          </cell>
          <cell r="C148" t="str">
            <v>ANNE-MARIE</v>
          </cell>
          <cell r="D148">
            <v>1</v>
          </cell>
          <cell r="E148">
            <v>0</v>
          </cell>
        </row>
        <row r="149">
          <cell r="B149" t="str">
            <v>CROUZET</v>
          </cell>
          <cell r="C149" t="str">
            <v>REJANE</v>
          </cell>
          <cell r="D149">
            <v>1</v>
          </cell>
          <cell r="E149">
            <v>0</v>
          </cell>
        </row>
        <row r="150">
          <cell r="B150" t="str">
            <v>DUCOULOMBIER</v>
          </cell>
          <cell r="C150" t="str">
            <v>ROMY</v>
          </cell>
          <cell r="D150">
            <v>1</v>
          </cell>
          <cell r="E150">
            <v>0</v>
          </cell>
        </row>
        <row r="151">
          <cell r="B151" t="str">
            <v>DUTHEIL</v>
          </cell>
          <cell r="C151" t="str">
            <v>CHRISTOPHE</v>
          </cell>
          <cell r="D151">
            <v>1</v>
          </cell>
          <cell r="E151">
            <v>0</v>
          </cell>
        </row>
        <row r="152">
          <cell r="B152" t="str">
            <v>ECHIVARD</v>
          </cell>
          <cell r="C152" t="str">
            <v>SANDRINE</v>
          </cell>
          <cell r="D152">
            <v>1</v>
          </cell>
          <cell r="E152">
            <v>0</v>
          </cell>
        </row>
        <row r="153">
          <cell r="B153" t="str">
            <v>EL AYEB</v>
          </cell>
          <cell r="C153" t="str">
            <v>JEANNE</v>
          </cell>
          <cell r="D153">
            <v>1</v>
          </cell>
          <cell r="E153">
            <v>0</v>
          </cell>
        </row>
        <row r="154">
          <cell r="B154" t="str">
            <v>ETIENNE</v>
          </cell>
          <cell r="C154" t="str">
            <v>LAURENCE</v>
          </cell>
          <cell r="D154">
            <v>1</v>
          </cell>
          <cell r="E154">
            <v>0</v>
          </cell>
        </row>
        <row r="155">
          <cell r="B155" t="str">
            <v>FUKSA</v>
          </cell>
          <cell r="C155" t="str">
            <v>ALAIN</v>
          </cell>
          <cell r="D155">
            <v>1</v>
          </cell>
          <cell r="E155">
            <v>0</v>
          </cell>
        </row>
        <row r="156">
          <cell r="B156" t="str">
            <v>LEROY</v>
          </cell>
          <cell r="C156" t="str">
            <v>NICOLAS</v>
          </cell>
          <cell r="D156">
            <v>1</v>
          </cell>
          <cell r="E156">
            <v>0</v>
          </cell>
        </row>
        <row r="157">
          <cell r="B157" t="str">
            <v>LUC</v>
          </cell>
          <cell r="C157" t="str">
            <v>CORINE</v>
          </cell>
          <cell r="D157">
            <v>1</v>
          </cell>
          <cell r="E157">
            <v>0</v>
          </cell>
        </row>
        <row r="158">
          <cell r="B158" t="str">
            <v>MAGNAN</v>
          </cell>
          <cell r="C158" t="str">
            <v>FREDERIC</v>
          </cell>
          <cell r="D158">
            <v>1</v>
          </cell>
          <cell r="E158">
            <v>0</v>
          </cell>
        </row>
        <row r="159">
          <cell r="B159" t="str">
            <v>MARIE-SAINTE</v>
          </cell>
          <cell r="C159" t="str">
            <v>STEPHANIE</v>
          </cell>
          <cell r="D159">
            <v>1</v>
          </cell>
          <cell r="E159">
            <v>0</v>
          </cell>
        </row>
        <row r="160">
          <cell r="B160" t="str">
            <v>MILLOT</v>
          </cell>
          <cell r="C160" t="str">
            <v>MARIE-HELENE</v>
          </cell>
          <cell r="D160">
            <v>1</v>
          </cell>
          <cell r="E160">
            <v>0</v>
          </cell>
        </row>
        <row r="161">
          <cell r="B161" t="str">
            <v>MONNIER</v>
          </cell>
          <cell r="C161" t="str">
            <v>VALERIE</v>
          </cell>
          <cell r="D161">
            <v>1</v>
          </cell>
          <cell r="E161">
            <v>0</v>
          </cell>
        </row>
        <row r="162">
          <cell r="B162" t="str">
            <v>MORISSE</v>
          </cell>
          <cell r="C162" t="str">
            <v>JEAN FRANCOIS</v>
          </cell>
          <cell r="D162">
            <v>1</v>
          </cell>
          <cell r="E162">
            <v>0</v>
          </cell>
        </row>
        <row r="163">
          <cell r="B163" t="str">
            <v>NAIL</v>
          </cell>
          <cell r="C163" t="str">
            <v>GUILLAUME</v>
          </cell>
          <cell r="D163">
            <v>1</v>
          </cell>
          <cell r="E163">
            <v>0</v>
          </cell>
        </row>
        <row r="164">
          <cell r="B164" t="str">
            <v>QUILLIEN</v>
          </cell>
          <cell r="C164" t="str">
            <v>CHRISTOPHE</v>
          </cell>
          <cell r="D164">
            <v>1</v>
          </cell>
          <cell r="E164">
            <v>0</v>
          </cell>
        </row>
        <row r="165">
          <cell r="B165" t="str">
            <v>SENART</v>
          </cell>
          <cell r="C165" t="str">
            <v>SOPHIE</v>
          </cell>
          <cell r="D165">
            <v>1</v>
          </cell>
          <cell r="E165">
            <v>0</v>
          </cell>
        </row>
        <row r="166">
          <cell r="B166" t="str">
            <v>VELLA</v>
          </cell>
          <cell r="C166" t="str">
            <v>ANNE</v>
          </cell>
          <cell r="D166">
            <v>1</v>
          </cell>
          <cell r="E166">
            <v>0</v>
          </cell>
        </row>
        <row r="167">
          <cell r="B167" t="str">
            <v>WOODRUFF</v>
          </cell>
          <cell r="C167" t="str">
            <v>RICHARD</v>
          </cell>
          <cell r="D167">
            <v>1</v>
          </cell>
          <cell r="E167">
            <v>0</v>
          </cell>
        </row>
        <row r="170">
          <cell r="B170" t="str">
            <v>ARMAND</v>
          </cell>
          <cell r="C170" t="str">
            <v>MARGAUX</v>
          </cell>
          <cell r="D170">
            <v>1</v>
          </cell>
          <cell r="E170">
            <v>554.4</v>
          </cell>
        </row>
        <row r="171">
          <cell r="B171" t="str">
            <v>CHAMBON</v>
          </cell>
          <cell r="C171" t="str">
            <v>JULIEN</v>
          </cell>
          <cell r="D171">
            <v>1</v>
          </cell>
          <cell r="E171">
            <v>554.4</v>
          </cell>
        </row>
        <row r="172">
          <cell r="B172" t="str">
            <v>GUYOT</v>
          </cell>
          <cell r="C172" t="str">
            <v>CELINE</v>
          </cell>
          <cell r="D172">
            <v>1</v>
          </cell>
          <cell r="E172">
            <v>300</v>
          </cell>
        </row>
        <row r="173">
          <cell r="B173" t="str">
            <v>KARAS</v>
          </cell>
          <cell r="C173" t="str">
            <v>CELIA</v>
          </cell>
          <cell r="D173">
            <v>1</v>
          </cell>
          <cell r="E173">
            <v>554.4</v>
          </cell>
        </row>
        <row r="174">
          <cell r="B174" t="str">
            <v>KIEFFER</v>
          </cell>
          <cell r="C174" t="str">
            <v>SEBASTIEN</v>
          </cell>
          <cell r="D174">
            <v>1</v>
          </cell>
          <cell r="E174">
            <v>554.4</v>
          </cell>
        </row>
        <row r="175">
          <cell r="B175" t="str">
            <v>MAILLOCHON</v>
          </cell>
          <cell r="C175" t="str">
            <v>VALENTINE</v>
          </cell>
          <cell r="D175">
            <v>1</v>
          </cell>
          <cell r="E175">
            <v>443.52</v>
          </cell>
        </row>
        <row r="176">
          <cell r="B176" t="str">
            <v>PINET</v>
          </cell>
          <cell r="C176" t="str">
            <v>MARIE-ANNE</v>
          </cell>
          <cell r="D176">
            <v>1</v>
          </cell>
          <cell r="E176">
            <v>300</v>
          </cell>
        </row>
      </sheetData>
      <sheetData sheetId="3" refreshError="1"/>
      <sheetData sheetId="4"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showGridLines="0" zoomScale="50" zoomScaleNormal="50" zoomScaleSheetLayoutView="100" zoomScalePageLayoutView="85" workbookViewId="0">
      <selection activeCell="D10" sqref="D10"/>
    </sheetView>
  </sheetViews>
  <sheetFormatPr baseColWidth="10" defaultRowHeight="15"/>
  <cols>
    <col min="1" max="1" width="3.42578125" customWidth="1"/>
    <col min="2" max="2" width="88.5703125" customWidth="1"/>
    <col min="3" max="4" width="11.42578125" customWidth="1"/>
    <col min="5" max="5" width="16.28515625" customWidth="1"/>
    <col min="6" max="7" width="49.28515625" customWidth="1"/>
    <col min="8" max="8" width="8.28515625" customWidth="1"/>
    <col min="9" max="10" width="8" customWidth="1"/>
  </cols>
  <sheetData>
    <row r="1" spans="1:6" ht="15.75">
      <c r="B1" s="2"/>
    </row>
    <row r="2" spans="1:6">
      <c r="B2" s="706" t="s">
        <v>176</v>
      </c>
      <c r="C2" s="707"/>
      <c r="D2" s="707"/>
      <c r="E2" s="708"/>
    </row>
    <row r="3" spans="1:6">
      <c r="B3" s="709"/>
      <c r="C3" s="710"/>
      <c r="D3" s="710"/>
      <c r="E3" s="711"/>
    </row>
    <row r="4" spans="1:6" ht="15.75">
      <c r="B4" s="712" t="s">
        <v>166</v>
      </c>
      <c r="C4" s="713"/>
      <c r="D4" s="713"/>
      <c r="E4" s="714"/>
    </row>
    <row r="5" spans="1:6" ht="15.75">
      <c r="B5" s="2"/>
    </row>
    <row r="6" spans="1:6" ht="91.5" customHeight="1">
      <c r="B6" s="715" t="s">
        <v>695</v>
      </c>
      <c r="C6" s="716"/>
      <c r="D6" s="716"/>
      <c r="E6" s="717"/>
    </row>
    <row r="7" spans="1:6" ht="15" customHeight="1">
      <c r="B7" s="41"/>
      <c r="C7" s="36"/>
      <c r="D7" s="36"/>
      <c r="E7" s="36"/>
    </row>
    <row r="8" spans="1:6" ht="18" customHeight="1">
      <c r="A8" s="26" t="s">
        <v>141</v>
      </c>
      <c r="B8" s="40" t="s">
        <v>159</v>
      </c>
      <c r="C8" s="23" t="s">
        <v>0</v>
      </c>
      <c r="D8" s="24" t="s">
        <v>1</v>
      </c>
      <c r="E8" s="25" t="s">
        <v>2</v>
      </c>
    </row>
    <row r="9" spans="1:6" ht="66" customHeight="1">
      <c r="A9" s="1" t="s">
        <v>3</v>
      </c>
      <c r="B9" s="718" t="s">
        <v>747</v>
      </c>
      <c r="C9" s="719"/>
      <c r="D9" s="719"/>
      <c r="E9" s="720"/>
    </row>
    <row r="10" spans="1:6" ht="105">
      <c r="A10" s="197"/>
      <c r="B10" s="201" t="s">
        <v>746</v>
      </c>
      <c r="C10" s="85"/>
      <c r="D10" s="112">
        <f>C10*0.2</f>
        <v>0</v>
      </c>
      <c r="E10" s="112">
        <f>D10+C10</f>
        <v>0</v>
      </c>
      <c r="F10" s="171"/>
    </row>
    <row r="11" spans="1:6" ht="15.75" thickBot="1">
      <c r="A11" s="1"/>
      <c r="B11" s="144"/>
      <c r="C11" s="143"/>
      <c r="D11" s="143"/>
      <c r="E11" s="143"/>
    </row>
    <row r="12" spans="1:6" ht="33" customHeight="1" thickBot="1">
      <c r="B12" s="37" t="s">
        <v>745</v>
      </c>
      <c r="C12" s="120"/>
      <c r="D12" s="120">
        <f>+SUM(D5:D10)</f>
        <v>0</v>
      </c>
      <c r="E12" s="121">
        <f>+SUM(E5:E10)</f>
        <v>0</v>
      </c>
    </row>
  </sheetData>
  <mergeCells count="4">
    <mergeCell ref="B2:E3"/>
    <mergeCell ref="B4:E4"/>
    <mergeCell ref="B6:E6"/>
    <mergeCell ref="B9:E9"/>
  </mergeCells>
  <phoneticPr fontId="14" type="noConversion"/>
  <pageMargins left="0.19685039370078741" right="0.19685039370078741" top="0.74803149606299213" bottom="0.74803149606299213" header="0.31496062992125984" footer="0.31496062992125984"/>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7"/>
  <sheetViews>
    <sheetView view="pageBreakPreview" zoomScale="60" zoomScaleNormal="100" zoomScalePageLayoutView="80" workbookViewId="0">
      <selection activeCell="H119" sqref="H119"/>
    </sheetView>
  </sheetViews>
  <sheetFormatPr baseColWidth="10" defaultRowHeight="15"/>
  <cols>
    <col min="1" max="1" width="4" customWidth="1"/>
    <col min="2" max="2" width="39.28515625" customWidth="1"/>
    <col min="3" max="3" width="66" customWidth="1"/>
    <col min="7" max="7" width="46" customWidth="1"/>
  </cols>
  <sheetData>
    <row r="1" spans="1:7" s="190" customFormat="1" ht="15.75">
      <c r="A1" s="2" t="s">
        <v>181</v>
      </c>
      <c r="B1" s="188"/>
      <c r="C1" s="188"/>
      <c r="D1" s="122"/>
      <c r="E1" s="122"/>
      <c r="F1" s="122"/>
    </row>
    <row r="2" spans="1:7" s="190" customFormat="1" ht="16.5" customHeight="1">
      <c r="A2" s="2" t="s">
        <v>396</v>
      </c>
      <c r="B2" s="188"/>
      <c r="C2" s="188"/>
      <c r="D2" s="122"/>
      <c r="E2" s="122"/>
      <c r="F2" s="122"/>
    </row>
    <row r="3" spans="1:7" s="190" customFormat="1" ht="27" customHeight="1">
      <c r="A3" s="745" t="s">
        <v>395</v>
      </c>
      <c r="B3" s="745"/>
      <c r="C3" s="745"/>
      <c r="D3" s="745"/>
      <c r="E3" s="745"/>
      <c r="F3" s="745"/>
      <c r="G3" s="189"/>
    </row>
    <row r="4" spans="1:7" ht="15.75" thickBot="1"/>
    <row r="5" spans="1:7" s="209" customFormat="1" ht="15.75" thickBot="1">
      <c r="A5" s="877" t="s">
        <v>438</v>
      </c>
      <c r="B5" s="878"/>
      <c r="C5" s="550"/>
      <c r="D5" s="238" t="s">
        <v>0</v>
      </c>
      <c r="E5" s="238" t="s">
        <v>1</v>
      </c>
      <c r="F5" s="239" t="s">
        <v>41</v>
      </c>
    </row>
    <row r="6" spans="1:7" s="209" customFormat="1" ht="75">
      <c r="A6" s="875" t="s">
        <v>3</v>
      </c>
      <c r="B6" s="780" t="s">
        <v>435</v>
      </c>
      <c r="C6" s="521" t="s">
        <v>595</v>
      </c>
      <c r="D6" s="85"/>
      <c r="E6" s="117">
        <f>D6*0.2</f>
        <v>0</v>
      </c>
      <c r="F6" s="400">
        <f>D6+E6</f>
        <v>0</v>
      </c>
      <c r="G6" s="549"/>
    </row>
    <row r="7" spans="1:7" s="209" customFormat="1">
      <c r="A7" s="875"/>
      <c r="B7" s="739"/>
      <c r="C7" s="323" t="s">
        <v>454</v>
      </c>
      <c r="D7" s="73"/>
      <c r="E7" s="110">
        <f>D7*0.2</f>
        <v>0</v>
      </c>
      <c r="F7" s="322">
        <f>D7+E7</f>
        <v>0</v>
      </c>
      <c r="G7" s="39"/>
    </row>
    <row r="8" spans="1:7" s="209" customFormat="1" ht="72" customHeight="1">
      <c r="A8" s="876" t="s">
        <v>3</v>
      </c>
      <c r="B8" s="738" t="s">
        <v>436</v>
      </c>
      <c r="C8" s="392" t="s">
        <v>601</v>
      </c>
      <c r="D8" s="79"/>
      <c r="E8" s="117">
        <f>D8*0.2</f>
        <v>0</v>
      </c>
      <c r="F8" s="400">
        <f>D8+E8</f>
        <v>0</v>
      </c>
      <c r="G8" s="561"/>
    </row>
    <row r="9" spans="1:7" s="209" customFormat="1">
      <c r="A9" s="876"/>
      <c r="B9" s="739"/>
      <c r="C9" s="71" t="s">
        <v>437</v>
      </c>
      <c r="D9" s="73"/>
      <c r="E9" s="110">
        <f>D9*0.2</f>
        <v>0</v>
      </c>
      <c r="F9" s="322">
        <f>D9+E9</f>
        <v>0</v>
      </c>
    </row>
    <row r="10" spans="1:7" ht="139.5" customHeight="1">
      <c r="A10" s="548" t="s">
        <v>3</v>
      </c>
      <c r="B10" s="880" t="s">
        <v>559</v>
      </c>
      <c r="C10" s="213" t="s">
        <v>558</v>
      </c>
      <c r="D10" s="218"/>
      <c r="E10" s="161">
        <f>D10*0.2</f>
        <v>0</v>
      </c>
      <c r="F10" s="398">
        <f>D10+E10</f>
        <v>0</v>
      </c>
      <c r="G10" s="879"/>
    </row>
    <row r="11" spans="1:7" s="209" customFormat="1">
      <c r="A11" s="217"/>
      <c r="B11" s="880"/>
      <c r="C11" s="393" t="s">
        <v>460</v>
      </c>
      <c r="D11" s="219"/>
      <c r="E11" s="161">
        <f t="shared" ref="E11:E14" si="0">D11*0.2</f>
        <v>0</v>
      </c>
      <c r="F11" s="398">
        <f t="shared" ref="F11:F14" si="1">D11+E11</f>
        <v>0</v>
      </c>
      <c r="G11" s="879"/>
    </row>
    <row r="12" spans="1:7" s="209" customFormat="1">
      <c r="A12" s="217"/>
      <c r="B12" s="880"/>
      <c r="C12" s="394" t="s">
        <v>461</v>
      </c>
      <c r="D12" s="220"/>
      <c r="E12" s="161">
        <f t="shared" si="0"/>
        <v>0</v>
      </c>
      <c r="F12" s="398">
        <f t="shared" si="1"/>
        <v>0</v>
      </c>
      <c r="G12" s="879"/>
    </row>
    <row r="13" spans="1:7" s="209" customFormat="1">
      <c r="A13" s="217"/>
      <c r="B13" s="880"/>
      <c r="C13" s="394" t="s">
        <v>462</v>
      </c>
      <c r="D13" s="220"/>
      <c r="E13" s="161">
        <f t="shared" si="0"/>
        <v>0</v>
      </c>
      <c r="F13" s="398">
        <f t="shared" si="1"/>
        <v>0</v>
      </c>
      <c r="G13" s="879"/>
    </row>
    <row r="14" spans="1:7" s="209" customFormat="1" ht="30">
      <c r="A14" s="217"/>
      <c r="B14" s="880"/>
      <c r="C14" s="395" t="s">
        <v>174</v>
      </c>
      <c r="D14" s="221"/>
      <c r="E14" s="161">
        <f t="shared" si="0"/>
        <v>0</v>
      </c>
      <c r="F14" s="398">
        <f t="shared" si="1"/>
        <v>0</v>
      </c>
      <c r="G14" s="879"/>
    </row>
    <row r="15" spans="1:7">
      <c r="A15" s="170"/>
      <c r="B15" s="866"/>
      <c r="C15" s="401" t="s">
        <v>463</v>
      </c>
      <c r="D15" s="402"/>
      <c r="E15" s="403">
        <f>D15*0.2</f>
        <v>0</v>
      </c>
      <c r="F15" s="404">
        <f>D15+E15</f>
        <v>0</v>
      </c>
      <c r="G15" s="879"/>
    </row>
    <row r="16" spans="1:7" s="209" customFormat="1" ht="15.75" thickBot="1">
      <c r="A16" s="170"/>
      <c r="B16" s="206"/>
      <c r="C16" s="213"/>
      <c r="D16" s="214"/>
      <c r="E16" s="216"/>
      <c r="F16" s="216"/>
      <c r="G16" s="215"/>
    </row>
    <row r="17" spans="1:7" s="209" customFormat="1" ht="15" customHeight="1" thickBot="1">
      <c r="A17" s="551" t="s">
        <v>521</v>
      </c>
      <c r="B17" s="885" t="s">
        <v>583</v>
      </c>
      <c r="C17" s="886"/>
      <c r="D17" s="238" t="s">
        <v>0</v>
      </c>
      <c r="E17" s="238" t="s">
        <v>1</v>
      </c>
      <c r="F17" s="239" t="s">
        <v>41</v>
      </c>
      <c r="G17" s="215"/>
    </row>
    <row r="18" spans="1:7" ht="60">
      <c r="A18" s="887" t="s">
        <v>4</v>
      </c>
      <c r="B18" s="890" t="s">
        <v>172</v>
      </c>
      <c r="C18" s="618" t="s">
        <v>265</v>
      </c>
      <c r="D18" s="619"/>
      <c r="E18" s="620">
        <f t="shared" ref="E18:E26" si="2">D18*0.2</f>
        <v>0</v>
      </c>
      <c r="F18" s="621">
        <f t="shared" ref="F18" si="3">D18+E18</f>
        <v>0</v>
      </c>
      <c r="G18" s="10"/>
    </row>
    <row r="19" spans="1:7" ht="60">
      <c r="A19" s="888"/>
      <c r="B19" s="891"/>
      <c r="C19" s="622" t="s">
        <v>493</v>
      </c>
      <c r="D19" s="226"/>
      <c r="E19" s="623">
        <f t="shared" si="2"/>
        <v>0</v>
      </c>
      <c r="F19" s="624">
        <f t="shared" ref="F19:F26" si="4">D19+E19</f>
        <v>0</v>
      </c>
    </row>
    <row r="20" spans="1:7" s="567" customFormat="1">
      <c r="A20" s="572"/>
      <c r="B20" s="892"/>
      <c r="C20" s="625" t="s">
        <v>626</v>
      </c>
      <c r="D20" s="304"/>
      <c r="E20" s="403">
        <v>0</v>
      </c>
      <c r="F20" s="404">
        <v>0</v>
      </c>
    </row>
    <row r="21" spans="1:7" ht="75">
      <c r="A21" s="889" t="s">
        <v>4</v>
      </c>
      <c r="B21" s="897" t="s">
        <v>171</v>
      </c>
      <c r="C21" s="626" t="s">
        <v>175</v>
      </c>
      <c r="D21" s="222"/>
      <c r="E21" s="396">
        <v>0</v>
      </c>
      <c r="F21" s="397">
        <f t="shared" si="4"/>
        <v>0</v>
      </c>
    </row>
    <row r="22" spans="1:7">
      <c r="A22" s="889"/>
      <c r="B22" s="898"/>
      <c r="C22" s="622" t="s">
        <v>173</v>
      </c>
      <c r="D22" s="226"/>
      <c r="E22" s="623">
        <f t="shared" si="2"/>
        <v>0</v>
      </c>
      <c r="F22" s="624">
        <f t="shared" si="4"/>
        <v>0</v>
      </c>
    </row>
    <row r="23" spans="1:7" s="567" customFormat="1">
      <c r="A23" s="562"/>
      <c r="B23" s="899"/>
      <c r="C23" s="625" t="s">
        <v>627</v>
      </c>
      <c r="D23" s="304"/>
      <c r="E23" s="403">
        <v>0</v>
      </c>
      <c r="F23" s="404">
        <v>0</v>
      </c>
    </row>
    <row r="24" spans="1:7" ht="60">
      <c r="A24" s="207" t="s">
        <v>4</v>
      </c>
      <c r="B24" s="895" t="s">
        <v>602</v>
      </c>
      <c r="C24" s="626" t="s">
        <v>266</v>
      </c>
      <c r="D24" s="222"/>
      <c r="E24" s="396">
        <f t="shared" si="2"/>
        <v>0</v>
      </c>
      <c r="F24" s="397">
        <f t="shared" si="4"/>
        <v>0</v>
      </c>
    </row>
    <row r="25" spans="1:7" s="567" customFormat="1">
      <c r="A25" s="566"/>
      <c r="B25" s="896"/>
      <c r="C25" s="625" t="s">
        <v>628</v>
      </c>
      <c r="D25" s="304"/>
      <c r="E25" s="403"/>
      <c r="F25" s="404"/>
    </row>
    <row r="26" spans="1:7" s="209" customFormat="1" ht="60">
      <c r="A26" s="207" t="s">
        <v>4</v>
      </c>
      <c r="B26" s="893" t="s">
        <v>459</v>
      </c>
      <c r="C26" s="626" t="s">
        <v>494</v>
      </c>
      <c r="D26" s="222"/>
      <c r="E26" s="396">
        <f t="shared" si="2"/>
        <v>0</v>
      </c>
      <c r="F26" s="397">
        <f t="shared" si="4"/>
        <v>0</v>
      </c>
    </row>
    <row r="27" spans="1:7" s="567" customFormat="1">
      <c r="A27" s="566"/>
      <c r="B27" s="894"/>
      <c r="C27" s="625" t="s">
        <v>629</v>
      </c>
      <c r="D27" s="304"/>
      <c r="E27" s="403"/>
      <c r="F27" s="404"/>
    </row>
    <row r="28" spans="1:7" s="209" customFormat="1" ht="15.75" customHeight="1" thickBot="1">
      <c r="A28" s="170"/>
      <c r="B28" s="206"/>
      <c r="C28" s="213"/>
      <c r="D28" s="214"/>
      <c r="E28" s="216"/>
      <c r="F28" s="216"/>
      <c r="G28" s="215"/>
    </row>
    <row r="29" spans="1:7" s="200" customFormat="1" ht="51" customHeight="1" thickBot="1">
      <c r="A29" s="882" t="s">
        <v>582</v>
      </c>
      <c r="B29" s="883"/>
      <c r="C29" s="884"/>
      <c r="D29" s="241" t="s">
        <v>0</v>
      </c>
      <c r="E29" s="241" t="s">
        <v>1</v>
      </c>
      <c r="F29" s="242" t="s">
        <v>41</v>
      </c>
    </row>
    <row r="30" spans="1:7" s="200" customFormat="1">
      <c r="A30" s="229" t="s">
        <v>3</v>
      </c>
      <c r="B30" s="881" t="s">
        <v>455</v>
      </c>
      <c r="C30" s="240" t="s">
        <v>439</v>
      </c>
      <c r="D30" s="237"/>
      <c r="E30" s="396">
        <f t="shared" ref="E30:E78" si="5">D30*0.2</f>
        <v>0</v>
      </c>
      <c r="F30" s="397">
        <f t="shared" ref="F30" si="6">D30+E30</f>
        <v>0</v>
      </c>
    </row>
    <row r="31" spans="1:7" s="200" customFormat="1">
      <c r="A31" s="229"/>
      <c r="B31" s="873"/>
      <c r="C31" s="225" t="s">
        <v>440</v>
      </c>
      <c r="D31" s="226"/>
      <c r="E31" s="226">
        <f t="shared" si="5"/>
        <v>0</v>
      </c>
      <c r="F31" s="407">
        <f t="shared" ref="F31:F78" si="7">D31+E31</f>
        <v>0</v>
      </c>
    </row>
    <row r="32" spans="1:7" s="200" customFormat="1">
      <c r="A32" s="229"/>
      <c r="B32" s="873"/>
      <c r="C32" s="227" t="s">
        <v>441</v>
      </c>
      <c r="D32" s="304"/>
      <c r="E32" s="304">
        <f t="shared" si="5"/>
        <v>0</v>
      </c>
      <c r="F32" s="390">
        <f t="shared" si="7"/>
        <v>0</v>
      </c>
    </row>
    <row r="33" spans="1:6" s="200" customFormat="1">
      <c r="A33" s="229" t="s">
        <v>3</v>
      </c>
      <c r="B33" s="873" t="s">
        <v>446</v>
      </c>
      <c r="C33" s="224" t="s">
        <v>439</v>
      </c>
      <c r="D33" s="222"/>
      <c r="E33" s="222">
        <f t="shared" si="5"/>
        <v>0</v>
      </c>
      <c r="F33" s="389">
        <f t="shared" si="7"/>
        <v>0</v>
      </c>
    </row>
    <row r="34" spans="1:6" s="200" customFormat="1">
      <c r="A34" s="229"/>
      <c r="B34" s="873"/>
      <c r="C34" s="225" t="s">
        <v>440</v>
      </c>
      <c r="D34" s="226"/>
      <c r="E34" s="226">
        <f t="shared" si="5"/>
        <v>0</v>
      </c>
      <c r="F34" s="407">
        <f t="shared" si="7"/>
        <v>0</v>
      </c>
    </row>
    <row r="35" spans="1:6" s="200" customFormat="1">
      <c r="A35" s="229"/>
      <c r="B35" s="873"/>
      <c r="C35" s="227" t="s">
        <v>441</v>
      </c>
      <c r="D35" s="304"/>
      <c r="E35" s="304">
        <f t="shared" si="5"/>
        <v>0</v>
      </c>
      <c r="F35" s="390">
        <f t="shared" si="7"/>
        <v>0</v>
      </c>
    </row>
    <row r="36" spans="1:6" s="200" customFormat="1">
      <c r="A36" s="229" t="s">
        <v>3</v>
      </c>
      <c r="B36" s="873" t="s">
        <v>447</v>
      </c>
      <c r="C36" s="224" t="s">
        <v>439</v>
      </c>
      <c r="D36" s="222"/>
      <c r="E36" s="222">
        <f t="shared" si="5"/>
        <v>0</v>
      </c>
      <c r="F36" s="389">
        <f t="shared" si="7"/>
        <v>0</v>
      </c>
    </row>
    <row r="37" spans="1:6" s="200" customFormat="1">
      <c r="A37" s="229"/>
      <c r="B37" s="873"/>
      <c r="C37" s="225" t="s">
        <v>440</v>
      </c>
      <c r="D37" s="226"/>
      <c r="E37" s="226">
        <f t="shared" si="5"/>
        <v>0</v>
      </c>
      <c r="F37" s="407">
        <f t="shared" si="7"/>
        <v>0</v>
      </c>
    </row>
    <row r="38" spans="1:6" s="200" customFormat="1">
      <c r="A38" s="229"/>
      <c r="B38" s="873"/>
      <c r="C38" s="227" t="s">
        <v>441</v>
      </c>
      <c r="D38" s="304"/>
      <c r="E38" s="304">
        <f t="shared" si="5"/>
        <v>0</v>
      </c>
      <c r="F38" s="390">
        <f t="shared" si="7"/>
        <v>0</v>
      </c>
    </row>
    <row r="39" spans="1:6" s="200" customFormat="1">
      <c r="A39" s="229" t="s">
        <v>3</v>
      </c>
      <c r="B39" s="873" t="s">
        <v>434</v>
      </c>
      <c r="C39" s="224" t="s">
        <v>439</v>
      </c>
      <c r="D39" s="222"/>
      <c r="E39" s="222">
        <f t="shared" si="5"/>
        <v>0</v>
      </c>
      <c r="F39" s="389">
        <f t="shared" si="7"/>
        <v>0</v>
      </c>
    </row>
    <row r="40" spans="1:6" s="200" customFormat="1">
      <c r="A40" s="229"/>
      <c r="B40" s="873"/>
      <c r="C40" s="225" t="s">
        <v>440</v>
      </c>
      <c r="D40" s="226"/>
      <c r="E40" s="226">
        <f t="shared" si="5"/>
        <v>0</v>
      </c>
      <c r="F40" s="407">
        <f t="shared" si="7"/>
        <v>0</v>
      </c>
    </row>
    <row r="41" spans="1:6" s="200" customFormat="1">
      <c r="A41" s="229"/>
      <c r="B41" s="873"/>
      <c r="C41" s="227" t="s">
        <v>441</v>
      </c>
      <c r="D41" s="304"/>
      <c r="E41" s="304">
        <f t="shared" si="5"/>
        <v>0</v>
      </c>
      <c r="F41" s="390">
        <f t="shared" si="7"/>
        <v>0</v>
      </c>
    </row>
    <row r="42" spans="1:6" s="200" customFormat="1">
      <c r="A42" s="229" t="s">
        <v>3</v>
      </c>
      <c r="B42" s="873" t="s">
        <v>442</v>
      </c>
      <c r="C42" s="224" t="s">
        <v>439</v>
      </c>
      <c r="D42" s="222"/>
      <c r="E42" s="222">
        <f t="shared" si="5"/>
        <v>0</v>
      </c>
      <c r="F42" s="389">
        <f t="shared" si="7"/>
        <v>0</v>
      </c>
    </row>
    <row r="43" spans="1:6" s="200" customFormat="1">
      <c r="A43" s="229"/>
      <c r="B43" s="873"/>
      <c r="C43" s="225" t="s">
        <v>440</v>
      </c>
      <c r="D43" s="226"/>
      <c r="E43" s="226">
        <f t="shared" si="5"/>
        <v>0</v>
      </c>
      <c r="F43" s="407">
        <f t="shared" si="7"/>
        <v>0</v>
      </c>
    </row>
    <row r="44" spans="1:6" s="200" customFormat="1">
      <c r="A44" s="229"/>
      <c r="B44" s="873"/>
      <c r="C44" s="227" t="s">
        <v>441</v>
      </c>
      <c r="D44" s="304"/>
      <c r="E44" s="304">
        <f t="shared" si="5"/>
        <v>0</v>
      </c>
      <c r="F44" s="390">
        <f t="shared" si="7"/>
        <v>0</v>
      </c>
    </row>
    <row r="45" spans="1:6" s="200" customFormat="1">
      <c r="A45" s="229" t="s">
        <v>3</v>
      </c>
      <c r="B45" s="873" t="s">
        <v>448</v>
      </c>
      <c r="C45" s="224" t="s">
        <v>439</v>
      </c>
      <c r="D45" s="222"/>
      <c r="E45" s="222">
        <f t="shared" si="5"/>
        <v>0</v>
      </c>
      <c r="F45" s="389">
        <f t="shared" si="7"/>
        <v>0</v>
      </c>
    </row>
    <row r="46" spans="1:6" s="196" customFormat="1">
      <c r="A46" s="229"/>
      <c r="B46" s="873"/>
      <c r="C46" s="225" t="s">
        <v>440</v>
      </c>
      <c r="D46" s="226"/>
      <c r="E46" s="226">
        <f t="shared" si="5"/>
        <v>0</v>
      </c>
      <c r="F46" s="407">
        <f t="shared" si="7"/>
        <v>0</v>
      </c>
    </row>
    <row r="47" spans="1:6" s="196" customFormat="1">
      <c r="A47" s="229"/>
      <c r="B47" s="873"/>
      <c r="C47" s="227" t="s">
        <v>441</v>
      </c>
      <c r="D47" s="304"/>
      <c r="E47" s="304">
        <f t="shared" si="5"/>
        <v>0</v>
      </c>
      <c r="F47" s="390">
        <f t="shared" si="7"/>
        <v>0</v>
      </c>
    </row>
    <row r="48" spans="1:6" s="196" customFormat="1">
      <c r="A48" s="229" t="s">
        <v>3</v>
      </c>
      <c r="B48" s="873" t="s">
        <v>449</v>
      </c>
      <c r="C48" s="224" t="s">
        <v>439</v>
      </c>
      <c r="D48" s="222"/>
      <c r="E48" s="222">
        <f t="shared" si="5"/>
        <v>0</v>
      </c>
      <c r="F48" s="389">
        <f t="shared" si="7"/>
        <v>0</v>
      </c>
    </row>
    <row r="49" spans="1:6" s="190" customFormat="1">
      <c r="A49" s="229"/>
      <c r="B49" s="873"/>
      <c r="C49" s="225" t="s">
        <v>440</v>
      </c>
      <c r="D49" s="226"/>
      <c r="E49" s="226">
        <f t="shared" si="5"/>
        <v>0</v>
      </c>
      <c r="F49" s="407">
        <f t="shared" si="7"/>
        <v>0</v>
      </c>
    </row>
    <row r="50" spans="1:6" s="190" customFormat="1">
      <c r="A50" s="230"/>
      <c r="B50" s="873"/>
      <c r="C50" s="227" t="s">
        <v>441</v>
      </c>
      <c r="D50" s="73"/>
      <c r="E50" s="110">
        <f t="shared" si="5"/>
        <v>0</v>
      </c>
      <c r="F50" s="322">
        <f t="shared" si="7"/>
        <v>0</v>
      </c>
    </row>
    <row r="51" spans="1:6" s="190" customFormat="1">
      <c r="A51" s="230" t="s">
        <v>3</v>
      </c>
      <c r="B51" s="873" t="s">
        <v>450</v>
      </c>
      <c r="C51" s="224" t="s">
        <v>439</v>
      </c>
      <c r="D51" s="79"/>
      <c r="E51" s="116">
        <f t="shared" si="5"/>
        <v>0</v>
      </c>
      <c r="F51" s="316">
        <f t="shared" si="7"/>
        <v>0</v>
      </c>
    </row>
    <row r="52" spans="1:6" s="190" customFormat="1">
      <c r="A52" s="872"/>
      <c r="B52" s="873"/>
      <c r="C52" s="225" t="s">
        <v>440</v>
      </c>
      <c r="D52" s="80"/>
      <c r="E52" s="164">
        <f t="shared" si="5"/>
        <v>0</v>
      </c>
      <c r="F52" s="317">
        <f t="shared" si="7"/>
        <v>0</v>
      </c>
    </row>
    <row r="53" spans="1:6" s="190" customFormat="1">
      <c r="A53" s="872"/>
      <c r="B53" s="873"/>
      <c r="C53" s="227" t="s">
        <v>441</v>
      </c>
      <c r="D53" s="73"/>
      <c r="E53" s="110">
        <f t="shared" si="5"/>
        <v>0</v>
      </c>
      <c r="F53" s="322">
        <f t="shared" si="7"/>
        <v>0</v>
      </c>
    </row>
    <row r="54" spans="1:6" s="190" customFormat="1">
      <c r="A54" s="229" t="s">
        <v>3</v>
      </c>
      <c r="B54" s="873" t="s">
        <v>451</v>
      </c>
      <c r="C54" s="224" t="s">
        <v>439</v>
      </c>
      <c r="D54" s="222"/>
      <c r="E54" s="222">
        <f t="shared" si="5"/>
        <v>0</v>
      </c>
      <c r="F54" s="389">
        <f t="shared" si="7"/>
        <v>0</v>
      </c>
    </row>
    <row r="55" spans="1:6" s="190" customFormat="1">
      <c r="A55" s="229"/>
      <c r="B55" s="873"/>
      <c r="C55" s="225" t="s">
        <v>440</v>
      </c>
      <c r="D55" s="226"/>
      <c r="E55" s="226">
        <f t="shared" si="5"/>
        <v>0</v>
      </c>
      <c r="F55" s="407">
        <f t="shared" si="7"/>
        <v>0</v>
      </c>
    </row>
    <row r="56" spans="1:6">
      <c r="A56" s="229"/>
      <c r="B56" s="873"/>
      <c r="C56" s="227" t="s">
        <v>441</v>
      </c>
      <c r="D56" s="304"/>
      <c r="E56" s="304">
        <f t="shared" si="5"/>
        <v>0</v>
      </c>
      <c r="F56" s="390">
        <f t="shared" si="7"/>
        <v>0</v>
      </c>
    </row>
    <row r="57" spans="1:6">
      <c r="A57" s="231" t="s">
        <v>4</v>
      </c>
      <c r="B57" s="873" t="s">
        <v>443</v>
      </c>
      <c r="C57" s="224" t="s">
        <v>439</v>
      </c>
      <c r="D57" s="134"/>
      <c r="E57" s="222">
        <f t="shared" ref="E57:E62" si="8">D57*0.2</f>
        <v>0</v>
      </c>
      <c r="F57" s="389">
        <f t="shared" ref="F57:F62" si="9">D57+E57</f>
        <v>0</v>
      </c>
    </row>
    <row r="58" spans="1:6">
      <c r="A58" s="231"/>
      <c r="B58" s="873"/>
      <c r="C58" s="225" t="s">
        <v>440</v>
      </c>
      <c r="D58" s="135"/>
      <c r="E58" s="226">
        <f t="shared" si="8"/>
        <v>0</v>
      </c>
      <c r="F58" s="407">
        <f t="shared" si="9"/>
        <v>0</v>
      </c>
    </row>
    <row r="59" spans="1:6">
      <c r="A59" s="231"/>
      <c r="B59" s="873"/>
      <c r="C59" s="227" t="s">
        <v>441</v>
      </c>
      <c r="D59" s="136"/>
      <c r="E59" s="304">
        <f t="shared" si="8"/>
        <v>0</v>
      </c>
      <c r="F59" s="390">
        <f t="shared" si="9"/>
        <v>0</v>
      </c>
    </row>
    <row r="60" spans="1:6">
      <c r="A60" s="231" t="s">
        <v>3</v>
      </c>
      <c r="B60" s="874" t="s">
        <v>444</v>
      </c>
      <c r="C60" s="224" t="s">
        <v>439</v>
      </c>
      <c r="D60" s="134"/>
      <c r="E60" s="222">
        <f t="shared" si="8"/>
        <v>0</v>
      </c>
      <c r="F60" s="389">
        <f t="shared" si="9"/>
        <v>0</v>
      </c>
    </row>
    <row r="61" spans="1:6">
      <c r="A61" s="231"/>
      <c r="B61" s="874"/>
      <c r="C61" s="225" t="s">
        <v>440</v>
      </c>
      <c r="D61" s="135"/>
      <c r="E61" s="226">
        <f t="shared" si="8"/>
        <v>0</v>
      </c>
      <c r="F61" s="407">
        <f t="shared" si="9"/>
        <v>0</v>
      </c>
    </row>
    <row r="62" spans="1:6">
      <c r="A62" s="231"/>
      <c r="B62" s="874"/>
      <c r="C62" s="227" t="s">
        <v>441</v>
      </c>
      <c r="D62" s="136"/>
      <c r="E62" s="304">
        <f t="shared" si="8"/>
        <v>0</v>
      </c>
      <c r="F62" s="390">
        <f t="shared" si="9"/>
        <v>0</v>
      </c>
    </row>
    <row r="63" spans="1:6">
      <c r="A63" s="229" t="s">
        <v>3</v>
      </c>
      <c r="B63" s="873" t="s">
        <v>445</v>
      </c>
      <c r="C63" s="224" t="s">
        <v>439</v>
      </c>
      <c r="D63" s="222"/>
      <c r="E63" s="222">
        <f t="shared" si="5"/>
        <v>0</v>
      </c>
      <c r="F63" s="389">
        <f t="shared" si="7"/>
        <v>0</v>
      </c>
    </row>
    <row r="64" spans="1:6">
      <c r="A64" s="229"/>
      <c r="B64" s="873"/>
      <c r="C64" s="225" t="s">
        <v>440</v>
      </c>
      <c r="D64" s="226"/>
      <c r="E64" s="226">
        <f t="shared" si="5"/>
        <v>0</v>
      </c>
      <c r="F64" s="407">
        <f t="shared" si="7"/>
        <v>0</v>
      </c>
    </row>
    <row r="65" spans="1:6">
      <c r="A65" s="229"/>
      <c r="B65" s="873"/>
      <c r="C65" s="227" t="s">
        <v>441</v>
      </c>
      <c r="D65" s="304"/>
      <c r="E65" s="304">
        <f t="shared" si="5"/>
        <v>0</v>
      </c>
      <c r="F65" s="390">
        <f t="shared" si="7"/>
        <v>0</v>
      </c>
    </row>
    <row r="66" spans="1:6">
      <c r="A66" s="229" t="s">
        <v>3</v>
      </c>
      <c r="B66" s="873" t="s">
        <v>452</v>
      </c>
      <c r="C66" s="224" t="s">
        <v>439</v>
      </c>
      <c r="D66" s="222"/>
      <c r="E66" s="222">
        <f t="shared" si="5"/>
        <v>0</v>
      </c>
      <c r="F66" s="389">
        <f t="shared" si="7"/>
        <v>0</v>
      </c>
    </row>
    <row r="67" spans="1:6">
      <c r="A67" s="229"/>
      <c r="B67" s="873"/>
      <c r="C67" s="225" t="s">
        <v>440</v>
      </c>
      <c r="D67" s="226"/>
      <c r="E67" s="226">
        <f t="shared" si="5"/>
        <v>0</v>
      </c>
      <c r="F67" s="407">
        <f t="shared" si="7"/>
        <v>0</v>
      </c>
    </row>
    <row r="68" spans="1:6">
      <c r="A68" s="229"/>
      <c r="B68" s="873"/>
      <c r="C68" s="227" t="s">
        <v>441</v>
      </c>
      <c r="D68" s="304"/>
      <c r="E68" s="304">
        <f t="shared" si="5"/>
        <v>0</v>
      </c>
      <c r="F68" s="390">
        <f t="shared" si="7"/>
        <v>0</v>
      </c>
    </row>
    <row r="69" spans="1:6" s="209" customFormat="1">
      <c r="A69" s="229" t="s">
        <v>3</v>
      </c>
      <c r="B69" s="873" t="s">
        <v>453</v>
      </c>
      <c r="C69" s="224" t="s">
        <v>439</v>
      </c>
      <c r="D69" s="222"/>
      <c r="E69" s="222">
        <f t="shared" si="5"/>
        <v>0</v>
      </c>
      <c r="F69" s="389">
        <f t="shared" si="7"/>
        <v>0</v>
      </c>
    </row>
    <row r="70" spans="1:6" s="209" customFormat="1">
      <c r="A70" s="229"/>
      <c r="B70" s="873"/>
      <c r="C70" s="225" t="s">
        <v>440</v>
      </c>
      <c r="D70" s="226"/>
      <c r="E70" s="226">
        <f t="shared" si="5"/>
        <v>0</v>
      </c>
      <c r="F70" s="407">
        <f t="shared" si="7"/>
        <v>0</v>
      </c>
    </row>
    <row r="71" spans="1:6" s="209" customFormat="1">
      <c r="A71" s="229"/>
      <c r="B71" s="873"/>
      <c r="C71" s="227" t="s">
        <v>441</v>
      </c>
      <c r="D71" s="304"/>
      <c r="E71" s="304">
        <f t="shared" si="5"/>
        <v>0</v>
      </c>
      <c r="F71" s="390">
        <f t="shared" si="7"/>
        <v>0</v>
      </c>
    </row>
    <row r="72" spans="1:6" s="209" customFormat="1">
      <c r="A72" s="229" t="s">
        <v>3</v>
      </c>
      <c r="B72" s="873" t="s">
        <v>457</v>
      </c>
      <c r="C72" s="224" t="s">
        <v>439</v>
      </c>
      <c r="D72" s="222"/>
      <c r="E72" s="222">
        <f t="shared" si="5"/>
        <v>0</v>
      </c>
      <c r="F72" s="389">
        <f t="shared" si="7"/>
        <v>0</v>
      </c>
    </row>
    <row r="73" spans="1:6" s="209" customFormat="1">
      <c r="A73" s="229"/>
      <c r="B73" s="873"/>
      <c r="C73" s="225" t="s">
        <v>440</v>
      </c>
      <c r="D73" s="226"/>
      <c r="E73" s="226">
        <f t="shared" si="5"/>
        <v>0</v>
      </c>
      <c r="F73" s="407">
        <f t="shared" si="7"/>
        <v>0</v>
      </c>
    </row>
    <row r="74" spans="1:6" s="209" customFormat="1">
      <c r="A74" s="229"/>
      <c r="B74" s="873"/>
      <c r="C74" s="225" t="s">
        <v>458</v>
      </c>
      <c r="D74" s="226"/>
      <c r="E74" s="226">
        <f t="shared" si="5"/>
        <v>0</v>
      </c>
      <c r="F74" s="407">
        <f t="shared" si="7"/>
        <v>0</v>
      </c>
    </row>
    <row r="75" spans="1:6" s="209" customFormat="1">
      <c r="A75" s="229"/>
      <c r="B75" s="873"/>
      <c r="C75" s="228" t="s">
        <v>441</v>
      </c>
      <c r="D75" s="208"/>
      <c r="E75" s="208">
        <f t="shared" si="5"/>
        <v>0</v>
      </c>
      <c r="F75" s="408">
        <f t="shared" si="7"/>
        <v>0</v>
      </c>
    </row>
    <row r="76" spans="1:6">
      <c r="A76" s="229" t="s">
        <v>3</v>
      </c>
      <c r="B76" s="873" t="s">
        <v>456</v>
      </c>
      <c r="C76" s="224" t="s">
        <v>439</v>
      </c>
      <c r="D76" s="222"/>
      <c r="E76" s="222">
        <f t="shared" si="5"/>
        <v>0</v>
      </c>
      <c r="F76" s="389">
        <f t="shared" si="7"/>
        <v>0</v>
      </c>
    </row>
    <row r="77" spans="1:6">
      <c r="A77" s="229"/>
      <c r="B77" s="873"/>
      <c r="C77" s="225" t="s">
        <v>440</v>
      </c>
      <c r="D77" s="226"/>
      <c r="E77" s="226">
        <f t="shared" si="5"/>
        <v>0</v>
      </c>
      <c r="F77" s="407">
        <f t="shared" si="7"/>
        <v>0</v>
      </c>
    </row>
    <row r="78" spans="1:6">
      <c r="A78" s="409"/>
      <c r="B78" s="873"/>
      <c r="C78" s="227" t="s">
        <v>441</v>
      </c>
      <c r="D78" s="304"/>
      <c r="E78" s="304">
        <f t="shared" si="5"/>
        <v>0</v>
      </c>
      <c r="F78" s="390">
        <f t="shared" si="7"/>
        <v>0</v>
      </c>
    </row>
    <row r="79" spans="1:6" s="209" customFormat="1" ht="15.75" thickBot="1">
      <c r="B79" s="414"/>
      <c r="C79" s="415"/>
      <c r="D79" s="416"/>
      <c r="E79" s="416"/>
      <c r="F79" s="174"/>
    </row>
    <row r="80" spans="1:6" s="209" customFormat="1" ht="15.75" customHeight="1" thickBot="1">
      <c r="A80" s="863" t="s">
        <v>470</v>
      </c>
      <c r="B80" s="864"/>
      <c r="C80" s="865"/>
      <c r="D80" s="241" t="s">
        <v>0</v>
      </c>
      <c r="E80" s="241" t="s">
        <v>1</v>
      </c>
      <c r="F80" s="242" t="s">
        <v>41</v>
      </c>
    </row>
    <row r="81" spans="1:6" s="209" customFormat="1">
      <c r="A81" s="223" t="s">
        <v>4</v>
      </c>
      <c r="B81" s="747" t="s">
        <v>495</v>
      </c>
      <c r="C81" s="412" t="s">
        <v>464</v>
      </c>
      <c r="D81" s="413"/>
      <c r="E81" s="226">
        <f t="shared" ref="E81:E92" si="10">D81*0.2</f>
        <v>0</v>
      </c>
      <c r="F81" s="407">
        <f t="shared" ref="F81" si="11">D81+E81</f>
        <v>0</v>
      </c>
    </row>
    <row r="82" spans="1:6" s="209" customFormat="1">
      <c r="A82" s="223"/>
      <c r="B82" s="861"/>
      <c r="C82" s="232" t="s">
        <v>465</v>
      </c>
      <c r="D82" s="233"/>
      <c r="E82" s="226">
        <f t="shared" si="10"/>
        <v>0</v>
      </c>
      <c r="F82" s="407">
        <f t="shared" ref="F82:F92" si="12">D82+E82</f>
        <v>0</v>
      </c>
    </row>
    <row r="83" spans="1:6" s="209" customFormat="1">
      <c r="A83" s="223"/>
      <c r="B83" s="861"/>
      <c r="C83" s="232" t="s">
        <v>466</v>
      </c>
      <c r="D83" s="233"/>
      <c r="E83" s="226">
        <f t="shared" si="10"/>
        <v>0</v>
      </c>
      <c r="F83" s="407">
        <f t="shared" si="12"/>
        <v>0</v>
      </c>
    </row>
    <row r="84" spans="1:6" s="209" customFormat="1">
      <c r="A84" s="223"/>
      <c r="B84" s="861"/>
      <c r="C84" s="232" t="s">
        <v>467</v>
      </c>
      <c r="D84" s="233"/>
      <c r="E84" s="226">
        <f t="shared" si="10"/>
        <v>0</v>
      </c>
      <c r="F84" s="407">
        <f t="shared" si="12"/>
        <v>0</v>
      </c>
    </row>
    <row r="85" spans="1:6" s="209" customFormat="1">
      <c r="A85" s="223"/>
      <c r="B85" s="861"/>
      <c r="C85" s="232" t="s">
        <v>469</v>
      </c>
      <c r="D85" s="233"/>
      <c r="E85" s="226">
        <f t="shared" si="10"/>
        <v>0</v>
      </c>
      <c r="F85" s="407">
        <f t="shared" si="12"/>
        <v>0</v>
      </c>
    </row>
    <row r="86" spans="1:6" s="209" customFormat="1">
      <c r="A86" s="223"/>
      <c r="B86" s="861"/>
      <c r="C86" s="234" t="s">
        <v>468</v>
      </c>
      <c r="D86" s="235"/>
      <c r="E86" s="304">
        <f t="shared" si="10"/>
        <v>0</v>
      </c>
      <c r="F86" s="390">
        <f t="shared" si="12"/>
        <v>0</v>
      </c>
    </row>
    <row r="87" spans="1:6" s="209" customFormat="1" ht="30">
      <c r="A87" s="207" t="s">
        <v>3</v>
      </c>
      <c r="B87" s="862" t="s">
        <v>471</v>
      </c>
      <c r="C87" s="236" t="s">
        <v>472</v>
      </c>
      <c r="D87" s="222"/>
      <c r="E87" s="222">
        <f t="shared" si="10"/>
        <v>0</v>
      </c>
      <c r="F87" s="389">
        <f t="shared" si="12"/>
        <v>0</v>
      </c>
    </row>
    <row r="88" spans="1:6" s="209" customFormat="1">
      <c r="B88" s="862"/>
      <c r="C88" s="417" t="s">
        <v>496</v>
      </c>
      <c r="D88" s="208"/>
      <c r="E88" s="208">
        <f t="shared" si="10"/>
        <v>0</v>
      </c>
      <c r="F88" s="408">
        <f t="shared" si="12"/>
        <v>0</v>
      </c>
    </row>
    <row r="89" spans="1:6" s="209" customFormat="1" ht="30">
      <c r="B89" s="862"/>
      <c r="C89" s="236" t="s">
        <v>497</v>
      </c>
      <c r="D89" s="222"/>
      <c r="E89" s="222">
        <f t="shared" si="10"/>
        <v>0</v>
      </c>
      <c r="F89" s="389">
        <f t="shared" si="12"/>
        <v>0</v>
      </c>
    </row>
    <row r="90" spans="1:6" s="209" customFormat="1">
      <c r="B90" s="862"/>
      <c r="C90" s="411" t="s">
        <v>496</v>
      </c>
      <c r="D90" s="304"/>
      <c r="E90" s="304">
        <f t="shared" si="10"/>
        <v>0</v>
      </c>
      <c r="F90" s="390">
        <f t="shared" si="12"/>
        <v>0</v>
      </c>
    </row>
    <row r="91" spans="1:6" s="209" customFormat="1">
      <c r="B91" s="862"/>
      <c r="C91" s="418" t="s">
        <v>473</v>
      </c>
      <c r="D91" s="237"/>
      <c r="E91" s="237">
        <f t="shared" si="10"/>
        <v>0</v>
      </c>
      <c r="F91" s="410">
        <f t="shared" si="12"/>
        <v>0</v>
      </c>
    </row>
    <row r="92" spans="1:6" s="209" customFormat="1">
      <c r="B92" s="862"/>
      <c r="C92" s="411" t="s">
        <v>496</v>
      </c>
      <c r="D92" s="304"/>
      <c r="E92" s="304">
        <f t="shared" si="10"/>
        <v>0</v>
      </c>
      <c r="F92" s="390">
        <f t="shared" si="12"/>
        <v>0</v>
      </c>
    </row>
    <row r="93" spans="1:6" s="209" customFormat="1" ht="15.75" thickBot="1">
      <c r="B93" s="419"/>
      <c r="C93" s="420"/>
      <c r="D93" s="174"/>
      <c r="E93" s="174"/>
      <c r="F93" s="174"/>
    </row>
    <row r="94" spans="1:6" s="209" customFormat="1" ht="15.75" customHeight="1" thickBot="1">
      <c r="A94" s="863" t="s">
        <v>475</v>
      </c>
      <c r="B94" s="864"/>
      <c r="C94" s="865"/>
      <c r="D94" s="241" t="s">
        <v>0</v>
      </c>
      <c r="E94" s="241" t="s">
        <v>1</v>
      </c>
      <c r="F94" s="242" t="s">
        <v>41</v>
      </c>
    </row>
    <row r="95" spans="1:6" s="209" customFormat="1">
      <c r="A95" s="559" t="s">
        <v>3</v>
      </c>
      <c r="B95" s="570" t="s">
        <v>476</v>
      </c>
      <c r="C95" s="423"/>
      <c r="D95" s="424"/>
      <c r="E95" s="304">
        <f t="shared" ref="E95:E97" si="13">D95*0.2</f>
        <v>0</v>
      </c>
      <c r="F95" s="390">
        <f t="shared" ref="F95" si="14">D95+E95</f>
        <v>0</v>
      </c>
    </row>
    <row r="96" spans="1:6" s="209" customFormat="1" ht="30">
      <c r="A96" s="559" t="s">
        <v>3</v>
      </c>
      <c r="B96" s="571" t="s">
        <v>477</v>
      </c>
      <c r="C96" s="425"/>
      <c r="D96" s="304"/>
      <c r="E96" s="304">
        <f t="shared" si="13"/>
        <v>0</v>
      </c>
      <c r="F96" s="390">
        <f t="shared" ref="F96:F97" si="15">D96+E96</f>
        <v>0</v>
      </c>
    </row>
    <row r="97" spans="1:7" s="209" customFormat="1" ht="30">
      <c r="A97" s="559" t="s">
        <v>3</v>
      </c>
      <c r="B97" s="571" t="s">
        <v>474</v>
      </c>
      <c r="C97" s="425"/>
      <c r="D97" s="304"/>
      <c r="E97" s="304">
        <f t="shared" si="13"/>
        <v>0</v>
      </c>
      <c r="F97" s="390">
        <f t="shared" si="15"/>
        <v>0</v>
      </c>
    </row>
    <row r="98" spans="1:7" s="209" customFormat="1" ht="15.75" thickBot="1">
      <c r="A98" s="430"/>
      <c r="B98" s="568"/>
      <c r="C98" s="569"/>
      <c r="D98" s="430"/>
      <c r="E98" s="174"/>
      <c r="F98" s="174"/>
    </row>
    <row r="99" spans="1:7" s="209" customFormat="1" ht="15.75" customHeight="1" thickBot="1">
      <c r="A99" s="863" t="s">
        <v>486</v>
      </c>
      <c r="B99" s="864"/>
      <c r="C99" s="865"/>
      <c r="D99" s="241" t="s">
        <v>0</v>
      </c>
      <c r="E99" s="241" t="s">
        <v>1</v>
      </c>
      <c r="F99" s="242" t="s">
        <v>41</v>
      </c>
    </row>
    <row r="100" spans="1:7" s="209" customFormat="1">
      <c r="A100" s="559" t="s">
        <v>3</v>
      </c>
      <c r="B100" s="866" t="s">
        <v>584</v>
      </c>
      <c r="C100" s="431" t="s">
        <v>478</v>
      </c>
      <c r="D100" s="237"/>
      <c r="E100" s="237">
        <f t="shared" ref="E100:E113" si="16">D100*0.2</f>
        <v>0</v>
      </c>
      <c r="F100" s="410">
        <f t="shared" ref="F100" si="17">D100+E100</f>
        <v>0</v>
      </c>
      <c r="G100" s="552"/>
    </row>
    <row r="101" spans="1:7" s="209" customFormat="1">
      <c r="A101" s="559" t="s">
        <v>3</v>
      </c>
      <c r="B101" s="867"/>
      <c r="C101" s="244" t="s">
        <v>479</v>
      </c>
      <c r="D101" s="226"/>
      <c r="E101" s="226">
        <f t="shared" si="16"/>
        <v>0</v>
      </c>
      <c r="F101" s="407">
        <f t="shared" ref="F101:F113" si="18">D101+E101</f>
        <v>0</v>
      </c>
      <c r="G101" s="553"/>
    </row>
    <row r="102" spans="1:7" s="209" customFormat="1">
      <c r="A102" s="559" t="s">
        <v>3</v>
      </c>
      <c r="B102" s="867"/>
      <c r="C102" s="227" t="s">
        <v>480</v>
      </c>
      <c r="D102" s="304"/>
      <c r="E102" s="304">
        <f t="shared" si="16"/>
        <v>0</v>
      </c>
      <c r="F102" s="390">
        <f t="shared" si="18"/>
        <v>0</v>
      </c>
    </row>
    <row r="103" spans="1:7" s="209" customFormat="1">
      <c r="A103" s="559" t="s">
        <v>3</v>
      </c>
      <c r="B103" s="243" t="s">
        <v>481</v>
      </c>
      <c r="C103" s="426"/>
      <c r="D103" s="406"/>
      <c r="E103" s="406">
        <f t="shared" si="16"/>
        <v>0</v>
      </c>
      <c r="F103" s="421">
        <f t="shared" si="18"/>
        <v>0</v>
      </c>
    </row>
    <row r="104" spans="1:7" s="209" customFormat="1">
      <c r="A104" s="559" t="s">
        <v>3</v>
      </c>
      <c r="B104" s="243" t="s">
        <v>482</v>
      </c>
      <c r="C104" s="426"/>
      <c r="D104" s="406"/>
      <c r="E104" s="406">
        <f t="shared" si="16"/>
        <v>0</v>
      </c>
      <c r="F104" s="421">
        <f t="shared" si="18"/>
        <v>0</v>
      </c>
    </row>
    <row r="105" spans="1:7" s="209" customFormat="1">
      <c r="A105" s="559" t="s">
        <v>3</v>
      </c>
      <c r="B105" s="243" t="s">
        <v>483</v>
      </c>
      <c r="C105" s="426"/>
      <c r="D105" s="406"/>
      <c r="E105" s="406">
        <f t="shared" si="16"/>
        <v>0</v>
      </c>
      <c r="F105" s="421">
        <f t="shared" si="18"/>
        <v>0</v>
      </c>
    </row>
    <row r="106" spans="1:7">
      <c r="A106" s="559" t="s">
        <v>3</v>
      </c>
      <c r="B106" s="243" t="s">
        <v>484</v>
      </c>
      <c r="C106" s="426"/>
      <c r="D106" s="406"/>
      <c r="E106" s="406">
        <f t="shared" si="16"/>
        <v>0</v>
      </c>
      <c r="F106" s="421">
        <f t="shared" si="18"/>
        <v>0</v>
      </c>
    </row>
    <row r="107" spans="1:7">
      <c r="A107" s="559" t="s">
        <v>3</v>
      </c>
      <c r="B107" s="243" t="s">
        <v>485</v>
      </c>
      <c r="C107" s="426"/>
      <c r="D107" s="406"/>
      <c r="E107" s="406">
        <f t="shared" si="16"/>
        <v>0</v>
      </c>
      <c r="F107" s="421">
        <f t="shared" si="18"/>
        <v>0</v>
      </c>
    </row>
    <row r="108" spans="1:7">
      <c r="A108" s="559" t="s">
        <v>3</v>
      </c>
      <c r="B108" s="243" t="s">
        <v>487</v>
      </c>
      <c r="C108" s="426"/>
      <c r="D108" s="406"/>
      <c r="E108" s="406">
        <f t="shared" si="16"/>
        <v>0</v>
      </c>
      <c r="F108" s="421">
        <f t="shared" si="18"/>
        <v>0</v>
      </c>
    </row>
    <row r="109" spans="1:7">
      <c r="A109" s="559" t="s">
        <v>3</v>
      </c>
      <c r="B109" s="243" t="s">
        <v>488</v>
      </c>
      <c r="C109" s="426"/>
      <c r="D109" s="406"/>
      <c r="E109" s="406">
        <f t="shared" si="16"/>
        <v>0</v>
      </c>
      <c r="F109" s="421">
        <f t="shared" si="18"/>
        <v>0</v>
      </c>
    </row>
    <row r="110" spans="1:7">
      <c r="A110" s="559" t="s">
        <v>3</v>
      </c>
      <c r="B110" s="243" t="s">
        <v>489</v>
      </c>
      <c r="C110" s="426"/>
      <c r="D110" s="406"/>
      <c r="E110" s="406">
        <f t="shared" si="16"/>
        <v>0</v>
      </c>
      <c r="F110" s="421">
        <f t="shared" si="18"/>
        <v>0</v>
      </c>
    </row>
    <row r="111" spans="1:7">
      <c r="A111" s="559" t="s">
        <v>3</v>
      </c>
      <c r="B111" s="243" t="s">
        <v>490</v>
      </c>
      <c r="C111" s="426"/>
      <c r="D111" s="406"/>
      <c r="E111" s="406">
        <f t="shared" si="16"/>
        <v>0</v>
      </c>
      <c r="F111" s="421">
        <f t="shared" si="18"/>
        <v>0</v>
      </c>
    </row>
    <row r="112" spans="1:7">
      <c r="A112" s="559" t="s">
        <v>3</v>
      </c>
      <c r="B112" s="243" t="s">
        <v>491</v>
      </c>
      <c r="C112" s="426"/>
      <c r="D112" s="406"/>
      <c r="E112" s="406">
        <f t="shared" si="16"/>
        <v>0</v>
      </c>
      <c r="F112" s="421">
        <f t="shared" si="18"/>
        <v>0</v>
      </c>
    </row>
    <row r="113" spans="1:7">
      <c r="A113" s="559" t="s">
        <v>3</v>
      </c>
      <c r="B113" s="243" t="s">
        <v>492</v>
      </c>
      <c r="C113" s="38"/>
      <c r="D113" s="406"/>
      <c r="E113" s="406">
        <f t="shared" si="16"/>
        <v>0</v>
      </c>
      <c r="F113" s="421">
        <f t="shared" si="18"/>
        <v>0</v>
      </c>
    </row>
    <row r="114" spans="1:7" s="209" customFormat="1" ht="15.75" thickBot="1">
      <c r="B114" s="429"/>
      <c r="C114" s="430"/>
      <c r="D114" s="430"/>
    </row>
    <row r="115" spans="1:7" s="209" customFormat="1" ht="15.75" thickBot="1">
      <c r="A115" s="868" t="s">
        <v>570</v>
      </c>
      <c r="B115" s="869"/>
      <c r="C115" s="869"/>
      <c r="D115" s="241" t="s">
        <v>0</v>
      </c>
      <c r="E115" s="241" t="s">
        <v>1</v>
      </c>
      <c r="F115" s="242" t="s">
        <v>41</v>
      </c>
    </row>
    <row r="116" spans="1:7" ht="30">
      <c r="A116" s="559" t="s">
        <v>3</v>
      </c>
      <c r="B116" s="427" t="s">
        <v>571</v>
      </c>
      <c r="C116" s="428"/>
      <c r="D116" s="405"/>
      <c r="E116" s="405">
        <f t="shared" ref="E116" si="19">D116*0.2</f>
        <v>0</v>
      </c>
      <c r="F116" s="422">
        <f t="shared" ref="F116" si="20">D116+E116</f>
        <v>0</v>
      </c>
    </row>
    <row r="117" spans="1:7" s="209" customFormat="1" ht="15.75" thickBot="1">
      <c r="B117" s="554"/>
      <c r="C117" s="22"/>
      <c r="D117" s="22"/>
    </row>
    <row r="118" spans="1:7" s="549" customFormat="1" ht="16.5" customHeight="1" thickBot="1">
      <c r="A118" s="697" t="s">
        <v>703</v>
      </c>
      <c r="B118" s="870" t="s">
        <v>700</v>
      </c>
      <c r="C118" s="870"/>
      <c r="D118" s="870"/>
      <c r="E118" s="870"/>
      <c r="F118" s="871"/>
    </row>
    <row r="119" spans="1:7" s="391" customFormat="1" ht="187.5" customHeight="1">
      <c r="A119" s="698" t="s">
        <v>3</v>
      </c>
      <c r="B119" s="699" t="s">
        <v>701</v>
      </c>
      <c r="C119" s="700"/>
      <c r="D119" s="858" t="s">
        <v>702</v>
      </c>
      <c r="E119" s="859"/>
      <c r="F119" s="860"/>
      <c r="G119" s="701"/>
    </row>
    <row r="120" spans="1:7">
      <c r="B120" s="174"/>
      <c r="C120" s="174"/>
      <c r="G120" s="634"/>
    </row>
    <row r="121" spans="1:7">
      <c r="B121" s="174"/>
      <c r="C121" s="174"/>
      <c r="G121" s="634"/>
    </row>
    <row r="122" spans="1:7">
      <c r="B122" s="174"/>
      <c r="C122" s="259"/>
      <c r="G122" s="634"/>
    </row>
    <row r="123" spans="1:7">
      <c r="B123" s="174"/>
      <c r="C123" s="174"/>
      <c r="G123" s="634"/>
    </row>
    <row r="124" spans="1:7">
      <c r="B124" s="174"/>
      <c r="C124" s="174"/>
      <c r="G124" s="634"/>
    </row>
    <row r="125" spans="1:7">
      <c r="B125" s="174"/>
      <c r="C125" s="174"/>
      <c r="G125" s="634"/>
    </row>
    <row r="126" spans="1:7">
      <c r="B126" s="259"/>
      <c r="C126" s="174"/>
      <c r="G126" s="634"/>
    </row>
    <row r="127" spans="1:7">
      <c r="B127" s="174"/>
      <c r="C127" s="174"/>
      <c r="G127" s="634"/>
    </row>
    <row r="128" spans="1:7">
      <c r="G128" s="634"/>
    </row>
    <row r="129" spans="7:7">
      <c r="G129" s="634"/>
    </row>
    <row r="130" spans="7:7">
      <c r="G130" s="634"/>
    </row>
    <row r="131" spans="7:7">
      <c r="G131" s="634"/>
    </row>
    <row r="132" spans="7:7">
      <c r="G132" s="634"/>
    </row>
    <row r="133" spans="7:7">
      <c r="G133" s="634"/>
    </row>
    <row r="134" spans="7:7">
      <c r="G134" s="634"/>
    </row>
    <row r="135" spans="7:7">
      <c r="G135" s="634"/>
    </row>
    <row r="136" spans="7:7">
      <c r="G136" s="634"/>
    </row>
    <row r="137" spans="7:7">
      <c r="G137" s="634" t="s">
        <v>635</v>
      </c>
    </row>
  </sheetData>
  <mergeCells count="42">
    <mergeCell ref="G10:G15"/>
    <mergeCell ref="B10:B15"/>
    <mergeCell ref="B30:B32"/>
    <mergeCell ref="B33:B35"/>
    <mergeCell ref="B36:B38"/>
    <mergeCell ref="A29:C29"/>
    <mergeCell ref="B17:C17"/>
    <mergeCell ref="A18:A19"/>
    <mergeCell ref="A21:A22"/>
    <mergeCell ref="B18:B20"/>
    <mergeCell ref="B26:B27"/>
    <mergeCell ref="B24:B25"/>
    <mergeCell ref="B21:B23"/>
    <mergeCell ref="A3:F3"/>
    <mergeCell ref="A6:A7"/>
    <mergeCell ref="B6:B7"/>
    <mergeCell ref="A8:A9"/>
    <mergeCell ref="B8:B9"/>
    <mergeCell ref="A5:B5"/>
    <mergeCell ref="B76:B78"/>
    <mergeCell ref="B54:B56"/>
    <mergeCell ref="B57:B59"/>
    <mergeCell ref="B60:B62"/>
    <mergeCell ref="B69:B71"/>
    <mergeCell ref="B72:B75"/>
    <mergeCell ref="B66:B68"/>
    <mergeCell ref="B63:B65"/>
    <mergeCell ref="A52:A53"/>
    <mergeCell ref="B39:B41"/>
    <mergeCell ref="B42:B44"/>
    <mergeCell ref="B45:B47"/>
    <mergeCell ref="B48:B50"/>
    <mergeCell ref="B51:B53"/>
    <mergeCell ref="D119:F119"/>
    <mergeCell ref="B81:B86"/>
    <mergeCell ref="B87:B92"/>
    <mergeCell ref="A80:C80"/>
    <mergeCell ref="A94:C94"/>
    <mergeCell ref="A99:C99"/>
    <mergeCell ref="B100:B102"/>
    <mergeCell ref="A115:C115"/>
    <mergeCell ref="B118:F118"/>
  </mergeCells>
  <conditionalFormatting sqref="D10:D15">
    <cfRule type="cellIs" dxfId="1" priority="5" operator="greaterThan">
      <formula>#REF!</formula>
    </cfRule>
  </conditionalFormatting>
  <conditionalFormatting sqref="D28 D16">
    <cfRule type="cellIs" dxfId="0" priority="2" operator="greaterThan">
      <formula>#REF!</formula>
    </cfRule>
  </conditionalFormatting>
  <pageMargins left="0.70866141732283472" right="0.70866141732283472" top="0.74803149606299213" bottom="0.74803149606299213" header="0.31496062992125984" footer="0.31496062992125984"/>
  <pageSetup paperSize="9" scale="91" fitToHeight="0" orientation="landscape" verticalDpi="0" r:id="rId1"/>
  <rowBreaks count="4" manualBreakCount="4">
    <brk id="15" max="5" man="1"/>
    <brk id="27" max="5" man="1"/>
    <brk id="59" max="5" man="1"/>
    <brk id="116"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5"/>
  <sheetViews>
    <sheetView showGridLines="0" view="pageBreakPreview" zoomScaleNormal="100" zoomScaleSheetLayoutView="100" workbookViewId="0">
      <selection activeCell="A7" sqref="A7:F7"/>
    </sheetView>
  </sheetViews>
  <sheetFormatPr baseColWidth="10" defaultRowHeight="15"/>
  <cols>
    <col min="1" max="1" width="3.7109375" customWidth="1"/>
    <col min="2" max="2" width="55" customWidth="1"/>
    <col min="3" max="3" width="26.140625" customWidth="1"/>
    <col min="4" max="6" width="8.7109375" customWidth="1"/>
  </cols>
  <sheetData>
    <row r="1" spans="1:7" ht="15.75">
      <c r="A1" s="2" t="s">
        <v>181</v>
      </c>
      <c r="B1" s="3"/>
      <c r="C1" s="3"/>
    </row>
    <row r="2" spans="1:7" ht="15.75">
      <c r="A2" s="2" t="s">
        <v>157</v>
      </c>
      <c r="B2" s="3"/>
      <c r="C2" s="3"/>
    </row>
    <row r="3" spans="1:7">
      <c r="A3" s="744"/>
      <c r="B3" s="744"/>
      <c r="C3" s="744"/>
      <c r="D3" s="744"/>
      <c r="E3" s="744"/>
      <c r="F3" s="744"/>
    </row>
    <row r="4" spans="1:7" ht="32.25" customHeight="1">
      <c r="A4" s="745" t="s">
        <v>395</v>
      </c>
      <c r="B4" s="745"/>
      <c r="C4" s="745"/>
      <c r="D4" s="745"/>
      <c r="E4" s="745"/>
      <c r="F4" s="745"/>
      <c r="G4" s="391"/>
    </row>
    <row r="5" spans="1:7">
      <c r="B5" s="3"/>
      <c r="C5" s="3"/>
    </row>
    <row r="6" spans="1:7">
      <c r="A6" s="744" t="s">
        <v>5</v>
      </c>
      <c r="B6" s="900"/>
      <c r="C6" s="900"/>
      <c r="D6" s="900"/>
      <c r="E6" s="900"/>
      <c r="F6" s="900"/>
    </row>
    <row r="7" spans="1:7">
      <c r="A7" s="906" t="s">
        <v>79</v>
      </c>
      <c r="B7" s="906"/>
      <c r="C7" s="906"/>
      <c r="D7" s="906"/>
      <c r="E7" s="906"/>
      <c r="F7" s="906"/>
    </row>
    <row r="8" spans="1:7">
      <c r="B8" s="3"/>
      <c r="C8" s="3"/>
      <c r="D8" s="6"/>
      <c r="E8" s="6"/>
      <c r="F8" s="6"/>
    </row>
    <row r="9" spans="1:7" ht="44.25" customHeight="1">
      <c r="A9" s="901" t="s">
        <v>398</v>
      </c>
      <c r="B9" s="902"/>
      <c r="C9" s="902"/>
      <c r="D9" s="903"/>
      <c r="E9" s="903"/>
      <c r="F9" s="904"/>
    </row>
    <row r="10" spans="1:7">
      <c r="A10" s="51"/>
      <c r="B10" s="9"/>
      <c r="C10" s="9"/>
    </row>
    <row r="11" spans="1:7" ht="30" customHeight="1">
      <c r="A11" s="772" t="s">
        <v>72</v>
      </c>
      <c r="B11" s="905"/>
      <c r="C11" s="773"/>
      <c r="D11" s="20" t="s">
        <v>0</v>
      </c>
      <c r="E11" s="20" t="s">
        <v>1</v>
      </c>
      <c r="F11" s="20" t="s">
        <v>41</v>
      </c>
    </row>
    <row r="12" spans="1:7" ht="28.5" customHeight="1">
      <c r="A12" s="52" t="s">
        <v>3</v>
      </c>
      <c r="B12" s="53" t="s">
        <v>74</v>
      </c>
      <c r="C12" s="54" t="s">
        <v>73</v>
      </c>
      <c r="D12" s="55"/>
      <c r="E12" s="55">
        <f>D12*0.2</f>
        <v>0</v>
      </c>
      <c r="F12" s="55">
        <f>D12+E12</f>
        <v>0</v>
      </c>
    </row>
    <row r="13" spans="1:7" ht="15" customHeight="1">
      <c r="A13" s="11"/>
      <c r="B13" s="4"/>
      <c r="C13" s="3"/>
      <c r="D13" s="6"/>
      <c r="E13" s="6"/>
      <c r="F13" s="6"/>
    </row>
    <row r="14" spans="1:7" ht="33.75" customHeight="1">
      <c r="A14" s="772" t="s">
        <v>399</v>
      </c>
      <c r="B14" s="905"/>
      <c r="C14" s="773"/>
      <c r="D14" s="20" t="s">
        <v>0</v>
      </c>
      <c r="E14" s="20" t="s">
        <v>1</v>
      </c>
      <c r="F14" s="20" t="s">
        <v>41</v>
      </c>
    </row>
    <row r="15" spans="1:7" ht="15" customHeight="1">
      <c r="A15" s="52" t="s">
        <v>3</v>
      </c>
      <c r="B15" s="53" t="s">
        <v>75</v>
      </c>
      <c r="C15" s="56" t="s">
        <v>73</v>
      </c>
      <c r="D15" s="55"/>
      <c r="E15" s="55">
        <f>D15*0.2</f>
        <v>0</v>
      </c>
      <c r="F15" s="55">
        <f>D15+E15</f>
        <v>0</v>
      </c>
    </row>
    <row r="16" spans="1:7" ht="15" customHeight="1">
      <c r="A16" s="11"/>
      <c r="B16" s="4"/>
      <c r="C16" s="3"/>
      <c r="D16" s="6"/>
      <c r="E16" s="6"/>
      <c r="F16" s="6"/>
    </row>
    <row r="17" spans="1:6" ht="30" customHeight="1">
      <c r="A17" s="772" t="s">
        <v>400</v>
      </c>
      <c r="B17" s="905"/>
      <c r="C17" s="773"/>
      <c r="D17" s="20" t="s">
        <v>0</v>
      </c>
      <c r="E17" s="20" t="s">
        <v>1</v>
      </c>
      <c r="F17" s="20" t="s">
        <v>41</v>
      </c>
    </row>
    <row r="18" spans="1:6" ht="15" customHeight="1">
      <c r="A18" s="52" t="s">
        <v>3</v>
      </c>
      <c r="B18" s="53" t="s">
        <v>75</v>
      </c>
      <c r="C18" s="56" t="s">
        <v>73</v>
      </c>
      <c r="D18" s="55"/>
      <c r="E18" s="55">
        <f>D18*0.2</f>
        <v>0</v>
      </c>
      <c r="F18" s="55">
        <f>D18+E18</f>
        <v>0</v>
      </c>
    </row>
    <row r="19" spans="1:6" ht="15" customHeight="1">
      <c r="A19" s="11"/>
      <c r="B19" s="4"/>
      <c r="C19" s="3"/>
      <c r="D19" s="6"/>
      <c r="E19" s="6"/>
      <c r="F19" s="6"/>
    </row>
    <row r="20" spans="1:6" ht="47.25" customHeight="1">
      <c r="A20" s="772" t="s">
        <v>401</v>
      </c>
      <c r="B20" s="905"/>
      <c r="C20" s="773"/>
      <c r="D20" s="20" t="s">
        <v>0</v>
      </c>
      <c r="E20" s="20" t="s">
        <v>1</v>
      </c>
      <c r="F20" s="20" t="s">
        <v>41</v>
      </c>
    </row>
    <row r="21" spans="1:6" ht="15" customHeight="1">
      <c r="A21" s="52" t="s">
        <v>3</v>
      </c>
      <c r="B21" s="53" t="s">
        <v>75</v>
      </c>
      <c r="C21" s="56" t="s">
        <v>73</v>
      </c>
      <c r="D21" s="55"/>
      <c r="E21" s="55">
        <f>D21*0.2</f>
        <v>0</v>
      </c>
      <c r="F21" s="55">
        <f>D21+E21</f>
        <v>0</v>
      </c>
    </row>
    <row r="22" spans="1:6" ht="15" customHeight="1">
      <c r="A22" s="11"/>
      <c r="B22" s="4"/>
      <c r="C22" s="3"/>
      <c r="D22" s="6"/>
      <c r="E22" s="6"/>
      <c r="F22" s="6"/>
    </row>
    <row r="23" spans="1:6" ht="63" customHeight="1">
      <c r="A23" s="772" t="s">
        <v>402</v>
      </c>
      <c r="B23" s="905"/>
      <c r="C23" s="773"/>
      <c r="D23" s="20" t="s">
        <v>0</v>
      </c>
      <c r="E23" s="20" t="s">
        <v>1</v>
      </c>
      <c r="F23" s="20" t="s">
        <v>41</v>
      </c>
    </row>
    <row r="24" spans="1:6" ht="15" customHeight="1">
      <c r="A24" s="52" t="s">
        <v>3</v>
      </c>
      <c r="B24" s="53" t="s">
        <v>75</v>
      </c>
      <c r="C24" s="56" t="s">
        <v>73</v>
      </c>
      <c r="D24" s="55"/>
      <c r="E24" s="55">
        <f>D24*0.2</f>
        <v>0</v>
      </c>
      <c r="F24" s="55">
        <f>D24+E24</f>
        <v>0</v>
      </c>
    </row>
    <row r="25" spans="1:6" ht="15" customHeight="1">
      <c r="A25" s="11"/>
      <c r="B25" s="4"/>
      <c r="C25" s="3"/>
      <c r="D25" s="6"/>
      <c r="E25" s="6"/>
      <c r="F25" s="6"/>
    </row>
    <row r="26" spans="1:6" ht="30" customHeight="1">
      <c r="A26" s="772" t="s">
        <v>403</v>
      </c>
      <c r="B26" s="905"/>
      <c r="C26" s="773"/>
      <c r="D26" s="20" t="s">
        <v>0</v>
      </c>
      <c r="E26" s="20" t="s">
        <v>1</v>
      </c>
      <c r="F26" s="20" t="s">
        <v>41</v>
      </c>
    </row>
    <row r="27" spans="1:6" ht="15" customHeight="1">
      <c r="A27" s="52" t="s">
        <v>3</v>
      </c>
      <c r="B27" s="53" t="s">
        <v>75</v>
      </c>
      <c r="C27" s="56" t="s">
        <v>73</v>
      </c>
      <c r="D27" s="55"/>
      <c r="E27" s="55">
        <f>D27*0.2</f>
        <v>0</v>
      </c>
      <c r="F27" s="55">
        <f>D27+E27</f>
        <v>0</v>
      </c>
    </row>
    <row r="28" spans="1:6" ht="15" customHeight="1">
      <c r="A28" s="11"/>
      <c r="B28" s="4"/>
      <c r="C28" s="3"/>
      <c r="D28" s="6"/>
      <c r="E28" s="6"/>
      <c r="F28" s="6"/>
    </row>
    <row r="29" spans="1:6" ht="48" customHeight="1">
      <c r="A29" s="772" t="s">
        <v>404</v>
      </c>
      <c r="B29" s="905"/>
      <c r="C29" s="773"/>
      <c r="D29" s="20" t="s">
        <v>0</v>
      </c>
      <c r="E29" s="20" t="s">
        <v>1</v>
      </c>
      <c r="F29" s="20" t="s">
        <v>41</v>
      </c>
    </row>
    <row r="30" spans="1:6">
      <c r="A30" s="52" t="s">
        <v>3</v>
      </c>
      <c r="B30" s="53" t="s">
        <v>75</v>
      </c>
      <c r="C30" s="56" t="s">
        <v>73</v>
      </c>
      <c r="D30" s="55"/>
      <c r="E30" s="55">
        <f>D30*0.2</f>
        <v>0</v>
      </c>
      <c r="F30" s="55">
        <f>D30+E30</f>
        <v>0</v>
      </c>
    </row>
    <row r="31" spans="1:6">
      <c r="A31" s="1"/>
      <c r="B31" s="4"/>
      <c r="C31" s="64"/>
      <c r="D31" s="65"/>
      <c r="E31" s="65"/>
      <c r="F31" s="65"/>
    </row>
    <row r="32" spans="1:6" s="152" customFormat="1" ht="48" customHeight="1">
      <c r="A32" s="907" t="s">
        <v>408</v>
      </c>
      <c r="B32" s="908"/>
      <c r="C32" s="909"/>
      <c r="D32" s="151" t="s">
        <v>0</v>
      </c>
      <c r="E32" s="151" t="s">
        <v>1</v>
      </c>
      <c r="F32" s="151" t="s">
        <v>41</v>
      </c>
    </row>
    <row r="33" spans="1:6" s="152" customFormat="1">
      <c r="A33" s="153" t="s">
        <v>3</v>
      </c>
      <c r="B33" s="154" t="s">
        <v>314</v>
      </c>
      <c r="C33" s="155" t="s">
        <v>73</v>
      </c>
      <c r="D33" s="156"/>
      <c r="E33" s="156">
        <f>D33*0.2</f>
        <v>0</v>
      </c>
      <c r="F33" s="156">
        <f>D33+E33</f>
        <v>0</v>
      </c>
    </row>
    <row r="34" spans="1:6" s="152" customFormat="1">
      <c r="A34" s="68"/>
      <c r="B34" s="69"/>
      <c r="C34" s="157"/>
      <c r="D34" s="158"/>
      <c r="E34" s="158"/>
      <c r="F34" s="158"/>
    </row>
    <row r="35" spans="1:6" s="152" customFormat="1" ht="65.25" customHeight="1">
      <c r="A35" s="907" t="s">
        <v>405</v>
      </c>
      <c r="B35" s="908"/>
      <c r="C35" s="909"/>
      <c r="D35" s="151" t="s">
        <v>0</v>
      </c>
      <c r="E35" s="151" t="s">
        <v>1</v>
      </c>
      <c r="F35" s="151" t="s">
        <v>41</v>
      </c>
    </row>
    <row r="36" spans="1:6">
      <c r="A36" s="52" t="s">
        <v>3</v>
      </c>
      <c r="B36" s="53" t="s">
        <v>75</v>
      </c>
      <c r="C36" s="56" t="s">
        <v>73</v>
      </c>
      <c r="D36" s="55"/>
      <c r="E36" s="55">
        <f>D36*0.2</f>
        <v>0</v>
      </c>
      <c r="F36" s="55">
        <f>D36+E36</f>
        <v>0</v>
      </c>
    </row>
    <row r="37" spans="1:6">
      <c r="A37" s="1"/>
      <c r="B37" s="4"/>
      <c r="C37" s="64"/>
      <c r="D37" s="65"/>
      <c r="E37" s="65"/>
      <c r="F37" s="65"/>
    </row>
    <row r="38" spans="1:6" ht="32.25" customHeight="1">
      <c r="A38" s="901" t="s">
        <v>406</v>
      </c>
      <c r="B38" s="902"/>
      <c r="C38" s="902"/>
      <c r="D38" s="903"/>
      <c r="E38" s="903"/>
      <c r="F38" s="904"/>
    </row>
    <row r="39" spans="1:6">
      <c r="A39" s="51"/>
      <c r="B39" s="57"/>
      <c r="C39" s="9"/>
    </row>
    <row r="40" spans="1:6" ht="45" customHeight="1">
      <c r="A40" s="772" t="s">
        <v>76</v>
      </c>
      <c r="B40" s="905"/>
      <c r="C40" s="773"/>
      <c r="D40" s="20" t="s">
        <v>0</v>
      </c>
      <c r="E40" s="20" t="s">
        <v>1</v>
      </c>
      <c r="F40" s="20" t="s">
        <v>41</v>
      </c>
    </row>
    <row r="41" spans="1:6">
      <c r="A41" s="52" t="s">
        <v>3</v>
      </c>
      <c r="B41" s="53" t="s">
        <v>77</v>
      </c>
      <c r="C41" s="54" t="s">
        <v>73</v>
      </c>
      <c r="D41" s="55"/>
      <c r="E41" s="55">
        <f>D41*0.2</f>
        <v>0</v>
      </c>
      <c r="F41" s="55">
        <f>D41+E41</f>
        <v>0</v>
      </c>
    </row>
    <row r="42" spans="1:6" ht="15" customHeight="1">
      <c r="A42" s="11"/>
      <c r="B42" s="4"/>
      <c r="C42" s="3"/>
      <c r="D42" s="6"/>
      <c r="E42" s="6"/>
      <c r="F42" s="6"/>
    </row>
    <row r="43" spans="1:6" ht="45" customHeight="1">
      <c r="A43" s="772" t="s">
        <v>407</v>
      </c>
      <c r="B43" s="905"/>
      <c r="C43" s="773"/>
      <c r="D43" s="20" t="s">
        <v>0</v>
      </c>
      <c r="E43" s="20" t="s">
        <v>1</v>
      </c>
      <c r="F43" s="20" t="s">
        <v>41</v>
      </c>
    </row>
    <row r="44" spans="1:6" ht="36" customHeight="1">
      <c r="A44" s="52" t="s">
        <v>3</v>
      </c>
      <c r="B44" s="53" t="s">
        <v>78</v>
      </c>
      <c r="C44" s="56" t="s">
        <v>73</v>
      </c>
      <c r="D44" s="55"/>
      <c r="E44" s="55">
        <f>D44*0.2</f>
        <v>0</v>
      </c>
      <c r="F44" s="55">
        <f>D44+E44</f>
        <v>0</v>
      </c>
    </row>
    <row r="45" spans="1:6" ht="15" customHeight="1">
      <c r="A45" s="11"/>
      <c r="B45" s="4"/>
      <c r="C45" s="3"/>
      <c r="D45" s="6"/>
      <c r="E45" s="6"/>
      <c r="F45" s="6"/>
    </row>
  </sheetData>
  <mergeCells count="17">
    <mergeCell ref="A35:C35"/>
    <mergeCell ref="A43:C43"/>
    <mergeCell ref="A26:C26"/>
    <mergeCell ref="A29:C29"/>
    <mergeCell ref="A14:C14"/>
    <mergeCell ref="A17:C17"/>
    <mergeCell ref="A20:C20"/>
    <mergeCell ref="A23:C23"/>
    <mergeCell ref="A38:F38"/>
    <mergeCell ref="A40:C40"/>
    <mergeCell ref="A32:C32"/>
    <mergeCell ref="A3:F3"/>
    <mergeCell ref="A4:F4"/>
    <mergeCell ref="A6:F6"/>
    <mergeCell ref="A9:F9"/>
    <mergeCell ref="A11:C11"/>
    <mergeCell ref="A7:F7"/>
  </mergeCells>
  <phoneticPr fontId="14" type="noConversion"/>
  <pageMargins left="0.78740157480314965" right="0.78740157480314965" top="0.98425196850393704" bottom="0.98425196850393704" header="0.31496062992125984" footer="0.31496062992125984"/>
  <pageSetup paperSize="9" fitToHeight="0" orientation="landscape" r:id="rId1"/>
  <rowBreaks count="2" manualBreakCount="2">
    <brk id="19" max="5" man="1"/>
    <brk id="36"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6"/>
  <sheetViews>
    <sheetView showGridLines="0" view="pageBreakPreview" topLeftCell="A16" zoomScale="30" zoomScaleNormal="60" zoomScaleSheetLayoutView="30" workbookViewId="0">
      <selection activeCell="K81" sqref="K81"/>
    </sheetView>
  </sheetViews>
  <sheetFormatPr baseColWidth="10" defaultColWidth="11.42578125" defaultRowHeight="15"/>
  <cols>
    <col min="1" max="1" width="3.5703125" style="639" customWidth="1"/>
    <col min="2" max="2" width="33.28515625" style="639" customWidth="1"/>
    <col min="3" max="3" width="75.42578125" style="639" customWidth="1"/>
    <col min="4" max="4" width="11.28515625" style="74" customWidth="1"/>
    <col min="5" max="5" width="9.7109375" style="74" customWidth="1"/>
    <col min="6" max="6" width="10" style="74" customWidth="1"/>
    <col min="7" max="7" width="37.28515625" style="639" customWidth="1"/>
    <col min="8" max="16384" width="11.42578125" style="639"/>
  </cols>
  <sheetData>
    <row r="1" spans="1:7" ht="15.75">
      <c r="A1" s="2" t="s">
        <v>181</v>
      </c>
      <c r="B1" s="635"/>
      <c r="C1" s="635"/>
    </row>
    <row r="2" spans="1:7" ht="15.75">
      <c r="A2" s="2" t="s">
        <v>653</v>
      </c>
      <c r="B2" s="635"/>
      <c r="C2" s="635"/>
    </row>
    <row r="3" spans="1:7">
      <c r="A3" s="744"/>
      <c r="B3" s="744"/>
      <c r="C3" s="744"/>
      <c r="D3" s="744"/>
      <c r="E3" s="744"/>
      <c r="F3" s="744"/>
    </row>
    <row r="4" spans="1:7" ht="45.75" customHeight="1">
      <c r="A4" s="745" t="s">
        <v>395</v>
      </c>
      <c r="B4" s="745"/>
      <c r="C4" s="745"/>
      <c r="D4" s="745"/>
      <c r="E4" s="745"/>
      <c r="F4" s="745"/>
      <c r="G4" s="665"/>
    </row>
    <row r="5" spans="1:7" ht="15.75" thickBot="1"/>
    <row r="6" spans="1:7" ht="19.5" customHeight="1" thickBot="1">
      <c r="A6" s="282" t="s">
        <v>156</v>
      </c>
      <c r="B6" s="911" t="s">
        <v>516</v>
      </c>
      <c r="C6" s="912"/>
      <c r="D6" s="674" t="s">
        <v>0</v>
      </c>
      <c r="E6" s="674" t="s">
        <v>1</v>
      </c>
      <c r="F6" s="675" t="s">
        <v>6</v>
      </c>
      <c r="G6" s="148"/>
    </row>
    <row r="7" spans="1:7" s="152" customFormat="1">
      <c r="A7" s="652" t="s">
        <v>3</v>
      </c>
      <c r="B7" s="819" t="s">
        <v>672</v>
      </c>
      <c r="C7" s="676" t="s">
        <v>675</v>
      </c>
      <c r="D7" s="105"/>
      <c r="E7" s="93">
        <f t="shared" ref="E7:E8" si="0">+D7*0.2</f>
        <v>0</v>
      </c>
      <c r="F7" s="278">
        <f t="shared" ref="F7:F8" si="1">D7+E7</f>
        <v>0</v>
      </c>
      <c r="G7" s="650"/>
    </row>
    <row r="8" spans="1:7" s="152" customFormat="1">
      <c r="A8" s="652"/>
      <c r="B8" s="761"/>
      <c r="C8" s="677" t="s">
        <v>676</v>
      </c>
      <c r="D8" s="159"/>
      <c r="E8" s="93">
        <f t="shared" si="0"/>
        <v>0</v>
      </c>
      <c r="F8" s="278">
        <f t="shared" si="1"/>
        <v>0</v>
      </c>
      <c r="G8" s="650"/>
    </row>
    <row r="9" spans="1:7" s="152" customFormat="1">
      <c r="A9" s="910"/>
      <c r="B9" s="761"/>
      <c r="C9" s="677" t="s">
        <v>644</v>
      </c>
      <c r="D9" s="159"/>
      <c r="E9" s="93">
        <f t="shared" ref="E9:E18" si="2">+D9*0.2</f>
        <v>0</v>
      </c>
      <c r="F9" s="278">
        <f t="shared" ref="F9:F18" si="3">D9+E9</f>
        <v>0</v>
      </c>
      <c r="G9" s="879"/>
    </row>
    <row r="10" spans="1:7" s="152" customFormat="1">
      <c r="A10" s="910"/>
      <c r="B10" s="761"/>
      <c r="C10" s="677" t="s">
        <v>645</v>
      </c>
      <c r="D10" s="159"/>
      <c r="E10" s="93">
        <f t="shared" si="2"/>
        <v>0</v>
      </c>
      <c r="F10" s="278">
        <f t="shared" si="3"/>
        <v>0</v>
      </c>
      <c r="G10" s="879"/>
    </row>
    <row r="11" spans="1:7" s="152" customFormat="1">
      <c r="A11" s="910"/>
      <c r="B11" s="761"/>
      <c r="C11" s="677" t="s">
        <v>648</v>
      </c>
      <c r="D11" s="159"/>
      <c r="E11" s="93">
        <f t="shared" si="2"/>
        <v>0</v>
      </c>
      <c r="F11" s="278">
        <f t="shared" si="3"/>
        <v>0</v>
      </c>
      <c r="G11" s="879"/>
    </row>
    <row r="12" spans="1:7" s="152" customFormat="1">
      <c r="A12" s="910"/>
      <c r="B12" s="761"/>
      <c r="C12" s="677" t="s">
        <v>650</v>
      </c>
      <c r="D12" s="159"/>
      <c r="E12" s="93">
        <f t="shared" si="2"/>
        <v>0</v>
      </c>
      <c r="F12" s="278">
        <f t="shared" si="3"/>
        <v>0</v>
      </c>
      <c r="G12" s="879"/>
    </row>
    <row r="13" spans="1:7" s="152" customFormat="1">
      <c r="A13" s="910"/>
      <c r="B13" s="761"/>
      <c r="C13" s="677" t="s">
        <v>649</v>
      </c>
      <c r="D13" s="159"/>
      <c r="E13" s="93">
        <f t="shared" si="2"/>
        <v>0</v>
      </c>
      <c r="F13" s="278">
        <f t="shared" si="3"/>
        <v>0</v>
      </c>
      <c r="G13" s="879"/>
    </row>
    <row r="14" spans="1:7" s="152" customFormat="1">
      <c r="A14" s="910"/>
      <c r="B14" s="761"/>
      <c r="C14" s="677" t="s">
        <v>651</v>
      </c>
      <c r="D14" s="159"/>
      <c r="E14" s="93">
        <f t="shared" si="2"/>
        <v>0</v>
      </c>
      <c r="F14" s="278">
        <f t="shared" si="3"/>
        <v>0</v>
      </c>
      <c r="G14" s="879"/>
    </row>
    <row r="15" spans="1:7" s="152" customFormat="1">
      <c r="A15" s="910"/>
      <c r="B15" s="761"/>
      <c r="C15" s="677" t="s">
        <v>640</v>
      </c>
      <c r="D15" s="159"/>
      <c r="E15" s="93">
        <f t="shared" si="2"/>
        <v>0</v>
      </c>
      <c r="F15" s="278">
        <f t="shared" si="3"/>
        <v>0</v>
      </c>
      <c r="G15" s="879"/>
    </row>
    <row r="16" spans="1:7" s="152" customFormat="1">
      <c r="A16" s="910"/>
      <c r="B16" s="761"/>
      <c r="C16" s="677" t="s">
        <v>641</v>
      </c>
      <c r="D16" s="159"/>
      <c r="E16" s="93">
        <f t="shared" si="2"/>
        <v>0</v>
      </c>
      <c r="F16" s="278">
        <f t="shared" si="3"/>
        <v>0</v>
      </c>
      <c r="G16" s="879"/>
    </row>
    <row r="17" spans="1:7" s="152" customFormat="1">
      <c r="A17" s="910"/>
      <c r="B17" s="761"/>
      <c r="C17" s="677" t="s">
        <v>642</v>
      </c>
      <c r="D17" s="159"/>
      <c r="E17" s="93">
        <f t="shared" si="2"/>
        <v>0</v>
      </c>
      <c r="F17" s="278">
        <f t="shared" si="3"/>
        <v>0</v>
      </c>
      <c r="G17" s="879"/>
    </row>
    <row r="18" spans="1:7" s="152" customFormat="1">
      <c r="A18" s="910"/>
      <c r="B18" s="761"/>
      <c r="C18" s="677" t="s">
        <v>643</v>
      </c>
      <c r="D18" s="159"/>
      <c r="E18" s="93">
        <f t="shared" si="2"/>
        <v>0</v>
      </c>
      <c r="F18" s="278">
        <f t="shared" si="3"/>
        <v>0</v>
      </c>
      <c r="G18" s="879"/>
    </row>
    <row r="19" spans="1:7" s="152" customFormat="1" ht="30">
      <c r="A19" s="652"/>
      <c r="B19" s="761"/>
      <c r="C19" s="677" t="s">
        <v>667</v>
      </c>
      <c r="D19" s="159"/>
      <c r="E19" s="93">
        <f t="shared" ref="E19:E20" si="4">+D19*0.2</f>
        <v>0</v>
      </c>
      <c r="F19" s="278">
        <f t="shared" ref="F19:F20" si="5">D19+E19</f>
        <v>0</v>
      </c>
      <c r="G19" s="879"/>
    </row>
    <row r="20" spans="1:7" s="152" customFormat="1" ht="30">
      <c r="A20" s="652"/>
      <c r="B20" s="820"/>
      <c r="C20" s="678" t="s">
        <v>668</v>
      </c>
      <c r="D20" s="108"/>
      <c r="E20" s="96">
        <f t="shared" si="4"/>
        <v>0</v>
      </c>
      <c r="F20" s="279">
        <f t="shared" si="5"/>
        <v>0</v>
      </c>
      <c r="G20" s="879"/>
    </row>
    <row r="21" spans="1:7" s="152" customFormat="1">
      <c r="A21" s="652"/>
      <c r="B21" s="819" t="s">
        <v>673</v>
      </c>
      <c r="C21" s="676" t="s">
        <v>675</v>
      </c>
      <c r="D21" s="105"/>
      <c r="E21" s="95"/>
      <c r="F21" s="210"/>
      <c r="G21" s="879"/>
    </row>
    <row r="22" spans="1:7" s="152" customFormat="1">
      <c r="A22" s="652"/>
      <c r="B22" s="761"/>
      <c r="C22" s="677" t="s">
        <v>676</v>
      </c>
      <c r="D22" s="159"/>
      <c r="E22" s="93"/>
      <c r="F22" s="278"/>
      <c r="G22" s="879"/>
    </row>
    <row r="23" spans="1:7" s="152" customFormat="1" ht="15" customHeight="1">
      <c r="A23" s="910" t="s">
        <v>3</v>
      </c>
      <c r="B23" s="761"/>
      <c r="C23" s="677" t="s">
        <v>636</v>
      </c>
      <c r="D23" s="159"/>
      <c r="E23" s="93">
        <f t="shared" ref="E23:E36" si="6">+D23*0.2</f>
        <v>0</v>
      </c>
      <c r="F23" s="278">
        <f t="shared" ref="F23:F36" si="7">D23+E23</f>
        <v>0</v>
      </c>
      <c r="G23" s="879"/>
    </row>
    <row r="24" spans="1:7" s="152" customFormat="1">
      <c r="A24" s="910"/>
      <c r="B24" s="761"/>
      <c r="C24" s="677" t="s">
        <v>637</v>
      </c>
      <c r="D24" s="159"/>
      <c r="E24" s="93">
        <f t="shared" si="6"/>
        <v>0</v>
      </c>
      <c r="F24" s="278">
        <f t="shared" si="7"/>
        <v>0</v>
      </c>
      <c r="G24" s="879"/>
    </row>
    <row r="25" spans="1:7" s="152" customFormat="1">
      <c r="A25" s="910"/>
      <c r="B25" s="761"/>
      <c r="C25" s="677" t="s">
        <v>638</v>
      </c>
      <c r="D25" s="159"/>
      <c r="E25" s="93">
        <f t="shared" si="6"/>
        <v>0</v>
      </c>
      <c r="F25" s="278">
        <f t="shared" si="7"/>
        <v>0</v>
      </c>
      <c r="G25" s="879"/>
    </row>
    <row r="26" spans="1:7" s="152" customFormat="1">
      <c r="A26" s="910"/>
      <c r="B26" s="761"/>
      <c r="C26" s="677" t="s">
        <v>639</v>
      </c>
      <c r="D26" s="159"/>
      <c r="E26" s="93">
        <f t="shared" ref="E26:E34" si="8">+D26*0.2</f>
        <v>0</v>
      </c>
      <c r="F26" s="278">
        <f t="shared" ref="F26:F34" si="9">D26+E26</f>
        <v>0</v>
      </c>
      <c r="G26" s="879"/>
    </row>
    <row r="27" spans="1:7" s="152" customFormat="1">
      <c r="A27" s="910"/>
      <c r="B27" s="761"/>
      <c r="C27" s="677" t="s">
        <v>644</v>
      </c>
      <c r="D27" s="159"/>
      <c r="E27" s="93">
        <f t="shared" si="8"/>
        <v>0</v>
      </c>
      <c r="F27" s="278">
        <f t="shared" si="9"/>
        <v>0</v>
      </c>
      <c r="G27" s="879"/>
    </row>
    <row r="28" spans="1:7" s="152" customFormat="1">
      <c r="A28" s="910"/>
      <c r="B28" s="761"/>
      <c r="C28" s="677" t="s">
        <v>645</v>
      </c>
      <c r="D28" s="159"/>
      <c r="E28" s="93">
        <f t="shared" si="8"/>
        <v>0</v>
      </c>
      <c r="F28" s="278">
        <f t="shared" si="9"/>
        <v>0</v>
      </c>
      <c r="G28" s="879"/>
    </row>
    <row r="29" spans="1:7" s="152" customFormat="1">
      <c r="A29" s="910"/>
      <c r="B29" s="761"/>
      <c r="C29" s="677" t="s">
        <v>648</v>
      </c>
      <c r="D29" s="159"/>
      <c r="E29" s="93">
        <f t="shared" si="8"/>
        <v>0</v>
      </c>
      <c r="F29" s="278">
        <f t="shared" si="9"/>
        <v>0</v>
      </c>
      <c r="G29" s="879"/>
    </row>
    <row r="30" spans="1:7" s="152" customFormat="1">
      <c r="A30" s="910"/>
      <c r="B30" s="761"/>
      <c r="C30" s="677" t="s">
        <v>650</v>
      </c>
      <c r="D30" s="159"/>
      <c r="E30" s="93">
        <f t="shared" si="8"/>
        <v>0</v>
      </c>
      <c r="F30" s="278">
        <f t="shared" si="9"/>
        <v>0</v>
      </c>
      <c r="G30" s="879"/>
    </row>
    <row r="31" spans="1:7" s="152" customFormat="1">
      <c r="A31" s="910"/>
      <c r="B31" s="761"/>
      <c r="C31" s="677" t="s">
        <v>649</v>
      </c>
      <c r="D31" s="159"/>
      <c r="E31" s="93">
        <f t="shared" si="8"/>
        <v>0</v>
      </c>
      <c r="F31" s="278">
        <f t="shared" si="9"/>
        <v>0</v>
      </c>
      <c r="G31" s="879"/>
    </row>
    <row r="32" spans="1:7" s="152" customFormat="1">
      <c r="A32" s="910"/>
      <c r="B32" s="761"/>
      <c r="C32" s="677" t="s">
        <v>651</v>
      </c>
      <c r="D32" s="159"/>
      <c r="E32" s="93">
        <f t="shared" si="8"/>
        <v>0</v>
      </c>
      <c r="F32" s="278">
        <f t="shared" si="9"/>
        <v>0</v>
      </c>
      <c r="G32" s="879"/>
    </row>
    <row r="33" spans="1:7" s="152" customFormat="1">
      <c r="A33" s="910"/>
      <c r="B33" s="761"/>
      <c r="C33" s="677" t="s">
        <v>640</v>
      </c>
      <c r="D33" s="159"/>
      <c r="E33" s="93">
        <f t="shared" si="8"/>
        <v>0</v>
      </c>
      <c r="F33" s="278">
        <f t="shared" si="9"/>
        <v>0</v>
      </c>
      <c r="G33" s="879"/>
    </row>
    <row r="34" spans="1:7" s="152" customFormat="1">
      <c r="A34" s="910"/>
      <c r="B34" s="761"/>
      <c r="C34" s="677" t="s">
        <v>641</v>
      </c>
      <c r="D34" s="159"/>
      <c r="E34" s="93">
        <f t="shared" si="8"/>
        <v>0</v>
      </c>
      <c r="F34" s="278">
        <f t="shared" si="9"/>
        <v>0</v>
      </c>
      <c r="G34" s="879"/>
    </row>
    <row r="35" spans="1:7" s="152" customFormat="1">
      <c r="A35" s="910"/>
      <c r="B35" s="761"/>
      <c r="C35" s="677" t="s">
        <v>642</v>
      </c>
      <c r="D35" s="159"/>
      <c r="E35" s="93">
        <f t="shared" si="6"/>
        <v>0</v>
      </c>
      <c r="F35" s="278">
        <f t="shared" si="7"/>
        <v>0</v>
      </c>
      <c r="G35" s="879"/>
    </row>
    <row r="36" spans="1:7" s="152" customFormat="1">
      <c r="A36" s="910"/>
      <c r="B36" s="761"/>
      <c r="C36" s="677" t="s">
        <v>643</v>
      </c>
      <c r="D36" s="159"/>
      <c r="E36" s="93">
        <f t="shared" si="6"/>
        <v>0</v>
      </c>
      <c r="F36" s="278">
        <f t="shared" si="7"/>
        <v>0</v>
      </c>
      <c r="G36" s="879"/>
    </row>
    <row r="37" spans="1:7" s="152" customFormat="1" ht="30">
      <c r="A37" s="652"/>
      <c r="B37" s="761"/>
      <c r="C37" s="677" t="s">
        <v>667</v>
      </c>
      <c r="D37" s="159"/>
      <c r="E37" s="93">
        <f t="shared" ref="E37:E38" si="10">+D37*0.2</f>
        <v>0</v>
      </c>
      <c r="F37" s="278">
        <f t="shared" ref="F37:F38" si="11">D37+E37</f>
        <v>0</v>
      </c>
      <c r="G37" s="650"/>
    </row>
    <row r="38" spans="1:7" s="152" customFormat="1" ht="30">
      <c r="A38" s="652"/>
      <c r="B38" s="820"/>
      <c r="C38" s="678" t="s">
        <v>668</v>
      </c>
      <c r="D38" s="108"/>
      <c r="E38" s="96">
        <f t="shared" si="10"/>
        <v>0</v>
      </c>
      <c r="F38" s="279">
        <f t="shared" si="11"/>
        <v>0</v>
      </c>
      <c r="G38" s="650"/>
    </row>
    <row r="39" spans="1:7" s="152" customFormat="1" ht="15.75" thickBot="1">
      <c r="A39" s="636"/>
      <c r="B39" s="182"/>
      <c r="C39" s="660"/>
      <c r="D39" s="661"/>
      <c r="E39" s="662"/>
      <c r="F39" s="662"/>
      <c r="G39" s="637"/>
    </row>
    <row r="40" spans="1:7" ht="15.75" thickBot="1">
      <c r="A40" s="288" t="s">
        <v>146</v>
      </c>
      <c r="B40" s="808" t="s">
        <v>647</v>
      </c>
      <c r="C40" s="809"/>
      <c r="D40" s="283" t="s">
        <v>0</v>
      </c>
      <c r="E40" s="283" t="s">
        <v>1</v>
      </c>
      <c r="F40" s="284" t="s">
        <v>6</v>
      </c>
    </row>
    <row r="41" spans="1:7" s="152" customFormat="1">
      <c r="A41" s="652"/>
      <c r="B41" s="918" t="s">
        <v>674</v>
      </c>
      <c r="C41" s="676" t="s">
        <v>675</v>
      </c>
      <c r="D41" s="105"/>
      <c r="E41" s="92">
        <f t="shared" ref="E41" si="12">+D41*0.2</f>
        <v>0</v>
      </c>
      <c r="F41" s="211">
        <f t="shared" ref="F41" si="13">D41+E41</f>
        <v>0</v>
      </c>
      <c r="G41" s="651"/>
    </row>
    <row r="42" spans="1:7" s="152" customFormat="1" ht="15" customHeight="1">
      <c r="A42" s="917" t="s">
        <v>3</v>
      </c>
      <c r="B42" s="919"/>
      <c r="C42" s="434" t="s">
        <v>636</v>
      </c>
      <c r="D42" s="107"/>
      <c r="E42" s="92">
        <f t="shared" ref="E42:E44" si="14">+D42*0.2</f>
        <v>0</v>
      </c>
      <c r="F42" s="211">
        <f t="shared" ref="F42:F44" si="15">D42+E42</f>
        <v>0</v>
      </c>
      <c r="G42" s="639"/>
    </row>
    <row r="43" spans="1:7" s="152" customFormat="1">
      <c r="A43" s="917"/>
      <c r="B43" s="919"/>
      <c r="C43" s="345" t="s">
        <v>638</v>
      </c>
      <c r="D43" s="159"/>
      <c r="E43" s="93">
        <f t="shared" si="14"/>
        <v>0</v>
      </c>
      <c r="F43" s="278">
        <f t="shared" si="15"/>
        <v>0</v>
      </c>
      <c r="G43" s="639"/>
    </row>
    <row r="44" spans="1:7" s="152" customFormat="1">
      <c r="A44" s="917"/>
      <c r="B44" s="919"/>
      <c r="C44" s="345" t="s">
        <v>644</v>
      </c>
      <c r="D44" s="159"/>
      <c r="E44" s="93">
        <f t="shared" si="14"/>
        <v>0</v>
      </c>
      <c r="F44" s="278">
        <f t="shared" si="15"/>
        <v>0</v>
      </c>
      <c r="G44" s="639"/>
    </row>
    <row r="45" spans="1:7" s="152" customFormat="1">
      <c r="A45" s="917"/>
      <c r="B45" s="919"/>
      <c r="C45" s="345" t="s">
        <v>677</v>
      </c>
      <c r="D45" s="159"/>
      <c r="E45" s="93">
        <f t="shared" ref="E45:E50" si="16">+D45*0.2</f>
        <v>0</v>
      </c>
      <c r="F45" s="278">
        <f t="shared" ref="F45:F50" si="17">D45+E45</f>
        <v>0</v>
      </c>
      <c r="G45" s="651"/>
    </row>
    <row r="46" spans="1:7" s="152" customFormat="1">
      <c r="A46" s="917"/>
      <c r="B46" s="919"/>
      <c r="C46" s="345" t="s">
        <v>648</v>
      </c>
      <c r="D46" s="159"/>
      <c r="E46" s="93">
        <f t="shared" si="16"/>
        <v>0</v>
      </c>
      <c r="F46" s="278">
        <f t="shared" si="17"/>
        <v>0</v>
      </c>
      <c r="G46" s="639"/>
    </row>
    <row r="47" spans="1:7" s="152" customFormat="1">
      <c r="A47" s="917"/>
      <c r="B47" s="919"/>
      <c r="C47" s="345" t="s">
        <v>649</v>
      </c>
      <c r="D47" s="159"/>
      <c r="E47" s="93">
        <f t="shared" si="16"/>
        <v>0</v>
      </c>
      <c r="F47" s="278">
        <f t="shared" si="17"/>
        <v>0</v>
      </c>
      <c r="G47" s="639"/>
    </row>
    <row r="48" spans="1:7" s="152" customFormat="1">
      <c r="A48" s="917"/>
      <c r="B48" s="919"/>
      <c r="C48" s="683" t="s">
        <v>678</v>
      </c>
      <c r="D48" s="159"/>
      <c r="E48" s="93">
        <f t="shared" si="16"/>
        <v>0</v>
      </c>
      <c r="F48" s="278">
        <f t="shared" si="17"/>
        <v>0</v>
      </c>
      <c r="G48" s="651"/>
    </row>
    <row r="49" spans="1:7" s="152" customFormat="1">
      <c r="A49" s="917"/>
      <c r="B49" s="919"/>
      <c r="C49" s="345" t="s">
        <v>640</v>
      </c>
      <c r="D49" s="159"/>
      <c r="E49" s="93">
        <f t="shared" si="16"/>
        <v>0</v>
      </c>
      <c r="F49" s="278">
        <f t="shared" si="17"/>
        <v>0</v>
      </c>
      <c r="G49" s="639"/>
    </row>
    <row r="50" spans="1:7" s="152" customFormat="1">
      <c r="A50" s="917"/>
      <c r="B50" s="920"/>
      <c r="C50" s="345" t="s">
        <v>642</v>
      </c>
      <c r="D50" s="159"/>
      <c r="E50" s="93">
        <f t="shared" si="16"/>
        <v>0</v>
      </c>
      <c r="F50" s="278">
        <f t="shared" si="17"/>
        <v>0</v>
      </c>
      <c r="G50" s="639"/>
    </row>
    <row r="51" spans="1:7" s="152" customFormat="1">
      <c r="A51" s="636" t="s">
        <v>3</v>
      </c>
      <c r="B51" s="760" t="s">
        <v>646</v>
      </c>
      <c r="C51" s="684" t="s">
        <v>616</v>
      </c>
      <c r="D51" s="105"/>
      <c r="E51" s="95">
        <v>0</v>
      </c>
      <c r="F51" s="210">
        <v>0</v>
      </c>
      <c r="G51" s="913"/>
    </row>
    <row r="52" spans="1:7" s="152" customFormat="1">
      <c r="A52" s="652"/>
      <c r="B52" s="821"/>
      <c r="C52" s="677" t="s">
        <v>675</v>
      </c>
      <c r="D52" s="159"/>
      <c r="E52" s="93">
        <v>0</v>
      </c>
      <c r="F52" s="278">
        <v>0</v>
      </c>
      <c r="G52" s="913"/>
    </row>
    <row r="53" spans="1:7" s="152" customFormat="1">
      <c r="A53" s="652"/>
      <c r="B53" s="821"/>
      <c r="C53" s="677" t="s">
        <v>679</v>
      </c>
      <c r="D53" s="159"/>
      <c r="E53" s="93">
        <v>0</v>
      </c>
      <c r="F53" s="278">
        <v>0</v>
      </c>
      <c r="G53" s="913"/>
    </row>
    <row r="54" spans="1:7" s="152" customFormat="1">
      <c r="A54" s="910"/>
      <c r="B54" s="774"/>
      <c r="C54" s="677" t="s">
        <v>636</v>
      </c>
      <c r="D54" s="159"/>
      <c r="E54" s="93">
        <v>0</v>
      </c>
      <c r="F54" s="278">
        <v>0</v>
      </c>
      <c r="G54" s="914"/>
    </row>
    <row r="55" spans="1:7" s="152" customFormat="1">
      <c r="A55" s="910"/>
      <c r="B55" s="774"/>
      <c r="C55" s="677" t="s">
        <v>637</v>
      </c>
      <c r="D55" s="159"/>
      <c r="E55" s="93">
        <v>0</v>
      </c>
      <c r="F55" s="278">
        <v>0</v>
      </c>
      <c r="G55" s="914"/>
    </row>
    <row r="56" spans="1:7" s="152" customFormat="1">
      <c r="A56" s="910"/>
      <c r="B56" s="774"/>
      <c r="C56" s="677" t="s">
        <v>638</v>
      </c>
      <c r="D56" s="159"/>
      <c r="E56" s="93">
        <v>0</v>
      </c>
      <c r="F56" s="278">
        <v>0</v>
      </c>
      <c r="G56" s="914"/>
    </row>
    <row r="57" spans="1:7" s="152" customFormat="1">
      <c r="A57" s="910"/>
      <c r="B57" s="774"/>
      <c r="C57" s="677" t="s">
        <v>639</v>
      </c>
      <c r="D57" s="159"/>
      <c r="E57" s="93">
        <v>0</v>
      </c>
      <c r="F57" s="278">
        <v>0</v>
      </c>
      <c r="G57" s="914"/>
    </row>
    <row r="58" spans="1:7" s="152" customFormat="1">
      <c r="A58" s="910"/>
      <c r="B58" s="774"/>
      <c r="C58" s="677" t="s">
        <v>644</v>
      </c>
      <c r="D58" s="159"/>
      <c r="E58" s="93">
        <v>0</v>
      </c>
      <c r="F58" s="278">
        <v>0</v>
      </c>
      <c r="G58" s="914"/>
    </row>
    <row r="59" spans="1:7" s="152" customFormat="1">
      <c r="A59" s="910"/>
      <c r="B59" s="774"/>
      <c r="C59" s="677" t="s">
        <v>645</v>
      </c>
      <c r="D59" s="159"/>
      <c r="E59" s="93">
        <v>0</v>
      </c>
      <c r="F59" s="278">
        <v>0</v>
      </c>
      <c r="G59" s="914"/>
    </row>
    <row r="60" spans="1:7" s="152" customFormat="1">
      <c r="A60" s="910"/>
      <c r="B60" s="774"/>
      <c r="C60" s="677" t="s">
        <v>648</v>
      </c>
      <c r="D60" s="159"/>
      <c r="E60" s="93">
        <v>0</v>
      </c>
      <c r="F60" s="278">
        <v>0</v>
      </c>
      <c r="G60" s="914"/>
    </row>
    <row r="61" spans="1:7" s="152" customFormat="1">
      <c r="A61" s="910"/>
      <c r="B61" s="774"/>
      <c r="C61" s="677" t="s">
        <v>650</v>
      </c>
      <c r="D61" s="159"/>
      <c r="E61" s="93">
        <v>0</v>
      </c>
      <c r="F61" s="278">
        <v>0</v>
      </c>
      <c r="G61" s="914"/>
    </row>
    <row r="62" spans="1:7" s="152" customFormat="1">
      <c r="A62" s="910"/>
      <c r="B62" s="774"/>
      <c r="C62" s="677" t="s">
        <v>649</v>
      </c>
      <c r="D62" s="159"/>
      <c r="E62" s="93">
        <v>0</v>
      </c>
      <c r="F62" s="278">
        <v>0</v>
      </c>
      <c r="G62" s="914"/>
    </row>
    <row r="63" spans="1:7" s="152" customFormat="1">
      <c r="A63" s="910"/>
      <c r="B63" s="774"/>
      <c r="C63" s="677" t="s">
        <v>651</v>
      </c>
      <c r="D63" s="159"/>
      <c r="E63" s="93">
        <v>0</v>
      </c>
      <c r="F63" s="278">
        <v>0</v>
      </c>
      <c r="G63" s="914"/>
    </row>
    <row r="64" spans="1:7" s="152" customFormat="1">
      <c r="A64" s="910"/>
      <c r="B64" s="774"/>
      <c r="C64" s="677" t="s">
        <v>640</v>
      </c>
      <c r="D64" s="159"/>
      <c r="E64" s="93">
        <v>0</v>
      </c>
      <c r="F64" s="278">
        <v>0</v>
      </c>
      <c r="G64" s="914"/>
    </row>
    <row r="65" spans="1:7" s="152" customFormat="1">
      <c r="A65" s="910"/>
      <c r="B65" s="774"/>
      <c r="C65" s="677" t="s">
        <v>641</v>
      </c>
      <c r="D65" s="159"/>
      <c r="E65" s="93">
        <v>0</v>
      </c>
      <c r="F65" s="278">
        <v>0</v>
      </c>
      <c r="G65" s="914"/>
    </row>
    <row r="66" spans="1:7" s="152" customFormat="1">
      <c r="A66" s="910"/>
      <c r="B66" s="774"/>
      <c r="C66" s="677" t="s">
        <v>642</v>
      </c>
      <c r="D66" s="159"/>
      <c r="E66" s="93">
        <v>0</v>
      </c>
      <c r="F66" s="278">
        <v>0</v>
      </c>
      <c r="G66" s="914"/>
    </row>
    <row r="67" spans="1:7" s="152" customFormat="1">
      <c r="A67" s="910"/>
      <c r="B67" s="796"/>
      <c r="C67" s="677" t="s">
        <v>643</v>
      </c>
      <c r="D67" s="159"/>
      <c r="E67" s="93">
        <v>0</v>
      </c>
      <c r="F67" s="278">
        <v>0</v>
      </c>
      <c r="G67" s="914"/>
    </row>
    <row r="68" spans="1:7" s="152" customFormat="1">
      <c r="A68" s="652"/>
      <c r="B68" s="649"/>
      <c r="C68" s="678" t="s">
        <v>670</v>
      </c>
      <c r="D68" s="680"/>
      <c r="E68" s="681"/>
      <c r="F68" s="682" t="s">
        <v>671</v>
      </c>
      <c r="G68" s="651"/>
    </row>
    <row r="69" spans="1:7" s="561" customFormat="1" ht="49.5" customHeight="1">
      <c r="A69" s="935"/>
      <c r="B69" s="936" t="s">
        <v>652</v>
      </c>
      <c r="C69" s="531" t="s">
        <v>723</v>
      </c>
      <c r="D69" s="937"/>
      <c r="E69" s="938">
        <v>0</v>
      </c>
      <c r="F69" s="939">
        <v>0</v>
      </c>
      <c r="G69" s="940"/>
    </row>
    <row r="70" spans="1:7" s="152" customFormat="1" ht="28.5" customHeight="1" thickBot="1">
      <c r="A70" s="636"/>
      <c r="B70" s="641"/>
      <c r="C70" s="642"/>
      <c r="D70" s="643"/>
      <c r="E70" s="644"/>
      <c r="F70" s="644"/>
      <c r="G70" s="638"/>
    </row>
    <row r="71" spans="1:7" ht="15.75" thickBot="1">
      <c r="A71" s="663" t="s">
        <v>659</v>
      </c>
      <c r="B71" s="915" t="s">
        <v>658</v>
      </c>
      <c r="C71" s="916"/>
      <c r="D71" s="283" t="s">
        <v>0</v>
      </c>
      <c r="E71" s="283" t="s">
        <v>1</v>
      </c>
      <c r="F71" s="284" t="s">
        <v>6</v>
      </c>
      <c r="G71" s="148"/>
    </row>
    <row r="72" spans="1:7" s="152" customFormat="1">
      <c r="A72" s="652"/>
      <c r="B72" s="921" t="s">
        <v>672</v>
      </c>
      <c r="C72" s="677" t="s">
        <v>675</v>
      </c>
      <c r="D72" s="159"/>
      <c r="E72" s="92">
        <f t="shared" ref="E72:E73" si="18">+D72*0.2</f>
        <v>0</v>
      </c>
      <c r="F72" s="211">
        <f t="shared" ref="F72:F73" si="19">D72+E72</f>
        <v>0</v>
      </c>
      <c r="G72" s="148"/>
    </row>
    <row r="73" spans="1:7" s="152" customFormat="1">
      <c r="A73" s="652"/>
      <c r="B73" s="761"/>
      <c r="C73" s="677" t="s">
        <v>679</v>
      </c>
      <c r="D73" s="159"/>
      <c r="E73" s="92">
        <f t="shared" si="18"/>
        <v>0</v>
      </c>
      <c r="F73" s="211">
        <f t="shared" si="19"/>
        <v>0</v>
      </c>
      <c r="G73" s="148"/>
    </row>
    <row r="74" spans="1:7" s="152" customFormat="1" ht="15" customHeight="1">
      <c r="A74" s="910" t="s">
        <v>3</v>
      </c>
      <c r="B74" s="761"/>
      <c r="C74" s="659" t="s">
        <v>655</v>
      </c>
      <c r="D74" s="107"/>
      <c r="E74" s="92">
        <f t="shared" ref="E74:E83" si="20">+D74*0.2</f>
        <v>0</v>
      </c>
      <c r="F74" s="211">
        <f t="shared" ref="F74:F83" si="21">D74+E74</f>
        <v>0</v>
      </c>
      <c r="G74" s="637"/>
    </row>
    <row r="75" spans="1:7" s="152" customFormat="1">
      <c r="A75" s="910"/>
      <c r="B75" s="761"/>
      <c r="C75" s="640" t="s">
        <v>656</v>
      </c>
      <c r="D75" s="107"/>
      <c r="E75" s="92">
        <f t="shared" si="20"/>
        <v>0</v>
      </c>
      <c r="F75" s="211">
        <f t="shared" si="21"/>
        <v>0</v>
      </c>
      <c r="G75" s="637"/>
    </row>
    <row r="76" spans="1:7" s="152" customFormat="1">
      <c r="A76" s="910"/>
      <c r="B76" s="761"/>
      <c r="C76" s="640" t="s">
        <v>657</v>
      </c>
      <c r="D76" s="107"/>
      <c r="E76" s="92">
        <f t="shared" si="20"/>
        <v>0</v>
      </c>
      <c r="F76" s="211">
        <f t="shared" si="21"/>
        <v>0</v>
      </c>
      <c r="G76" s="637"/>
    </row>
    <row r="77" spans="1:7" s="152" customFormat="1">
      <c r="A77" s="910"/>
      <c r="B77" s="761"/>
      <c r="C77" s="640" t="s">
        <v>660</v>
      </c>
      <c r="D77" s="107"/>
      <c r="E77" s="92">
        <f t="shared" si="20"/>
        <v>0</v>
      </c>
      <c r="F77" s="211">
        <f t="shared" si="21"/>
        <v>0</v>
      </c>
      <c r="G77" s="664"/>
    </row>
    <row r="78" spans="1:7" s="152" customFormat="1">
      <c r="A78" s="910"/>
      <c r="B78" s="761"/>
      <c r="C78" s="640" t="s">
        <v>638</v>
      </c>
      <c r="D78" s="107"/>
      <c r="E78" s="92">
        <f t="shared" si="20"/>
        <v>0</v>
      </c>
      <c r="F78" s="211">
        <f t="shared" si="21"/>
        <v>0</v>
      </c>
      <c r="G78" s="637"/>
    </row>
    <row r="79" spans="1:7" s="152" customFormat="1">
      <c r="A79" s="910"/>
      <c r="B79" s="761"/>
      <c r="C79" s="640" t="s">
        <v>639</v>
      </c>
      <c r="D79" s="107"/>
      <c r="E79" s="92">
        <f t="shared" si="20"/>
        <v>0</v>
      </c>
      <c r="F79" s="211">
        <f t="shared" si="21"/>
        <v>0</v>
      </c>
      <c r="G79" s="637"/>
    </row>
    <row r="80" spans="1:7" s="152" customFormat="1">
      <c r="A80" s="910"/>
      <c r="B80" s="761"/>
      <c r="C80" s="640" t="s">
        <v>640</v>
      </c>
      <c r="D80" s="107"/>
      <c r="E80" s="92">
        <f t="shared" si="20"/>
        <v>0</v>
      </c>
      <c r="F80" s="211">
        <f t="shared" si="21"/>
        <v>0</v>
      </c>
      <c r="G80" s="637"/>
    </row>
    <row r="81" spans="1:7" s="152" customFormat="1">
      <c r="A81" s="910"/>
      <c r="B81" s="761"/>
      <c r="C81" s="640" t="s">
        <v>641</v>
      </c>
      <c r="D81" s="107"/>
      <c r="E81" s="92">
        <f t="shared" si="20"/>
        <v>0</v>
      </c>
      <c r="F81" s="211">
        <f t="shared" si="21"/>
        <v>0</v>
      </c>
      <c r="G81" s="637"/>
    </row>
    <row r="82" spans="1:7" s="152" customFormat="1">
      <c r="A82" s="910"/>
      <c r="B82" s="761"/>
      <c r="C82" s="640" t="s">
        <v>642</v>
      </c>
      <c r="D82" s="107"/>
      <c r="E82" s="92">
        <f t="shared" si="20"/>
        <v>0</v>
      </c>
      <c r="F82" s="211">
        <f t="shared" si="21"/>
        <v>0</v>
      </c>
      <c r="G82" s="637"/>
    </row>
    <row r="83" spans="1:7" s="152" customFormat="1">
      <c r="A83" s="910"/>
      <c r="B83" s="820"/>
      <c r="C83" s="59" t="s">
        <v>643</v>
      </c>
      <c r="D83" s="106"/>
      <c r="E83" s="160">
        <f t="shared" si="20"/>
        <v>0</v>
      </c>
      <c r="F83" s="212">
        <f t="shared" si="21"/>
        <v>0</v>
      </c>
      <c r="G83" s="637"/>
    </row>
    <row r="85" spans="1:7">
      <c r="B85" s="639" t="s">
        <v>654</v>
      </c>
    </row>
    <row r="86" spans="1:7" ht="252" customHeight="1">
      <c r="B86" s="923" t="s">
        <v>741</v>
      </c>
      <c r="C86" s="923"/>
      <c r="D86" s="923"/>
      <c r="E86" s="923"/>
      <c r="F86" s="923"/>
      <c r="G86" s="391"/>
    </row>
  </sheetData>
  <mergeCells count="18">
    <mergeCell ref="B86:F86"/>
    <mergeCell ref="B6:C6"/>
    <mergeCell ref="G51:G67"/>
    <mergeCell ref="B71:C71"/>
    <mergeCell ref="A74:A83"/>
    <mergeCell ref="B40:C40"/>
    <mergeCell ref="A42:A50"/>
    <mergeCell ref="B51:B67"/>
    <mergeCell ref="A54:A67"/>
    <mergeCell ref="B41:B50"/>
    <mergeCell ref="B72:B83"/>
    <mergeCell ref="A3:F3"/>
    <mergeCell ref="A4:F4"/>
    <mergeCell ref="A9:A18"/>
    <mergeCell ref="G9:G36"/>
    <mergeCell ref="A23:A36"/>
    <mergeCell ref="B7:B20"/>
    <mergeCell ref="B21:B38"/>
  </mergeCells>
  <pageMargins left="0.78740157480314965" right="0.78740157480314965" top="0.98425196850393704" bottom="0.98425196850393704" header="0.31496062992125984" footer="0.31496062992125984"/>
  <pageSetup paperSize="9" scale="90" fitToHeight="0" orientation="landscape" r:id="rId1"/>
  <rowBreaks count="1" manualBreakCount="1">
    <brk id="70"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showGridLines="0" tabSelected="1" view="pageBreakPreview" topLeftCell="A43" zoomScale="50" zoomScaleNormal="60" zoomScaleSheetLayoutView="50" zoomScalePageLayoutView="75" workbookViewId="0">
      <selection activeCell="I51" sqref="I51"/>
    </sheetView>
  </sheetViews>
  <sheetFormatPr baseColWidth="10" defaultRowHeight="15"/>
  <cols>
    <col min="1" max="1" width="3.42578125" customWidth="1"/>
    <col min="2" max="2" width="43.28515625" customWidth="1"/>
    <col min="3" max="3" width="85.7109375" customWidth="1"/>
    <col min="4" max="6" width="8.7109375" style="122" customWidth="1"/>
    <col min="7" max="7" width="49.42578125" customWidth="1"/>
    <col min="8" max="8" width="19.28515625" customWidth="1"/>
  </cols>
  <sheetData>
    <row r="1" spans="1:7" ht="15.75">
      <c r="A1" s="2" t="s">
        <v>181</v>
      </c>
      <c r="B1" s="3"/>
      <c r="C1" s="3"/>
    </row>
    <row r="2" spans="1:7" ht="15.75">
      <c r="A2" s="2" t="s">
        <v>158</v>
      </c>
      <c r="B2" s="3"/>
      <c r="C2" s="3"/>
      <c r="G2" s="179"/>
    </row>
    <row r="3" spans="1:7">
      <c r="A3" s="744"/>
      <c r="B3" s="744"/>
      <c r="C3" s="744"/>
      <c r="D3" s="744"/>
      <c r="E3" s="744"/>
      <c r="F3" s="744"/>
      <c r="G3" s="440"/>
    </row>
    <row r="4" spans="1:7">
      <c r="A4" s="745" t="s">
        <v>395</v>
      </c>
      <c r="B4" s="745"/>
      <c r="C4" s="745"/>
      <c r="D4" s="745"/>
      <c r="E4" s="745"/>
      <c r="F4" s="745"/>
    </row>
    <row r="7" spans="1:7">
      <c r="A7" s="927" t="s">
        <v>603</v>
      </c>
      <c r="B7" s="928"/>
      <c r="C7" s="928"/>
      <c r="D7" s="126"/>
      <c r="E7" s="126"/>
      <c r="F7" s="127"/>
      <c r="G7" s="181"/>
    </row>
    <row r="8" spans="1:7" ht="31.5" customHeight="1" thickBot="1">
      <c r="C8" s="22"/>
      <c r="D8" s="666"/>
      <c r="E8" s="137"/>
      <c r="F8" s="137"/>
    </row>
    <row r="9" spans="1:7" ht="29.25" customHeight="1" thickBot="1">
      <c r="A9" s="670" t="s">
        <v>137</v>
      </c>
      <c r="B9" s="929" t="s">
        <v>334</v>
      </c>
      <c r="C9" s="930"/>
      <c r="D9" s="671" t="s">
        <v>0</v>
      </c>
      <c r="E9" s="671" t="s">
        <v>1</v>
      </c>
      <c r="F9" s="672" t="s">
        <v>6</v>
      </c>
    </row>
    <row r="10" spans="1:7" ht="35.25" customHeight="1">
      <c r="A10" s="646" t="s">
        <v>3</v>
      </c>
      <c r="B10" s="658" t="s">
        <v>346</v>
      </c>
      <c r="C10" s="667" t="s">
        <v>353</v>
      </c>
      <c r="D10" s="668"/>
      <c r="E10" s="668">
        <f t="shared" ref="E10:E19" si="0">D10*0.2</f>
        <v>0</v>
      </c>
      <c r="F10" s="669">
        <f t="shared" ref="F10:F19" si="1">D10+E10</f>
        <v>0</v>
      </c>
    </row>
    <row r="11" spans="1:7" ht="45" customHeight="1">
      <c r="A11" s="451" t="s">
        <v>3</v>
      </c>
      <c r="B11" s="448" t="s">
        <v>345</v>
      </c>
      <c r="C11" s="456" t="s">
        <v>336</v>
      </c>
      <c r="D11" s="163"/>
      <c r="E11" s="163">
        <f t="shared" si="0"/>
        <v>0</v>
      </c>
      <c r="F11" s="555">
        <f t="shared" si="1"/>
        <v>0</v>
      </c>
    </row>
    <row r="12" spans="1:7" ht="45" customHeight="1">
      <c r="A12" s="451" t="s">
        <v>3</v>
      </c>
      <c r="B12" s="448" t="s">
        <v>380</v>
      </c>
      <c r="C12" s="456" t="s">
        <v>381</v>
      </c>
      <c r="D12" s="163"/>
      <c r="E12" s="163">
        <v>0</v>
      </c>
      <c r="F12" s="555">
        <v>0</v>
      </c>
    </row>
    <row r="13" spans="1:7" ht="30">
      <c r="A13" s="451" t="s">
        <v>3</v>
      </c>
      <c r="B13" s="448" t="s">
        <v>335</v>
      </c>
      <c r="C13" s="375" t="s">
        <v>354</v>
      </c>
      <c r="D13" s="163"/>
      <c r="E13" s="163">
        <f t="shared" si="0"/>
        <v>0</v>
      </c>
      <c r="F13" s="555">
        <f t="shared" si="1"/>
        <v>0</v>
      </c>
    </row>
    <row r="14" spans="1:7" ht="45">
      <c r="A14" s="451" t="s">
        <v>3</v>
      </c>
      <c r="B14" s="448" t="s">
        <v>344</v>
      </c>
      <c r="C14" s="456" t="s">
        <v>336</v>
      </c>
      <c r="D14" s="163"/>
      <c r="E14" s="163">
        <f t="shared" si="0"/>
        <v>0</v>
      </c>
      <c r="F14" s="555">
        <f t="shared" si="1"/>
        <v>0</v>
      </c>
    </row>
    <row r="15" spans="1:7" ht="45">
      <c r="A15" s="444" t="s">
        <v>3</v>
      </c>
      <c r="B15" s="448" t="s">
        <v>338</v>
      </c>
      <c r="C15" s="375" t="s">
        <v>355</v>
      </c>
      <c r="D15" s="163"/>
      <c r="E15" s="163">
        <f t="shared" si="0"/>
        <v>0</v>
      </c>
      <c r="F15" s="555">
        <f t="shared" si="1"/>
        <v>0</v>
      </c>
    </row>
    <row r="16" spans="1:7" ht="60">
      <c r="A16" s="444" t="s">
        <v>3</v>
      </c>
      <c r="B16" s="448" t="s">
        <v>339</v>
      </c>
      <c r="C16" s="375" t="s">
        <v>337</v>
      </c>
      <c r="D16" s="163"/>
      <c r="E16" s="163">
        <f t="shared" ref="E16" si="2">D16*0.2</f>
        <v>0</v>
      </c>
      <c r="F16" s="555">
        <f t="shared" ref="F16" si="3">D16+E16</f>
        <v>0</v>
      </c>
    </row>
    <row r="17" spans="1:7">
      <c r="A17" s="755" t="s">
        <v>3</v>
      </c>
      <c r="B17" s="819" t="s">
        <v>42</v>
      </c>
      <c r="C17" s="556" t="s">
        <v>43</v>
      </c>
      <c r="D17" s="138"/>
      <c r="E17" s="138">
        <f t="shared" si="0"/>
        <v>0</v>
      </c>
      <c r="F17" s="258">
        <f t="shared" si="1"/>
        <v>0</v>
      </c>
    </row>
    <row r="18" spans="1:7" ht="30">
      <c r="A18" s="755"/>
      <c r="B18" s="761"/>
      <c r="C18" s="557" t="s">
        <v>44</v>
      </c>
      <c r="D18" s="139"/>
      <c r="E18" s="139">
        <f t="shared" si="0"/>
        <v>0</v>
      </c>
      <c r="F18" s="256">
        <f t="shared" si="1"/>
        <v>0</v>
      </c>
    </row>
    <row r="19" spans="1:7" ht="42.75" customHeight="1">
      <c r="A19" s="755"/>
      <c r="B19" s="820"/>
      <c r="C19" s="558" t="s">
        <v>45</v>
      </c>
      <c r="D19" s="140"/>
      <c r="E19" s="140">
        <f t="shared" si="0"/>
        <v>0</v>
      </c>
      <c r="F19" s="257">
        <f t="shared" si="1"/>
        <v>0</v>
      </c>
    </row>
    <row r="20" spans="1:7" ht="18" customHeight="1" thickBot="1">
      <c r="A20" s="647"/>
      <c r="B20" s="924"/>
      <c r="C20" s="924"/>
      <c r="D20" s="924"/>
      <c r="E20" s="924"/>
      <c r="F20" s="924"/>
      <c r="G20" s="174"/>
    </row>
    <row r="21" spans="1:7" ht="15.75" thickBot="1">
      <c r="A21" s="673" t="s">
        <v>146</v>
      </c>
      <c r="B21" s="925" t="s">
        <v>694</v>
      </c>
      <c r="C21" s="926"/>
      <c r="D21" s="671" t="s">
        <v>0</v>
      </c>
      <c r="E21" s="671" t="s">
        <v>1</v>
      </c>
      <c r="F21" s="672" t="s">
        <v>6</v>
      </c>
      <c r="G21" s="180"/>
    </row>
    <row r="22" spans="1:7" s="561" customFormat="1" ht="45">
      <c r="A22" s="954" t="s">
        <v>3</v>
      </c>
      <c r="B22" s="942" t="s">
        <v>663</v>
      </c>
      <c r="C22" s="955" t="s">
        <v>724</v>
      </c>
      <c r="D22" s="943"/>
      <c r="E22" s="944">
        <v>0</v>
      </c>
      <c r="F22" s="945">
        <v>0</v>
      </c>
      <c r="G22" s="956"/>
    </row>
    <row r="23" spans="1:7" s="561" customFormat="1" ht="60">
      <c r="A23" s="954"/>
      <c r="B23" s="946"/>
      <c r="C23" s="957" t="s">
        <v>725</v>
      </c>
      <c r="D23" s="947"/>
      <c r="E23" s="948">
        <v>0</v>
      </c>
      <c r="F23" s="949">
        <v>0</v>
      </c>
      <c r="G23" s="956"/>
    </row>
    <row r="24" spans="1:7" s="561" customFormat="1" ht="60">
      <c r="A24" s="954"/>
      <c r="B24" s="950"/>
      <c r="C24" s="958" t="s">
        <v>726</v>
      </c>
      <c r="D24" s="951"/>
      <c r="E24" s="952">
        <v>0</v>
      </c>
      <c r="F24" s="953">
        <v>0</v>
      </c>
      <c r="G24" s="956"/>
    </row>
    <row r="25" spans="1:7" s="152" customFormat="1" ht="45">
      <c r="A25" s="959" t="s">
        <v>3</v>
      </c>
      <c r="B25" s="727" t="s">
        <v>664</v>
      </c>
      <c r="C25" s="251" t="s">
        <v>724</v>
      </c>
      <c r="D25" s="138"/>
      <c r="E25" s="702">
        <v>0</v>
      </c>
      <c r="F25" s="703">
        <v>0</v>
      </c>
    </row>
    <row r="26" spans="1:7" s="152" customFormat="1" ht="60">
      <c r="A26" s="959"/>
      <c r="B26" s="931"/>
      <c r="C26" s="454" t="s">
        <v>725</v>
      </c>
      <c r="D26" s="685"/>
      <c r="E26" s="704">
        <v>0</v>
      </c>
      <c r="F26" s="705">
        <v>0</v>
      </c>
    </row>
    <row r="27" spans="1:7" s="152" customFormat="1" ht="60">
      <c r="A27" s="959"/>
      <c r="B27" s="729"/>
      <c r="C27" s="250" t="s">
        <v>726</v>
      </c>
      <c r="D27" s="140"/>
      <c r="E27" s="704">
        <v>0</v>
      </c>
      <c r="F27" s="705">
        <v>0</v>
      </c>
    </row>
    <row r="28" spans="1:7" s="39" customFormat="1" ht="45" customHeight="1">
      <c r="A28" s="941" t="s">
        <v>3</v>
      </c>
      <c r="B28" s="960" t="s">
        <v>665</v>
      </c>
      <c r="C28" s="967" t="s">
        <v>728</v>
      </c>
      <c r="D28" s="961"/>
      <c r="E28" s="962">
        <f t="shared" ref="E28" si="4">D28*0.2</f>
        <v>0</v>
      </c>
      <c r="F28" s="963">
        <f t="shared" ref="F28" si="5">D28+E28</f>
        <v>0</v>
      </c>
      <c r="G28" s="633"/>
    </row>
    <row r="29" spans="1:7" s="39" customFormat="1" ht="62.25" customHeight="1">
      <c r="A29" s="941"/>
      <c r="B29" s="964"/>
      <c r="C29" s="967" t="s">
        <v>729</v>
      </c>
      <c r="D29" s="961"/>
      <c r="E29" s="961">
        <f t="shared" ref="E29:E30" si="6">D29*0.2</f>
        <v>0</v>
      </c>
      <c r="F29" s="965">
        <f t="shared" ref="F29:F30" si="7">D29+E29</f>
        <v>0</v>
      </c>
      <c r="G29" s="633"/>
    </row>
    <row r="30" spans="1:7" s="39" customFormat="1" ht="60">
      <c r="A30" s="941"/>
      <c r="B30" s="966"/>
      <c r="C30" s="967" t="s">
        <v>730</v>
      </c>
      <c r="D30" s="961"/>
      <c r="E30" s="961">
        <f t="shared" si="6"/>
        <v>0</v>
      </c>
      <c r="F30" s="965">
        <f t="shared" si="7"/>
        <v>0</v>
      </c>
      <c r="G30" s="633"/>
    </row>
    <row r="31" spans="1:7" s="39" customFormat="1" ht="61.5" customHeight="1">
      <c r="A31" s="968" t="s">
        <v>3</v>
      </c>
      <c r="B31" s="960" t="s">
        <v>666</v>
      </c>
      <c r="C31" s="978" t="s">
        <v>731</v>
      </c>
      <c r="D31" s="962"/>
      <c r="E31" s="969">
        <v>0</v>
      </c>
      <c r="F31" s="970">
        <v>0</v>
      </c>
      <c r="G31" s="633"/>
    </row>
    <row r="32" spans="1:7" s="39" customFormat="1" ht="75">
      <c r="A32" s="968"/>
      <c r="B32" s="964"/>
      <c r="C32" s="967" t="s">
        <v>732</v>
      </c>
      <c r="D32" s="961"/>
      <c r="E32" s="971">
        <v>0</v>
      </c>
      <c r="F32" s="972">
        <v>0</v>
      </c>
      <c r="G32" s="633"/>
    </row>
    <row r="33" spans="1:7" s="39" customFormat="1" ht="80.25" customHeight="1">
      <c r="A33" s="968"/>
      <c r="B33" s="964"/>
      <c r="C33" s="967" t="s">
        <v>733</v>
      </c>
      <c r="D33" s="961"/>
      <c r="E33" s="973">
        <v>0</v>
      </c>
      <c r="F33" s="972">
        <v>0</v>
      </c>
      <c r="G33" s="633"/>
    </row>
    <row r="34" spans="1:7" s="39" customFormat="1" ht="60">
      <c r="A34" s="968"/>
      <c r="B34" s="964"/>
      <c r="C34" s="979" t="s">
        <v>734</v>
      </c>
      <c r="D34" s="973"/>
      <c r="E34" s="973">
        <v>0</v>
      </c>
      <c r="F34" s="974">
        <v>0</v>
      </c>
      <c r="G34" s="633"/>
    </row>
    <row r="35" spans="1:7" s="39" customFormat="1" ht="75">
      <c r="A35" s="975"/>
      <c r="B35" s="976"/>
      <c r="C35" s="967" t="s">
        <v>735</v>
      </c>
      <c r="D35" s="961"/>
      <c r="E35" s="973">
        <v>0</v>
      </c>
      <c r="F35" s="974">
        <v>0</v>
      </c>
      <c r="G35" s="633"/>
    </row>
    <row r="36" spans="1:7" s="39" customFormat="1" ht="75">
      <c r="A36" s="975"/>
      <c r="B36" s="976"/>
      <c r="C36" s="967" t="s">
        <v>736</v>
      </c>
      <c r="D36" s="961"/>
      <c r="E36" s="961">
        <v>0</v>
      </c>
      <c r="F36" s="977">
        <v>0</v>
      </c>
      <c r="G36" s="633"/>
    </row>
    <row r="37" spans="1:7" s="589" customFormat="1" ht="30">
      <c r="A37" s="693" t="s">
        <v>3</v>
      </c>
      <c r="B37" s="960" t="s">
        <v>737</v>
      </c>
      <c r="C37" s="981" t="s">
        <v>738</v>
      </c>
      <c r="D37" s="962"/>
      <c r="E37" s="962">
        <v>0</v>
      </c>
      <c r="F37" s="963">
        <v>0</v>
      </c>
      <c r="G37" s="694"/>
    </row>
    <row r="38" spans="1:7" s="589" customFormat="1" ht="30">
      <c r="A38" s="693"/>
      <c r="B38" s="964"/>
      <c r="C38" s="982" t="s">
        <v>631</v>
      </c>
      <c r="D38" s="973"/>
      <c r="E38" s="973">
        <v>0</v>
      </c>
      <c r="F38" s="972">
        <v>0</v>
      </c>
      <c r="G38" s="694"/>
    </row>
    <row r="39" spans="1:7" s="589" customFormat="1" ht="30">
      <c r="A39" s="693"/>
      <c r="B39" s="964"/>
      <c r="C39" s="982" t="s">
        <v>632</v>
      </c>
      <c r="D39" s="973"/>
      <c r="E39" s="973">
        <v>0</v>
      </c>
      <c r="F39" s="972">
        <v>0</v>
      </c>
      <c r="G39" s="694"/>
    </row>
    <row r="40" spans="1:7" s="589" customFormat="1" ht="30">
      <c r="A40" s="693"/>
      <c r="B40" s="966"/>
      <c r="C40" s="983" t="s">
        <v>633</v>
      </c>
      <c r="D40" s="980"/>
      <c r="E40" s="980">
        <v>0</v>
      </c>
      <c r="F40" s="977">
        <v>0</v>
      </c>
      <c r="G40" s="694"/>
    </row>
    <row r="41" spans="1:7" s="589" customFormat="1" ht="30">
      <c r="A41" s="693" t="s">
        <v>3</v>
      </c>
      <c r="B41" s="960" t="s">
        <v>739</v>
      </c>
      <c r="C41" s="981" t="s">
        <v>630</v>
      </c>
      <c r="D41" s="962"/>
      <c r="E41" s="962">
        <v>0</v>
      </c>
      <c r="F41" s="963">
        <v>0</v>
      </c>
      <c r="G41" s="694"/>
    </row>
    <row r="42" spans="1:7" s="589" customFormat="1" ht="30">
      <c r="A42" s="693"/>
      <c r="B42" s="964"/>
      <c r="C42" s="982" t="s">
        <v>631</v>
      </c>
      <c r="D42" s="973"/>
      <c r="E42" s="973">
        <v>0</v>
      </c>
      <c r="F42" s="972">
        <v>0</v>
      </c>
      <c r="G42" s="694"/>
    </row>
    <row r="43" spans="1:7" s="589" customFormat="1" ht="30">
      <c r="A43" s="693"/>
      <c r="B43" s="964"/>
      <c r="C43" s="982" t="s">
        <v>632</v>
      </c>
      <c r="D43" s="973"/>
      <c r="E43" s="973">
        <v>0</v>
      </c>
      <c r="F43" s="972">
        <v>0</v>
      </c>
      <c r="G43" s="694"/>
    </row>
    <row r="44" spans="1:7" s="589" customFormat="1" ht="30">
      <c r="A44" s="693"/>
      <c r="B44" s="966"/>
      <c r="C44" s="983" t="s">
        <v>633</v>
      </c>
      <c r="D44" s="980"/>
      <c r="E44" s="980">
        <v>0</v>
      </c>
      <c r="F44" s="977">
        <v>0</v>
      </c>
      <c r="G44" s="694"/>
    </row>
    <row r="45" spans="1:7" s="651" customFormat="1" ht="30">
      <c r="A45" s="648" t="s">
        <v>3</v>
      </c>
      <c r="B45" s="960" t="s">
        <v>740</v>
      </c>
      <c r="C45" s="981" t="s">
        <v>630</v>
      </c>
      <c r="D45" s="962"/>
      <c r="E45" s="962">
        <v>0</v>
      </c>
      <c r="F45" s="963">
        <v>0</v>
      </c>
      <c r="G45" s="633"/>
    </row>
    <row r="46" spans="1:7" s="651" customFormat="1" ht="30">
      <c r="A46" s="648"/>
      <c r="B46" s="964"/>
      <c r="C46" s="982" t="s">
        <v>631</v>
      </c>
      <c r="D46" s="973"/>
      <c r="E46" s="973">
        <v>0</v>
      </c>
      <c r="F46" s="972">
        <v>0</v>
      </c>
      <c r="G46" s="633"/>
    </row>
    <row r="47" spans="1:7" s="651" customFormat="1" ht="30">
      <c r="A47" s="648"/>
      <c r="B47" s="964"/>
      <c r="C47" s="982" t="s">
        <v>632</v>
      </c>
      <c r="D47" s="973"/>
      <c r="E47" s="973">
        <v>0</v>
      </c>
      <c r="F47" s="972">
        <v>0</v>
      </c>
      <c r="G47" s="633"/>
    </row>
    <row r="48" spans="1:7" s="651" customFormat="1" ht="30">
      <c r="A48" s="648"/>
      <c r="B48" s="966"/>
      <c r="C48" s="983" t="s">
        <v>633</v>
      </c>
      <c r="D48" s="980"/>
      <c r="E48" s="980">
        <v>0</v>
      </c>
      <c r="F48" s="977">
        <v>0</v>
      </c>
      <c r="G48" s="633"/>
    </row>
    <row r="49" spans="2:7" ht="45" customHeight="1">
      <c r="B49" s="922" t="s">
        <v>727</v>
      </c>
      <c r="C49" s="922"/>
      <c r="D49" s="922"/>
      <c r="E49" s="922"/>
      <c r="F49" s="922"/>
      <c r="G49" s="440"/>
    </row>
    <row r="50" spans="2:7" s="639" customFormat="1">
      <c r="B50" s="639" t="s">
        <v>654</v>
      </c>
      <c r="D50" s="74"/>
      <c r="E50" s="74"/>
      <c r="F50" s="74"/>
    </row>
    <row r="51" spans="2:7" s="639" customFormat="1" ht="231" customHeight="1">
      <c r="B51" s="923" t="s">
        <v>704</v>
      </c>
      <c r="C51" s="923"/>
      <c r="D51" s="923"/>
      <c r="E51" s="923"/>
      <c r="F51" s="923"/>
      <c r="G51" s="391"/>
    </row>
  </sheetData>
  <mergeCells count="18">
    <mergeCell ref="A31:A34"/>
    <mergeCell ref="A3:F3"/>
    <mergeCell ref="A4:F4"/>
    <mergeCell ref="A7:C7"/>
    <mergeCell ref="B9:C9"/>
    <mergeCell ref="A17:A19"/>
    <mergeCell ref="B17:B19"/>
    <mergeCell ref="B22:B24"/>
    <mergeCell ref="B25:B27"/>
    <mergeCell ref="B28:B30"/>
    <mergeCell ref="B49:F49"/>
    <mergeCell ref="B51:F51"/>
    <mergeCell ref="B20:F20"/>
    <mergeCell ref="B21:C21"/>
    <mergeCell ref="B37:B40"/>
    <mergeCell ref="B31:B34"/>
    <mergeCell ref="B45:B48"/>
    <mergeCell ref="B41:B44"/>
  </mergeCells>
  <pageMargins left="1.1023622047244095" right="0.70866141732283472" top="0.74803149606299213" bottom="0.74803149606299213" header="0.31496062992125984" footer="0.31496062992125984"/>
  <pageSetup paperSize="9" scale="79" fitToHeight="0" orientation="landscape" r:id="rId1"/>
  <headerFooter alignWithMargins="0"/>
  <rowBreaks count="3" manualBreakCount="3">
    <brk id="20" max="16383" man="1"/>
    <brk id="30" max="5" man="1"/>
    <brk id="4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2"/>
  <sheetViews>
    <sheetView view="pageBreakPreview" zoomScale="50" zoomScaleNormal="50" zoomScaleSheetLayoutView="50" workbookViewId="0">
      <selection activeCell="A10" sqref="A10"/>
    </sheetView>
  </sheetViews>
  <sheetFormatPr baseColWidth="10" defaultRowHeight="15"/>
  <cols>
    <col min="1" max="1" width="9" customWidth="1"/>
    <col min="6" max="6" width="51.7109375" customWidth="1"/>
  </cols>
  <sheetData>
    <row r="2" spans="1:8" ht="44.25" customHeight="1">
      <c r="A2" s="721" t="s">
        <v>167</v>
      </c>
      <c r="B2" s="722"/>
      <c r="C2" s="722"/>
      <c r="D2" s="722"/>
      <c r="E2" s="722"/>
      <c r="F2" s="723"/>
    </row>
    <row r="3" spans="1:8" s="995" customFormat="1" ht="43.5" customHeight="1">
      <c r="A3" s="992" t="s">
        <v>565</v>
      </c>
      <c r="B3" s="993"/>
      <c r="C3" s="993"/>
      <c r="D3" s="993"/>
      <c r="E3" s="993"/>
      <c r="F3" s="994"/>
    </row>
    <row r="4" spans="1:8" s="696" customFormat="1" ht="33.75" customHeight="1">
      <c r="A4" s="724" t="s">
        <v>168</v>
      </c>
      <c r="B4" s="725"/>
      <c r="C4" s="725"/>
      <c r="D4" s="725"/>
      <c r="E4" s="725"/>
      <c r="F4" s="726"/>
      <c r="H4" s="696" t="s">
        <v>66</v>
      </c>
    </row>
    <row r="5" spans="1:8" s="995" customFormat="1" ht="20.25" customHeight="1">
      <c r="A5" s="724" t="s">
        <v>169</v>
      </c>
      <c r="B5" s="725"/>
      <c r="C5" s="725"/>
      <c r="D5" s="725"/>
      <c r="E5" s="725"/>
      <c r="F5" s="726"/>
    </row>
    <row r="6" spans="1:8" s="995" customFormat="1" ht="48" customHeight="1">
      <c r="A6" s="996" t="s">
        <v>696</v>
      </c>
      <c r="B6" s="997"/>
      <c r="C6" s="997"/>
      <c r="D6" s="997"/>
      <c r="E6" s="997"/>
      <c r="F6" s="998"/>
    </row>
    <row r="7" spans="1:8" s="995" customFormat="1" ht="22.5" customHeight="1">
      <c r="A7" s="999" t="s">
        <v>333</v>
      </c>
      <c r="B7" s="725"/>
      <c r="C7" s="725"/>
      <c r="D7" s="725"/>
      <c r="E7" s="725"/>
      <c r="F7" s="726"/>
    </row>
    <row r="8" spans="1:8" s="995" customFormat="1" ht="54.75" customHeight="1">
      <c r="A8" s="1000" t="s">
        <v>170</v>
      </c>
      <c r="B8" s="1001"/>
      <c r="C8" s="1001"/>
      <c r="D8" s="1001"/>
      <c r="E8" s="1001"/>
      <c r="F8" s="1002"/>
    </row>
    <row r="10" spans="1:8" ht="15.75">
      <c r="A10" s="45" t="s">
        <v>749</v>
      </c>
      <c r="B10" s="22"/>
      <c r="C10" s="22"/>
      <c r="D10" s="22"/>
      <c r="E10" s="22"/>
      <c r="F10" s="46"/>
    </row>
    <row r="11" spans="1:8" ht="15.75" customHeight="1">
      <c r="A11" s="50" t="s">
        <v>137</v>
      </c>
      <c r="B11" s="14" t="s">
        <v>585</v>
      </c>
      <c r="C11" s="14"/>
      <c r="D11" s="14"/>
      <c r="F11" s="47"/>
    </row>
    <row r="12" spans="1:8" ht="15.75" customHeight="1">
      <c r="A12" s="50" t="s">
        <v>177</v>
      </c>
      <c r="B12" s="14" t="s">
        <v>533</v>
      </c>
      <c r="C12" s="14"/>
      <c r="D12" s="14"/>
      <c r="F12" s="47"/>
    </row>
    <row r="13" spans="1:8" s="200" customFormat="1" ht="15.75" customHeight="1">
      <c r="A13" s="50" t="s">
        <v>178</v>
      </c>
      <c r="B13" s="14" t="s">
        <v>748</v>
      </c>
      <c r="C13" s="14"/>
      <c r="D13" s="14"/>
      <c r="F13" s="47"/>
    </row>
    <row r="14" spans="1:8" ht="15.75" customHeight="1">
      <c r="A14" s="260" t="s">
        <v>179</v>
      </c>
      <c r="B14" s="14" t="s">
        <v>592</v>
      </c>
      <c r="C14" s="14"/>
      <c r="D14" s="14"/>
      <c r="F14" s="47"/>
    </row>
    <row r="15" spans="1:8" ht="15.75" customHeight="1">
      <c r="A15" s="260" t="s">
        <v>180</v>
      </c>
      <c r="B15" s="14" t="s">
        <v>586</v>
      </c>
      <c r="C15" s="14"/>
      <c r="D15" s="14"/>
      <c r="F15" s="47"/>
    </row>
    <row r="16" spans="1:8" ht="15.75" customHeight="1">
      <c r="A16" s="260" t="s">
        <v>237</v>
      </c>
      <c r="B16" s="14" t="s">
        <v>587</v>
      </c>
      <c r="C16" s="14"/>
      <c r="D16" s="14"/>
      <c r="F16" s="47"/>
    </row>
    <row r="17" spans="1:6" s="198" customFormat="1" ht="15.75" customHeight="1">
      <c r="A17" s="260" t="s">
        <v>238</v>
      </c>
      <c r="B17" s="14" t="s">
        <v>588</v>
      </c>
      <c r="C17" s="14"/>
      <c r="D17" s="14"/>
      <c r="F17" s="47"/>
    </row>
    <row r="18" spans="1:6" ht="15.75" customHeight="1">
      <c r="A18" s="260" t="s">
        <v>411</v>
      </c>
      <c r="B18" s="14" t="s">
        <v>589</v>
      </c>
      <c r="C18" s="14"/>
      <c r="D18" s="14"/>
      <c r="F18" s="47"/>
    </row>
    <row r="19" spans="1:6" ht="15.75" customHeight="1">
      <c r="A19" s="260" t="s">
        <v>514</v>
      </c>
      <c r="B19" s="14" t="s">
        <v>590</v>
      </c>
      <c r="C19" s="14"/>
      <c r="D19" s="14"/>
      <c r="F19" s="47"/>
    </row>
    <row r="20" spans="1:6" s="253" customFormat="1" ht="15.75" customHeight="1">
      <c r="A20" s="260" t="s">
        <v>531</v>
      </c>
      <c r="B20" s="14" t="s">
        <v>662</v>
      </c>
      <c r="C20" s="14"/>
      <c r="D20" s="14"/>
      <c r="F20" s="47"/>
    </row>
    <row r="21" spans="1:6" s="253" customFormat="1" ht="15.75" customHeight="1">
      <c r="A21" s="260" t="s">
        <v>532</v>
      </c>
      <c r="B21" s="14" t="s">
        <v>591</v>
      </c>
      <c r="C21" s="14"/>
      <c r="D21" s="14"/>
      <c r="F21" s="47"/>
    </row>
    <row r="22" spans="1:6">
      <c r="A22" s="48"/>
      <c r="B22" s="36"/>
      <c r="C22" s="36"/>
      <c r="D22" s="36"/>
      <c r="E22" s="36"/>
      <c r="F22" s="49"/>
    </row>
  </sheetData>
  <mergeCells count="7">
    <mergeCell ref="A2:F2"/>
    <mergeCell ref="A6:F6"/>
    <mergeCell ref="A3:F3"/>
    <mergeCell ref="A4:F4"/>
    <mergeCell ref="A5:F5"/>
    <mergeCell ref="A7:F7"/>
    <mergeCell ref="A8:F8"/>
  </mergeCells>
  <phoneticPr fontId="14" type="noConversion"/>
  <printOptions horizontalCentered="1"/>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showGridLines="0" view="pageBreakPreview" zoomScale="40" zoomScaleNormal="90" zoomScaleSheetLayoutView="40" workbookViewId="0">
      <pane ySplit="4" topLeftCell="A8" activePane="bottomLeft" state="frozen"/>
      <selection pane="bottomLeft" activeCell="I13" sqref="I13"/>
    </sheetView>
  </sheetViews>
  <sheetFormatPr baseColWidth="10" defaultRowHeight="15"/>
  <cols>
    <col min="1" max="1" width="3.42578125" customWidth="1"/>
    <col min="2" max="2" width="23.28515625" customWidth="1"/>
    <col min="3" max="3" width="80.7109375" customWidth="1"/>
    <col min="4" max="6" width="8.7109375" style="74" customWidth="1"/>
    <col min="7" max="7" width="34.140625" style="300" customWidth="1"/>
    <col min="8" max="8" width="40" customWidth="1"/>
  </cols>
  <sheetData>
    <row r="1" spans="1:7" ht="15.75">
      <c r="A1" s="2" t="s">
        <v>181</v>
      </c>
      <c r="B1" s="3"/>
      <c r="C1" s="3"/>
    </row>
    <row r="2" spans="1:7" ht="16.5" customHeight="1">
      <c r="A2" s="743" t="s">
        <v>144</v>
      </c>
      <c r="B2" s="744"/>
      <c r="C2" s="744"/>
      <c r="D2" s="744"/>
      <c r="E2" s="744"/>
      <c r="F2" s="744"/>
    </row>
    <row r="3" spans="1:7">
      <c r="A3" s="744"/>
      <c r="B3" s="744"/>
      <c r="C3" s="744"/>
      <c r="D3" s="744"/>
      <c r="E3" s="744"/>
      <c r="F3" s="744"/>
    </row>
    <row r="4" spans="1:7" ht="40.5" customHeight="1">
      <c r="A4" s="745" t="s">
        <v>165</v>
      </c>
      <c r="B4" s="745"/>
      <c r="C4" s="745"/>
      <c r="D4" s="745"/>
      <c r="E4" s="745"/>
      <c r="F4" s="745"/>
    </row>
    <row r="5" spans="1:7" ht="29.25" customHeight="1">
      <c r="A5" s="42"/>
      <c r="B5" s="36"/>
      <c r="C5" s="36"/>
      <c r="D5" s="75"/>
      <c r="E5" s="75"/>
      <c r="F5" s="75"/>
    </row>
    <row r="6" spans="1:7" ht="24" customHeight="1">
      <c r="A6" s="28" t="s">
        <v>142</v>
      </c>
      <c r="B6" s="748" t="s">
        <v>143</v>
      </c>
      <c r="C6" s="749"/>
      <c r="D6" s="76" t="s">
        <v>0</v>
      </c>
      <c r="E6" s="76" t="s">
        <v>1</v>
      </c>
      <c r="F6" s="77" t="s">
        <v>6</v>
      </c>
    </row>
    <row r="7" spans="1:7" s="439" customFormat="1" ht="45">
      <c r="A7" s="437" t="s">
        <v>4</v>
      </c>
      <c r="B7" s="727" t="s">
        <v>572</v>
      </c>
      <c r="C7" s="251" t="s">
        <v>550</v>
      </c>
      <c r="D7" s="79"/>
      <c r="E7" s="79"/>
      <c r="F7" s="316"/>
      <c r="G7" s="293"/>
    </row>
    <row r="8" spans="1:7" ht="45" customHeight="1">
      <c r="A8" s="746"/>
      <c r="B8" s="728"/>
      <c r="C8" s="438" t="s">
        <v>302</v>
      </c>
      <c r="D8" s="80"/>
      <c r="E8" s="80">
        <f t="shared" ref="E8:E11" si="0">D8*0.2</f>
        <v>0</v>
      </c>
      <c r="F8" s="317">
        <f t="shared" ref="F8:F11" si="1">E8+D8</f>
        <v>0</v>
      </c>
    </row>
    <row r="9" spans="1:7" ht="79.5" customHeight="1">
      <c r="A9" s="746"/>
      <c r="B9" s="728"/>
      <c r="C9" s="249" t="s">
        <v>303</v>
      </c>
      <c r="D9" s="80"/>
      <c r="E9" s="80">
        <f t="shared" si="0"/>
        <v>0</v>
      </c>
      <c r="F9" s="317">
        <f t="shared" si="1"/>
        <v>0</v>
      </c>
    </row>
    <row r="10" spans="1:7" ht="78.75" customHeight="1">
      <c r="A10" s="746"/>
      <c r="B10" s="728"/>
      <c r="C10" s="249" t="s">
        <v>304</v>
      </c>
      <c r="D10" s="80"/>
      <c r="E10" s="80">
        <f t="shared" si="0"/>
        <v>0</v>
      </c>
      <c r="F10" s="317">
        <f t="shared" si="1"/>
        <v>0</v>
      </c>
    </row>
    <row r="11" spans="1:7" ht="60">
      <c r="A11" s="746"/>
      <c r="B11" s="729"/>
      <c r="C11" s="250" t="s">
        <v>549</v>
      </c>
      <c r="D11" s="73"/>
      <c r="E11" s="73">
        <f t="shared" si="0"/>
        <v>0</v>
      </c>
      <c r="F11" s="322">
        <f t="shared" si="1"/>
        <v>0</v>
      </c>
    </row>
    <row r="12" spans="1:7" ht="37.5" customHeight="1">
      <c r="A12" s="1" t="s">
        <v>3</v>
      </c>
      <c r="B12" s="318" t="s">
        <v>289</v>
      </c>
      <c r="C12" s="308" t="s">
        <v>325</v>
      </c>
      <c r="D12" s="78"/>
      <c r="E12" s="78">
        <f>+D12*0.2</f>
        <v>0</v>
      </c>
      <c r="F12" s="319">
        <f>+E12+D12</f>
        <v>0</v>
      </c>
    </row>
    <row r="13" spans="1:7" ht="51" customHeight="1">
      <c r="A13" s="203" t="s">
        <v>3</v>
      </c>
      <c r="B13" s="312" t="s">
        <v>38</v>
      </c>
      <c r="C13" s="202" t="s">
        <v>218</v>
      </c>
      <c r="D13" s="78"/>
      <c r="E13" s="78">
        <f>D13*0.2</f>
        <v>0</v>
      </c>
      <c r="F13" s="319">
        <f>E13+D13</f>
        <v>0</v>
      </c>
    </row>
    <row r="14" spans="1:7" s="177" customFormat="1">
      <c r="A14" s="176"/>
      <c r="B14" s="199"/>
      <c r="C14" s="44"/>
      <c r="D14" s="81"/>
      <c r="E14" s="81"/>
      <c r="F14" s="81"/>
      <c r="G14" s="300"/>
    </row>
    <row r="15" spans="1:7" ht="30">
      <c r="A15" s="301" t="s">
        <v>3</v>
      </c>
      <c r="B15" s="310" t="s">
        <v>37</v>
      </c>
      <c r="C15" s="303" t="s">
        <v>186</v>
      </c>
      <c r="D15" s="78"/>
      <c r="E15" s="78">
        <f>+D15*0.2</f>
        <v>0</v>
      </c>
      <c r="F15" s="319">
        <f>+E15+D15</f>
        <v>0</v>
      </c>
    </row>
    <row r="16" spans="1:7">
      <c r="A16" s="1"/>
      <c r="B16" s="11"/>
      <c r="C16" s="3"/>
      <c r="D16" s="84"/>
    </row>
    <row r="17" spans="1:7" ht="51" customHeight="1">
      <c r="A17" s="1" t="s">
        <v>3</v>
      </c>
      <c r="B17" s="732" t="s">
        <v>340</v>
      </c>
      <c r="C17" s="299" t="s">
        <v>341</v>
      </c>
      <c r="D17" s="116"/>
      <c r="E17" s="116">
        <f>+D17*0.2</f>
        <v>0</v>
      </c>
      <c r="F17" s="193">
        <f>+E17+D17</f>
        <v>0</v>
      </c>
    </row>
    <row r="18" spans="1:7" ht="30">
      <c r="A18" s="1"/>
      <c r="B18" s="733"/>
      <c r="C18" s="192" t="s">
        <v>349</v>
      </c>
      <c r="D18" s="164"/>
      <c r="E18" s="164">
        <f>+D18*0.2</f>
        <v>0</v>
      </c>
      <c r="F18" s="320">
        <f>+E18+D18</f>
        <v>0</v>
      </c>
    </row>
    <row r="19" spans="1:7" ht="30">
      <c r="A19" s="1"/>
      <c r="B19" s="733"/>
      <c r="C19" s="311" t="s">
        <v>350</v>
      </c>
      <c r="D19" s="115"/>
      <c r="E19" s="165">
        <f>+D19*0.2</f>
        <v>0</v>
      </c>
      <c r="F19" s="204">
        <f>+E19+D19</f>
        <v>0</v>
      </c>
      <c r="G19" s="337"/>
    </row>
    <row r="20" spans="1:7" ht="23.25" customHeight="1">
      <c r="A20" s="1"/>
      <c r="B20" s="11"/>
      <c r="C20" s="3"/>
      <c r="D20" s="142"/>
      <c r="G20" s="300" t="s">
        <v>66</v>
      </c>
    </row>
    <row r="21" spans="1:7" ht="45.75" customHeight="1">
      <c r="A21" s="1" t="s">
        <v>3</v>
      </c>
      <c r="B21" s="312" t="s">
        <v>279</v>
      </c>
      <c r="C21" s="303" t="s">
        <v>551</v>
      </c>
      <c r="D21" s="78"/>
      <c r="E21" s="78">
        <f>+D21*0.2</f>
        <v>0</v>
      </c>
      <c r="F21" s="319">
        <f>+E21+D21</f>
        <v>0</v>
      </c>
      <c r="G21" s="187"/>
    </row>
    <row r="22" spans="1:7" ht="49.15" customHeight="1">
      <c r="A22" s="1" t="s">
        <v>3</v>
      </c>
      <c r="B22" s="313" t="s">
        <v>287</v>
      </c>
      <c r="C22" s="308" t="s">
        <v>288</v>
      </c>
      <c r="D22" s="78"/>
      <c r="E22" s="78">
        <f>+D22*0.2</f>
        <v>0</v>
      </c>
      <c r="F22" s="319">
        <f>+E22+D22</f>
        <v>0</v>
      </c>
      <c r="G22" s="187"/>
    </row>
    <row r="23" spans="1:7" s="177" customFormat="1" ht="23.25" customHeight="1">
      <c r="A23" s="176"/>
      <c r="B23" s="11"/>
      <c r="C23" s="175"/>
      <c r="D23" s="112"/>
      <c r="E23" s="74"/>
      <c r="F23" s="74"/>
      <c r="G23" s="300"/>
    </row>
    <row r="24" spans="1:7" s="152" customFormat="1" ht="45" customHeight="1">
      <c r="A24" s="68" t="s">
        <v>3</v>
      </c>
      <c r="B24" s="734" t="s">
        <v>386</v>
      </c>
      <c r="C24" s="314" t="s">
        <v>566</v>
      </c>
      <c r="D24" s="116"/>
      <c r="E24" s="116">
        <f>+D24*0.2</f>
        <v>0</v>
      </c>
      <c r="F24" s="193">
        <f>+E24+D24</f>
        <v>0</v>
      </c>
      <c r="G24" s="194"/>
    </row>
    <row r="25" spans="1:7" s="10" customFormat="1" ht="30" customHeight="1">
      <c r="A25" s="185"/>
      <c r="B25" s="734"/>
      <c r="C25" s="740" t="s">
        <v>634</v>
      </c>
      <c r="D25" s="741"/>
      <c r="E25" s="741"/>
      <c r="F25" s="742"/>
      <c r="G25" s="179"/>
    </row>
    <row r="26" spans="1:7" s="177" customFormat="1" ht="23.25" customHeight="1">
      <c r="A26" s="176"/>
      <c r="B26" s="11"/>
      <c r="C26" s="305"/>
      <c r="D26" s="321"/>
      <c r="E26" s="321"/>
      <c r="F26" s="74"/>
      <c r="G26" s="300"/>
    </row>
    <row r="27" spans="1:7">
      <c r="A27" s="27" t="s">
        <v>146</v>
      </c>
      <c r="B27" s="748" t="s">
        <v>145</v>
      </c>
      <c r="C27" s="749"/>
      <c r="D27" s="76" t="s">
        <v>0</v>
      </c>
      <c r="E27" s="76" t="s">
        <v>1</v>
      </c>
      <c r="F27" s="77" t="s">
        <v>2</v>
      </c>
    </row>
    <row r="28" spans="1:7" ht="62.65" customHeight="1">
      <c r="A28" s="750" t="s">
        <v>3</v>
      </c>
      <c r="B28" s="753" t="s">
        <v>39</v>
      </c>
      <c r="C28" s="299" t="s">
        <v>326</v>
      </c>
      <c r="D28" s="79"/>
      <c r="E28" s="79">
        <f t="shared" ref="E28:E29" si="2">+D28*0.2</f>
        <v>0</v>
      </c>
      <c r="F28" s="316">
        <f t="shared" ref="F28:F29" si="3">+E28+D28</f>
        <v>0</v>
      </c>
    </row>
    <row r="29" spans="1:7" ht="45">
      <c r="A29" s="751"/>
      <c r="B29" s="754"/>
      <c r="C29" s="323" t="s">
        <v>305</v>
      </c>
      <c r="D29" s="73"/>
      <c r="E29" s="73">
        <f t="shared" si="2"/>
        <v>0</v>
      </c>
      <c r="F29" s="322">
        <f t="shared" si="3"/>
        <v>0</v>
      </c>
    </row>
    <row r="31" spans="1:7" s="7" customFormat="1">
      <c r="A31" s="26" t="s">
        <v>140</v>
      </c>
      <c r="B31" s="748" t="s">
        <v>182</v>
      </c>
      <c r="C31" s="752"/>
      <c r="D31" s="76" t="s">
        <v>0</v>
      </c>
      <c r="E31" s="76" t="s">
        <v>1</v>
      </c>
      <c r="F31" s="77" t="s">
        <v>2</v>
      </c>
      <c r="G31" s="66"/>
    </row>
    <row r="32" spans="1:7" ht="34.5" customHeight="1">
      <c r="A32" s="301" t="s">
        <v>3</v>
      </c>
      <c r="B32" s="758" t="s">
        <v>40</v>
      </c>
      <c r="C32" s="299" t="s">
        <v>552</v>
      </c>
      <c r="D32" s="79"/>
      <c r="E32" s="79">
        <f t="shared" ref="E32" si="4">+D32*0.2</f>
        <v>0</v>
      </c>
      <c r="F32" s="316">
        <f t="shared" ref="F32" si="5">+E32+D32</f>
        <v>0</v>
      </c>
    </row>
    <row r="33" spans="1:7" ht="75">
      <c r="A33" s="301"/>
      <c r="B33" s="759"/>
      <c r="C33" s="323" t="s">
        <v>394</v>
      </c>
      <c r="D33" s="73"/>
      <c r="E33" s="73">
        <f t="shared" ref="E33" si="6">+D33*0.2</f>
        <v>0</v>
      </c>
      <c r="F33" s="322">
        <f t="shared" ref="F33" si="7">+E33+D33</f>
        <v>0</v>
      </c>
    </row>
    <row r="36" spans="1:7">
      <c r="A36" s="38" t="s">
        <v>150</v>
      </c>
      <c r="B36" s="757" t="s">
        <v>162</v>
      </c>
      <c r="C36" s="757"/>
      <c r="D36" s="82" t="s">
        <v>0</v>
      </c>
      <c r="E36" s="82" t="s">
        <v>1</v>
      </c>
      <c r="F36" s="83" t="s">
        <v>41</v>
      </c>
    </row>
    <row r="37" spans="1:7" ht="63.75" customHeight="1">
      <c r="A37" s="755" t="s">
        <v>3</v>
      </c>
      <c r="B37" s="738" t="s">
        <v>187</v>
      </c>
      <c r="C37" s="325" t="s">
        <v>419</v>
      </c>
      <c r="D37" s="79"/>
      <c r="E37" s="84">
        <f t="shared" ref="E37:E44" si="8">+D37*0.2</f>
        <v>0</v>
      </c>
      <c r="F37" s="324">
        <f t="shared" ref="F37:F44" si="9">+E37+D37</f>
        <v>0</v>
      </c>
    </row>
    <row r="38" spans="1:7">
      <c r="A38" s="756"/>
      <c r="B38" s="739"/>
      <c r="C38" s="326" t="s">
        <v>271</v>
      </c>
      <c r="D38" s="112"/>
      <c r="E38" s="73">
        <f t="shared" si="8"/>
        <v>0</v>
      </c>
      <c r="F38" s="322">
        <f t="shared" si="9"/>
        <v>0</v>
      </c>
    </row>
    <row r="39" spans="1:7" ht="45">
      <c r="A39" s="301" t="s">
        <v>3</v>
      </c>
      <c r="B39" s="738" t="s">
        <v>249</v>
      </c>
      <c r="C39" s="327" t="s">
        <v>388</v>
      </c>
      <c r="D39" s="79"/>
      <c r="E39" s="84">
        <f t="shared" si="8"/>
        <v>0</v>
      </c>
      <c r="F39" s="324">
        <f t="shared" si="9"/>
        <v>0</v>
      </c>
    </row>
    <row r="40" spans="1:7">
      <c r="A40" s="302"/>
      <c r="B40" s="747"/>
      <c r="C40" s="326" t="s">
        <v>272</v>
      </c>
      <c r="D40" s="112"/>
      <c r="E40" s="73">
        <f t="shared" si="8"/>
        <v>0</v>
      </c>
      <c r="F40" s="322">
        <f t="shared" si="9"/>
        <v>0</v>
      </c>
    </row>
    <row r="41" spans="1:7" ht="45">
      <c r="A41" s="755" t="s">
        <v>3</v>
      </c>
      <c r="B41" s="738" t="s">
        <v>250</v>
      </c>
      <c r="C41" s="325" t="s">
        <v>387</v>
      </c>
      <c r="D41" s="79"/>
      <c r="E41" s="84">
        <f t="shared" si="8"/>
        <v>0</v>
      </c>
      <c r="F41" s="324">
        <f t="shared" si="9"/>
        <v>0</v>
      </c>
    </row>
    <row r="42" spans="1:7">
      <c r="A42" s="756"/>
      <c r="B42" s="739"/>
      <c r="C42" s="328" t="s">
        <v>271</v>
      </c>
      <c r="D42" s="112"/>
      <c r="E42" s="73">
        <f t="shared" si="8"/>
        <v>0</v>
      </c>
      <c r="F42" s="322">
        <f t="shared" si="9"/>
        <v>0</v>
      </c>
    </row>
    <row r="43" spans="1:7" ht="45">
      <c r="A43" s="1" t="s">
        <v>3</v>
      </c>
      <c r="B43" s="738" t="s">
        <v>251</v>
      </c>
      <c r="C43" s="329" t="s">
        <v>389</v>
      </c>
      <c r="D43" s="79"/>
      <c r="E43" s="84">
        <f t="shared" si="8"/>
        <v>0</v>
      </c>
      <c r="F43" s="324">
        <f t="shared" si="9"/>
        <v>0</v>
      </c>
    </row>
    <row r="44" spans="1:7">
      <c r="A44" s="32"/>
      <c r="B44" s="747"/>
      <c r="C44" s="326" t="s">
        <v>383</v>
      </c>
      <c r="D44" s="73"/>
      <c r="E44" s="73">
        <f t="shared" si="8"/>
        <v>0</v>
      </c>
      <c r="F44" s="322">
        <f t="shared" si="9"/>
        <v>0</v>
      </c>
    </row>
    <row r="45" spans="1:7">
      <c r="A45" s="32"/>
      <c r="B45" s="171"/>
      <c r="C45" s="172"/>
    </row>
    <row r="46" spans="1:7">
      <c r="A46" s="168" t="s">
        <v>180</v>
      </c>
      <c r="B46" s="735" t="s">
        <v>378</v>
      </c>
      <c r="C46" s="736"/>
      <c r="D46" s="169" t="s">
        <v>0</v>
      </c>
      <c r="E46" s="169" t="s">
        <v>1</v>
      </c>
      <c r="F46" s="332" t="s">
        <v>6</v>
      </c>
    </row>
    <row r="47" spans="1:7" ht="81" customHeight="1">
      <c r="A47" s="330" t="s">
        <v>3</v>
      </c>
      <c r="B47" s="331" t="s">
        <v>379</v>
      </c>
      <c r="C47" s="333" t="s">
        <v>561</v>
      </c>
      <c r="D47" s="334"/>
      <c r="E47" s="335">
        <f>D47*0.2</f>
        <v>0</v>
      </c>
      <c r="F47" s="336">
        <f>D47+E47</f>
        <v>0</v>
      </c>
      <c r="G47" s="433"/>
    </row>
    <row r="49" spans="1:16" s="10" customFormat="1">
      <c r="A49" s="457" t="s">
        <v>237</v>
      </c>
      <c r="B49" s="737" t="s">
        <v>567</v>
      </c>
      <c r="C49" s="736"/>
      <c r="D49" s="458" t="s">
        <v>0</v>
      </c>
      <c r="E49" s="458" t="s">
        <v>1</v>
      </c>
      <c r="F49" s="459" t="s">
        <v>6</v>
      </c>
      <c r="G49" s="179"/>
    </row>
    <row r="50" spans="1:16" s="10" customFormat="1" ht="161.25" customHeight="1">
      <c r="A50" s="460" t="s">
        <v>3</v>
      </c>
      <c r="B50" s="627" t="s">
        <v>573</v>
      </c>
      <c r="C50" s="628" t="s">
        <v>596</v>
      </c>
      <c r="D50" s="629"/>
      <c r="E50" s="630">
        <f>D50*0.2</f>
        <v>0</v>
      </c>
      <c r="F50" s="631">
        <f>D50+E50</f>
        <v>0</v>
      </c>
      <c r="G50" s="293"/>
      <c r="H50" s="441"/>
      <c r="I50" s="391"/>
    </row>
    <row r="52" spans="1:16" s="253" customFormat="1">
      <c r="A52" s="61">
        <v>7</v>
      </c>
      <c r="B52" s="730" t="s">
        <v>560</v>
      </c>
      <c r="C52" s="731"/>
      <c r="D52" s="76" t="s">
        <v>0</v>
      </c>
      <c r="E52" s="76" t="s">
        <v>1</v>
      </c>
      <c r="F52" s="77" t="s">
        <v>6</v>
      </c>
      <c r="G52" s="300"/>
      <c r="J52" s="440"/>
      <c r="K52" s="440"/>
      <c r="L52" s="440"/>
      <c r="M52" s="440"/>
      <c r="N52" s="440"/>
      <c r="O52" s="440"/>
      <c r="P52" s="440"/>
    </row>
    <row r="53" spans="1:16" s="253" customFormat="1" ht="156" customHeight="1">
      <c r="A53" s="573" t="s">
        <v>3</v>
      </c>
      <c r="B53" s="574" t="s">
        <v>598</v>
      </c>
      <c r="C53" s="575" t="s">
        <v>597</v>
      </c>
      <c r="D53" s="104"/>
      <c r="E53" s="104">
        <f t="shared" ref="E53" si="10">+D53*0.2</f>
        <v>0</v>
      </c>
      <c r="F53" s="277">
        <f t="shared" ref="F53" si="11">D53+E53</f>
        <v>0</v>
      </c>
      <c r="G53" s="293"/>
      <c r="H53" s="441"/>
    </row>
  </sheetData>
  <mergeCells count="24">
    <mergeCell ref="A2:F2"/>
    <mergeCell ref="A3:F3"/>
    <mergeCell ref="A4:F4"/>
    <mergeCell ref="A8:A11"/>
    <mergeCell ref="B43:B44"/>
    <mergeCell ref="B39:B40"/>
    <mergeCell ref="B6:C6"/>
    <mergeCell ref="A28:A29"/>
    <mergeCell ref="B31:C31"/>
    <mergeCell ref="B28:B29"/>
    <mergeCell ref="A37:A38"/>
    <mergeCell ref="A41:A42"/>
    <mergeCell ref="B36:C36"/>
    <mergeCell ref="B41:B42"/>
    <mergeCell ref="B27:C27"/>
    <mergeCell ref="B32:B33"/>
    <mergeCell ref="B7:B11"/>
    <mergeCell ref="B52:C52"/>
    <mergeCell ref="B17:B19"/>
    <mergeCell ref="B24:B25"/>
    <mergeCell ref="B46:C46"/>
    <mergeCell ref="B49:C49"/>
    <mergeCell ref="B37:B38"/>
    <mergeCell ref="C25:F25"/>
  </mergeCells>
  <phoneticPr fontId="14" type="noConversion"/>
  <conditionalFormatting sqref="D47">
    <cfRule type="cellIs" dxfId="5" priority="2" operator="greaterThan">
      <formula>#REF!</formula>
    </cfRule>
  </conditionalFormatting>
  <conditionalFormatting sqref="D50">
    <cfRule type="cellIs" dxfId="4" priority="1" operator="greaterThan">
      <formula>#REF!</formula>
    </cfRule>
  </conditionalFormatting>
  <pageMargins left="0.78740157480314965" right="0.78740157480314965" top="0.98425196850393704" bottom="0.98425196850393704" header="0.31496062992125984" footer="0.31496062992125984"/>
  <pageSetup paperSize="9" scale="63" fitToHeight="0" orientation="portrait" r:id="rId1"/>
  <rowBreaks count="2" manualBreakCount="2">
    <brk id="29" max="16383" man="1"/>
    <brk id="3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7"/>
  <sheetViews>
    <sheetView view="pageBreakPreview" zoomScale="40" zoomScaleNormal="70" zoomScaleSheetLayoutView="40" workbookViewId="0">
      <selection activeCell="J95" sqref="J95"/>
    </sheetView>
  </sheetViews>
  <sheetFormatPr baseColWidth="10" defaultRowHeight="15"/>
  <cols>
    <col min="1" max="1" width="3.7109375" customWidth="1"/>
    <col min="2" max="2" width="51.5703125" customWidth="1"/>
    <col min="3" max="3" width="59.42578125" customWidth="1"/>
    <col min="7" max="7" width="42" customWidth="1"/>
    <col min="8" max="8" width="27.140625" customWidth="1"/>
    <col min="10" max="10" width="22.7109375" customWidth="1"/>
  </cols>
  <sheetData>
    <row r="1" spans="1:10" s="253" customFormat="1" ht="15.75">
      <c r="A1" s="2" t="s">
        <v>181</v>
      </c>
      <c r="B1" s="245"/>
      <c r="C1" s="245"/>
      <c r="D1" s="74"/>
      <c r="E1" s="74"/>
      <c r="F1" s="74"/>
    </row>
    <row r="2" spans="1:10" s="253" customFormat="1" ht="15.75">
      <c r="A2" s="2" t="s">
        <v>515</v>
      </c>
      <c r="B2" s="245"/>
      <c r="C2" s="245"/>
      <c r="D2" s="74"/>
      <c r="E2" s="74"/>
      <c r="F2" s="74"/>
    </row>
    <row r="3" spans="1:10" s="253" customFormat="1">
      <c r="A3" s="744"/>
      <c r="B3" s="744"/>
      <c r="C3" s="744"/>
      <c r="D3" s="744"/>
      <c r="E3" s="744"/>
      <c r="F3" s="744"/>
    </row>
    <row r="4" spans="1:10" s="253" customFormat="1" ht="45.75" customHeight="1">
      <c r="A4" s="745" t="s">
        <v>395</v>
      </c>
      <c r="B4" s="745"/>
      <c r="C4" s="745"/>
      <c r="D4" s="745"/>
      <c r="E4" s="745"/>
      <c r="F4" s="745"/>
    </row>
    <row r="6" spans="1:10" s="253" customFormat="1" ht="19.5" customHeight="1">
      <c r="A6" s="61" t="s">
        <v>156</v>
      </c>
      <c r="B6" s="767" t="s">
        <v>516</v>
      </c>
      <c r="C6" s="768"/>
      <c r="D6" s="76" t="s">
        <v>0</v>
      </c>
      <c r="E6" s="76" t="s">
        <v>1</v>
      </c>
      <c r="F6" s="77" t="s">
        <v>6</v>
      </c>
      <c r="G6" s="632"/>
    </row>
    <row r="7" spans="1:10" s="152" customFormat="1" ht="150.75" customHeight="1">
      <c r="A7" s="68" t="s">
        <v>3</v>
      </c>
      <c r="B7" s="769" t="s">
        <v>705</v>
      </c>
      <c r="C7" s="344" t="s">
        <v>593</v>
      </c>
      <c r="D7" s="159"/>
      <c r="E7" s="93">
        <f>+D7*0.2</f>
        <v>0</v>
      </c>
      <c r="F7" s="278">
        <f t="shared" ref="F7:F23" si="0">D7+E7</f>
        <v>0</v>
      </c>
      <c r="G7" s="187"/>
    </row>
    <row r="8" spans="1:10" s="152" customFormat="1">
      <c r="A8" s="68"/>
      <c r="B8" s="770"/>
      <c r="C8" s="434" t="s">
        <v>562</v>
      </c>
      <c r="D8" s="686"/>
      <c r="E8" s="687"/>
      <c r="F8" s="690" t="s">
        <v>671</v>
      </c>
      <c r="G8" s="187"/>
      <c r="H8" s="440"/>
    </row>
    <row r="9" spans="1:10" s="152" customFormat="1">
      <c r="B9" s="770"/>
      <c r="C9" s="345" t="s">
        <v>315</v>
      </c>
      <c r="D9" s="159"/>
      <c r="E9" s="93">
        <f t="shared" ref="E9:E10" si="1">+D9*0.2</f>
        <v>0</v>
      </c>
      <c r="F9" s="690">
        <f t="shared" ref="F9:F10" si="2">D9+E9</f>
        <v>0</v>
      </c>
      <c r="J9" s="440"/>
    </row>
    <row r="10" spans="1:10" s="152" customFormat="1" ht="27.75" customHeight="1">
      <c r="B10" s="770"/>
      <c r="C10" s="345" t="s">
        <v>293</v>
      </c>
      <c r="D10" s="159"/>
      <c r="E10" s="93">
        <f t="shared" si="1"/>
        <v>0</v>
      </c>
      <c r="F10" s="690">
        <f t="shared" si="2"/>
        <v>0</v>
      </c>
    </row>
    <row r="11" spans="1:10" s="152" customFormat="1" ht="120">
      <c r="A11" s="68" t="s">
        <v>3</v>
      </c>
      <c r="B11" s="770"/>
      <c r="C11" s="344" t="s">
        <v>594</v>
      </c>
      <c r="D11" s="105"/>
      <c r="E11" s="95">
        <f>+D11*0.2</f>
        <v>0</v>
      </c>
      <c r="F11" s="691">
        <f t="shared" si="0"/>
        <v>0</v>
      </c>
      <c r="G11" s="187"/>
    </row>
    <row r="12" spans="1:10" s="152" customFormat="1">
      <c r="A12" s="68"/>
      <c r="B12" s="770"/>
      <c r="C12" s="434" t="s">
        <v>562</v>
      </c>
      <c r="D12" s="688"/>
      <c r="E12" s="689"/>
      <c r="F12" s="692" t="s">
        <v>671</v>
      </c>
      <c r="G12" s="187"/>
      <c r="H12" s="440"/>
    </row>
    <row r="13" spans="1:10" s="152" customFormat="1">
      <c r="B13" s="770"/>
      <c r="C13" s="345" t="s">
        <v>315</v>
      </c>
      <c r="D13" s="159"/>
      <c r="E13" s="93">
        <f t="shared" ref="E13:E23" si="3">+D13*0.2</f>
        <v>0</v>
      </c>
      <c r="F13" s="278">
        <f t="shared" si="0"/>
        <v>0</v>
      </c>
    </row>
    <row r="14" spans="1:10" s="152" customFormat="1">
      <c r="B14" s="770"/>
      <c r="C14" s="345" t="s">
        <v>293</v>
      </c>
      <c r="D14" s="159"/>
      <c r="E14" s="93">
        <f t="shared" si="3"/>
        <v>0</v>
      </c>
      <c r="F14" s="278">
        <f t="shared" si="0"/>
        <v>0</v>
      </c>
    </row>
    <row r="15" spans="1:10" s="152" customFormat="1">
      <c r="B15" s="770"/>
      <c r="C15" s="345" t="s">
        <v>316</v>
      </c>
      <c r="D15" s="159"/>
      <c r="E15" s="93">
        <f t="shared" si="3"/>
        <v>0</v>
      </c>
      <c r="F15" s="278">
        <f t="shared" si="0"/>
        <v>0</v>
      </c>
    </row>
    <row r="16" spans="1:10" s="152" customFormat="1">
      <c r="B16" s="770"/>
      <c r="C16" s="345" t="s">
        <v>317</v>
      </c>
      <c r="D16" s="159"/>
      <c r="E16" s="93">
        <f t="shared" si="3"/>
        <v>0</v>
      </c>
      <c r="F16" s="278">
        <f t="shared" si="0"/>
        <v>0</v>
      </c>
    </row>
    <row r="17" spans="1:7" s="152" customFormat="1">
      <c r="B17" s="770"/>
      <c r="C17" s="345" t="s">
        <v>318</v>
      </c>
      <c r="D17" s="159"/>
      <c r="E17" s="93">
        <f t="shared" si="3"/>
        <v>0</v>
      </c>
      <c r="F17" s="278">
        <f t="shared" si="0"/>
        <v>0</v>
      </c>
    </row>
    <row r="18" spans="1:7" s="152" customFormat="1">
      <c r="B18" s="770"/>
      <c r="C18" s="345" t="s">
        <v>319</v>
      </c>
      <c r="D18" s="173"/>
      <c r="E18" s="93">
        <f t="shared" si="3"/>
        <v>0</v>
      </c>
      <c r="F18" s="278">
        <f t="shared" si="0"/>
        <v>0</v>
      </c>
    </row>
    <row r="19" spans="1:7" s="152" customFormat="1">
      <c r="B19" s="770"/>
      <c r="C19" s="345" t="s">
        <v>320</v>
      </c>
      <c r="D19" s="159"/>
      <c r="E19" s="93">
        <f t="shared" si="3"/>
        <v>0</v>
      </c>
      <c r="F19" s="278">
        <f t="shared" si="0"/>
        <v>0</v>
      </c>
    </row>
    <row r="20" spans="1:7" s="152" customFormat="1">
      <c r="B20" s="771"/>
      <c r="C20" s="346" t="s">
        <v>321</v>
      </c>
      <c r="D20" s="108"/>
      <c r="E20" s="96">
        <f t="shared" si="3"/>
        <v>0</v>
      </c>
      <c r="F20" s="279">
        <f t="shared" si="0"/>
        <v>0</v>
      </c>
    </row>
    <row r="21" spans="1:7" s="152" customFormat="1" ht="61.9" customHeight="1">
      <c r="A21" s="68" t="s">
        <v>3</v>
      </c>
      <c r="B21" s="313" t="s">
        <v>518</v>
      </c>
      <c r="C21" s="347" t="s">
        <v>604</v>
      </c>
      <c r="D21" s="147"/>
      <c r="E21" s="97">
        <f t="shared" si="3"/>
        <v>0</v>
      </c>
      <c r="F21" s="280">
        <f t="shared" si="0"/>
        <v>0</v>
      </c>
    </row>
    <row r="22" spans="1:7" s="152" customFormat="1" ht="45">
      <c r="A22" s="68" t="s">
        <v>3</v>
      </c>
      <c r="B22" s="313" t="s">
        <v>322</v>
      </c>
      <c r="C22" s="347" t="s">
        <v>368</v>
      </c>
      <c r="D22" s="147"/>
      <c r="E22" s="97">
        <f t="shared" si="3"/>
        <v>0</v>
      </c>
      <c r="F22" s="280">
        <f t="shared" si="0"/>
        <v>0</v>
      </c>
    </row>
    <row r="23" spans="1:7" s="152" customFormat="1" ht="27.75">
      <c r="A23" s="68" t="s">
        <v>3</v>
      </c>
      <c r="B23" s="309" t="s">
        <v>324</v>
      </c>
      <c r="C23" s="348" t="s">
        <v>323</v>
      </c>
      <c r="D23" s="106"/>
      <c r="E23" s="160">
        <f t="shared" si="3"/>
        <v>0</v>
      </c>
      <c r="F23" s="212">
        <f t="shared" si="0"/>
        <v>0</v>
      </c>
      <c r="G23" s="252"/>
    </row>
    <row r="24" spans="1:7" s="152" customFormat="1">
      <c r="A24" s="68"/>
      <c r="B24" s="182"/>
      <c r="C24" s="292"/>
      <c r="D24" s="109"/>
      <c r="E24" s="205"/>
      <c r="F24" s="205"/>
      <c r="G24" s="252"/>
    </row>
    <row r="26" spans="1:7" s="253" customFormat="1">
      <c r="A26" s="19" t="s">
        <v>520</v>
      </c>
      <c r="B26" s="772" t="s">
        <v>415</v>
      </c>
      <c r="C26" s="773"/>
      <c r="D26" s="123" t="s">
        <v>0</v>
      </c>
      <c r="E26" s="123" t="s">
        <v>1</v>
      </c>
      <c r="F26" s="124" t="s">
        <v>41</v>
      </c>
      <c r="G26" s="43"/>
    </row>
    <row r="27" spans="1:7" s="253" customFormat="1" ht="30">
      <c r="A27" s="755" t="s">
        <v>3</v>
      </c>
      <c r="B27" s="760" t="s">
        <v>680</v>
      </c>
      <c r="C27" s="341" t="s">
        <v>517</v>
      </c>
      <c r="D27" s="89"/>
      <c r="E27" s="268">
        <f t="shared" ref="E27:E29" si="4">+D27*0.2</f>
        <v>0</v>
      </c>
      <c r="F27" s="338">
        <f>D27+E27</f>
        <v>0</v>
      </c>
    </row>
    <row r="28" spans="1:7" s="253" customFormat="1" ht="45">
      <c r="A28" s="755"/>
      <c r="B28" s="761"/>
      <c r="C28" s="342" t="s">
        <v>563</v>
      </c>
      <c r="D28" s="87"/>
      <c r="E28" s="269">
        <f t="shared" si="4"/>
        <v>0</v>
      </c>
      <c r="F28" s="339">
        <f>D28+E28</f>
        <v>0</v>
      </c>
      <c r="G28" s="391"/>
    </row>
    <row r="29" spans="1:7" s="253" customFormat="1">
      <c r="A29" s="755"/>
      <c r="B29" s="761"/>
      <c r="C29" s="342" t="s">
        <v>290</v>
      </c>
      <c r="D29" s="87"/>
      <c r="E29" s="269">
        <f t="shared" si="4"/>
        <v>0</v>
      </c>
      <c r="F29" s="339">
        <f>D29+E29</f>
        <v>0</v>
      </c>
    </row>
    <row r="30" spans="1:7" s="253" customFormat="1" ht="66" customHeight="1">
      <c r="A30" s="755"/>
      <c r="B30" s="762"/>
      <c r="C30" s="343" t="s">
        <v>122</v>
      </c>
      <c r="D30" s="90"/>
      <c r="E30" s="270">
        <f>D30*0.2</f>
        <v>0</v>
      </c>
      <c r="F30" s="340">
        <f>D30+E30</f>
        <v>0</v>
      </c>
    </row>
    <row r="31" spans="1:7" s="253" customFormat="1" ht="60">
      <c r="A31" s="564" t="s">
        <v>3</v>
      </c>
      <c r="B31" s="563" t="s">
        <v>661</v>
      </c>
      <c r="C31" s="315" t="s">
        <v>220</v>
      </c>
      <c r="D31" s="130"/>
      <c r="E31" s="130">
        <f t="shared" ref="E31:E64" si="5">D31*0.2</f>
        <v>0</v>
      </c>
      <c r="F31" s="274">
        <f t="shared" ref="F31:F64" si="6">D31+E31</f>
        <v>0</v>
      </c>
      <c r="G31" s="43"/>
    </row>
    <row r="32" spans="1:7" s="253" customFormat="1" ht="45">
      <c r="A32" s="776" t="s">
        <v>3</v>
      </c>
      <c r="B32" s="760" t="s">
        <v>706</v>
      </c>
      <c r="C32" s="315" t="s">
        <v>690</v>
      </c>
      <c r="D32" s="130"/>
      <c r="E32" s="130">
        <f t="shared" si="5"/>
        <v>0</v>
      </c>
      <c r="F32" s="274">
        <f t="shared" si="6"/>
        <v>0</v>
      </c>
      <c r="G32" s="461"/>
    </row>
    <row r="33" spans="1:7" s="253" customFormat="1" ht="86.25" customHeight="1">
      <c r="A33" s="776"/>
      <c r="B33" s="774"/>
      <c r="C33" s="191" t="s">
        <v>691</v>
      </c>
      <c r="D33" s="132"/>
      <c r="E33" s="132">
        <f t="shared" si="5"/>
        <v>0</v>
      </c>
      <c r="F33" s="275">
        <f t="shared" si="6"/>
        <v>0</v>
      </c>
      <c r="G33" s="462"/>
    </row>
    <row r="34" spans="1:7" s="253" customFormat="1">
      <c r="A34" s="776"/>
      <c r="B34" s="774"/>
      <c r="C34" s="192" t="s">
        <v>416</v>
      </c>
      <c r="D34" s="132"/>
      <c r="E34" s="132">
        <f t="shared" si="5"/>
        <v>0</v>
      </c>
      <c r="F34" s="275">
        <f t="shared" si="6"/>
        <v>0</v>
      </c>
      <c r="G34" s="43"/>
    </row>
    <row r="35" spans="1:7" s="253" customFormat="1" ht="30">
      <c r="A35" s="776"/>
      <c r="B35" s="774"/>
      <c r="C35" s="192" t="s">
        <v>707</v>
      </c>
      <c r="D35" s="132"/>
      <c r="E35" s="132">
        <f t="shared" si="5"/>
        <v>0</v>
      </c>
      <c r="F35" s="275">
        <f t="shared" si="6"/>
        <v>0</v>
      </c>
      <c r="G35" s="43"/>
    </row>
    <row r="36" spans="1:7" s="432" customFormat="1" ht="45">
      <c r="A36" s="776" t="s">
        <v>3</v>
      </c>
      <c r="B36" s="760" t="s">
        <v>708</v>
      </c>
      <c r="C36" s="695" t="s">
        <v>611</v>
      </c>
      <c r="D36" s="130"/>
      <c r="E36" s="130">
        <f t="shared" ref="E36:E39" si="7">D36*0.2</f>
        <v>0</v>
      </c>
      <c r="F36" s="274">
        <f t="shared" ref="F36:F39" si="8">D36+E36</f>
        <v>0</v>
      </c>
      <c r="G36" s="435"/>
    </row>
    <row r="37" spans="1:7" s="432" customFormat="1" ht="45">
      <c r="A37" s="776"/>
      <c r="B37" s="774"/>
      <c r="C37" s="192" t="s">
        <v>613</v>
      </c>
      <c r="D37" s="132"/>
      <c r="E37" s="132">
        <f t="shared" si="7"/>
        <v>0</v>
      </c>
      <c r="F37" s="275">
        <f t="shared" si="8"/>
        <v>0</v>
      </c>
      <c r="G37" s="43"/>
    </row>
    <row r="38" spans="1:7" s="432" customFormat="1">
      <c r="A38" s="776"/>
      <c r="B38" s="774"/>
      <c r="C38" s="192" t="s">
        <v>709</v>
      </c>
      <c r="D38" s="132"/>
      <c r="E38" s="132">
        <f t="shared" si="7"/>
        <v>0</v>
      </c>
      <c r="F38" s="275">
        <f t="shared" si="8"/>
        <v>0</v>
      </c>
      <c r="G38" s="43"/>
    </row>
    <row r="39" spans="1:7" s="432" customFormat="1" ht="52.15" customHeight="1">
      <c r="A39" s="776"/>
      <c r="B39" s="774"/>
      <c r="C39" s="192" t="s">
        <v>710</v>
      </c>
      <c r="D39" s="132"/>
      <c r="E39" s="132">
        <f t="shared" si="7"/>
        <v>0</v>
      </c>
      <c r="F39" s="275">
        <f t="shared" si="8"/>
        <v>0</v>
      </c>
      <c r="G39" s="43"/>
    </row>
    <row r="40" spans="1:7" s="253" customFormat="1" ht="45">
      <c r="A40" s="776" t="s">
        <v>3</v>
      </c>
      <c r="B40" s="765" t="s">
        <v>711</v>
      </c>
      <c r="C40" s="695" t="s">
        <v>611</v>
      </c>
      <c r="D40" s="130"/>
      <c r="E40" s="130">
        <f t="shared" si="5"/>
        <v>0</v>
      </c>
      <c r="F40" s="274">
        <f t="shared" si="6"/>
        <v>0</v>
      </c>
      <c r="G40" s="463"/>
    </row>
    <row r="41" spans="1:7" s="253" customFormat="1" ht="62.25" customHeight="1">
      <c r="A41" s="776"/>
      <c r="B41" s="775"/>
      <c r="C41" s="192" t="s">
        <v>612</v>
      </c>
      <c r="D41" s="132"/>
      <c r="E41" s="132">
        <f t="shared" si="5"/>
        <v>0</v>
      </c>
      <c r="F41" s="275">
        <f t="shared" si="6"/>
        <v>0</v>
      </c>
      <c r="G41" s="462"/>
    </row>
    <row r="42" spans="1:7" s="253" customFormat="1">
      <c r="A42" s="776"/>
      <c r="B42" s="775"/>
      <c r="C42" s="192" t="s">
        <v>709</v>
      </c>
      <c r="D42" s="132"/>
      <c r="E42" s="132">
        <f t="shared" si="5"/>
        <v>0</v>
      </c>
      <c r="F42" s="275">
        <f t="shared" si="6"/>
        <v>0</v>
      </c>
      <c r="G42" s="462"/>
    </row>
    <row r="43" spans="1:7" s="253" customFormat="1" ht="30">
      <c r="A43" s="776"/>
      <c r="B43" s="766"/>
      <c r="C43" s="192" t="s">
        <v>712</v>
      </c>
      <c r="D43" s="132"/>
      <c r="E43" s="132">
        <f t="shared" si="5"/>
        <v>0</v>
      </c>
      <c r="F43" s="275">
        <f t="shared" si="6"/>
        <v>0</v>
      </c>
      <c r="G43" s="462"/>
    </row>
    <row r="44" spans="1:7" s="253" customFormat="1" ht="76.5" customHeight="1">
      <c r="A44" s="755" t="s">
        <v>3</v>
      </c>
      <c r="B44" s="960" t="s">
        <v>742</v>
      </c>
      <c r="C44" s="978" t="s">
        <v>743</v>
      </c>
      <c r="D44" s="984"/>
      <c r="E44" s="985">
        <f>D44*0.2</f>
        <v>0</v>
      </c>
      <c r="F44" s="986">
        <f>D44+E44</f>
        <v>0</v>
      </c>
      <c r="G44" s="464"/>
    </row>
    <row r="45" spans="1:7" s="253" customFormat="1">
      <c r="A45" s="755"/>
      <c r="B45" s="964"/>
      <c r="C45" s="987" t="s">
        <v>564</v>
      </c>
      <c r="D45" s="988"/>
      <c r="E45" s="988">
        <f>D45*0.2</f>
        <v>0</v>
      </c>
      <c r="F45" s="989">
        <f>D45+E45</f>
        <v>0</v>
      </c>
      <c r="G45" s="465"/>
    </row>
    <row r="46" spans="1:7" s="432" customFormat="1">
      <c r="A46" s="755"/>
      <c r="B46" s="964"/>
      <c r="C46" s="979" t="s">
        <v>709</v>
      </c>
      <c r="D46" s="990"/>
      <c r="E46" s="990">
        <f t="shared" ref="E46" si="9">D46*0.2</f>
        <v>0</v>
      </c>
      <c r="F46" s="991">
        <f t="shared" ref="F46" si="10">D46+E46</f>
        <v>0</v>
      </c>
      <c r="G46" s="462"/>
    </row>
    <row r="47" spans="1:7" s="253" customFormat="1" ht="30">
      <c r="A47" s="755"/>
      <c r="B47" s="964"/>
      <c r="C47" s="987" t="s">
        <v>744</v>
      </c>
      <c r="D47" s="988"/>
      <c r="E47" s="988">
        <f>D47*0.2</f>
        <v>0</v>
      </c>
      <c r="F47" s="989">
        <f>D47+E47</f>
        <v>0</v>
      </c>
      <c r="G47" s="16"/>
    </row>
    <row r="48" spans="1:7" s="253" customFormat="1" ht="101.25" customHeight="1">
      <c r="A48" s="763" t="s">
        <v>3</v>
      </c>
      <c r="B48" s="765" t="s">
        <v>713</v>
      </c>
      <c r="C48" s="315" t="s">
        <v>609</v>
      </c>
      <c r="D48" s="130"/>
      <c r="E48" s="130">
        <f t="shared" si="5"/>
        <v>0</v>
      </c>
      <c r="F48" s="274">
        <f t="shared" si="6"/>
        <v>0</v>
      </c>
      <c r="G48" s="43"/>
    </row>
    <row r="49" spans="1:7" s="253" customFormat="1" ht="30.75" customHeight="1">
      <c r="A49" s="764"/>
      <c r="B49" s="766"/>
      <c r="C49" s="191" t="s">
        <v>184</v>
      </c>
      <c r="D49" s="132"/>
      <c r="E49" s="132">
        <f t="shared" si="5"/>
        <v>0</v>
      </c>
      <c r="F49" s="275">
        <f t="shared" si="6"/>
        <v>0</v>
      </c>
      <c r="G49" s="43"/>
    </row>
    <row r="50" spans="1:7" s="253" customFormat="1">
      <c r="A50" s="764"/>
      <c r="B50" s="766"/>
      <c r="C50" s="192" t="s">
        <v>416</v>
      </c>
      <c r="D50" s="132"/>
      <c r="E50" s="132">
        <f t="shared" si="5"/>
        <v>0</v>
      </c>
      <c r="F50" s="275">
        <f t="shared" si="6"/>
        <v>0</v>
      </c>
      <c r="G50" s="43"/>
    </row>
    <row r="51" spans="1:7" s="253" customFormat="1" ht="30">
      <c r="A51" s="764"/>
      <c r="B51" s="766"/>
      <c r="C51" s="192" t="s">
        <v>714</v>
      </c>
      <c r="D51" s="132"/>
      <c r="E51" s="132">
        <f t="shared" si="5"/>
        <v>0</v>
      </c>
      <c r="F51" s="275">
        <f t="shared" si="6"/>
        <v>0</v>
      </c>
      <c r="G51" s="43"/>
    </row>
    <row r="52" spans="1:7" s="253" customFormat="1" ht="30">
      <c r="A52" s="764"/>
      <c r="B52" s="766"/>
      <c r="C52" s="192" t="s">
        <v>715</v>
      </c>
      <c r="D52" s="132"/>
      <c r="E52" s="132">
        <f t="shared" si="5"/>
        <v>0</v>
      </c>
      <c r="F52" s="275">
        <f t="shared" si="6"/>
        <v>0</v>
      </c>
      <c r="G52" s="43"/>
    </row>
    <row r="53" spans="1:7" s="253" customFormat="1" ht="70.5" customHeight="1">
      <c r="A53" s="755" t="s">
        <v>3</v>
      </c>
      <c r="B53" s="760" t="s">
        <v>716</v>
      </c>
      <c r="C53" s="325" t="s">
        <v>610</v>
      </c>
      <c r="D53" s="130"/>
      <c r="E53" s="130">
        <f t="shared" si="5"/>
        <v>0</v>
      </c>
      <c r="F53" s="274">
        <f t="shared" si="6"/>
        <v>0</v>
      </c>
      <c r="G53" s="16"/>
    </row>
    <row r="54" spans="1:7" s="253" customFormat="1" ht="15.75" customHeight="1">
      <c r="A54" s="755"/>
      <c r="B54" s="774"/>
      <c r="C54" s="192" t="s">
        <v>85</v>
      </c>
      <c r="D54" s="132"/>
      <c r="E54" s="132">
        <f t="shared" si="5"/>
        <v>0</v>
      </c>
      <c r="F54" s="275">
        <f t="shared" si="6"/>
        <v>0</v>
      </c>
      <c r="G54" s="16"/>
    </row>
    <row r="55" spans="1:7" s="253" customFormat="1" ht="15.75" customHeight="1">
      <c r="A55" s="755"/>
      <c r="B55" s="774"/>
      <c r="C55" s="192" t="s">
        <v>86</v>
      </c>
      <c r="D55" s="132"/>
      <c r="E55" s="132">
        <f t="shared" si="5"/>
        <v>0</v>
      </c>
      <c r="F55" s="275">
        <f t="shared" si="6"/>
        <v>0</v>
      </c>
      <c r="G55" s="16"/>
    </row>
    <row r="56" spans="1:7" s="253" customFormat="1" ht="33" customHeight="1">
      <c r="A56" s="755"/>
      <c r="B56" s="774"/>
      <c r="C56" s="192" t="s">
        <v>710</v>
      </c>
      <c r="D56" s="132"/>
      <c r="E56" s="132">
        <f t="shared" si="5"/>
        <v>0</v>
      </c>
      <c r="F56" s="275">
        <f t="shared" si="6"/>
        <v>0</v>
      </c>
      <c r="G56" s="16"/>
    </row>
    <row r="57" spans="1:7" s="253" customFormat="1" ht="60">
      <c r="A57" s="755" t="s">
        <v>3</v>
      </c>
      <c r="B57" s="760" t="s">
        <v>717</v>
      </c>
      <c r="C57" s="695" t="s">
        <v>614</v>
      </c>
      <c r="D57" s="130"/>
      <c r="E57" s="130">
        <f t="shared" si="5"/>
        <v>0</v>
      </c>
      <c r="F57" s="274">
        <f t="shared" si="6"/>
        <v>0</v>
      </c>
      <c r="G57" s="464"/>
    </row>
    <row r="58" spans="1:7" s="253" customFormat="1">
      <c r="A58" s="755"/>
      <c r="B58" s="774"/>
      <c r="C58" s="192" t="s">
        <v>300</v>
      </c>
      <c r="D58" s="132"/>
      <c r="E58" s="132">
        <f t="shared" si="5"/>
        <v>0</v>
      </c>
      <c r="F58" s="275">
        <f t="shared" si="6"/>
        <v>0</v>
      </c>
      <c r="G58" s="466"/>
    </row>
    <row r="59" spans="1:7" s="253" customFormat="1">
      <c r="A59" s="755"/>
      <c r="B59" s="774"/>
      <c r="C59" s="192" t="s">
        <v>205</v>
      </c>
      <c r="D59" s="132"/>
      <c r="E59" s="132">
        <f t="shared" si="5"/>
        <v>0</v>
      </c>
      <c r="F59" s="275">
        <f t="shared" si="6"/>
        <v>0</v>
      </c>
      <c r="G59" s="465"/>
    </row>
    <row r="60" spans="1:7" s="253" customFormat="1" ht="30">
      <c r="A60" s="755"/>
      <c r="B60" s="774"/>
      <c r="C60" s="192" t="s">
        <v>718</v>
      </c>
      <c r="D60" s="132"/>
      <c r="E60" s="132">
        <f t="shared" si="5"/>
        <v>0</v>
      </c>
      <c r="F60" s="275">
        <f t="shared" si="6"/>
        <v>0</v>
      </c>
      <c r="G60" s="16"/>
    </row>
    <row r="61" spans="1:7" s="253" customFormat="1" ht="60">
      <c r="A61" s="248" t="s">
        <v>3</v>
      </c>
      <c r="B61" s="765" t="s">
        <v>719</v>
      </c>
      <c r="C61" s="695" t="s">
        <v>615</v>
      </c>
      <c r="D61" s="130"/>
      <c r="E61" s="130">
        <f t="shared" si="5"/>
        <v>0</v>
      </c>
      <c r="F61" s="274">
        <f t="shared" si="6"/>
        <v>0</v>
      </c>
      <c r="G61" s="436"/>
    </row>
    <row r="62" spans="1:7" s="253" customFormat="1">
      <c r="A62" s="248"/>
      <c r="B62" s="775"/>
      <c r="C62" s="192" t="s">
        <v>83</v>
      </c>
      <c r="D62" s="132"/>
      <c r="E62" s="132">
        <f t="shared" si="5"/>
        <v>0</v>
      </c>
      <c r="F62" s="275">
        <f t="shared" si="6"/>
        <v>0</v>
      </c>
      <c r="G62" s="16"/>
    </row>
    <row r="63" spans="1:7" s="253" customFormat="1" ht="30">
      <c r="A63" s="248"/>
      <c r="B63" s="775"/>
      <c r="C63" s="192" t="s">
        <v>720</v>
      </c>
      <c r="D63" s="132"/>
      <c r="E63" s="132">
        <f t="shared" si="5"/>
        <v>0</v>
      </c>
      <c r="F63" s="275">
        <f t="shared" si="6"/>
        <v>0</v>
      </c>
      <c r="G63" s="16"/>
    </row>
    <row r="64" spans="1:7" s="253" customFormat="1" ht="109.5" customHeight="1">
      <c r="A64" s="755" t="s">
        <v>3</v>
      </c>
      <c r="B64" s="932" t="s">
        <v>721</v>
      </c>
      <c r="C64" s="251" t="s">
        <v>605</v>
      </c>
      <c r="D64" s="130"/>
      <c r="E64" s="130">
        <f t="shared" si="5"/>
        <v>0</v>
      </c>
      <c r="F64" s="274">
        <f t="shared" si="6"/>
        <v>0</v>
      </c>
      <c r="G64" s="560"/>
    </row>
    <row r="65" spans="1:7" s="567" customFormat="1">
      <c r="A65" s="755"/>
      <c r="B65" s="933"/>
      <c r="C65" s="249" t="s">
        <v>606</v>
      </c>
      <c r="D65" s="132"/>
      <c r="E65" s="130">
        <f t="shared" ref="E65:E68" si="11">D65*0.2</f>
        <v>0</v>
      </c>
      <c r="F65" s="274">
        <f t="shared" ref="F65:F68" si="12">D65+E65</f>
        <v>0</v>
      </c>
      <c r="G65" s="560"/>
    </row>
    <row r="66" spans="1:7" s="567" customFormat="1">
      <c r="A66" s="755"/>
      <c r="B66" s="933"/>
      <c r="C66" s="249" t="s">
        <v>607</v>
      </c>
      <c r="D66" s="132"/>
      <c r="E66" s="130">
        <f t="shared" si="11"/>
        <v>0</v>
      </c>
      <c r="F66" s="274">
        <f t="shared" si="12"/>
        <v>0</v>
      </c>
      <c r="G66" s="560"/>
    </row>
    <row r="67" spans="1:7" s="567" customFormat="1">
      <c r="A67" s="755"/>
      <c r="B67" s="933"/>
      <c r="C67" s="249" t="s">
        <v>608</v>
      </c>
      <c r="D67" s="132"/>
      <c r="E67" s="130">
        <f t="shared" si="11"/>
        <v>0</v>
      </c>
      <c r="F67" s="274">
        <f t="shared" si="12"/>
        <v>0</v>
      </c>
      <c r="G67" s="560"/>
    </row>
    <row r="68" spans="1:7" s="439" customFormat="1" ht="30">
      <c r="A68" s="755"/>
      <c r="B68" s="933"/>
      <c r="C68" s="249" t="s">
        <v>722</v>
      </c>
      <c r="D68" s="132"/>
      <c r="E68" s="130">
        <f t="shared" si="11"/>
        <v>0</v>
      </c>
      <c r="F68" s="274">
        <f t="shared" si="12"/>
        <v>0</v>
      </c>
      <c r="G68" s="560"/>
    </row>
    <row r="69" spans="1:7" s="253" customFormat="1" ht="15.75">
      <c r="A69" s="756"/>
      <c r="B69" s="934"/>
      <c r="C69" s="577" t="s">
        <v>100</v>
      </c>
      <c r="D69" s="131"/>
      <c r="E69" s="131">
        <f t="shared" ref="E69" si="13">D69*0.2</f>
        <v>0</v>
      </c>
      <c r="F69" s="276">
        <f t="shared" ref="F69" si="14">D69+E69</f>
        <v>0</v>
      </c>
      <c r="G69" s="679"/>
    </row>
    <row r="70" spans="1:7" s="253" customFormat="1" ht="30">
      <c r="A70" s="755" t="s">
        <v>3</v>
      </c>
      <c r="B70" s="781" t="s">
        <v>617</v>
      </c>
      <c r="C70" s="315" t="s">
        <v>432</v>
      </c>
      <c r="D70" s="273"/>
      <c r="E70" s="130">
        <f>D70*0.2</f>
        <v>0</v>
      </c>
      <c r="F70" s="274">
        <f>D70+E70</f>
        <v>0</v>
      </c>
      <c r="G70" s="16"/>
    </row>
    <row r="71" spans="1:7" s="253" customFormat="1" ht="45.75" customHeight="1">
      <c r="A71" s="755"/>
      <c r="B71" s="782"/>
      <c r="C71" s="191" t="s">
        <v>433</v>
      </c>
      <c r="D71" s="129"/>
      <c r="E71" s="132">
        <f>D71*0.2</f>
        <v>0</v>
      </c>
      <c r="F71" s="275">
        <f>D71+E71</f>
        <v>0</v>
      </c>
      <c r="G71" s="16"/>
    </row>
    <row r="72" spans="1:7" s="253" customFormat="1" ht="60">
      <c r="A72" s="755"/>
      <c r="B72" s="783"/>
      <c r="C72" s="323" t="s">
        <v>599</v>
      </c>
      <c r="D72" s="150"/>
      <c r="E72" s="131">
        <f>D72*0.2</f>
        <v>0</v>
      </c>
      <c r="F72" s="276">
        <f>D72+E72</f>
        <v>0</v>
      </c>
      <c r="G72" s="560"/>
    </row>
    <row r="73" spans="1:7" s="174" customFormat="1" ht="15.75">
      <c r="A73" s="265"/>
      <c r="C73" s="266"/>
      <c r="D73" s="267"/>
      <c r="E73" s="267"/>
      <c r="F73" s="267"/>
      <c r="G73" s="272"/>
    </row>
    <row r="74" spans="1:7" s="253" customFormat="1">
      <c r="A74" s="247" t="s">
        <v>3</v>
      </c>
      <c r="B74" s="354" t="s">
        <v>519</v>
      </c>
      <c r="C74" s="353" t="s">
        <v>307</v>
      </c>
      <c r="D74" s="104"/>
      <c r="E74" s="104">
        <f>D74*0.2</f>
        <v>0</v>
      </c>
      <c r="F74" s="277">
        <f>D74+E74</f>
        <v>0</v>
      </c>
    </row>
    <row r="75" spans="1:7" s="253" customFormat="1">
      <c r="A75" s="247"/>
      <c r="B75" s="182"/>
      <c r="C75" s="183"/>
      <c r="D75" s="184"/>
      <c r="E75" s="271"/>
      <c r="F75" s="184"/>
    </row>
    <row r="76" spans="1:7" s="263" customFormat="1">
      <c r="A76" s="261" t="s">
        <v>155</v>
      </c>
      <c r="B76" s="777" t="s">
        <v>372</v>
      </c>
      <c r="C76" s="778"/>
      <c r="D76" s="262" t="s">
        <v>0</v>
      </c>
      <c r="E76" s="262" t="s">
        <v>1</v>
      </c>
      <c r="F76" s="357" t="s">
        <v>6</v>
      </c>
    </row>
    <row r="77" spans="1:7" s="263" customFormat="1" ht="30">
      <c r="A77" s="355" t="s">
        <v>3</v>
      </c>
      <c r="B77" s="356" t="s">
        <v>373</v>
      </c>
      <c r="C77" s="358" t="s">
        <v>374</v>
      </c>
      <c r="D77" s="359"/>
      <c r="E77" s="360">
        <f>D77*0.2</f>
        <v>0</v>
      </c>
      <c r="F77" s="361">
        <f t="shared" ref="F77" si="15">D77+E77</f>
        <v>0</v>
      </c>
      <c r="G77" s="264"/>
    </row>
  </sheetData>
  <mergeCells count="27">
    <mergeCell ref="B76:C76"/>
    <mergeCell ref="A64:A69"/>
    <mergeCell ref="B64:B69"/>
    <mergeCell ref="B61:B63"/>
    <mergeCell ref="A44:A47"/>
    <mergeCell ref="B44:B47"/>
    <mergeCell ref="A70:A72"/>
    <mergeCell ref="B70:B72"/>
    <mergeCell ref="B53:B56"/>
    <mergeCell ref="A57:A60"/>
    <mergeCell ref="B57:B60"/>
    <mergeCell ref="A53:A56"/>
    <mergeCell ref="A32:A35"/>
    <mergeCell ref="A36:A39"/>
    <mergeCell ref="A40:A43"/>
    <mergeCell ref="B36:B39"/>
    <mergeCell ref="A3:F3"/>
    <mergeCell ref="A4:F4"/>
    <mergeCell ref="A27:A30"/>
    <mergeCell ref="B27:B30"/>
    <mergeCell ref="A48:A52"/>
    <mergeCell ref="B48:B52"/>
    <mergeCell ref="B6:C6"/>
    <mergeCell ref="B7:B20"/>
    <mergeCell ref="B26:C26"/>
    <mergeCell ref="B32:B35"/>
    <mergeCell ref="B40:B43"/>
  </mergeCells>
  <conditionalFormatting sqref="D77">
    <cfRule type="cellIs" dxfId="3" priority="1" operator="greaterThan">
      <formula>#REF!</formula>
    </cfRule>
  </conditionalFormatting>
  <pageMargins left="0.70866141732283472" right="0.70866141732283472" top="0.74803149606299213" bottom="0.74803149606299213" header="0.31496062992125984" footer="0.31496062992125984"/>
  <pageSetup paperSize="9" scale="87" fitToHeight="0" orientation="landscape" verticalDpi="0" r:id="rId1"/>
  <rowBreaks count="4" manualBreakCount="4">
    <brk id="11" max="5" man="1"/>
    <brk id="31" max="5" man="1"/>
    <brk id="43" max="5" man="1"/>
    <brk id="56"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9"/>
  <sheetViews>
    <sheetView view="pageBreakPreview" zoomScale="60" zoomScaleNormal="80" workbookViewId="0">
      <selection activeCell="B85" sqref="B84:B85"/>
    </sheetView>
  </sheetViews>
  <sheetFormatPr baseColWidth="10" defaultRowHeight="15"/>
  <cols>
    <col min="1" max="1" width="4.5703125" customWidth="1"/>
    <col min="2" max="2" width="53.28515625" customWidth="1"/>
    <col min="3" max="3" width="58.85546875" customWidth="1"/>
  </cols>
  <sheetData>
    <row r="1" spans="1:7" s="253" customFormat="1" ht="15.75">
      <c r="A1" s="2" t="s">
        <v>181</v>
      </c>
      <c r="B1" s="245"/>
      <c r="C1" s="245"/>
      <c r="D1" s="122"/>
      <c r="E1" s="122"/>
      <c r="F1" s="122"/>
    </row>
    <row r="2" spans="1:7" s="253" customFormat="1" ht="16.5" customHeight="1">
      <c r="A2" s="2" t="s">
        <v>669</v>
      </c>
      <c r="B2" s="245"/>
      <c r="C2" s="245"/>
      <c r="D2" s="122"/>
      <c r="E2" s="122"/>
      <c r="F2" s="122"/>
    </row>
    <row r="3" spans="1:7" s="253" customFormat="1" ht="27" customHeight="1">
      <c r="A3" s="745" t="s">
        <v>395</v>
      </c>
      <c r="B3" s="745"/>
      <c r="C3" s="745"/>
      <c r="D3" s="745"/>
      <c r="E3" s="745"/>
      <c r="F3" s="745"/>
      <c r="G3" s="475"/>
    </row>
    <row r="5" spans="1:7" ht="15.75" thickBot="1"/>
    <row r="6" spans="1:7" s="253" customFormat="1" ht="15.75" thickBot="1">
      <c r="A6" s="282" t="s">
        <v>156</v>
      </c>
      <c r="B6" s="791" t="s">
        <v>523</v>
      </c>
      <c r="C6" s="792"/>
      <c r="D6" s="283" t="s">
        <v>0</v>
      </c>
      <c r="E6" s="283" t="s">
        <v>1</v>
      </c>
      <c r="F6" s="284" t="s">
        <v>6</v>
      </c>
      <c r="G6" s="195"/>
    </row>
    <row r="7" spans="1:7" s="253" customFormat="1">
      <c r="A7" s="755" t="s">
        <v>3</v>
      </c>
      <c r="B7" s="793" t="s">
        <v>385</v>
      </c>
      <c r="C7" s="372" t="s">
        <v>138</v>
      </c>
      <c r="D7" s="86"/>
      <c r="E7" s="86">
        <f>+D7*0.2</f>
        <v>0</v>
      </c>
      <c r="F7" s="657">
        <f>D7+E7</f>
        <v>0</v>
      </c>
    </row>
    <row r="8" spans="1:7" s="253" customFormat="1">
      <c r="A8" s="755"/>
      <c r="B8" s="794"/>
      <c r="C8" s="192" t="s">
        <v>420</v>
      </c>
      <c r="D8" s="86"/>
      <c r="E8" s="87">
        <f t="shared" ref="E8:E36" si="0">+D8*0.2</f>
        <v>0</v>
      </c>
      <c r="F8" s="653">
        <f t="shared" ref="F8:F36" si="1">D8+E8</f>
        <v>0</v>
      </c>
    </row>
    <row r="9" spans="1:7" s="253" customFormat="1">
      <c r="A9" s="755"/>
      <c r="B9" s="794"/>
      <c r="C9" s="192" t="s">
        <v>112</v>
      </c>
      <c r="D9" s="86"/>
      <c r="E9" s="87">
        <f t="shared" si="0"/>
        <v>0</v>
      </c>
      <c r="F9" s="653">
        <f t="shared" si="1"/>
        <v>0</v>
      </c>
    </row>
    <row r="10" spans="1:7" s="253" customFormat="1">
      <c r="A10" s="755"/>
      <c r="B10" s="794"/>
      <c r="C10" s="192" t="s">
        <v>420</v>
      </c>
      <c r="D10" s="86"/>
      <c r="E10" s="87">
        <f t="shared" si="0"/>
        <v>0</v>
      </c>
      <c r="F10" s="653">
        <f t="shared" si="1"/>
        <v>0</v>
      </c>
    </row>
    <row r="11" spans="1:7" s="253" customFormat="1">
      <c r="A11" s="755"/>
      <c r="B11" s="794"/>
      <c r="C11" s="192" t="s">
        <v>113</v>
      </c>
      <c r="D11" s="86"/>
      <c r="E11" s="87">
        <f t="shared" si="0"/>
        <v>0</v>
      </c>
      <c r="F11" s="653">
        <f t="shared" si="1"/>
        <v>0</v>
      </c>
    </row>
    <row r="12" spans="1:7" s="253" customFormat="1">
      <c r="A12" s="755"/>
      <c r="B12" s="794"/>
      <c r="C12" s="192" t="s">
        <v>420</v>
      </c>
      <c r="D12" s="86"/>
      <c r="E12" s="87">
        <f t="shared" si="0"/>
        <v>0</v>
      </c>
      <c r="F12" s="653">
        <f t="shared" si="1"/>
        <v>0</v>
      </c>
    </row>
    <row r="13" spans="1:7" s="253" customFormat="1">
      <c r="A13" s="755"/>
      <c r="B13" s="794"/>
      <c r="C13" s="192" t="s">
        <v>114</v>
      </c>
      <c r="D13" s="86"/>
      <c r="E13" s="87">
        <f t="shared" si="0"/>
        <v>0</v>
      </c>
      <c r="F13" s="653">
        <f t="shared" si="1"/>
        <v>0</v>
      </c>
    </row>
    <row r="14" spans="1:7" s="253" customFormat="1">
      <c r="A14" s="755"/>
      <c r="B14" s="794"/>
      <c r="C14" s="192" t="s">
        <v>420</v>
      </c>
      <c r="D14" s="86"/>
      <c r="E14" s="87">
        <f t="shared" si="0"/>
        <v>0</v>
      </c>
      <c r="F14" s="653">
        <f t="shared" si="1"/>
        <v>0</v>
      </c>
    </row>
    <row r="15" spans="1:7" s="253" customFormat="1">
      <c r="A15" s="755"/>
      <c r="B15" s="794"/>
      <c r="C15" s="192" t="s">
        <v>115</v>
      </c>
      <c r="D15" s="86"/>
      <c r="E15" s="87">
        <f t="shared" si="0"/>
        <v>0</v>
      </c>
      <c r="F15" s="653">
        <f t="shared" si="1"/>
        <v>0</v>
      </c>
    </row>
    <row r="16" spans="1:7" s="253" customFormat="1">
      <c r="A16" s="755"/>
      <c r="B16" s="794"/>
      <c r="C16" s="192" t="s">
        <v>420</v>
      </c>
      <c r="D16" s="86"/>
      <c r="E16" s="87">
        <f t="shared" si="0"/>
        <v>0</v>
      </c>
      <c r="F16" s="653">
        <f t="shared" si="1"/>
        <v>0</v>
      </c>
    </row>
    <row r="17" spans="1:6" s="253" customFormat="1">
      <c r="A17" s="755"/>
      <c r="B17" s="794"/>
      <c r="C17" s="192" t="s">
        <v>116</v>
      </c>
      <c r="D17" s="86"/>
      <c r="E17" s="87">
        <f t="shared" si="0"/>
        <v>0</v>
      </c>
      <c r="F17" s="653">
        <f t="shared" si="1"/>
        <v>0</v>
      </c>
    </row>
    <row r="18" spans="1:6" s="253" customFormat="1">
      <c r="A18" s="755"/>
      <c r="B18" s="794"/>
      <c r="C18" s="192" t="s">
        <v>420</v>
      </c>
      <c r="D18" s="86"/>
      <c r="E18" s="87">
        <f t="shared" si="0"/>
        <v>0</v>
      </c>
      <c r="F18" s="653">
        <f t="shared" si="1"/>
        <v>0</v>
      </c>
    </row>
    <row r="19" spans="1:6" s="253" customFormat="1">
      <c r="A19" s="755"/>
      <c r="B19" s="794"/>
      <c r="C19" s="192" t="s">
        <v>117</v>
      </c>
      <c r="D19" s="86"/>
      <c r="E19" s="87">
        <f t="shared" si="0"/>
        <v>0</v>
      </c>
      <c r="F19" s="653">
        <f t="shared" si="1"/>
        <v>0</v>
      </c>
    </row>
    <row r="20" spans="1:6" s="253" customFormat="1">
      <c r="A20" s="755"/>
      <c r="B20" s="794"/>
      <c r="C20" s="192" t="s">
        <v>420</v>
      </c>
      <c r="D20" s="86"/>
      <c r="E20" s="87">
        <f t="shared" si="0"/>
        <v>0</v>
      </c>
      <c r="F20" s="653">
        <f t="shared" si="1"/>
        <v>0</v>
      </c>
    </row>
    <row r="21" spans="1:6" s="253" customFormat="1">
      <c r="A21" s="755"/>
      <c r="B21" s="794"/>
      <c r="C21" s="192" t="s">
        <v>118</v>
      </c>
      <c r="D21" s="86"/>
      <c r="E21" s="87">
        <f t="shared" si="0"/>
        <v>0</v>
      </c>
      <c r="F21" s="653">
        <f t="shared" si="1"/>
        <v>0</v>
      </c>
    </row>
    <row r="22" spans="1:6" s="253" customFormat="1">
      <c r="A22" s="755"/>
      <c r="B22" s="794"/>
      <c r="C22" s="192" t="s">
        <v>420</v>
      </c>
      <c r="D22" s="86"/>
      <c r="E22" s="87">
        <f t="shared" si="0"/>
        <v>0</v>
      </c>
      <c r="F22" s="653">
        <f t="shared" si="1"/>
        <v>0</v>
      </c>
    </row>
    <row r="23" spans="1:6" s="253" customFormat="1">
      <c r="A23" s="755"/>
      <c r="B23" s="794"/>
      <c r="C23" s="192" t="s">
        <v>119</v>
      </c>
      <c r="D23" s="86"/>
      <c r="E23" s="87">
        <f t="shared" si="0"/>
        <v>0</v>
      </c>
      <c r="F23" s="653">
        <f t="shared" si="1"/>
        <v>0</v>
      </c>
    </row>
    <row r="24" spans="1:6" s="253" customFormat="1">
      <c r="A24" s="755"/>
      <c r="B24" s="795"/>
      <c r="C24" s="512" t="s">
        <v>420</v>
      </c>
      <c r="D24" s="86"/>
      <c r="E24" s="87">
        <f t="shared" si="0"/>
        <v>0</v>
      </c>
      <c r="F24" s="653">
        <f t="shared" si="1"/>
        <v>0</v>
      </c>
    </row>
    <row r="25" spans="1:6" s="253" customFormat="1">
      <c r="A25" s="755"/>
      <c r="B25" s="795"/>
      <c r="C25" s="512" t="s">
        <v>290</v>
      </c>
      <c r="D25" s="86"/>
      <c r="E25" s="88">
        <f t="shared" si="0"/>
        <v>0</v>
      </c>
      <c r="F25" s="654">
        <f t="shared" si="1"/>
        <v>0</v>
      </c>
    </row>
    <row r="26" spans="1:6" s="253" customFormat="1">
      <c r="A26" s="755" t="s">
        <v>3</v>
      </c>
      <c r="B26" s="760" t="s">
        <v>384</v>
      </c>
      <c r="C26" s="645" t="s">
        <v>139</v>
      </c>
      <c r="D26" s="89"/>
      <c r="E26" s="89">
        <f t="shared" si="0"/>
        <v>0</v>
      </c>
      <c r="F26" s="489">
        <f t="shared" si="1"/>
        <v>0</v>
      </c>
    </row>
    <row r="27" spans="1:6" s="253" customFormat="1">
      <c r="A27" s="755"/>
      <c r="B27" s="774"/>
      <c r="C27" s="192" t="s">
        <v>420</v>
      </c>
      <c r="D27" s="87"/>
      <c r="E27" s="87">
        <f t="shared" si="0"/>
        <v>0</v>
      </c>
      <c r="F27" s="653">
        <f t="shared" si="1"/>
        <v>0</v>
      </c>
    </row>
    <row r="28" spans="1:6" s="253" customFormat="1">
      <c r="A28" s="755"/>
      <c r="B28" s="774"/>
      <c r="C28" s="192" t="s">
        <v>113</v>
      </c>
      <c r="D28" s="87"/>
      <c r="E28" s="87">
        <f t="shared" si="0"/>
        <v>0</v>
      </c>
      <c r="F28" s="653">
        <f t="shared" si="1"/>
        <v>0</v>
      </c>
    </row>
    <row r="29" spans="1:6" s="253" customFormat="1">
      <c r="A29" s="755"/>
      <c r="B29" s="774"/>
      <c r="C29" s="192" t="s">
        <v>420</v>
      </c>
      <c r="D29" s="87"/>
      <c r="E29" s="87">
        <f t="shared" si="0"/>
        <v>0</v>
      </c>
      <c r="F29" s="653">
        <f t="shared" si="1"/>
        <v>0</v>
      </c>
    </row>
    <row r="30" spans="1:6" s="253" customFormat="1">
      <c r="A30" s="755"/>
      <c r="B30" s="774"/>
      <c r="C30" s="192" t="s">
        <v>138</v>
      </c>
      <c r="D30" s="87"/>
      <c r="E30" s="87">
        <f t="shared" si="0"/>
        <v>0</v>
      </c>
      <c r="F30" s="653">
        <f t="shared" si="1"/>
        <v>0</v>
      </c>
    </row>
    <row r="31" spans="1:6" s="253" customFormat="1">
      <c r="A31" s="755"/>
      <c r="B31" s="774"/>
      <c r="C31" s="192" t="s">
        <v>420</v>
      </c>
      <c r="D31" s="87"/>
      <c r="E31" s="87">
        <f t="shared" si="0"/>
        <v>0</v>
      </c>
      <c r="F31" s="653">
        <f t="shared" si="1"/>
        <v>0</v>
      </c>
    </row>
    <row r="32" spans="1:6" s="253" customFormat="1">
      <c r="A32" s="755"/>
      <c r="B32" s="774"/>
      <c r="C32" s="192" t="s">
        <v>120</v>
      </c>
      <c r="D32" s="87"/>
      <c r="E32" s="87">
        <f t="shared" si="0"/>
        <v>0</v>
      </c>
      <c r="F32" s="653">
        <f t="shared" si="1"/>
        <v>0</v>
      </c>
    </row>
    <row r="33" spans="1:7" s="253" customFormat="1">
      <c r="A33" s="755"/>
      <c r="B33" s="796"/>
      <c r="C33" s="192" t="s">
        <v>420</v>
      </c>
      <c r="D33" s="87"/>
      <c r="E33" s="87">
        <f t="shared" si="0"/>
        <v>0</v>
      </c>
      <c r="F33" s="653">
        <f t="shared" si="1"/>
        <v>0</v>
      </c>
    </row>
    <row r="34" spans="1:7" s="253" customFormat="1">
      <c r="A34" s="755"/>
      <c r="B34" s="762"/>
      <c r="C34" s="349" t="s">
        <v>290</v>
      </c>
      <c r="D34" s="90"/>
      <c r="E34" s="90">
        <f t="shared" si="0"/>
        <v>0</v>
      </c>
      <c r="F34" s="655">
        <f t="shared" si="1"/>
        <v>0</v>
      </c>
    </row>
    <row r="35" spans="1:7" s="253" customFormat="1">
      <c r="A35" s="755" t="s">
        <v>3</v>
      </c>
      <c r="B35" s="797" t="s">
        <v>574</v>
      </c>
      <c r="C35" s="645" t="s">
        <v>121</v>
      </c>
      <c r="D35" s="89"/>
      <c r="E35" s="89">
        <f t="shared" si="0"/>
        <v>0</v>
      </c>
      <c r="F35" s="489">
        <f t="shared" si="1"/>
        <v>0</v>
      </c>
    </row>
    <row r="36" spans="1:7" s="253" customFormat="1">
      <c r="A36" s="755"/>
      <c r="B36" s="798"/>
      <c r="C36" s="373" t="s">
        <v>290</v>
      </c>
      <c r="D36" s="87"/>
      <c r="E36" s="101">
        <f t="shared" si="0"/>
        <v>0</v>
      </c>
      <c r="F36" s="485">
        <f t="shared" si="1"/>
        <v>0</v>
      </c>
    </row>
    <row r="37" spans="1:7" s="253" customFormat="1" ht="75">
      <c r="A37" s="755"/>
      <c r="B37" s="799"/>
      <c r="C37" s="656" t="s">
        <v>164</v>
      </c>
      <c r="D37" s="90"/>
      <c r="E37" s="90">
        <f>+D37*0.2</f>
        <v>0</v>
      </c>
      <c r="F37" s="655">
        <f>D37+E37</f>
        <v>0</v>
      </c>
    </row>
    <row r="38" spans="1:7" ht="15.75" thickBot="1"/>
    <row r="39" spans="1:7" s="253" customFormat="1" ht="15.75" thickBot="1">
      <c r="A39" s="285" t="s">
        <v>521</v>
      </c>
      <c r="B39" s="787" t="s">
        <v>423</v>
      </c>
      <c r="C39" s="788"/>
      <c r="D39" s="238" t="s">
        <v>0</v>
      </c>
      <c r="E39" s="238" t="s">
        <v>1</v>
      </c>
      <c r="F39" s="239" t="s">
        <v>41</v>
      </c>
      <c r="G39" s="43"/>
    </row>
    <row r="40" spans="1:7" s="253" customFormat="1">
      <c r="A40" s="755" t="s">
        <v>3</v>
      </c>
      <c r="B40" s="770" t="s">
        <v>575</v>
      </c>
      <c r="C40" s="467" t="s">
        <v>46</v>
      </c>
      <c r="D40" s="128"/>
      <c r="E40" s="128">
        <f t="shared" ref="E40:E74" si="2">D40*0.2</f>
        <v>0</v>
      </c>
      <c r="F40" s="388">
        <f t="shared" ref="F40:F74" si="3">D40+E40</f>
        <v>0</v>
      </c>
    </row>
    <row r="41" spans="1:7" s="253" customFormat="1">
      <c r="A41" s="756"/>
      <c r="B41" s="789"/>
      <c r="C41" s="191" t="s">
        <v>47</v>
      </c>
      <c r="D41" s="132"/>
      <c r="E41" s="132">
        <f t="shared" si="2"/>
        <v>0</v>
      </c>
      <c r="F41" s="275">
        <f t="shared" si="3"/>
        <v>0</v>
      </c>
    </row>
    <row r="42" spans="1:7" s="253" customFormat="1">
      <c r="A42" s="756"/>
      <c r="B42" s="789"/>
      <c r="C42" s="191" t="s">
        <v>80</v>
      </c>
      <c r="D42" s="132"/>
      <c r="E42" s="132">
        <f t="shared" si="2"/>
        <v>0</v>
      </c>
      <c r="F42" s="275">
        <f t="shared" si="3"/>
        <v>0</v>
      </c>
    </row>
    <row r="43" spans="1:7" s="253" customFormat="1">
      <c r="A43" s="756"/>
      <c r="B43" s="789"/>
      <c r="C43" s="191" t="s">
        <v>48</v>
      </c>
      <c r="D43" s="132"/>
      <c r="E43" s="132">
        <f t="shared" si="2"/>
        <v>0</v>
      </c>
      <c r="F43" s="275">
        <f t="shared" si="3"/>
        <v>0</v>
      </c>
    </row>
    <row r="44" spans="1:7" s="253" customFormat="1">
      <c r="A44" s="756"/>
      <c r="B44" s="789"/>
      <c r="C44" s="191" t="s">
        <v>54</v>
      </c>
      <c r="D44" s="132"/>
      <c r="E44" s="132">
        <f t="shared" si="2"/>
        <v>0</v>
      </c>
      <c r="F44" s="275">
        <f t="shared" si="3"/>
        <v>0</v>
      </c>
    </row>
    <row r="45" spans="1:7" s="253" customFormat="1">
      <c r="A45" s="756"/>
      <c r="B45" s="789"/>
      <c r="C45" s="191" t="s">
        <v>53</v>
      </c>
      <c r="D45" s="132"/>
      <c r="E45" s="132">
        <f t="shared" si="2"/>
        <v>0</v>
      </c>
      <c r="F45" s="275">
        <f t="shared" si="3"/>
        <v>0</v>
      </c>
    </row>
    <row r="46" spans="1:7" s="253" customFormat="1">
      <c r="A46" s="756"/>
      <c r="B46" s="789"/>
      <c r="C46" s="191" t="s">
        <v>106</v>
      </c>
      <c r="D46" s="132"/>
      <c r="E46" s="132">
        <f t="shared" si="2"/>
        <v>0</v>
      </c>
      <c r="F46" s="275">
        <f t="shared" si="3"/>
        <v>0</v>
      </c>
    </row>
    <row r="47" spans="1:7" s="253" customFormat="1">
      <c r="A47" s="756"/>
      <c r="B47" s="789"/>
      <c r="C47" s="191" t="s">
        <v>107</v>
      </c>
      <c r="D47" s="132"/>
      <c r="E47" s="132">
        <f t="shared" si="2"/>
        <v>0</v>
      </c>
      <c r="F47" s="275">
        <f t="shared" si="3"/>
        <v>0</v>
      </c>
    </row>
    <row r="48" spans="1:7" s="253" customFormat="1">
      <c r="A48" s="756"/>
      <c r="B48" s="789"/>
      <c r="C48" s="191" t="s">
        <v>522</v>
      </c>
      <c r="D48" s="132"/>
      <c r="E48" s="132">
        <f t="shared" si="2"/>
        <v>0</v>
      </c>
      <c r="F48" s="275">
        <f t="shared" si="3"/>
        <v>0</v>
      </c>
    </row>
    <row r="49" spans="1:6" s="253" customFormat="1">
      <c r="A49" s="756"/>
      <c r="B49" s="789"/>
      <c r="C49" s="191" t="s">
        <v>49</v>
      </c>
      <c r="D49" s="132"/>
      <c r="E49" s="132">
        <f t="shared" si="2"/>
        <v>0</v>
      </c>
      <c r="F49" s="275">
        <f t="shared" si="3"/>
        <v>0</v>
      </c>
    </row>
    <row r="50" spans="1:6" s="253" customFormat="1" ht="15.75" customHeight="1">
      <c r="A50" s="756"/>
      <c r="B50" s="789"/>
      <c r="C50" s="191" t="s">
        <v>50</v>
      </c>
      <c r="D50" s="132"/>
      <c r="E50" s="132">
        <f t="shared" si="2"/>
        <v>0</v>
      </c>
      <c r="F50" s="275">
        <f t="shared" si="3"/>
        <v>0</v>
      </c>
    </row>
    <row r="51" spans="1:6" s="253" customFormat="1">
      <c r="A51" s="756"/>
      <c r="B51" s="789"/>
      <c r="C51" s="191" t="s">
        <v>55</v>
      </c>
      <c r="D51" s="132"/>
      <c r="E51" s="132">
        <f t="shared" si="2"/>
        <v>0</v>
      </c>
      <c r="F51" s="275">
        <f t="shared" si="3"/>
        <v>0</v>
      </c>
    </row>
    <row r="52" spans="1:6" s="253" customFormat="1" ht="18" customHeight="1">
      <c r="A52" s="756"/>
      <c r="B52" s="789"/>
      <c r="C52" s="191" t="s">
        <v>56</v>
      </c>
      <c r="D52" s="132"/>
      <c r="E52" s="132">
        <f t="shared" si="2"/>
        <v>0</v>
      </c>
      <c r="F52" s="275">
        <f t="shared" si="3"/>
        <v>0</v>
      </c>
    </row>
    <row r="53" spans="1:6" s="253" customFormat="1">
      <c r="A53" s="756"/>
      <c r="B53" s="789"/>
      <c r="C53" s="191" t="s">
        <v>81</v>
      </c>
      <c r="D53" s="132"/>
      <c r="E53" s="132">
        <f t="shared" si="2"/>
        <v>0</v>
      </c>
      <c r="F53" s="275">
        <f t="shared" si="3"/>
        <v>0</v>
      </c>
    </row>
    <row r="54" spans="1:6" s="253" customFormat="1">
      <c r="A54" s="756"/>
      <c r="B54" s="789"/>
      <c r="C54" s="191" t="s">
        <v>51</v>
      </c>
      <c r="D54" s="132"/>
      <c r="E54" s="132">
        <f t="shared" si="2"/>
        <v>0</v>
      </c>
      <c r="F54" s="275">
        <f t="shared" si="3"/>
        <v>0</v>
      </c>
    </row>
    <row r="55" spans="1:6" s="253" customFormat="1" ht="15" customHeight="1">
      <c r="A55" s="756"/>
      <c r="B55" s="789"/>
      <c r="C55" s="191" t="s">
        <v>52</v>
      </c>
      <c r="D55" s="132"/>
      <c r="E55" s="132">
        <f t="shared" si="2"/>
        <v>0</v>
      </c>
      <c r="F55" s="275">
        <f t="shared" si="3"/>
        <v>0</v>
      </c>
    </row>
    <row r="56" spans="1:6" s="253" customFormat="1">
      <c r="A56" s="756"/>
      <c r="B56" s="789"/>
      <c r="C56" s="191" t="s">
        <v>82</v>
      </c>
      <c r="D56" s="132"/>
      <c r="E56" s="132">
        <f t="shared" si="2"/>
        <v>0</v>
      </c>
      <c r="F56" s="275">
        <f t="shared" si="3"/>
        <v>0</v>
      </c>
    </row>
    <row r="57" spans="1:6" s="253" customFormat="1">
      <c r="A57" s="756"/>
      <c r="B57" s="789"/>
      <c r="C57" s="191" t="s">
        <v>57</v>
      </c>
      <c r="D57" s="132"/>
      <c r="E57" s="132">
        <f t="shared" si="2"/>
        <v>0</v>
      </c>
      <c r="F57" s="275">
        <f t="shared" si="3"/>
        <v>0</v>
      </c>
    </row>
    <row r="58" spans="1:6" s="253" customFormat="1">
      <c r="A58" s="756"/>
      <c r="B58" s="789"/>
      <c r="C58" s="192" t="s">
        <v>328</v>
      </c>
      <c r="D58" s="132"/>
      <c r="E58" s="132">
        <f t="shared" si="2"/>
        <v>0</v>
      </c>
      <c r="F58" s="275">
        <f t="shared" si="3"/>
        <v>0</v>
      </c>
    </row>
    <row r="59" spans="1:6" s="253" customFormat="1">
      <c r="A59" s="756"/>
      <c r="B59" s="789"/>
      <c r="C59" s="192" t="s">
        <v>329</v>
      </c>
      <c r="D59" s="132"/>
      <c r="E59" s="132">
        <f t="shared" si="2"/>
        <v>0</v>
      </c>
      <c r="F59" s="275">
        <f t="shared" si="3"/>
        <v>0</v>
      </c>
    </row>
    <row r="60" spans="1:6" s="253" customFormat="1">
      <c r="A60" s="756"/>
      <c r="B60" s="789"/>
      <c r="C60" s="192" t="s">
        <v>295</v>
      </c>
      <c r="D60" s="132"/>
      <c r="E60" s="132">
        <f t="shared" si="2"/>
        <v>0</v>
      </c>
      <c r="F60" s="275">
        <f t="shared" si="3"/>
        <v>0</v>
      </c>
    </row>
    <row r="61" spans="1:6" s="253" customFormat="1">
      <c r="A61" s="302"/>
      <c r="B61" s="790"/>
      <c r="C61" s="349" t="s">
        <v>296</v>
      </c>
      <c r="D61" s="131"/>
      <c r="E61" s="131">
        <f t="shared" si="2"/>
        <v>0</v>
      </c>
      <c r="F61" s="276">
        <f t="shared" si="3"/>
        <v>0</v>
      </c>
    </row>
    <row r="62" spans="1:6" s="253" customFormat="1">
      <c r="A62" s="755" t="s">
        <v>3</v>
      </c>
      <c r="B62" s="769" t="s">
        <v>576</v>
      </c>
      <c r="C62" s="315" t="s">
        <v>58</v>
      </c>
      <c r="D62" s="130"/>
      <c r="E62" s="130">
        <f t="shared" si="2"/>
        <v>0</v>
      </c>
      <c r="F62" s="274">
        <f t="shared" si="3"/>
        <v>0</v>
      </c>
    </row>
    <row r="63" spans="1:6" s="253" customFormat="1">
      <c r="A63" s="756"/>
      <c r="B63" s="789"/>
      <c r="C63" s="191" t="s">
        <v>59</v>
      </c>
      <c r="D63" s="132"/>
      <c r="E63" s="132">
        <f t="shared" si="2"/>
        <v>0</v>
      </c>
      <c r="F63" s="275">
        <f t="shared" si="3"/>
        <v>0</v>
      </c>
    </row>
    <row r="64" spans="1:6" s="253" customFormat="1">
      <c r="A64" s="756"/>
      <c r="B64" s="789"/>
      <c r="C64" s="191" t="s">
        <v>60</v>
      </c>
      <c r="D64" s="132"/>
      <c r="E64" s="132">
        <f t="shared" si="2"/>
        <v>0</v>
      </c>
      <c r="F64" s="275">
        <f t="shared" si="3"/>
        <v>0</v>
      </c>
    </row>
    <row r="65" spans="1:8" s="253" customFormat="1">
      <c r="A65" s="756"/>
      <c r="B65" s="789"/>
      <c r="C65" s="191" t="s">
        <v>61</v>
      </c>
      <c r="D65" s="132"/>
      <c r="E65" s="132">
        <f t="shared" si="2"/>
        <v>0</v>
      </c>
      <c r="F65" s="275">
        <f t="shared" si="3"/>
        <v>0</v>
      </c>
    </row>
    <row r="66" spans="1:8" s="253" customFormat="1" ht="30">
      <c r="A66" s="756"/>
      <c r="B66" s="789"/>
      <c r="C66" s="191" t="s">
        <v>277</v>
      </c>
      <c r="D66" s="132"/>
      <c r="E66" s="132">
        <f t="shared" si="2"/>
        <v>0</v>
      </c>
      <c r="F66" s="275">
        <f t="shared" si="3"/>
        <v>0</v>
      </c>
    </row>
    <row r="67" spans="1:8" s="253" customFormat="1" ht="17.25" customHeight="1">
      <c r="A67" s="756"/>
      <c r="B67" s="789"/>
      <c r="C67" s="192" t="s">
        <v>278</v>
      </c>
      <c r="D67" s="132"/>
      <c r="E67" s="132">
        <f t="shared" si="2"/>
        <v>0</v>
      </c>
      <c r="F67" s="275">
        <f t="shared" si="3"/>
        <v>0</v>
      </c>
    </row>
    <row r="68" spans="1:8" s="253" customFormat="1" ht="17.25" customHeight="1">
      <c r="A68" s="302"/>
      <c r="B68" s="789"/>
      <c r="C68" s="192" t="s">
        <v>290</v>
      </c>
      <c r="D68" s="132"/>
      <c r="E68" s="132">
        <f t="shared" si="2"/>
        <v>0</v>
      </c>
      <c r="F68" s="275">
        <f t="shared" si="3"/>
        <v>0</v>
      </c>
    </row>
    <row r="69" spans="1:8" s="253" customFormat="1" ht="17.25" customHeight="1">
      <c r="A69" s="302"/>
      <c r="B69" s="789"/>
      <c r="C69" s="192" t="s">
        <v>296</v>
      </c>
      <c r="D69" s="132"/>
      <c r="E69" s="132">
        <f t="shared" si="2"/>
        <v>0</v>
      </c>
      <c r="F69" s="275">
        <f t="shared" si="3"/>
        <v>0</v>
      </c>
    </row>
    <row r="70" spans="1:8" s="253" customFormat="1" ht="17.25" customHeight="1">
      <c r="A70" s="302"/>
      <c r="B70" s="790"/>
      <c r="C70" s="349" t="s">
        <v>294</v>
      </c>
      <c r="D70" s="131"/>
      <c r="E70" s="131">
        <f t="shared" si="2"/>
        <v>0</v>
      </c>
      <c r="F70" s="276">
        <f t="shared" si="3"/>
        <v>0</v>
      </c>
    </row>
    <row r="71" spans="1:8" s="253" customFormat="1" ht="24.75" customHeight="1">
      <c r="A71" s="755" t="s">
        <v>3</v>
      </c>
      <c r="B71" s="753" t="s">
        <v>219</v>
      </c>
      <c r="C71" s="315" t="s">
        <v>206</v>
      </c>
      <c r="D71" s="130"/>
      <c r="E71" s="130">
        <f t="shared" si="2"/>
        <v>0</v>
      </c>
      <c r="F71" s="274">
        <f t="shared" si="3"/>
        <v>0</v>
      </c>
    </row>
    <row r="72" spans="1:8" s="253" customFormat="1" ht="24.75" customHeight="1">
      <c r="A72" s="756"/>
      <c r="B72" s="784"/>
      <c r="C72" s="71" t="s">
        <v>207</v>
      </c>
      <c r="D72" s="131"/>
      <c r="E72" s="131">
        <f t="shared" si="2"/>
        <v>0</v>
      </c>
      <c r="F72" s="276">
        <f t="shared" si="3"/>
        <v>0</v>
      </c>
    </row>
    <row r="73" spans="1:8" s="253" customFormat="1" ht="60">
      <c r="A73" s="301" t="s">
        <v>3</v>
      </c>
      <c r="B73" s="312" t="s">
        <v>211</v>
      </c>
      <c r="C73" s="307" t="s">
        <v>212</v>
      </c>
      <c r="D73" s="133"/>
      <c r="E73" s="125">
        <f t="shared" si="2"/>
        <v>0</v>
      </c>
      <c r="F73" s="362">
        <f t="shared" si="3"/>
        <v>0</v>
      </c>
    </row>
    <row r="74" spans="1:8" s="253" customFormat="1" ht="30">
      <c r="A74" s="248" t="s">
        <v>3</v>
      </c>
      <c r="B74" s="363" t="s">
        <v>270</v>
      </c>
      <c r="C74" s="306"/>
      <c r="D74" s="133"/>
      <c r="E74" s="125">
        <f t="shared" si="2"/>
        <v>0</v>
      </c>
      <c r="F74" s="362">
        <f t="shared" si="3"/>
        <v>0</v>
      </c>
    </row>
    <row r="75" spans="1:8" s="253" customFormat="1" ht="16.5" customHeight="1">
      <c r="A75" s="247"/>
      <c r="B75" s="281"/>
      <c r="C75" s="174"/>
      <c r="D75" s="267"/>
      <c r="E75" s="216"/>
      <c r="F75" s="216"/>
      <c r="G75" s="174"/>
      <c r="H75" s="174"/>
    </row>
    <row r="76" spans="1:8" s="253" customFormat="1" ht="30">
      <c r="A76" s="247" t="s">
        <v>3</v>
      </c>
      <c r="B76" s="354" t="s">
        <v>261</v>
      </c>
      <c r="C76" s="353" t="s">
        <v>260</v>
      </c>
      <c r="D76" s="104"/>
      <c r="E76" s="104">
        <f t="shared" ref="E76" si="4">+D76*0.2</f>
        <v>0</v>
      </c>
      <c r="F76" s="277">
        <f t="shared" ref="F76" si="5">D76+E76</f>
        <v>0</v>
      </c>
    </row>
    <row r="77" spans="1:8" ht="15.75" thickBot="1"/>
    <row r="78" spans="1:8" s="253" customFormat="1" ht="15.75" thickBot="1">
      <c r="A78" s="286" t="s">
        <v>306</v>
      </c>
      <c r="B78" s="785" t="s">
        <v>372</v>
      </c>
      <c r="C78" s="786"/>
      <c r="D78" s="473" t="s">
        <v>0</v>
      </c>
      <c r="E78" s="473" t="s">
        <v>1</v>
      </c>
      <c r="F78" s="474" t="s">
        <v>6</v>
      </c>
    </row>
    <row r="79" spans="1:8" s="253" customFormat="1" ht="16.5" customHeight="1">
      <c r="A79" s="364" t="s">
        <v>3</v>
      </c>
      <c r="B79" s="468" t="s">
        <v>375</v>
      </c>
      <c r="C79" s="469" t="s">
        <v>376</v>
      </c>
      <c r="D79" s="470"/>
      <c r="E79" s="471">
        <f t="shared" ref="E79" si="6">+D79*0.2</f>
        <v>0</v>
      </c>
      <c r="F79" s="472">
        <f t="shared" ref="F79" si="7">D79+E79</f>
        <v>0</v>
      </c>
      <c r="G79" s="152"/>
    </row>
  </sheetData>
  <mergeCells count="16">
    <mergeCell ref="A71:A72"/>
    <mergeCell ref="B71:B72"/>
    <mergeCell ref="B78:C78"/>
    <mergeCell ref="A3:F3"/>
    <mergeCell ref="B39:C39"/>
    <mergeCell ref="A40:A60"/>
    <mergeCell ref="B40:B61"/>
    <mergeCell ref="A62:A67"/>
    <mergeCell ref="B62:B70"/>
    <mergeCell ref="B6:C6"/>
    <mergeCell ref="A7:A25"/>
    <mergeCell ref="B7:B25"/>
    <mergeCell ref="A26:A34"/>
    <mergeCell ref="B26:B34"/>
    <mergeCell ref="A35:A37"/>
    <mergeCell ref="B35:B37"/>
  </mergeCells>
  <conditionalFormatting sqref="D79">
    <cfRule type="cellIs" dxfId="2" priority="1" operator="greaterThan">
      <formula>#REF!</formula>
    </cfRule>
  </conditionalFormatting>
  <pageMargins left="0.70866141732283472" right="0.70866141732283472" top="0.74803149606299213" bottom="0.74803149606299213" header="0.31496062992125984" footer="0.31496062992125984"/>
  <pageSetup paperSize="9" scale="86" fitToHeight="0" orientation="landscape" verticalDpi="0" r:id="rId1"/>
  <rowBreaks count="2" manualBreakCount="2">
    <brk id="34" max="5" man="1"/>
    <brk id="61" max="5"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H80"/>
  <sheetViews>
    <sheetView view="pageBreakPreview" topLeftCell="A65" zoomScale="60" zoomScaleNormal="70" workbookViewId="0">
      <selection activeCell="D33" sqref="D33"/>
    </sheetView>
  </sheetViews>
  <sheetFormatPr baseColWidth="10" defaultRowHeight="15"/>
  <cols>
    <col min="1" max="1" width="4" customWidth="1"/>
    <col min="2" max="2" width="56.42578125" customWidth="1"/>
    <col min="3" max="3" width="58.5703125" customWidth="1"/>
    <col min="7" max="7" width="52.28515625" customWidth="1"/>
  </cols>
  <sheetData>
    <row r="2" spans="1:7" s="253" customFormat="1" ht="15.75">
      <c r="A2" s="2" t="s">
        <v>181</v>
      </c>
      <c r="B2" s="245"/>
      <c r="C2" s="245"/>
      <c r="D2" s="122"/>
      <c r="E2" s="122"/>
      <c r="F2" s="122"/>
    </row>
    <row r="3" spans="1:7" s="253" customFormat="1" ht="16.5" customHeight="1">
      <c r="A3" s="2" t="s">
        <v>524</v>
      </c>
      <c r="B3" s="245"/>
      <c r="C3" s="245"/>
      <c r="D3" s="122"/>
      <c r="E3" s="122"/>
      <c r="F3" s="122"/>
    </row>
    <row r="4" spans="1:7" s="253" customFormat="1" ht="27" customHeight="1">
      <c r="A4" s="745" t="s">
        <v>395</v>
      </c>
      <c r="B4" s="745"/>
      <c r="C4" s="745"/>
      <c r="D4" s="745"/>
      <c r="E4" s="745"/>
      <c r="F4" s="745"/>
      <c r="G4" s="246"/>
    </row>
    <row r="7" spans="1:7" ht="15.75" thickBot="1"/>
    <row r="8" spans="1:7" s="253" customFormat="1" ht="15.75" thickBot="1">
      <c r="A8" s="288" t="s">
        <v>525</v>
      </c>
      <c r="B8" s="808" t="s">
        <v>542</v>
      </c>
      <c r="C8" s="809"/>
      <c r="D8" s="283" t="s">
        <v>0</v>
      </c>
      <c r="E8" s="283" t="s">
        <v>1</v>
      </c>
      <c r="F8" s="284" t="s">
        <v>6</v>
      </c>
      <c r="G8" s="178"/>
    </row>
    <row r="9" spans="1:7" s="253" customFormat="1">
      <c r="A9" s="755" t="s">
        <v>3</v>
      </c>
      <c r="B9" s="810" t="s">
        <v>259</v>
      </c>
      <c r="C9" s="34" t="s">
        <v>544</v>
      </c>
      <c r="D9" s="98"/>
      <c r="E9" s="98">
        <f t="shared" ref="E9:E30" si="0">+D9*0.2</f>
        <v>0</v>
      </c>
      <c r="F9" s="371">
        <f t="shared" ref="F9:F32" si="1">D9+E9</f>
        <v>0</v>
      </c>
    </row>
    <row r="10" spans="1:7" s="253" customFormat="1" ht="60">
      <c r="A10" s="755"/>
      <c r="B10" s="811"/>
      <c r="C10" s="249" t="s">
        <v>254</v>
      </c>
      <c r="D10" s="145"/>
      <c r="E10" s="98">
        <f t="shared" si="0"/>
        <v>0</v>
      </c>
      <c r="F10" s="371">
        <f t="shared" si="1"/>
        <v>0</v>
      </c>
    </row>
    <row r="11" spans="1:7" s="253" customFormat="1">
      <c r="A11" s="755" t="s">
        <v>3</v>
      </c>
      <c r="B11" s="727" t="s">
        <v>124</v>
      </c>
      <c r="C11" s="251" t="s">
        <v>125</v>
      </c>
      <c r="D11" s="98"/>
      <c r="E11" s="99">
        <f t="shared" si="0"/>
        <v>0</v>
      </c>
      <c r="F11" s="481">
        <f t="shared" si="1"/>
        <v>0</v>
      </c>
    </row>
    <row r="12" spans="1:7" s="253" customFormat="1">
      <c r="A12" s="755"/>
      <c r="B12" s="729"/>
      <c r="C12" s="250" t="s">
        <v>126</v>
      </c>
      <c r="D12" s="145"/>
      <c r="E12" s="100">
        <f t="shared" si="0"/>
        <v>0</v>
      </c>
      <c r="F12" s="482">
        <f t="shared" si="1"/>
        <v>0</v>
      </c>
    </row>
    <row r="13" spans="1:7" s="253" customFormat="1">
      <c r="A13" s="444" t="s">
        <v>3</v>
      </c>
      <c r="B13" s="483" t="s">
        <v>217</v>
      </c>
      <c r="C13" s="30" t="s">
        <v>128</v>
      </c>
      <c r="D13" s="102"/>
      <c r="E13" s="100">
        <f t="shared" si="0"/>
        <v>0</v>
      </c>
      <c r="F13" s="482">
        <f t="shared" si="1"/>
        <v>0</v>
      </c>
    </row>
    <row r="14" spans="1:7" s="253" customFormat="1">
      <c r="A14" s="444" t="s">
        <v>3</v>
      </c>
      <c r="B14" s="484" t="s">
        <v>127</v>
      </c>
      <c r="C14" s="31" t="s">
        <v>128</v>
      </c>
      <c r="D14" s="102"/>
      <c r="E14" s="101">
        <f t="shared" si="0"/>
        <v>0</v>
      </c>
      <c r="F14" s="485">
        <f t="shared" si="1"/>
        <v>0</v>
      </c>
    </row>
    <row r="15" spans="1:7" s="253" customFormat="1">
      <c r="A15" s="444" t="s">
        <v>3</v>
      </c>
      <c r="B15" s="486" t="s">
        <v>129</v>
      </c>
      <c r="C15" s="30" t="s">
        <v>128</v>
      </c>
      <c r="D15" s="102"/>
      <c r="E15" s="102">
        <f t="shared" si="0"/>
        <v>0</v>
      </c>
      <c r="F15" s="487">
        <f t="shared" si="1"/>
        <v>0</v>
      </c>
    </row>
    <row r="16" spans="1:7" s="253" customFormat="1">
      <c r="A16" s="755" t="s">
        <v>3</v>
      </c>
      <c r="B16" s="812" t="s">
        <v>130</v>
      </c>
      <c r="C16" s="34" t="s">
        <v>128</v>
      </c>
      <c r="D16" s="98"/>
      <c r="E16" s="98">
        <f t="shared" si="0"/>
        <v>0</v>
      </c>
      <c r="F16" s="371">
        <f t="shared" si="1"/>
        <v>0</v>
      </c>
    </row>
    <row r="17" spans="1:6" s="253" customFormat="1">
      <c r="A17" s="755"/>
      <c r="B17" s="812"/>
      <c r="C17" s="250" t="s">
        <v>131</v>
      </c>
      <c r="D17" s="145"/>
      <c r="E17" s="103">
        <f t="shared" si="0"/>
        <v>0</v>
      </c>
      <c r="F17" s="488">
        <f t="shared" si="1"/>
        <v>0</v>
      </c>
    </row>
    <row r="18" spans="1:6" s="253" customFormat="1">
      <c r="A18" s="444" t="s">
        <v>3</v>
      </c>
      <c r="B18" s="483" t="s">
        <v>132</v>
      </c>
      <c r="C18" s="454" t="s">
        <v>128</v>
      </c>
      <c r="D18" s="102"/>
      <c r="E18" s="102">
        <f t="shared" si="0"/>
        <v>0</v>
      </c>
      <c r="F18" s="487">
        <f t="shared" si="1"/>
        <v>0</v>
      </c>
    </row>
    <row r="19" spans="1:6" s="253" customFormat="1">
      <c r="A19" s="444" t="s">
        <v>3</v>
      </c>
      <c r="B19" s="483" t="s">
        <v>133</v>
      </c>
      <c r="C19" s="30" t="s">
        <v>128</v>
      </c>
      <c r="D19" s="102"/>
      <c r="E19" s="102">
        <f t="shared" si="0"/>
        <v>0</v>
      </c>
      <c r="F19" s="487">
        <f t="shared" si="1"/>
        <v>0</v>
      </c>
    </row>
    <row r="20" spans="1:6" s="253" customFormat="1" ht="30">
      <c r="A20" s="444" t="s">
        <v>3</v>
      </c>
      <c r="B20" s="484" t="s">
        <v>543</v>
      </c>
      <c r="C20" s="31" t="s">
        <v>128</v>
      </c>
      <c r="D20" s="102"/>
      <c r="E20" s="101">
        <f t="shared" si="0"/>
        <v>0</v>
      </c>
      <c r="F20" s="485">
        <f t="shared" si="1"/>
        <v>0</v>
      </c>
    </row>
    <row r="21" spans="1:6" s="253" customFormat="1">
      <c r="A21" s="444" t="s">
        <v>3</v>
      </c>
      <c r="B21" s="486" t="s">
        <v>134</v>
      </c>
      <c r="C21" s="30" t="s">
        <v>128</v>
      </c>
      <c r="D21" s="102"/>
      <c r="E21" s="102">
        <f t="shared" si="0"/>
        <v>0</v>
      </c>
      <c r="F21" s="487">
        <f t="shared" si="1"/>
        <v>0</v>
      </c>
    </row>
    <row r="22" spans="1:6" s="253" customFormat="1">
      <c r="A22" s="444" t="s">
        <v>3</v>
      </c>
      <c r="B22" s="486" t="s">
        <v>135</v>
      </c>
      <c r="C22" s="30" t="s">
        <v>128</v>
      </c>
      <c r="D22" s="102"/>
      <c r="E22" s="102">
        <f t="shared" si="0"/>
        <v>0</v>
      </c>
      <c r="F22" s="487">
        <f t="shared" si="1"/>
        <v>0</v>
      </c>
    </row>
    <row r="23" spans="1:6" s="253" customFormat="1">
      <c r="A23" s="444" t="s">
        <v>3</v>
      </c>
      <c r="B23" s="484" t="s">
        <v>204</v>
      </c>
      <c r="C23" s="454" t="s">
        <v>128</v>
      </c>
      <c r="D23" s="102"/>
      <c r="E23" s="103">
        <f t="shared" si="0"/>
        <v>0</v>
      </c>
      <c r="F23" s="488">
        <f t="shared" si="1"/>
        <v>0</v>
      </c>
    </row>
    <row r="24" spans="1:6" s="253" customFormat="1" ht="18" customHeight="1">
      <c r="A24" s="755" t="s">
        <v>3</v>
      </c>
      <c r="B24" s="727" t="s">
        <v>189</v>
      </c>
      <c r="C24" s="58" t="s">
        <v>188</v>
      </c>
      <c r="D24" s="98"/>
      <c r="E24" s="89">
        <f t="shared" si="0"/>
        <v>0</v>
      </c>
      <c r="F24" s="489">
        <f t="shared" si="1"/>
        <v>0</v>
      </c>
    </row>
    <row r="25" spans="1:6" s="253" customFormat="1">
      <c r="A25" s="755"/>
      <c r="B25" s="729"/>
      <c r="C25" s="59" t="s">
        <v>136</v>
      </c>
      <c r="D25" s="145"/>
      <c r="E25" s="91">
        <f t="shared" si="0"/>
        <v>0</v>
      </c>
      <c r="F25" s="490">
        <f t="shared" si="1"/>
        <v>0</v>
      </c>
    </row>
    <row r="26" spans="1:6" s="253" customFormat="1">
      <c r="A26" s="248" t="s">
        <v>3</v>
      </c>
      <c r="B26" s="806" t="s">
        <v>214</v>
      </c>
      <c r="C26" s="63" t="s">
        <v>215</v>
      </c>
      <c r="D26" s="98"/>
      <c r="E26" s="92">
        <f t="shared" si="0"/>
        <v>0</v>
      </c>
      <c r="F26" s="211">
        <f t="shared" si="1"/>
        <v>0</v>
      </c>
    </row>
    <row r="27" spans="1:6" s="253" customFormat="1">
      <c r="A27" s="248"/>
      <c r="B27" s="729"/>
      <c r="C27" s="5" t="s">
        <v>216</v>
      </c>
      <c r="D27" s="145"/>
      <c r="E27" s="94">
        <f t="shared" si="0"/>
        <v>0</v>
      </c>
      <c r="F27" s="491">
        <f t="shared" si="1"/>
        <v>0</v>
      </c>
    </row>
    <row r="28" spans="1:6" s="253" customFormat="1">
      <c r="A28" s="248" t="s">
        <v>3</v>
      </c>
      <c r="B28" s="21" t="s">
        <v>365</v>
      </c>
      <c r="C28" s="29" t="s">
        <v>128</v>
      </c>
      <c r="D28" s="146"/>
      <c r="E28" s="102">
        <f t="shared" si="0"/>
        <v>0</v>
      </c>
      <c r="F28" s="487">
        <f t="shared" si="1"/>
        <v>0</v>
      </c>
    </row>
    <row r="29" spans="1:6" s="253" customFormat="1">
      <c r="A29" s="248" t="s">
        <v>3</v>
      </c>
      <c r="B29" s="21" t="s">
        <v>366</v>
      </c>
      <c r="C29" s="29" t="s">
        <v>128</v>
      </c>
      <c r="D29" s="146"/>
      <c r="E29" s="102">
        <f t="shared" si="0"/>
        <v>0</v>
      </c>
      <c r="F29" s="487">
        <f t="shared" si="1"/>
        <v>0</v>
      </c>
    </row>
    <row r="30" spans="1:6" s="253" customFormat="1">
      <c r="A30" s="248" t="s">
        <v>3</v>
      </c>
      <c r="B30" s="21" t="s">
        <v>367</v>
      </c>
      <c r="C30" s="29" t="s">
        <v>128</v>
      </c>
      <c r="D30" s="146"/>
      <c r="E30" s="102">
        <f t="shared" si="0"/>
        <v>0</v>
      </c>
      <c r="F30" s="487">
        <f t="shared" si="1"/>
        <v>0</v>
      </c>
    </row>
    <row r="31" spans="1:6" s="253" customFormat="1">
      <c r="A31" s="248" t="s">
        <v>3</v>
      </c>
      <c r="B31" s="21" t="s">
        <v>292</v>
      </c>
      <c r="C31" s="29" t="s">
        <v>128</v>
      </c>
      <c r="D31" s="146"/>
      <c r="E31" s="102">
        <f>+D31*0.2</f>
        <v>0</v>
      </c>
      <c r="F31" s="487">
        <f>D31+E31</f>
        <v>0</v>
      </c>
    </row>
    <row r="32" spans="1:6" s="253" customFormat="1" ht="30">
      <c r="A32" s="444" t="s">
        <v>3</v>
      </c>
      <c r="B32" s="483" t="s">
        <v>258</v>
      </c>
      <c r="C32" s="70" t="s">
        <v>257</v>
      </c>
      <c r="D32" s="104"/>
      <c r="E32" s="104">
        <f t="shared" ref="E32" si="2">D32*0.2</f>
        <v>0</v>
      </c>
      <c r="F32" s="277">
        <f t="shared" si="1"/>
        <v>0</v>
      </c>
    </row>
    <row r="33" spans="1:7" s="253" customFormat="1" ht="15.75" thickBot="1">
      <c r="A33" s="247"/>
      <c r="B33" s="182"/>
      <c r="C33" s="183"/>
      <c r="D33" s="184"/>
      <c r="E33" s="184"/>
      <c r="F33" s="184"/>
    </row>
    <row r="34" spans="1:7" s="253" customFormat="1" ht="15.75" thickBot="1">
      <c r="A34" s="287" t="s">
        <v>146</v>
      </c>
      <c r="B34" s="479" t="s">
        <v>526</v>
      </c>
      <c r="C34" s="480"/>
      <c r="D34" s="283" t="s">
        <v>0</v>
      </c>
      <c r="E34" s="283" t="s">
        <v>1</v>
      </c>
      <c r="F34" s="284" t="s">
        <v>6</v>
      </c>
    </row>
    <row r="35" spans="1:7" s="253" customFormat="1">
      <c r="A35" s="816" t="s">
        <v>3</v>
      </c>
      <c r="B35" s="770" t="s">
        <v>568</v>
      </c>
      <c r="C35" s="372" t="s">
        <v>202</v>
      </c>
      <c r="D35" s="33"/>
      <c r="E35" s="33">
        <f t="shared" ref="E35:E45" si="3">D35*0.2</f>
        <v>0</v>
      </c>
      <c r="F35" s="370">
        <f t="shared" ref="F35:F45" si="4">D35+E35</f>
        <v>0</v>
      </c>
      <c r="G35" s="10"/>
    </row>
    <row r="36" spans="1:7" s="253" customFormat="1">
      <c r="A36" s="816"/>
      <c r="B36" s="770"/>
      <c r="C36" s="192" t="s">
        <v>203</v>
      </c>
      <c r="D36" s="18"/>
      <c r="E36" s="18">
        <f t="shared" si="3"/>
        <v>0</v>
      </c>
      <c r="F36" s="368">
        <f t="shared" si="4"/>
        <v>0</v>
      </c>
    </row>
    <row r="37" spans="1:7" s="253" customFormat="1" ht="12.75" hidden="1" customHeight="1">
      <c r="A37" s="365"/>
      <c r="B37" s="367"/>
      <c r="C37" s="366"/>
      <c r="D37" s="60"/>
      <c r="E37" s="60">
        <f t="shared" si="3"/>
        <v>0</v>
      </c>
      <c r="F37" s="369">
        <f t="shared" si="4"/>
        <v>0</v>
      </c>
    </row>
    <row r="38" spans="1:7" s="253" customFormat="1" ht="30">
      <c r="A38" s="755" t="s">
        <v>3</v>
      </c>
      <c r="B38" s="732" t="s">
        <v>553</v>
      </c>
      <c r="C38" s="447" t="s">
        <v>67</v>
      </c>
      <c r="D38" s="476"/>
      <c r="E38" s="476">
        <f t="shared" si="3"/>
        <v>0</v>
      </c>
      <c r="F38" s="476">
        <f t="shared" si="4"/>
        <v>0</v>
      </c>
      <c r="G38" s="186"/>
    </row>
    <row r="39" spans="1:7" s="253" customFormat="1" ht="33.75" customHeight="1">
      <c r="A39" s="756"/>
      <c r="B39" s="807"/>
      <c r="C39" s="447" t="s">
        <v>68</v>
      </c>
      <c r="D39" s="476"/>
      <c r="E39" s="476">
        <f t="shared" si="3"/>
        <v>0</v>
      </c>
      <c r="F39" s="476">
        <f t="shared" si="4"/>
        <v>0</v>
      </c>
    </row>
    <row r="40" spans="1:7" s="253" customFormat="1" ht="32.25" customHeight="1">
      <c r="A40" s="756"/>
      <c r="B40" s="807"/>
      <c r="C40" s="447" t="s">
        <v>264</v>
      </c>
      <c r="D40" s="476"/>
      <c r="E40" s="476">
        <f t="shared" si="3"/>
        <v>0</v>
      </c>
      <c r="F40" s="476">
        <f t="shared" si="4"/>
        <v>0</v>
      </c>
    </row>
    <row r="41" spans="1:7" s="253" customFormat="1" ht="32.25" customHeight="1">
      <c r="A41" s="756"/>
      <c r="B41" s="807"/>
      <c r="C41" s="447" t="s">
        <v>69</v>
      </c>
      <c r="D41" s="476"/>
      <c r="E41" s="476">
        <f t="shared" si="3"/>
        <v>0</v>
      </c>
      <c r="F41" s="476">
        <f t="shared" si="4"/>
        <v>0</v>
      </c>
    </row>
    <row r="42" spans="1:7" s="253" customFormat="1" ht="51" customHeight="1">
      <c r="A42" s="755" t="s">
        <v>3</v>
      </c>
      <c r="B42" s="732" t="s">
        <v>577</v>
      </c>
      <c r="C42" s="476" t="s">
        <v>111</v>
      </c>
      <c r="D42" s="476"/>
      <c r="E42" s="476">
        <f t="shared" si="3"/>
        <v>0</v>
      </c>
      <c r="F42" s="476">
        <f t="shared" si="4"/>
        <v>0</v>
      </c>
      <c r="G42" s="186"/>
    </row>
    <row r="43" spans="1:7" s="253" customFormat="1" ht="70.5" customHeight="1">
      <c r="A43" s="756"/>
      <c r="B43" s="733"/>
      <c r="C43" s="476" t="s">
        <v>110</v>
      </c>
      <c r="D43" s="476"/>
      <c r="E43" s="476">
        <f t="shared" si="3"/>
        <v>0</v>
      </c>
      <c r="F43" s="476">
        <f t="shared" si="4"/>
        <v>0</v>
      </c>
    </row>
    <row r="44" spans="1:7" s="253" customFormat="1" ht="45">
      <c r="A44" s="755" t="s">
        <v>3</v>
      </c>
      <c r="B44" s="732" t="s">
        <v>201</v>
      </c>
      <c r="C44" s="447" t="s">
        <v>70</v>
      </c>
      <c r="D44" s="476"/>
      <c r="E44" s="476">
        <f t="shared" si="3"/>
        <v>0</v>
      </c>
      <c r="F44" s="476">
        <f t="shared" si="4"/>
        <v>0</v>
      </c>
      <c r="G44" s="186"/>
    </row>
    <row r="45" spans="1:7" s="253" customFormat="1" ht="45">
      <c r="A45" s="756"/>
      <c r="B45" s="733"/>
      <c r="C45" s="447" t="s">
        <v>71</v>
      </c>
      <c r="D45" s="476"/>
      <c r="E45" s="476">
        <f t="shared" si="3"/>
        <v>0</v>
      </c>
      <c r="F45" s="476">
        <f t="shared" si="4"/>
        <v>0</v>
      </c>
    </row>
    <row r="46" spans="1:7" s="253" customFormat="1" ht="30">
      <c r="A46" s="755" t="s">
        <v>3</v>
      </c>
      <c r="B46" s="734" t="s">
        <v>541</v>
      </c>
      <c r="C46" s="477" t="s">
        <v>540</v>
      </c>
      <c r="D46" s="478"/>
      <c r="E46" s="476">
        <f>+D46*0.2</f>
        <v>0</v>
      </c>
      <c r="F46" s="476">
        <f>D46+E46</f>
        <v>0</v>
      </c>
      <c r="G46" s="245"/>
    </row>
    <row r="47" spans="1:7" s="255" customFormat="1" ht="30">
      <c r="A47" s="755"/>
      <c r="B47" s="734"/>
      <c r="C47" s="477" t="s">
        <v>534</v>
      </c>
      <c r="D47" s="478"/>
      <c r="E47" s="478">
        <f t="shared" ref="E47:E52" si="5">+D47*0.2</f>
        <v>0</v>
      </c>
      <c r="F47" s="478">
        <f t="shared" ref="F47:F52" si="6">D47+E47</f>
        <v>0</v>
      </c>
      <c r="G47" s="254"/>
    </row>
    <row r="48" spans="1:7" s="255" customFormat="1" ht="60">
      <c r="A48" s="755"/>
      <c r="B48" s="734"/>
      <c r="C48" s="477" t="s">
        <v>535</v>
      </c>
      <c r="D48" s="478"/>
      <c r="E48" s="478">
        <f t="shared" si="5"/>
        <v>0</v>
      </c>
      <c r="F48" s="478">
        <f t="shared" si="6"/>
        <v>0</v>
      </c>
      <c r="G48" s="254"/>
    </row>
    <row r="49" spans="1:8" s="255" customFormat="1" ht="45">
      <c r="A49" s="755"/>
      <c r="B49" s="734"/>
      <c r="C49" s="477" t="s">
        <v>536</v>
      </c>
      <c r="D49" s="478"/>
      <c r="E49" s="478">
        <f t="shared" si="5"/>
        <v>0</v>
      </c>
      <c r="F49" s="478">
        <f t="shared" si="6"/>
        <v>0</v>
      </c>
      <c r="G49" s="254"/>
    </row>
    <row r="50" spans="1:8" s="255" customFormat="1" ht="60">
      <c r="A50" s="755"/>
      <c r="B50" s="734"/>
      <c r="C50" s="477" t="s">
        <v>537</v>
      </c>
      <c r="D50" s="478"/>
      <c r="E50" s="478">
        <f t="shared" si="5"/>
        <v>0</v>
      </c>
      <c r="F50" s="478">
        <f t="shared" si="6"/>
        <v>0</v>
      </c>
      <c r="G50" s="254"/>
    </row>
    <row r="51" spans="1:8" s="255" customFormat="1" ht="60">
      <c r="A51" s="755"/>
      <c r="B51" s="734"/>
      <c r="C51" s="477" t="s">
        <v>538</v>
      </c>
      <c r="D51" s="478"/>
      <c r="E51" s="478">
        <f t="shared" si="5"/>
        <v>0</v>
      </c>
      <c r="F51" s="478">
        <f t="shared" si="6"/>
        <v>0</v>
      </c>
      <c r="G51" s="254"/>
    </row>
    <row r="52" spans="1:8" s="255" customFormat="1" ht="30">
      <c r="A52" s="755"/>
      <c r="B52" s="734"/>
      <c r="C52" s="477" t="s">
        <v>539</v>
      </c>
      <c r="D52" s="478"/>
      <c r="E52" s="478">
        <f t="shared" si="5"/>
        <v>0</v>
      </c>
      <c r="F52" s="478">
        <f t="shared" si="6"/>
        <v>0</v>
      </c>
      <c r="G52" s="254"/>
    </row>
    <row r="54" spans="1:8" ht="15.75" thickBot="1"/>
    <row r="55" spans="1:8" s="298" customFormat="1" ht="15.75" thickBot="1">
      <c r="A55" s="802" t="s">
        <v>620</v>
      </c>
      <c r="B55" s="803"/>
      <c r="C55" s="803"/>
      <c r="D55" s="804"/>
      <c r="E55" s="804"/>
      <c r="F55" s="805"/>
      <c r="G55" s="578"/>
      <c r="H55" s="579"/>
    </row>
    <row r="56" spans="1:8" s="298" customFormat="1" ht="30.75" customHeight="1">
      <c r="A56" s="580" t="s">
        <v>3</v>
      </c>
      <c r="B56" s="814" t="s">
        <v>621</v>
      </c>
      <c r="C56" s="581" t="s">
        <v>622</v>
      </c>
      <c r="D56" s="582"/>
      <c r="E56" s="582">
        <f t="shared" ref="E56:E77" si="7">D56*0.2</f>
        <v>0</v>
      </c>
      <c r="F56" s="583">
        <f t="shared" ref="F56:F77" si="8">D56+E56</f>
        <v>0</v>
      </c>
      <c r="G56" s="584"/>
      <c r="H56" s="579"/>
    </row>
    <row r="57" spans="1:8" s="298" customFormat="1" ht="30">
      <c r="A57" s="580"/>
      <c r="B57" s="814"/>
      <c r="C57" s="585" t="s">
        <v>351</v>
      </c>
      <c r="D57" s="586"/>
      <c r="E57" s="586">
        <f t="shared" si="7"/>
        <v>0</v>
      </c>
      <c r="F57" s="587">
        <f t="shared" si="8"/>
        <v>0</v>
      </c>
    </row>
    <row r="58" spans="1:8" s="589" customFormat="1" ht="30">
      <c r="A58" s="588"/>
      <c r="B58" s="814"/>
      <c r="C58" s="585" t="s">
        <v>554</v>
      </c>
      <c r="D58" s="586"/>
      <c r="E58" s="586">
        <f t="shared" si="7"/>
        <v>0</v>
      </c>
      <c r="F58" s="587">
        <f t="shared" si="8"/>
        <v>0</v>
      </c>
    </row>
    <row r="59" spans="1:8" s="298" customFormat="1" ht="30">
      <c r="A59" s="566"/>
      <c r="B59" s="814"/>
      <c r="C59" s="585" t="s">
        <v>356</v>
      </c>
      <c r="D59" s="586"/>
      <c r="E59" s="586">
        <f t="shared" si="7"/>
        <v>0</v>
      </c>
      <c r="F59" s="587">
        <f t="shared" si="8"/>
        <v>0</v>
      </c>
      <c r="G59" s="813"/>
    </row>
    <row r="60" spans="1:8" s="298" customFormat="1" ht="30">
      <c r="A60" s="566"/>
      <c r="B60" s="814"/>
      <c r="C60" s="585" t="s">
        <v>357</v>
      </c>
      <c r="D60" s="586"/>
      <c r="E60" s="586">
        <f t="shared" si="7"/>
        <v>0</v>
      </c>
      <c r="F60" s="587">
        <f t="shared" si="8"/>
        <v>0</v>
      </c>
      <c r="G60" s="813"/>
    </row>
    <row r="61" spans="1:8" s="298" customFormat="1" ht="30">
      <c r="A61" s="566"/>
      <c r="B61" s="814"/>
      <c r="C61" s="590" t="s">
        <v>358</v>
      </c>
      <c r="D61" s="591"/>
      <c r="E61" s="591">
        <f t="shared" si="7"/>
        <v>0</v>
      </c>
      <c r="F61" s="592">
        <f t="shared" si="8"/>
        <v>0</v>
      </c>
      <c r="G61" s="813"/>
    </row>
    <row r="62" spans="1:8" s="298" customFormat="1" ht="30">
      <c r="A62" s="566"/>
      <c r="B62" s="814"/>
      <c r="C62" s="585" t="s">
        <v>359</v>
      </c>
      <c r="D62" s="586"/>
      <c r="E62" s="591">
        <f t="shared" si="7"/>
        <v>0</v>
      </c>
      <c r="F62" s="592">
        <f t="shared" si="8"/>
        <v>0</v>
      </c>
      <c r="G62" s="813"/>
    </row>
    <row r="63" spans="1:8" s="298" customFormat="1" ht="45">
      <c r="A63" s="566"/>
      <c r="B63" s="814"/>
      <c r="C63" s="590" t="s">
        <v>360</v>
      </c>
      <c r="D63" s="591"/>
      <c r="E63" s="591">
        <f t="shared" si="7"/>
        <v>0</v>
      </c>
      <c r="F63" s="592">
        <f t="shared" si="8"/>
        <v>0</v>
      </c>
      <c r="G63" s="813"/>
    </row>
    <row r="64" spans="1:8" s="298" customFormat="1" ht="45">
      <c r="A64" s="566"/>
      <c r="B64" s="814"/>
      <c r="C64" s="585" t="s">
        <v>361</v>
      </c>
      <c r="D64" s="586"/>
      <c r="E64" s="591">
        <f t="shared" si="7"/>
        <v>0</v>
      </c>
      <c r="F64" s="592">
        <f t="shared" si="8"/>
        <v>0</v>
      </c>
      <c r="G64" s="813"/>
    </row>
    <row r="65" spans="1:7" s="298" customFormat="1" ht="45">
      <c r="A65" s="566"/>
      <c r="B65" s="814"/>
      <c r="C65" s="590" t="s">
        <v>362</v>
      </c>
      <c r="D65" s="591"/>
      <c r="E65" s="591">
        <f t="shared" si="7"/>
        <v>0</v>
      </c>
      <c r="F65" s="592">
        <f t="shared" si="8"/>
        <v>0</v>
      </c>
      <c r="G65" s="813"/>
    </row>
    <row r="66" spans="1:7" s="298" customFormat="1" ht="45">
      <c r="A66" s="566"/>
      <c r="B66" s="814"/>
      <c r="C66" s="585" t="s">
        <v>363</v>
      </c>
      <c r="D66" s="586"/>
      <c r="E66" s="591">
        <f t="shared" si="7"/>
        <v>0</v>
      </c>
      <c r="F66" s="592">
        <f t="shared" si="8"/>
        <v>0</v>
      </c>
      <c r="G66" s="813"/>
    </row>
    <row r="67" spans="1:7" s="298" customFormat="1" ht="48" customHeight="1">
      <c r="A67" s="566"/>
      <c r="B67" s="815"/>
      <c r="C67" s="593" t="s">
        <v>364</v>
      </c>
      <c r="D67" s="594"/>
      <c r="E67" s="594">
        <f t="shared" si="7"/>
        <v>0</v>
      </c>
      <c r="F67" s="595">
        <f t="shared" si="8"/>
        <v>0</v>
      </c>
      <c r="G67" s="813"/>
    </row>
    <row r="68" spans="1:7" s="298" customFormat="1" ht="30">
      <c r="A68" s="566" t="s">
        <v>3</v>
      </c>
      <c r="B68" s="800" t="s">
        <v>267</v>
      </c>
      <c r="C68" s="596" t="s">
        <v>209</v>
      </c>
      <c r="D68" s="597"/>
      <c r="E68" s="597">
        <f t="shared" ref="E68" si="9">D68*0.2</f>
        <v>0</v>
      </c>
      <c r="F68" s="598">
        <f t="shared" ref="F68" si="10">D68+E68</f>
        <v>0</v>
      </c>
    </row>
    <row r="69" spans="1:7" s="298" customFormat="1" ht="30" customHeight="1">
      <c r="A69" s="566"/>
      <c r="B69" s="800"/>
      <c r="C69" s="585" t="s">
        <v>409</v>
      </c>
      <c r="D69" s="586"/>
      <c r="E69" s="599">
        <v>0</v>
      </c>
      <c r="F69" s="587">
        <v>0</v>
      </c>
    </row>
    <row r="70" spans="1:7" s="298" customFormat="1" ht="30">
      <c r="A70" s="600"/>
      <c r="B70" s="800"/>
      <c r="C70" s="585" t="s">
        <v>210</v>
      </c>
      <c r="D70" s="586"/>
      <c r="E70" s="586">
        <f t="shared" si="7"/>
        <v>0</v>
      </c>
      <c r="F70" s="587">
        <f t="shared" si="8"/>
        <v>0</v>
      </c>
    </row>
    <row r="71" spans="1:7" s="298" customFormat="1" ht="30">
      <c r="A71" s="600"/>
      <c r="B71" s="800"/>
      <c r="C71" s="585" t="s">
        <v>208</v>
      </c>
      <c r="D71" s="586"/>
      <c r="E71" s="586">
        <f t="shared" si="7"/>
        <v>0</v>
      </c>
      <c r="F71" s="587">
        <f t="shared" si="8"/>
        <v>0</v>
      </c>
      <c r="G71" s="601"/>
    </row>
    <row r="72" spans="1:7" s="298" customFormat="1" ht="30">
      <c r="A72" s="600"/>
      <c r="B72" s="800"/>
      <c r="C72" s="602" t="s">
        <v>410</v>
      </c>
      <c r="D72" s="594"/>
      <c r="E72" s="594">
        <f t="shared" si="7"/>
        <v>0</v>
      </c>
      <c r="F72" s="595">
        <f t="shared" si="8"/>
        <v>0</v>
      </c>
    </row>
    <row r="73" spans="1:7" s="298" customFormat="1" ht="30">
      <c r="A73" s="566" t="s">
        <v>3</v>
      </c>
      <c r="B73" s="801" t="s">
        <v>556</v>
      </c>
      <c r="C73" s="576" t="s">
        <v>618</v>
      </c>
      <c r="D73" s="597"/>
      <c r="E73" s="603">
        <f t="shared" si="7"/>
        <v>0</v>
      </c>
      <c r="F73" s="604">
        <f t="shared" si="8"/>
        <v>0</v>
      </c>
    </row>
    <row r="74" spans="1:7" s="298" customFormat="1" ht="30">
      <c r="A74" s="566" t="s">
        <v>3</v>
      </c>
      <c r="B74" s="801"/>
      <c r="C74" s="576" t="s">
        <v>619</v>
      </c>
      <c r="D74" s="597"/>
      <c r="E74" s="603">
        <f t="shared" ref="E74" si="11">D74*0.2</f>
        <v>0</v>
      </c>
      <c r="F74" s="604">
        <f t="shared" ref="F74" si="12">D74+E74</f>
        <v>0</v>
      </c>
    </row>
    <row r="75" spans="1:7" s="298" customFormat="1" ht="30">
      <c r="A75" s="600"/>
      <c r="B75" s="801"/>
      <c r="C75" s="576" t="s">
        <v>623</v>
      </c>
      <c r="D75" s="605"/>
      <c r="E75" s="606">
        <f t="shared" si="7"/>
        <v>0</v>
      </c>
      <c r="F75" s="607">
        <f t="shared" si="8"/>
        <v>0</v>
      </c>
    </row>
    <row r="76" spans="1:7" s="298" customFormat="1" ht="30" customHeight="1">
      <c r="A76" s="600"/>
      <c r="B76" s="801"/>
      <c r="C76" s="576" t="s">
        <v>557</v>
      </c>
      <c r="D76" s="582"/>
      <c r="E76" s="606">
        <f t="shared" si="7"/>
        <v>0</v>
      </c>
      <c r="F76" s="607">
        <f t="shared" si="8"/>
        <v>0</v>
      </c>
    </row>
    <row r="77" spans="1:7" s="298" customFormat="1" ht="30" customHeight="1">
      <c r="A77" s="600"/>
      <c r="B77" s="801"/>
      <c r="C77" s="608" t="s">
        <v>555</v>
      </c>
      <c r="D77" s="609"/>
      <c r="E77" s="610">
        <f t="shared" si="7"/>
        <v>0</v>
      </c>
      <c r="F77" s="611">
        <f t="shared" si="8"/>
        <v>0</v>
      </c>
    </row>
    <row r="78" spans="1:7" s="298" customFormat="1"/>
    <row r="79" spans="1:7" s="298" customFormat="1"/>
    <row r="80" spans="1:7" s="298" customFormat="1"/>
  </sheetData>
  <mergeCells count="26">
    <mergeCell ref="B16:B17"/>
    <mergeCell ref="G59:G67"/>
    <mergeCell ref="A42:A43"/>
    <mergeCell ref="B42:B43"/>
    <mergeCell ref="A44:A45"/>
    <mergeCell ref="B44:B45"/>
    <mergeCell ref="A46:A52"/>
    <mergeCell ref="B46:B52"/>
    <mergeCell ref="B56:B67"/>
    <mergeCell ref="A35:A36"/>
    <mergeCell ref="B68:B72"/>
    <mergeCell ref="B73:B77"/>
    <mergeCell ref="A4:F4"/>
    <mergeCell ref="A55:F55"/>
    <mergeCell ref="A24:A25"/>
    <mergeCell ref="B24:B25"/>
    <mergeCell ref="B26:B27"/>
    <mergeCell ref="B35:B36"/>
    <mergeCell ref="A38:A41"/>
    <mergeCell ref="B38:B41"/>
    <mergeCell ref="B8:C8"/>
    <mergeCell ref="A9:A10"/>
    <mergeCell ref="B9:B10"/>
    <mergeCell ref="A11:A12"/>
    <mergeCell ref="B11:B12"/>
    <mergeCell ref="A16:A17"/>
  </mergeCells>
  <pageMargins left="0.70866141732283472" right="0.70866141732283472" top="0.74803149606299213" bottom="0.74803149606299213" header="0.31496062992125984" footer="0.31496062992125984"/>
  <pageSetup paperSize="9" scale="85" fitToHeight="0" orientation="landscape" verticalDpi="0" r:id="rId1"/>
  <rowBreaks count="1" manualBreakCount="1">
    <brk id="33" max="5"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34"/>
  <sheetViews>
    <sheetView view="pageBreakPreview" topLeftCell="A25" zoomScale="60" zoomScaleNormal="80" workbookViewId="0">
      <selection activeCell="A33" sqref="A1:F34"/>
    </sheetView>
  </sheetViews>
  <sheetFormatPr baseColWidth="10" defaultRowHeight="15"/>
  <cols>
    <col min="1" max="1" width="6.28515625" customWidth="1"/>
    <col min="2" max="2" width="50.140625" customWidth="1"/>
    <col min="3" max="3" width="51.42578125" customWidth="1"/>
  </cols>
  <sheetData>
    <row r="2" spans="1:7" s="253" customFormat="1" ht="15.75">
      <c r="A2" s="2" t="s">
        <v>181</v>
      </c>
      <c r="B2" s="245"/>
      <c r="C2" s="245"/>
      <c r="D2" s="122"/>
      <c r="E2" s="122"/>
      <c r="F2" s="122"/>
    </row>
    <row r="3" spans="1:7" s="253" customFormat="1" ht="16.5" customHeight="1">
      <c r="A3" s="2" t="s">
        <v>527</v>
      </c>
      <c r="B3" s="245"/>
      <c r="C3" s="245"/>
      <c r="D3" s="122"/>
      <c r="E3" s="122"/>
      <c r="F3" s="122"/>
    </row>
    <row r="4" spans="1:7" s="253" customFormat="1" ht="27" customHeight="1">
      <c r="A4" s="745" t="s">
        <v>395</v>
      </c>
      <c r="B4" s="745"/>
      <c r="C4" s="745"/>
      <c r="D4" s="745"/>
      <c r="E4" s="745"/>
      <c r="F4" s="745"/>
      <c r="G4" s="246"/>
    </row>
    <row r="6" spans="1:7" ht="15.75" thickBot="1"/>
    <row r="7" spans="1:7" s="253" customFormat="1" ht="15.75" thickBot="1">
      <c r="A7" s="37" t="s">
        <v>213</v>
      </c>
      <c r="B7" s="808" t="s">
        <v>545</v>
      </c>
      <c r="C7" s="809"/>
      <c r="D7" s="283" t="s">
        <v>0</v>
      </c>
      <c r="E7" s="283" t="s">
        <v>1</v>
      </c>
      <c r="F7" s="284" t="s">
        <v>6</v>
      </c>
    </row>
    <row r="8" spans="1:7" s="253" customFormat="1">
      <c r="A8" s="755" t="s">
        <v>3</v>
      </c>
      <c r="B8" s="793" t="s">
        <v>697</v>
      </c>
      <c r="C8" s="372" t="s">
        <v>693</v>
      </c>
      <c r="D8" s="92"/>
      <c r="E8" s="92">
        <f t="shared" ref="E8:E16" si="0">+D8*0.2</f>
        <v>0</v>
      </c>
      <c r="F8" s="211">
        <f t="shared" ref="F8:F16" si="1">D8+E8</f>
        <v>0</v>
      </c>
    </row>
    <row r="9" spans="1:7" s="253" customFormat="1">
      <c r="A9" s="755"/>
      <c r="B9" s="766"/>
      <c r="C9" s="192" t="s">
        <v>692</v>
      </c>
      <c r="D9" s="93"/>
      <c r="E9" s="93">
        <f t="shared" si="0"/>
        <v>0</v>
      </c>
      <c r="F9" s="278">
        <f t="shared" si="1"/>
        <v>0</v>
      </c>
    </row>
    <row r="10" spans="1:7" s="253" customFormat="1">
      <c r="A10" s="755"/>
      <c r="B10" s="817"/>
      <c r="C10" s="62" t="s">
        <v>291</v>
      </c>
      <c r="D10" s="93"/>
      <c r="E10" s="93">
        <f t="shared" si="0"/>
        <v>0</v>
      </c>
      <c r="F10" s="278">
        <f t="shared" si="1"/>
        <v>0</v>
      </c>
    </row>
    <row r="11" spans="1:7" s="253" customFormat="1" ht="36.75" customHeight="1">
      <c r="A11" s="755"/>
      <c r="B11" s="818"/>
      <c r="C11" s="349" t="s">
        <v>123</v>
      </c>
      <c r="D11" s="96"/>
      <c r="E11" s="96">
        <f t="shared" si="0"/>
        <v>0</v>
      </c>
      <c r="F11" s="279">
        <f t="shared" si="1"/>
        <v>0</v>
      </c>
      <c r="G11" s="39"/>
    </row>
    <row r="12" spans="1:7" s="253" customFormat="1" ht="45">
      <c r="A12" s="301" t="s">
        <v>3</v>
      </c>
      <c r="B12" s="819" t="s">
        <v>698</v>
      </c>
      <c r="C12" s="372" t="s">
        <v>390</v>
      </c>
      <c r="D12" s="92"/>
      <c r="E12" s="92">
        <f t="shared" si="0"/>
        <v>0</v>
      </c>
      <c r="F12" s="211">
        <f t="shared" si="1"/>
        <v>0</v>
      </c>
      <c r="G12" s="187"/>
    </row>
    <row r="13" spans="1:7" s="253" customFormat="1" ht="45">
      <c r="A13" s="301"/>
      <c r="B13" s="761"/>
      <c r="C13" s="192" t="s">
        <v>391</v>
      </c>
      <c r="D13" s="93"/>
      <c r="E13" s="93">
        <f t="shared" si="0"/>
        <v>0</v>
      </c>
      <c r="F13" s="278">
        <f t="shared" si="1"/>
        <v>0</v>
      </c>
    </row>
    <row r="14" spans="1:7" s="253" customFormat="1" ht="45">
      <c r="A14" s="301"/>
      <c r="B14" s="761"/>
      <c r="C14" s="192" t="s">
        <v>392</v>
      </c>
      <c r="D14" s="93"/>
      <c r="E14" s="93">
        <f t="shared" si="0"/>
        <v>0</v>
      </c>
      <c r="F14" s="278">
        <f t="shared" si="1"/>
        <v>0</v>
      </c>
    </row>
    <row r="15" spans="1:7" s="253" customFormat="1">
      <c r="A15" s="301"/>
      <c r="B15" s="820"/>
      <c r="C15" s="373" t="s">
        <v>393</v>
      </c>
      <c r="D15" s="160"/>
      <c r="E15" s="167">
        <v>0</v>
      </c>
      <c r="F15" s="374">
        <v>0</v>
      </c>
    </row>
    <row r="16" spans="1:7" s="253" customFormat="1" ht="30">
      <c r="A16" s="247" t="s">
        <v>3</v>
      </c>
      <c r="B16" s="354" t="s">
        <v>256</v>
      </c>
      <c r="C16" s="353" t="s">
        <v>255</v>
      </c>
      <c r="D16" s="97"/>
      <c r="E16" s="97">
        <f t="shared" si="0"/>
        <v>0</v>
      </c>
      <c r="F16" s="280">
        <f t="shared" si="1"/>
        <v>0</v>
      </c>
    </row>
    <row r="17" spans="1:7" s="174" customFormat="1" ht="15.75" thickBot="1">
      <c r="A17" s="247"/>
      <c r="B17" s="182"/>
      <c r="C17" s="183"/>
      <c r="D17" s="205"/>
      <c r="E17" s="205"/>
      <c r="F17" s="205"/>
    </row>
    <row r="18" spans="1:7" s="253" customFormat="1" ht="15.75" thickBot="1">
      <c r="A18" s="289" t="s">
        <v>520</v>
      </c>
      <c r="B18" s="822" t="s">
        <v>528</v>
      </c>
      <c r="C18" s="823"/>
      <c r="D18" s="238" t="s">
        <v>0</v>
      </c>
      <c r="E18" s="238" t="s">
        <v>1</v>
      </c>
      <c r="F18" s="239" t="s">
        <v>41</v>
      </c>
      <c r="G18" s="39"/>
    </row>
    <row r="19" spans="1:7" s="298" customFormat="1" ht="105">
      <c r="A19" s="162" t="s">
        <v>3</v>
      </c>
      <c r="B19" s="761" t="s">
        <v>699</v>
      </c>
      <c r="C19" s="576" t="s">
        <v>683</v>
      </c>
      <c r="D19" s="612"/>
      <c r="E19" s="612">
        <f t="shared" ref="E19:E29" si="2">D19*0.2</f>
        <v>0</v>
      </c>
      <c r="F19" s="613">
        <f t="shared" ref="F19:F29" si="3">D19+E19</f>
        <v>0</v>
      </c>
      <c r="G19" s="614"/>
    </row>
    <row r="20" spans="1:7" s="298" customFormat="1" ht="105">
      <c r="A20" s="162"/>
      <c r="B20" s="761"/>
      <c r="C20" s="615" t="s">
        <v>684</v>
      </c>
      <c r="D20" s="599"/>
      <c r="E20" s="599">
        <f t="shared" ref="E20" si="4">D20*0.2</f>
        <v>0</v>
      </c>
      <c r="F20" s="616">
        <f t="shared" ref="F20" si="5">D20+E20</f>
        <v>0</v>
      </c>
      <c r="G20" s="614"/>
    </row>
    <row r="21" spans="1:7" s="298" customFormat="1" ht="105">
      <c r="A21" s="162"/>
      <c r="B21" s="761"/>
      <c r="C21" s="615" t="s">
        <v>685</v>
      </c>
      <c r="D21" s="599"/>
      <c r="E21" s="599">
        <f t="shared" si="2"/>
        <v>0</v>
      </c>
      <c r="F21" s="616">
        <f t="shared" si="3"/>
        <v>0</v>
      </c>
      <c r="G21" s="617"/>
    </row>
    <row r="22" spans="1:7" s="298" customFormat="1" ht="107.25" customHeight="1">
      <c r="A22" s="162"/>
      <c r="B22" s="761"/>
      <c r="C22" s="615" t="s">
        <v>686</v>
      </c>
      <c r="D22" s="599"/>
      <c r="E22" s="599">
        <f t="shared" si="2"/>
        <v>0</v>
      </c>
      <c r="F22" s="616">
        <f t="shared" si="3"/>
        <v>0</v>
      </c>
      <c r="G22" s="617"/>
    </row>
    <row r="23" spans="1:7" s="298" customFormat="1" ht="45">
      <c r="A23" s="162"/>
      <c r="B23" s="761"/>
      <c r="C23" s="615" t="s">
        <v>687</v>
      </c>
      <c r="D23" s="599"/>
      <c r="E23" s="599">
        <f t="shared" si="2"/>
        <v>0</v>
      </c>
      <c r="F23" s="616">
        <f t="shared" si="3"/>
        <v>0</v>
      </c>
      <c r="G23" s="614"/>
    </row>
    <row r="24" spans="1:7" s="298" customFormat="1" ht="45">
      <c r="A24" s="162"/>
      <c r="B24" s="761"/>
      <c r="C24" s="615" t="s">
        <v>624</v>
      </c>
      <c r="D24" s="599"/>
      <c r="E24" s="599">
        <f t="shared" si="2"/>
        <v>0</v>
      </c>
      <c r="F24" s="616">
        <f t="shared" si="3"/>
        <v>0</v>
      </c>
      <c r="G24" s="614"/>
    </row>
    <row r="25" spans="1:7" s="298" customFormat="1">
      <c r="A25" s="162"/>
      <c r="B25" s="761"/>
      <c r="C25" s="565" t="s">
        <v>688</v>
      </c>
      <c r="D25" s="599"/>
      <c r="E25" s="599">
        <f t="shared" si="2"/>
        <v>0</v>
      </c>
      <c r="F25" s="616">
        <f t="shared" si="3"/>
        <v>0</v>
      </c>
      <c r="G25" s="614"/>
    </row>
    <row r="26" spans="1:7" s="298" customFormat="1" ht="30">
      <c r="A26" s="162"/>
      <c r="B26" s="761"/>
      <c r="C26" s="565" t="s">
        <v>689</v>
      </c>
      <c r="D26" s="599"/>
      <c r="E26" s="599"/>
      <c r="F26" s="616"/>
      <c r="G26" s="614"/>
    </row>
    <row r="27" spans="1:7" s="298" customFormat="1" ht="30">
      <c r="A27" s="162"/>
      <c r="B27" s="761"/>
      <c r="C27" s="565" t="s">
        <v>382</v>
      </c>
      <c r="D27" s="599"/>
      <c r="E27" s="599"/>
      <c r="F27" s="616"/>
      <c r="G27" s="614"/>
    </row>
    <row r="28" spans="1:7" s="298" customFormat="1">
      <c r="A28" s="162"/>
      <c r="B28" s="761"/>
      <c r="C28" s="565" t="s">
        <v>681</v>
      </c>
      <c r="D28" s="599"/>
      <c r="E28" s="599">
        <f t="shared" si="2"/>
        <v>0</v>
      </c>
      <c r="F28" s="616">
        <f t="shared" si="3"/>
        <v>0</v>
      </c>
      <c r="G28" s="614"/>
    </row>
    <row r="29" spans="1:7" s="298" customFormat="1">
      <c r="A29" s="162"/>
      <c r="B29" s="761"/>
      <c r="C29" s="250" t="s">
        <v>682</v>
      </c>
      <c r="D29" s="599"/>
      <c r="E29" s="599">
        <f t="shared" si="2"/>
        <v>0</v>
      </c>
      <c r="F29" s="616">
        <f t="shared" si="3"/>
        <v>0</v>
      </c>
      <c r="G29" s="614"/>
    </row>
    <row r="30" spans="1:7" s="567" customFormat="1" ht="24" customHeight="1">
      <c r="A30" s="162"/>
      <c r="B30" s="824" t="s">
        <v>625</v>
      </c>
      <c r="C30" s="824"/>
      <c r="D30" s="267"/>
      <c r="E30" s="267"/>
      <c r="F30" s="267"/>
      <c r="G30" s="39"/>
    </row>
    <row r="31" spans="1:7" ht="15.75" thickBot="1"/>
    <row r="32" spans="1:7" s="253" customFormat="1" ht="15.75" thickBot="1">
      <c r="A32" s="290" t="s">
        <v>306</v>
      </c>
      <c r="B32" s="785" t="s">
        <v>372</v>
      </c>
      <c r="C32" s="786"/>
      <c r="D32" s="473" t="s">
        <v>0</v>
      </c>
      <c r="E32" s="473" t="s">
        <v>1</v>
      </c>
      <c r="F32" s="474" t="s">
        <v>6</v>
      </c>
    </row>
    <row r="33" spans="1:6" s="253" customFormat="1">
      <c r="A33" s="755" t="s">
        <v>3</v>
      </c>
      <c r="B33" s="821" t="s">
        <v>377</v>
      </c>
      <c r="C33" s="372" t="s">
        <v>421</v>
      </c>
      <c r="D33" s="92"/>
      <c r="E33" s="92">
        <f t="shared" ref="E33:E34" si="6">+D33*0.2</f>
        <v>0</v>
      </c>
      <c r="F33" s="211">
        <f t="shared" ref="F33:F34" si="7">D33+E33</f>
        <v>0</v>
      </c>
    </row>
    <row r="34" spans="1:6" s="253" customFormat="1">
      <c r="A34" s="755"/>
      <c r="B34" s="762"/>
      <c r="C34" s="349" t="s">
        <v>422</v>
      </c>
      <c r="D34" s="96"/>
      <c r="E34" s="96">
        <f t="shared" si="6"/>
        <v>0</v>
      </c>
      <c r="F34" s="279">
        <f t="shared" si="7"/>
        <v>0</v>
      </c>
    </row>
  </sheetData>
  <mergeCells count="11">
    <mergeCell ref="B32:C32"/>
    <mergeCell ref="A33:A34"/>
    <mergeCell ref="B33:B34"/>
    <mergeCell ref="B18:C18"/>
    <mergeCell ref="B19:B29"/>
    <mergeCell ref="B30:C30"/>
    <mergeCell ref="A4:F4"/>
    <mergeCell ref="B7:C7"/>
    <mergeCell ref="A8:A11"/>
    <mergeCell ref="B8:B11"/>
    <mergeCell ref="B12:B15"/>
  </mergeCells>
  <pageMargins left="0.70866141732283472" right="0.70866141732283472" top="0.74803149606299213" bottom="0.74803149606299213" header="0.31496062992125984" footer="0.31496062992125984"/>
  <pageSetup paperSize="9" scale="92" fitToHeight="0" orientation="landscape" verticalDpi="0" r:id="rId1"/>
  <rowBreaks count="2" manualBreakCount="2">
    <brk id="17" max="5" man="1"/>
    <brk id="24"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8"/>
  <sheetViews>
    <sheetView view="pageBreakPreview" topLeftCell="A34" zoomScale="50" zoomScaleNormal="100" zoomScaleSheetLayoutView="50" workbookViewId="0">
      <selection activeCell="C2" sqref="C2"/>
    </sheetView>
  </sheetViews>
  <sheetFormatPr baseColWidth="10" defaultRowHeight="15"/>
  <cols>
    <col min="1" max="1" width="6" customWidth="1"/>
    <col min="2" max="2" width="51" customWidth="1"/>
    <col min="3" max="3" width="71.140625" customWidth="1"/>
  </cols>
  <sheetData>
    <row r="2" spans="1:7" s="253" customFormat="1" ht="15.75">
      <c r="A2" s="2" t="s">
        <v>181</v>
      </c>
      <c r="B2" s="245"/>
      <c r="C2" s="245"/>
      <c r="D2" s="122"/>
      <c r="E2" s="122"/>
      <c r="F2" s="122"/>
    </row>
    <row r="3" spans="1:7" s="253" customFormat="1" ht="16.5" customHeight="1">
      <c r="A3" s="2" t="s">
        <v>530</v>
      </c>
      <c r="B3" s="245"/>
      <c r="C3" s="245"/>
      <c r="D3" s="122"/>
      <c r="E3" s="122"/>
      <c r="F3" s="122"/>
    </row>
    <row r="4" spans="1:7" s="253" customFormat="1" ht="27" customHeight="1">
      <c r="A4" s="745" t="s">
        <v>395</v>
      </c>
      <c r="B4" s="745"/>
      <c r="C4" s="745"/>
      <c r="D4" s="745"/>
      <c r="E4" s="745"/>
      <c r="F4" s="745"/>
      <c r="G4" s="433"/>
    </row>
    <row r="8" spans="1:7" s="253" customFormat="1" ht="14.25" customHeight="1">
      <c r="A8" s="291" t="s">
        <v>141</v>
      </c>
      <c r="B8" s="832" t="s">
        <v>529</v>
      </c>
      <c r="C8" s="833"/>
      <c r="D8" s="123" t="s">
        <v>0</v>
      </c>
      <c r="E8" s="123" t="s">
        <v>1</v>
      </c>
      <c r="F8" s="124" t="s">
        <v>41</v>
      </c>
      <c r="G8" s="43"/>
    </row>
    <row r="9" spans="1:7" s="253" customFormat="1" ht="45">
      <c r="A9" s="301" t="s">
        <v>3</v>
      </c>
      <c r="B9" s="384" t="s">
        <v>498</v>
      </c>
      <c r="C9" s="325" t="s">
        <v>600</v>
      </c>
      <c r="D9" s="138"/>
      <c r="E9" s="138">
        <f t="shared" ref="E9:E12" si="0">D9*0.2</f>
        <v>0</v>
      </c>
      <c r="F9" s="258">
        <f t="shared" ref="F9:F12" si="1">D9+E9</f>
        <v>0</v>
      </c>
      <c r="G9" s="440"/>
    </row>
    <row r="10" spans="1:7" s="253" customFormat="1" ht="45">
      <c r="A10" s="301" t="s">
        <v>3</v>
      </c>
      <c r="B10" s="384" t="s">
        <v>426</v>
      </c>
      <c r="C10" s="375" t="s">
        <v>427</v>
      </c>
      <c r="D10" s="138"/>
      <c r="E10" s="138">
        <f t="shared" si="0"/>
        <v>0</v>
      </c>
      <c r="F10" s="258">
        <f t="shared" si="1"/>
        <v>0</v>
      </c>
    </row>
    <row r="11" spans="1:7" s="253" customFormat="1" ht="60">
      <c r="A11" s="301" t="s">
        <v>3</v>
      </c>
      <c r="B11" s="385" t="s">
        <v>430</v>
      </c>
      <c r="C11" s="325" t="s">
        <v>429</v>
      </c>
      <c r="D11" s="138"/>
      <c r="E11" s="138">
        <f t="shared" si="0"/>
        <v>0</v>
      </c>
      <c r="F11" s="258">
        <f t="shared" si="1"/>
        <v>0</v>
      </c>
      <c r="G11" s="834"/>
    </row>
    <row r="12" spans="1:7" s="253" customFormat="1" ht="60">
      <c r="A12" s="301" t="s">
        <v>3</v>
      </c>
      <c r="B12" s="386" t="s">
        <v>431</v>
      </c>
      <c r="C12" s="325" t="s">
        <v>428</v>
      </c>
      <c r="D12" s="138"/>
      <c r="E12" s="138">
        <f t="shared" si="0"/>
        <v>0</v>
      </c>
      <c r="F12" s="258">
        <f t="shared" si="1"/>
        <v>0</v>
      </c>
      <c r="G12" s="835"/>
    </row>
    <row r="13" spans="1:7" s="253" customFormat="1" ht="75">
      <c r="A13" s="248" t="s">
        <v>3</v>
      </c>
      <c r="B13" s="354" t="s">
        <v>425</v>
      </c>
      <c r="C13" s="375" t="s">
        <v>417</v>
      </c>
      <c r="D13" s="141"/>
      <c r="E13" s="138">
        <f t="shared" ref="E13:E14" si="2">D13*0.2</f>
        <v>0</v>
      </c>
      <c r="F13" s="258">
        <f t="shared" ref="F13:F14" si="3">D13+E13</f>
        <v>0</v>
      </c>
      <c r="G13" s="835"/>
    </row>
    <row r="14" spans="1:7" s="253" customFormat="1" ht="75">
      <c r="A14" s="301" t="s">
        <v>3</v>
      </c>
      <c r="B14" s="354" t="s">
        <v>418</v>
      </c>
      <c r="C14" s="375" t="s">
        <v>424</v>
      </c>
      <c r="D14" s="141"/>
      <c r="E14" s="163">
        <f t="shared" si="2"/>
        <v>0</v>
      </c>
      <c r="F14" s="555">
        <f t="shared" si="3"/>
        <v>0</v>
      </c>
      <c r="G14" s="835"/>
    </row>
    <row r="15" spans="1:7" s="253" customFormat="1" ht="30">
      <c r="A15" s="755" t="s">
        <v>3</v>
      </c>
      <c r="B15" s="836" t="s">
        <v>152</v>
      </c>
      <c r="C15" s="387" t="s">
        <v>109</v>
      </c>
      <c r="D15" s="128"/>
      <c r="E15" s="128">
        <f t="shared" ref="E15:E26" si="4">D15*0.2</f>
        <v>0</v>
      </c>
      <c r="F15" s="388">
        <f t="shared" ref="F15:F26" si="5">D15+E15</f>
        <v>0</v>
      </c>
      <c r="G15" s="174"/>
    </row>
    <row r="16" spans="1:7" s="253" customFormat="1" ht="30">
      <c r="A16" s="756"/>
      <c r="B16" s="837"/>
      <c r="C16" s="376" t="s">
        <v>108</v>
      </c>
      <c r="D16" s="131"/>
      <c r="E16" s="129">
        <f t="shared" si="4"/>
        <v>0</v>
      </c>
      <c r="F16" s="351">
        <f t="shared" si="5"/>
        <v>0</v>
      </c>
      <c r="G16" s="174"/>
    </row>
    <row r="17" spans="1:7" s="253" customFormat="1" ht="45">
      <c r="A17" s="301" t="s">
        <v>3</v>
      </c>
      <c r="B17" s="831" t="s">
        <v>153</v>
      </c>
      <c r="C17" s="377" t="s">
        <v>252</v>
      </c>
      <c r="D17" s="128"/>
      <c r="E17" s="130">
        <f t="shared" si="4"/>
        <v>0</v>
      </c>
      <c r="F17" s="274">
        <f t="shared" si="5"/>
        <v>0</v>
      </c>
      <c r="G17" s="16"/>
    </row>
    <row r="18" spans="1:7" s="253" customFormat="1" ht="45">
      <c r="A18" s="301"/>
      <c r="B18" s="759"/>
      <c r="C18" s="378" t="s">
        <v>84</v>
      </c>
      <c r="D18" s="150"/>
      <c r="E18" s="131">
        <f t="shared" si="4"/>
        <v>0</v>
      </c>
      <c r="F18" s="276">
        <f t="shared" si="5"/>
        <v>0</v>
      </c>
      <c r="G18" s="16"/>
    </row>
    <row r="19" spans="1:7" s="253" customFormat="1">
      <c r="A19" s="755" t="s">
        <v>3</v>
      </c>
      <c r="B19" s="738" t="s">
        <v>310</v>
      </c>
      <c r="C19" s="379" t="s">
        <v>163</v>
      </c>
      <c r="D19" s="128"/>
      <c r="E19" s="130">
        <f t="shared" si="4"/>
        <v>0</v>
      </c>
      <c r="F19" s="274">
        <f t="shared" si="5"/>
        <v>0</v>
      </c>
      <c r="G19" s="16"/>
    </row>
    <row r="20" spans="1:7" s="253" customFormat="1">
      <c r="A20" s="756"/>
      <c r="B20" s="825"/>
      <c r="C20" s="380" t="s">
        <v>312</v>
      </c>
      <c r="D20" s="128"/>
      <c r="E20" s="132">
        <f t="shared" si="4"/>
        <v>0</v>
      </c>
      <c r="F20" s="275">
        <f t="shared" si="5"/>
        <v>0</v>
      </c>
      <c r="G20" s="16"/>
    </row>
    <row r="21" spans="1:7" s="253" customFormat="1">
      <c r="A21" s="756"/>
      <c r="B21" s="825"/>
      <c r="C21" s="191" t="s">
        <v>313</v>
      </c>
      <c r="D21" s="128"/>
      <c r="E21" s="132">
        <f t="shared" si="4"/>
        <v>0</v>
      </c>
      <c r="F21" s="275">
        <f t="shared" si="5"/>
        <v>0</v>
      </c>
      <c r="G21" s="16"/>
    </row>
    <row r="22" spans="1:7" s="253" customFormat="1" ht="31.5" customHeight="1">
      <c r="A22" s="756"/>
      <c r="B22" s="784"/>
      <c r="C22" s="352" t="s">
        <v>253</v>
      </c>
      <c r="D22" s="131"/>
      <c r="E22" s="131">
        <f t="shared" si="4"/>
        <v>0</v>
      </c>
      <c r="F22" s="276">
        <f t="shared" si="5"/>
        <v>0</v>
      </c>
      <c r="G22" s="16"/>
    </row>
    <row r="23" spans="1:7" s="253" customFormat="1" ht="20.25" customHeight="1">
      <c r="A23" s="755" t="s">
        <v>3</v>
      </c>
      <c r="B23" s="826" t="s">
        <v>311</v>
      </c>
      <c r="C23" s="377" t="s">
        <v>62</v>
      </c>
      <c r="D23" s="128"/>
      <c r="E23" s="130">
        <f t="shared" si="4"/>
        <v>0</v>
      </c>
      <c r="F23" s="274">
        <f t="shared" si="5"/>
        <v>0</v>
      </c>
      <c r="G23" s="16"/>
    </row>
    <row r="24" spans="1:7" s="253" customFormat="1" ht="20.25" customHeight="1">
      <c r="A24" s="755"/>
      <c r="B24" s="827"/>
      <c r="C24" s="381" t="s">
        <v>63</v>
      </c>
      <c r="D24" s="128"/>
      <c r="E24" s="132">
        <f t="shared" si="4"/>
        <v>0</v>
      </c>
      <c r="F24" s="275">
        <f t="shared" si="5"/>
        <v>0</v>
      </c>
      <c r="G24" s="16"/>
    </row>
    <row r="25" spans="1:7" s="253" customFormat="1" ht="20.25" customHeight="1">
      <c r="A25" s="755"/>
      <c r="B25" s="827"/>
      <c r="C25" s="381" t="s">
        <v>64</v>
      </c>
      <c r="D25" s="128"/>
      <c r="E25" s="132">
        <f t="shared" si="4"/>
        <v>0</v>
      </c>
      <c r="F25" s="275">
        <f t="shared" si="5"/>
        <v>0</v>
      </c>
      <c r="G25" s="16"/>
    </row>
    <row r="26" spans="1:7" s="253" customFormat="1" ht="20.25" customHeight="1">
      <c r="A26" s="755"/>
      <c r="B26" s="828"/>
      <c r="C26" s="378" t="s">
        <v>65</v>
      </c>
      <c r="D26" s="131"/>
      <c r="E26" s="131">
        <f t="shared" si="4"/>
        <v>0</v>
      </c>
      <c r="F26" s="276">
        <f t="shared" si="5"/>
        <v>0</v>
      </c>
      <c r="G26" s="16"/>
    </row>
    <row r="27" spans="1:7" s="253" customFormat="1">
      <c r="A27" s="223" t="s">
        <v>4</v>
      </c>
      <c r="B27" s="829" t="s">
        <v>301</v>
      </c>
      <c r="C27" s="382" t="s">
        <v>397</v>
      </c>
      <c r="D27" s="222"/>
      <c r="E27" s="130">
        <f t="shared" ref="E27:E28" si="6">D27*0.2</f>
        <v>0</v>
      </c>
      <c r="F27" s="274">
        <f t="shared" ref="F27:F28" si="7">D27+E27</f>
        <v>0</v>
      </c>
    </row>
    <row r="28" spans="1:7" s="253" customFormat="1">
      <c r="B28" s="830"/>
      <c r="C28" s="383" t="s">
        <v>330</v>
      </c>
      <c r="D28" s="304"/>
      <c r="E28" s="131">
        <f t="shared" si="6"/>
        <v>0</v>
      </c>
      <c r="F28" s="276">
        <f t="shared" si="7"/>
        <v>0</v>
      </c>
    </row>
  </sheetData>
  <mergeCells count="11">
    <mergeCell ref="B17:B18"/>
    <mergeCell ref="A4:F4"/>
    <mergeCell ref="B8:C8"/>
    <mergeCell ref="G11:G14"/>
    <mergeCell ref="A15:A16"/>
    <mergeCell ref="B15:B16"/>
    <mergeCell ref="A19:A22"/>
    <mergeCell ref="B19:B22"/>
    <mergeCell ref="A23:A26"/>
    <mergeCell ref="B23:B26"/>
    <mergeCell ref="B27:B28"/>
  </mergeCells>
  <pageMargins left="0.70866141732283472" right="0.70866141732283472" top="0.74803149606299213" bottom="0.74803149606299213" header="0.31496062992125984" footer="0.31496062992125984"/>
  <pageSetup paperSize="9" scale="80" fitToHeight="0" orientation="landscape" verticalDpi="0" r:id="rId1"/>
  <rowBreaks count="1" manualBreakCount="1">
    <brk id="16"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12"/>
  <sheetViews>
    <sheetView showGridLines="0" view="pageBreakPreview" zoomScale="70" zoomScaleNormal="100" zoomScaleSheetLayoutView="70" zoomScalePageLayoutView="75" workbookViewId="0">
      <selection activeCell="G104" sqref="G104"/>
    </sheetView>
  </sheetViews>
  <sheetFormatPr baseColWidth="10" defaultRowHeight="15"/>
  <cols>
    <col min="1" max="1" width="2.42578125" customWidth="1"/>
    <col min="2" max="2" width="33.7109375" style="3" customWidth="1"/>
    <col min="3" max="3" width="75.42578125" style="3" customWidth="1"/>
    <col min="4" max="6" width="8.7109375" style="74" customWidth="1"/>
    <col min="7" max="7" width="37.28515625" customWidth="1"/>
  </cols>
  <sheetData>
    <row r="2" spans="1:7" ht="15.75">
      <c r="A2" s="2" t="s">
        <v>181</v>
      </c>
    </row>
    <row r="3" spans="1:7" ht="15.75">
      <c r="A3" s="2" t="s">
        <v>183</v>
      </c>
    </row>
    <row r="4" spans="1:7">
      <c r="A4" s="744"/>
      <c r="B4" s="744"/>
      <c r="C4" s="744"/>
      <c r="D4" s="744"/>
      <c r="E4" s="744"/>
      <c r="F4" s="744"/>
    </row>
    <row r="5" spans="1:7" ht="53.25" customHeight="1">
      <c r="A5" s="745" t="s">
        <v>395</v>
      </c>
      <c r="B5" s="745"/>
      <c r="C5" s="745"/>
      <c r="D5" s="745"/>
      <c r="E5" s="745"/>
      <c r="F5" s="745"/>
      <c r="G5" s="391"/>
    </row>
    <row r="6" spans="1:7" s="39" customFormat="1" ht="15.75" thickBot="1">
      <c r="B6" s="293"/>
      <c r="C6" s="294"/>
      <c r="D6" s="295"/>
      <c r="E6" s="295"/>
      <c r="F6" s="295"/>
    </row>
    <row r="7" spans="1:7" ht="15.75" thickBot="1">
      <c r="A7" s="511" t="s">
        <v>141</v>
      </c>
      <c r="B7" s="846" t="s">
        <v>412</v>
      </c>
      <c r="C7" s="809"/>
      <c r="D7" s="498" t="s">
        <v>0</v>
      </c>
      <c r="E7" s="498" t="s">
        <v>1</v>
      </c>
      <c r="F7" s="499" t="s">
        <v>6</v>
      </c>
    </row>
    <row r="8" spans="1:7" ht="18" customHeight="1">
      <c r="A8" s="755" t="s">
        <v>3</v>
      </c>
      <c r="B8" s="840" t="s">
        <v>221</v>
      </c>
      <c r="C8" s="392" t="s">
        <v>7</v>
      </c>
      <c r="D8" s="85"/>
      <c r="E8" s="85">
        <f>D8*0.2</f>
        <v>0</v>
      </c>
      <c r="F8" s="400">
        <f>D8+E8</f>
        <v>0</v>
      </c>
    </row>
    <row r="9" spans="1:7" ht="18" customHeight="1">
      <c r="A9" s="755"/>
      <c r="B9" s="794"/>
      <c r="C9" s="506" t="s">
        <v>8</v>
      </c>
      <c r="D9" s="85"/>
      <c r="E9" s="80">
        <f t="shared" ref="E9:E41" si="0">D9*0.2</f>
        <v>0</v>
      </c>
      <c r="F9" s="317">
        <f t="shared" ref="F9:F41" si="1">D9+E9</f>
        <v>0</v>
      </c>
    </row>
    <row r="10" spans="1:7" ht="23.45" customHeight="1">
      <c r="A10" s="755"/>
      <c r="B10" s="795"/>
      <c r="C10" s="62" t="s">
        <v>9</v>
      </c>
      <c r="D10" s="73"/>
      <c r="E10" s="72">
        <f t="shared" si="0"/>
        <v>0</v>
      </c>
      <c r="F10" s="502">
        <f t="shared" si="1"/>
        <v>0</v>
      </c>
    </row>
    <row r="11" spans="1:7" ht="31.5" customHeight="1">
      <c r="A11" s="755" t="s">
        <v>3</v>
      </c>
      <c r="B11" s="826" t="s">
        <v>262</v>
      </c>
      <c r="C11" s="399" t="s">
        <v>103</v>
      </c>
      <c r="D11" s="85"/>
      <c r="E11" s="79">
        <f t="shared" si="0"/>
        <v>0</v>
      </c>
      <c r="F11" s="316">
        <f t="shared" si="1"/>
        <v>0</v>
      </c>
    </row>
    <row r="12" spans="1:7" ht="31.5" customHeight="1">
      <c r="A12" s="755"/>
      <c r="B12" s="794"/>
      <c r="C12" s="506" t="s">
        <v>104</v>
      </c>
      <c r="D12" s="85"/>
      <c r="E12" s="80">
        <f t="shared" si="0"/>
        <v>0</v>
      </c>
      <c r="F12" s="317">
        <f t="shared" si="1"/>
        <v>0</v>
      </c>
    </row>
    <row r="13" spans="1:7">
      <c r="A13" s="755"/>
      <c r="B13" s="843"/>
      <c r="C13" s="323" t="s">
        <v>9</v>
      </c>
      <c r="D13" s="73"/>
      <c r="E13" s="73">
        <f t="shared" si="0"/>
        <v>0</v>
      </c>
      <c r="F13" s="322">
        <f t="shared" si="1"/>
        <v>0</v>
      </c>
    </row>
    <row r="14" spans="1:7" ht="18" customHeight="1">
      <c r="A14" s="755" t="s">
        <v>3</v>
      </c>
      <c r="B14" s="840" t="s">
        <v>222</v>
      </c>
      <c r="C14" s="467" t="s">
        <v>19</v>
      </c>
      <c r="D14" s="85"/>
      <c r="E14" s="85">
        <f t="shared" si="0"/>
        <v>0</v>
      </c>
      <c r="F14" s="400">
        <f t="shared" si="1"/>
        <v>0</v>
      </c>
    </row>
    <row r="15" spans="1:7" ht="18" customHeight="1">
      <c r="A15" s="755"/>
      <c r="B15" s="794"/>
      <c r="C15" s="191" t="s">
        <v>20</v>
      </c>
      <c r="D15" s="85"/>
      <c r="E15" s="80">
        <f t="shared" si="0"/>
        <v>0</v>
      </c>
      <c r="F15" s="317">
        <f t="shared" si="1"/>
        <v>0</v>
      </c>
    </row>
    <row r="16" spans="1:7" ht="18" customHeight="1">
      <c r="A16" s="755"/>
      <c r="B16" s="795"/>
      <c r="C16" s="62" t="s">
        <v>10</v>
      </c>
      <c r="D16" s="73"/>
      <c r="E16" s="72">
        <f t="shared" si="0"/>
        <v>0</v>
      </c>
      <c r="F16" s="502">
        <f t="shared" si="1"/>
        <v>0</v>
      </c>
    </row>
    <row r="17" spans="1:8" ht="30">
      <c r="A17" s="1" t="s">
        <v>3</v>
      </c>
      <c r="B17" s="844" t="s">
        <v>263</v>
      </c>
      <c r="C17" s="442" t="s">
        <v>327</v>
      </c>
      <c r="D17" s="79"/>
      <c r="E17" s="79">
        <f t="shared" ref="E17" si="2">D17*0.2</f>
        <v>0</v>
      </c>
      <c r="F17" s="316">
        <f t="shared" ref="F17" si="3">D17+E17</f>
        <v>0</v>
      </c>
    </row>
    <row r="18" spans="1:8" ht="30">
      <c r="A18" s="845"/>
      <c r="B18" s="794"/>
      <c r="C18" s="191" t="s">
        <v>223</v>
      </c>
      <c r="D18" s="80"/>
      <c r="E18" s="80">
        <f t="shared" si="0"/>
        <v>0</v>
      </c>
      <c r="F18" s="317">
        <f t="shared" si="1"/>
        <v>0</v>
      </c>
    </row>
    <row r="19" spans="1:8" ht="39" customHeight="1">
      <c r="A19" s="845"/>
      <c r="B19" s="843"/>
      <c r="C19" s="71" t="s">
        <v>224</v>
      </c>
      <c r="D19" s="73"/>
      <c r="E19" s="73">
        <f t="shared" si="0"/>
        <v>0</v>
      </c>
      <c r="F19" s="322">
        <f t="shared" si="1"/>
        <v>0</v>
      </c>
    </row>
    <row r="20" spans="1:8" ht="30">
      <c r="A20" s="444" t="s">
        <v>3</v>
      </c>
      <c r="B20" s="761" t="s">
        <v>225</v>
      </c>
      <c r="C20" s="315" t="s">
        <v>226</v>
      </c>
      <c r="D20" s="85"/>
      <c r="E20" s="72">
        <f t="shared" si="0"/>
        <v>0</v>
      </c>
      <c r="F20" s="502">
        <f t="shared" si="1"/>
        <v>0</v>
      </c>
    </row>
    <row r="21" spans="1:8" ht="30">
      <c r="A21" s="444"/>
      <c r="B21" s="820"/>
      <c r="C21" s="507" t="s">
        <v>227</v>
      </c>
      <c r="D21" s="73"/>
      <c r="E21" s="72">
        <f t="shared" si="0"/>
        <v>0</v>
      </c>
      <c r="F21" s="502">
        <f t="shared" si="1"/>
        <v>0</v>
      </c>
    </row>
    <row r="22" spans="1:8" ht="18.75" customHeight="1">
      <c r="A22" s="755" t="s">
        <v>3</v>
      </c>
      <c r="B22" s="758" t="s">
        <v>11</v>
      </c>
      <c r="C22" s="399" t="s">
        <v>273</v>
      </c>
      <c r="D22" s="85"/>
      <c r="E22" s="79">
        <f t="shared" si="0"/>
        <v>0</v>
      </c>
      <c r="F22" s="316">
        <f t="shared" si="1"/>
        <v>0</v>
      </c>
    </row>
    <row r="23" spans="1:8" ht="16.5" customHeight="1">
      <c r="A23" s="755"/>
      <c r="B23" s="843"/>
      <c r="C23" s="323" t="s">
        <v>21</v>
      </c>
      <c r="D23" s="149"/>
      <c r="E23" s="73">
        <f t="shared" si="0"/>
        <v>0</v>
      </c>
      <c r="F23" s="322">
        <f t="shared" si="1"/>
        <v>0</v>
      </c>
    </row>
    <row r="24" spans="1:8" ht="30">
      <c r="A24" s="755" t="s">
        <v>3</v>
      </c>
      <c r="B24" s="758" t="s">
        <v>12</v>
      </c>
      <c r="C24" s="399" t="s">
        <v>22</v>
      </c>
      <c r="D24" s="85"/>
      <c r="E24" s="79">
        <f t="shared" si="0"/>
        <v>0</v>
      </c>
      <c r="F24" s="316">
        <f t="shared" si="1"/>
        <v>0</v>
      </c>
    </row>
    <row r="25" spans="1:8" ht="30">
      <c r="A25" s="755"/>
      <c r="B25" s="779"/>
      <c r="C25" s="506" t="s">
        <v>23</v>
      </c>
      <c r="D25" s="85"/>
      <c r="E25" s="80">
        <f t="shared" si="0"/>
        <v>0</v>
      </c>
      <c r="F25" s="317">
        <f t="shared" si="1"/>
        <v>0</v>
      </c>
    </row>
    <row r="26" spans="1:8" ht="30">
      <c r="A26" s="755"/>
      <c r="B26" s="779"/>
      <c r="C26" s="506" t="s">
        <v>24</v>
      </c>
      <c r="D26" s="85"/>
      <c r="E26" s="80">
        <f t="shared" si="0"/>
        <v>0</v>
      </c>
      <c r="F26" s="317">
        <f t="shared" si="1"/>
        <v>0</v>
      </c>
    </row>
    <row r="27" spans="1:8" ht="30">
      <c r="A27" s="755"/>
      <c r="B27" s="842"/>
      <c r="C27" s="323" t="s">
        <v>25</v>
      </c>
      <c r="D27" s="73"/>
      <c r="E27" s="73">
        <f t="shared" si="0"/>
        <v>0</v>
      </c>
      <c r="F27" s="322">
        <f t="shared" si="1"/>
        <v>0</v>
      </c>
    </row>
    <row r="28" spans="1:8">
      <c r="A28" s="500" t="s">
        <v>3</v>
      </c>
      <c r="B28" s="453" t="s">
        <v>240</v>
      </c>
      <c r="C28" s="508" t="s">
        <v>239</v>
      </c>
      <c r="D28" s="142"/>
      <c r="E28" s="110">
        <f t="shared" si="0"/>
        <v>0</v>
      </c>
      <c r="F28" s="204">
        <f t="shared" si="1"/>
        <v>0</v>
      </c>
    </row>
    <row r="29" spans="1:8" ht="30" customHeight="1">
      <c r="A29" s="437" t="s">
        <v>3</v>
      </c>
      <c r="B29" s="738" t="s">
        <v>308</v>
      </c>
      <c r="C29" s="344" t="s">
        <v>578</v>
      </c>
      <c r="D29" s="79"/>
      <c r="E29" s="79">
        <f t="shared" si="0"/>
        <v>0</v>
      </c>
      <c r="F29" s="316">
        <f t="shared" si="1"/>
        <v>0</v>
      </c>
      <c r="G29" s="39"/>
      <c r="H29" s="39"/>
    </row>
    <row r="30" spans="1:8" s="439" customFormat="1" ht="18" customHeight="1">
      <c r="A30" s="437"/>
      <c r="B30" s="739"/>
      <c r="C30" s="346" t="s">
        <v>569</v>
      </c>
      <c r="D30" s="73"/>
      <c r="E30" s="73"/>
      <c r="F30" s="322"/>
      <c r="G30" s="39"/>
      <c r="H30" s="39"/>
    </row>
    <row r="31" spans="1:8">
      <c r="A31" s="437" t="s">
        <v>3</v>
      </c>
      <c r="B31" s="738" t="s">
        <v>87</v>
      </c>
      <c r="C31" s="442" t="s">
        <v>147</v>
      </c>
      <c r="D31" s="79"/>
      <c r="E31" s="79">
        <f t="shared" si="0"/>
        <v>0</v>
      </c>
      <c r="F31" s="316">
        <f t="shared" si="1"/>
        <v>0</v>
      </c>
      <c r="G31" s="39"/>
      <c r="H31" s="39"/>
    </row>
    <row r="32" spans="1:8" s="439" customFormat="1" ht="18" customHeight="1">
      <c r="A32" s="437"/>
      <c r="B32" s="739"/>
      <c r="C32" s="346" t="s">
        <v>569</v>
      </c>
      <c r="D32" s="73"/>
      <c r="E32" s="73"/>
      <c r="F32" s="322"/>
      <c r="G32" s="39"/>
      <c r="H32" s="39"/>
    </row>
    <row r="33" spans="1:6">
      <c r="A33" s="500" t="s">
        <v>3</v>
      </c>
      <c r="B33" s="452" t="s">
        <v>241</v>
      </c>
      <c r="C33" s="509" t="s">
        <v>242</v>
      </c>
      <c r="D33" s="142"/>
      <c r="E33" s="111">
        <f t="shared" si="0"/>
        <v>0</v>
      </c>
      <c r="F33" s="503">
        <f t="shared" si="1"/>
        <v>0</v>
      </c>
    </row>
    <row r="34" spans="1:6">
      <c r="A34" s="444" t="s">
        <v>3</v>
      </c>
      <c r="B34" s="753" t="s">
        <v>26</v>
      </c>
      <c r="C34" s="315" t="s">
        <v>36</v>
      </c>
      <c r="D34" s="85"/>
      <c r="E34" s="79">
        <f t="shared" si="0"/>
        <v>0</v>
      </c>
      <c r="F34" s="316">
        <f t="shared" si="1"/>
        <v>0</v>
      </c>
    </row>
    <row r="35" spans="1:6">
      <c r="A35" s="444"/>
      <c r="B35" s="838"/>
      <c r="C35" s="191" t="s">
        <v>352</v>
      </c>
      <c r="D35" s="80"/>
      <c r="E35" s="80">
        <f t="shared" ref="E35" si="4">D35*0.2</f>
        <v>0</v>
      </c>
      <c r="F35" s="317">
        <f t="shared" ref="F35" si="5">D35+E35</f>
        <v>0</v>
      </c>
    </row>
    <row r="36" spans="1:6" s="15" customFormat="1">
      <c r="A36" s="501"/>
      <c r="B36" s="839"/>
      <c r="C36" s="510" t="s">
        <v>88</v>
      </c>
      <c r="D36" s="73"/>
      <c r="E36" s="166">
        <f t="shared" si="0"/>
        <v>0</v>
      </c>
      <c r="F36" s="504">
        <f t="shared" si="1"/>
        <v>0</v>
      </c>
    </row>
    <row r="37" spans="1:6">
      <c r="A37" s="755" t="s">
        <v>3</v>
      </c>
      <c r="B37" s="758" t="s">
        <v>148</v>
      </c>
      <c r="C37" s="377" t="s">
        <v>18</v>
      </c>
      <c r="D37" s="85"/>
      <c r="E37" s="79">
        <f t="shared" si="0"/>
        <v>0</v>
      </c>
      <c r="F37" s="316">
        <f t="shared" si="1"/>
        <v>0</v>
      </c>
    </row>
    <row r="38" spans="1:6" ht="17.25" customHeight="1">
      <c r="A38" s="755"/>
      <c r="B38" s="842"/>
      <c r="C38" s="378" t="s">
        <v>13</v>
      </c>
      <c r="D38" s="73"/>
      <c r="E38" s="73">
        <f t="shared" si="0"/>
        <v>0</v>
      </c>
      <c r="F38" s="322">
        <f t="shared" si="1"/>
        <v>0</v>
      </c>
    </row>
    <row r="39" spans="1:6" ht="18.75" customHeight="1">
      <c r="A39" s="444" t="s">
        <v>3</v>
      </c>
      <c r="B39" s="312" t="s">
        <v>14</v>
      </c>
      <c r="C39" s="449" t="s">
        <v>15</v>
      </c>
      <c r="D39" s="78"/>
      <c r="E39" s="78">
        <f t="shared" si="0"/>
        <v>0</v>
      </c>
      <c r="F39" s="319">
        <f t="shared" si="1"/>
        <v>0</v>
      </c>
    </row>
    <row r="40" spans="1:6" ht="33.75" customHeight="1">
      <c r="A40" s="500" t="s">
        <v>3</v>
      </c>
      <c r="B40" s="769" t="s">
        <v>102</v>
      </c>
      <c r="C40" s="456" t="s">
        <v>371</v>
      </c>
      <c r="D40" s="78"/>
      <c r="E40" s="113">
        <f t="shared" ref="E40" si="6">D40*0.2</f>
        <v>0</v>
      </c>
      <c r="F40" s="505">
        <f t="shared" ref="F40" si="7">D40+E40</f>
        <v>0</v>
      </c>
    </row>
    <row r="41" spans="1:6" ht="33.75" customHeight="1">
      <c r="A41" s="500"/>
      <c r="B41" s="754"/>
      <c r="C41" s="456" t="s">
        <v>370</v>
      </c>
      <c r="D41" s="78"/>
      <c r="E41" s="113">
        <f t="shared" si="0"/>
        <v>0</v>
      </c>
      <c r="F41" s="505">
        <f t="shared" si="1"/>
        <v>0</v>
      </c>
    </row>
    <row r="42" spans="1:6" ht="18" customHeight="1" thickBot="1">
      <c r="A42" s="68"/>
      <c r="B42" s="69"/>
      <c r="C42" s="35"/>
      <c r="D42" s="114"/>
      <c r="E42" s="114"/>
      <c r="F42" s="114"/>
    </row>
    <row r="43" spans="1:6" ht="15.75" thickBot="1">
      <c r="A43" s="497" t="s">
        <v>146</v>
      </c>
      <c r="B43" s="808" t="s">
        <v>149</v>
      </c>
      <c r="C43" s="792"/>
      <c r="D43" s="498" t="s">
        <v>0</v>
      </c>
      <c r="E43" s="498" t="s">
        <v>1</v>
      </c>
      <c r="F43" s="499" t="s">
        <v>6</v>
      </c>
    </row>
    <row r="44" spans="1:6">
      <c r="A44" s="444" t="s">
        <v>3</v>
      </c>
      <c r="B44" s="494" t="s">
        <v>32</v>
      </c>
      <c r="C44" s="495" t="s">
        <v>33</v>
      </c>
      <c r="D44" s="496"/>
      <c r="E44" s="496">
        <f t="shared" ref="E44:E45" si="8">D44*0.2</f>
        <v>0</v>
      </c>
      <c r="F44" s="496">
        <f t="shared" ref="F44:F45" si="9">D44+E44</f>
        <v>0</v>
      </c>
    </row>
    <row r="45" spans="1:6" ht="30">
      <c r="A45" s="444" t="s">
        <v>3</v>
      </c>
      <c r="B45" s="455" t="s">
        <v>35</v>
      </c>
      <c r="C45" s="492" t="s">
        <v>34</v>
      </c>
      <c r="D45" s="493"/>
      <c r="E45" s="493">
        <f t="shared" si="8"/>
        <v>0</v>
      </c>
      <c r="F45" s="493">
        <f t="shared" si="9"/>
        <v>0</v>
      </c>
    </row>
    <row r="46" spans="1:6" ht="15.75" thickBot="1">
      <c r="A46" s="1"/>
      <c r="B46" s="17"/>
      <c r="C46" s="66"/>
    </row>
    <row r="47" spans="1:6" ht="15.75" thickBot="1">
      <c r="A47" s="513" t="s">
        <v>140</v>
      </c>
      <c r="B47" s="846" t="s">
        <v>579</v>
      </c>
      <c r="C47" s="809"/>
      <c r="D47" s="514" t="s">
        <v>0</v>
      </c>
      <c r="E47" s="514" t="s">
        <v>1</v>
      </c>
      <c r="F47" s="515" t="s">
        <v>6</v>
      </c>
    </row>
    <row r="48" spans="1:6" ht="45">
      <c r="A48" s="755" t="s">
        <v>3</v>
      </c>
      <c r="B48" s="770" t="s">
        <v>228</v>
      </c>
      <c r="C48" s="372" t="s">
        <v>280</v>
      </c>
      <c r="D48" s="85"/>
      <c r="E48" s="85">
        <f t="shared" ref="E48:E52" si="10">D48*0.2</f>
        <v>0</v>
      </c>
      <c r="F48" s="400">
        <f t="shared" ref="F48:F52" si="11">D48+E48</f>
        <v>0</v>
      </c>
    </row>
    <row r="49" spans="1:6" ht="45">
      <c r="A49" s="755"/>
      <c r="B49" s="841"/>
      <c r="C49" s="512" t="s">
        <v>281</v>
      </c>
      <c r="D49" s="80"/>
      <c r="E49" s="80">
        <f t="shared" si="10"/>
        <v>0</v>
      </c>
      <c r="F49" s="502">
        <f t="shared" si="11"/>
        <v>0</v>
      </c>
    </row>
    <row r="50" spans="1:6">
      <c r="A50" s="755"/>
      <c r="B50" s="841"/>
      <c r="C50" s="192" t="s">
        <v>276</v>
      </c>
      <c r="D50" s="80"/>
      <c r="E50" s="80">
        <f t="shared" si="10"/>
        <v>0</v>
      </c>
      <c r="F50" s="317">
        <f t="shared" si="11"/>
        <v>0</v>
      </c>
    </row>
    <row r="51" spans="1:6" ht="45">
      <c r="A51" s="755"/>
      <c r="B51" s="841"/>
      <c r="C51" s="512" t="s">
        <v>275</v>
      </c>
      <c r="D51" s="73"/>
      <c r="E51" s="73">
        <f t="shared" si="10"/>
        <v>0</v>
      </c>
      <c r="F51" s="502">
        <f t="shared" si="11"/>
        <v>0</v>
      </c>
    </row>
    <row r="52" spans="1:6" ht="49.5" customHeight="1">
      <c r="A52" s="444" t="s">
        <v>3</v>
      </c>
      <c r="B52" s="446" t="s">
        <v>245</v>
      </c>
      <c r="C52" s="456" t="s">
        <v>274</v>
      </c>
      <c r="D52" s="78"/>
      <c r="E52" s="113">
        <f t="shared" si="10"/>
        <v>0</v>
      </c>
      <c r="F52" s="505">
        <f t="shared" si="11"/>
        <v>0</v>
      </c>
    </row>
    <row r="53" spans="1:6" ht="15.75" thickBot="1">
      <c r="A53" s="1"/>
      <c r="B53" s="4"/>
    </row>
    <row r="54" spans="1:6" ht="15.75" thickBot="1">
      <c r="A54" s="513" t="s">
        <v>154</v>
      </c>
      <c r="B54" s="857" t="s">
        <v>413</v>
      </c>
      <c r="C54" s="809"/>
      <c r="D54" s="514" t="s">
        <v>0</v>
      </c>
      <c r="E54" s="514" t="s">
        <v>1</v>
      </c>
      <c r="F54" s="515" t="s">
        <v>6</v>
      </c>
    </row>
    <row r="55" spans="1:6">
      <c r="A55" s="755" t="s">
        <v>3</v>
      </c>
      <c r="B55" s="838" t="s">
        <v>27</v>
      </c>
      <c r="C55" s="521" t="s">
        <v>28</v>
      </c>
      <c r="D55" s="85"/>
      <c r="E55" s="85">
        <f t="shared" ref="E55:E65" si="12">D55*0.2</f>
        <v>0</v>
      </c>
      <c r="F55" s="400">
        <f t="shared" ref="F55:F65" si="13">D55+E55</f>
        <v>0</v>
      </c>
    </row>
    <row r="56" spans="1:6">
      <c r="A56" s="755"/>
      <c r="B56" s="838"/>
      <c r="C56" s="381" t="s">
        <v>29</v>
      </c>
      <c r="D56" s="85"/>
      <c r="E56" s="80">
        <f t="shared" si="12"/>
        <v>0</v>
      </c>
      <c r="F56" s="317">
        <f t="shared" si="13"/>
        <v>0</v>
      </c>
    </row>
    <row r="57" spans="1:6">
      <c r="A57" s="755"/>
      <c r="B57" s="849"/>
      <c r="C57" s="376" t="s">
        <v>30</v>
      </c>
      <c r="D57" s="73"/>
      <c r="E57" s="72">
        <f t="shared" si="12"/>
        <v>0</v>
      </c>
      <c r="F57" s="502">
        <f t="shared" si="13"/>
        <v>0</v>
      </c>
    </row>
    <row r="58" spans="1:6" ht="29.25" customHeight="1">
      <c r="A58" s="444" t="s">
        <v>4</v>
      </c>
      <c r="B58" s="312" t="s">
        <v>89</v>
      </c>
      <c r="C58" s="517" t="s">
        <v>499</v>
      </c>
      <c r="D58" s="78"/>
      <c r="E58" s="78">
        <f t="shared" si="12"/>
        <v>0</v>
      </c>
      <c r="F58" s="319">
        <f t="shared" si="13"/>
        <v>0</v>
      </c>
    </row>
    <row r="59" spans="1:6" ht="32.25" customHeight="1">
      <c r="A59" s="444" t="s">
        <v>4</v>
      </c>
      <c r="B59" s="450" t="s">
        <v>90</v>
      </c>
      <c r="C59" s="518" t="s">
        <v>91</v>
      </c>
      <c r="D59" s="78"/>
      <c r="E59" s="112">
        <f t="shared" si="12"/>
        <v>0</v>
      </c>
      <c r="F59" s="503">
        <f t="shared" si="13"/>
        <v>0</v>
      </c>
    </row>
    <row r="60" spans="1:6">
      <c r="A60" s="755" t="s">
        <v>4</v>
      </c>
      <c r="B60" s="753" t="s">
        <v>160</v>
      </c>
      <c r="C60" s="399" t="s">
        <v>282</v>
      </c>
      <c r="D60" s="85"/>
      <c r="E60" s="79">
        <f t="shared" si="12"/>
        <v>0</v>
      </c>
      <c r="F60" s="316">
        <f t="shared" si="13"/>
        <v>0</v>
      </c>
    </row>
    <row r="61" spans="1:6" ht="32.25" customHeight="1">
      <c r="A61" s="756"/>
      <c r="B61" s="839"/>
      <c r="C61" s="506" t="s">
        <v>92</v>
      </c>
      <c r="D61" s="85"/>
      <c r="E61" s="80">
        <f t="shared" si="12"/>
        <v>0</v>
      </c>
      <c r="F61" s="317">
        <f t="shared" si="13"/>
        <v>0</v>
      </c>
    </row>
    <row r="62" spans="1:6" ht="32.25" customHeight="1">
      <c r="A62" s="756"/>
      <c r="B62" s="754"/>
      <c r="C62" s="323" t="s">
        <v>93</v>
      </c>
      <c r="D62" s="73"/>
      <c r="E62" s="73">
        <f t="shared" si="12"/>
        <v>0</v>
      </c>
      <c r="F62" s="322">
        <f t="shared" si="13"/>
        <v>0</v>
      </c>
    </row>
    <row r="63" spans="1:6" ht="32.25" customHeight="1">
      <c r="A63" s="445" t="s">
        <v>3</v>
      </c>
      <c r="B63" s="753" t="s">
        <v>299</v>
      </c>
      <c r="C63" s="519" t="s">
        <v>297</v>
      </c>
      <c r="D63" s="78"/>
      <c r="E63" s="142">
        <f t="shared" si="12"/>
        <v>0</v>
      </c>
      <c r="F63" s="516">
        <f t="shared" si="13"/>
        <v>0</v>
      </c>
    </row>
    <row r="64" spans="1:6" ht="32.25" customHeight="1">
      <c r="A64" s="445"/>
      <c r="B64" s="754"/>
      <c r="C64" s="519" t="s">
        <v>298</v>
      </c>
      <c r="D64" s="78"/>
      <c r="E64" s="142">
        <f t="shared" si="12"/>
        <v>0</v>
      </c>
      <c r="F64" s="516">
        <f t="shared" si="13"/>
        <v>0</v>
      </c>
    </row>
    <row r="65" spans="1:7" ht="39" customHeight="1">
      <c r="A65" s="444" t="s">
        <v>4</v>
      </c>
      <c r="B65" s="312" t="s">
        <v>94</v>
      </c>
      <c r="C65" s="520" t="s">
        <v>95</v>
      </c>
      <c r="D65" s="78"/>
      <c r="E65" s="78">
        <f t="shared" si="12"/>
        <v>0</v>
      </c>
      <c r="F65" s="319">
        <f t="shared" si="13"/>
        <v>0</v>
      </c>
    </row>
    <row r="66" spans="1:7" ht="35.25" customHeight="1">
      <c r="A66" s="1" t="s">
        <v>3</v>
      </c>
      <c r="B66" s="758" t="s">
        <v>347</v>
      </c>
      <c r="C66" s="377" t="s">
        <v>331</v>
      </c>
      <c r="D66" s="79"/>
      <c r="E66" s="79">
        <f t="shared" ref="E66" si="14">D66*0.2</f>
        <v>0</v>
      </c>
      <c r="F66" s="316">
        <f t="shared" ref="F66" si="15">D66+E66</f>
        <v>0</v>
      </c>
    </row>
    <row r="67" spans="1:7" ht="35.25" customHeight="1">
      <c r="A67" s="1"/>
      <c r="B67" s="794"/>
      <c r="C67" s="381" t="s">
        <v>332</v>
      </c>
      <c r="D67" s="80"/>
      <c r="E67" s="80">
        <f t="shared" ref="E67:E68" si="16">D67*0.2</f>
        <v>0</v>
      </c>
      <c r="F67" s="317">
        <f t="shared" ref="F67:F68" si="17">D67+E67</f>
        <v>0</v>
      </c>
    </row>
    <row r="68" spans="1:7" ht="50.65" customHeight="1">
      <c r="A68" s="1"/>
      <c r="B68" s="843"/>
      <c r="C68" s="378" t="s">
        <v>348</v>
      </c>
      <c r="D68" s="73"/>
      <c r="E68" s="73">
        <f t="shared" si="16"/>
        <v>0</v>
      </c>
      <c r="F68" s="322">
        <f t="shared" si="17"/>
        <v>0</v>
      </c>
    </row>
    <row r="69" spans="1:7" ht="15.75" thickBot="1"/>
    <row r="70" spans="1:7" ht="15.75" thickBot="1">
      <c r="A70" s="522" t="s">
        <v>190</v>
      </c>
      <c r="B70" s="847" t="s">
        <v>414</v>
      </c>
      <c r="C70" s="848"/>
      <c r="D70" s="514" t="s">
        <v>0</v>
      </c>
      <c r="E70" s="514" t="s">
        <v>1</v>
      </c>
      <c r="F70" s="515" t="s">
        <v>6</v>
      </c>
    </row>
    <row r="71" spans="1:7" ht="75">
      <c r="A71" s="755" t="s">
        <v>3</v>
      </c>
      <c r="B71" s="780" t="s">
        <v>16</v>
      </c>
      <c r="C71" s="467" t="s">
        <v>500</v>
      </c>
      <c r="D71" s="85"/>
      <c r="E71" s="85">
        <f t="shared" ref="E71:E92" si="18">D71*0.2</f>
        <v>0</v>
      </c>
      <c r="F71" s="400">
        <f t="shared" ref="F71:F92" si="19">D71+E71</f>
        <v>0</v>
      </c>
    </row>
    <row r="72" spans="1:7" ht="75">
      <c r="A72" s="755"/>
      <c r="B72" s="739"/>
      <c r="C72" s="71" t="s">
        <v>503</v>
      </c>
      <c r="D72" s="73"/>
      <c r="E72" s="73">
        <f t="shared" si="18"/>
        <v>0</v>
      </c>
      <c r="F72" s="322">
        <f t="shared" si="19"/>
        <v>0</v>
      </c>
    </row>
    <row r="73" spans="1:7" ht="60">
      <c r="A73" s="755" t="s">
        <v>3</v>
      </c>
      <c r="B73" s="753" t="s">
        <v>17</v>
      </c>
      <c r="C73" s="315" t="s">
        <v>504</v>
      </c>
      <c r="D73" s="79"/>
      <c r="E73" s="79">
        <f t="shared" si="18"/>
        <v>0</v>
      </c>
      <c r="F73" s="400">
        <f t="shared" si="19"/>
        <v>0</v>
      </c>
    </row>
    <row r="74" spans="1:7" ht="60">
      <c r="A74" s="755"/>
      <c r="B74" s="838"/>
      <c r="C74" s="71" t="s">
        <v>505</v>
      </c>
      <c r="D74" s="73"/>
      <c r="E74" s="73">
        <f t="shared" si="18"/>
        <v>0</v>
      </c>
      <c r="F74" s="502">
        <f t="shared" si="19"/>
        <v>0</v>
      </c>
    </row>
    <row r="75" spans="1:7" ht="60">
      <c r="A75" s="755" t="s">
        <v>3</v>
      </c>
      <c r="B75" s="738" t="s">
        <v>369</v>
      </c>
      <c r="C75" s="315" t="s">
        <v>506</v>
      </c>
      <c r="D75" s="79"/>
      <c r="E75" s="79">
        <f t="shared" ref="E75:E76" si="20">D75*0.2</f>
        <v>0</v>
      </c>
      <c r="F75" s="316">
        <f t="shared" ref="F75:F76" si="21">D75+E75</f>
        <v>0</v>
      </c>
    </row>
    <row r="76" spans="1:7" ht="60">
      <c r="A76" s="755"/>
      <c r="B76" s="739"/>
      <c r="C76" s="71" t="s">
        <v>507</v>
      </c>
      <c r="D76" s="73"/>
      <c r="E76" s="73">
        <f t="shared" si="20"/>
        <v>0</v>
      </c>
      <c r="F76" s="322">
        <f t="shared" si="21"/>
        <v>0</v>
      </c>
    </row>
    <row r="77" spans="1:7" s="12" customFormat="1" ht="60">
      <c r="A77" s="500" t="s">
        <v>3</v>
      </c>
      <c r="B77" s="769" t="s">
        <v>101</v>
      </c>
      <c r="C77" s="315" t="s">
        <v>501</v>
      </c>
      <c r="D77" s="79"/>
      <c r="E77" s="79">
        <f t="shared" si="18"/>
        <v>0</v>
      </c>
      <c r="F77" s="316">
        <f t="shared" si="19"/>
        <v>0</v>
      </c>
    </row>
    <row r="78" spans="1:7" s="12" customFormat="1" ht="75">
      <c r="A78" s="500"/>
      <c r="B78" s="771"/>
      <c r="C78" s="71" t="s">
        <v>508</v>
      </c>
      <c r="D78" s="73"/>
      <c r="E78" s="73">
        <f t="shared" si="18"/>
        <v>0</v>
      </c>
      <c r="F78" s="322">
        <f t="shared" si="19"/>
        <v>0</v>
      </c>
    </row>
    <row r="79" spans="1:7" s="298" customFormat="1" ht="67.5" customHeight="1">
      <c r="A79" s="444" t="s">
        <v>4</v>
      </c>
      <c r="B79" s="312" t="s">
        <v>546</v>
      </c>
      <c r="C79" s="526" t="s">
        <v>547</v>
      </c>
      <c r="D79" s="296"/>
      <c r="E79" s="296">
        <f t="shared" si="18"/>
        <v>0</v>
      </c>
      <c r="F79" s="524">
        <f t="shared" si="19"/>
        <v>0</v>
      </c>
      <c r="G79" s="297"/>
    </row>
    <row r="80" spans="1:7" s="12" customFormat="1" ht="42.75" customHeight="1">
      <c r="A80" s="523" t="s">
        <v>3</v>
      </c>
      <c r="B80" s="453" t="s">
        <v>229</v>
      </c>
      <c r="C80" s="527" t="s">
        <v>230</v>
      </c>
      <c r="D80" s="78"/>
      <c r="E80" s="115">
        <f t="shared" si="18"/>
        <v>0</v>
      </c>
      <c r="F80" s="525">
        <f t="shared" si="19"/>
        <v>0</v>
      </c>
    </row>
    <row r="81" spans="1:6" s="12" customFormat="1" ht="69.75" customHeight="1">
      <c r="A81" s="523" t="s">
        <v>3</v>
      </c>
      <c r="B81" s="769" t="s">
        <v>231</v>
      </c>
      <c r="C81" s="315" t="s">
        <v>283</v>
      </c>
      <c r="D81" s="79"/>
      <c r="E81" s="79">
        <f t="shared" si="18"/>
        <v>0</v>
      </c>
      <c r="F81" s="400">
        <f t="shared" si="19"/>
        <v>0</v>
      </c>
    </row>
    <row r="82" spans="1:6" s="12" customFormat="1" ht="60">
      <c r="A82" s="523"/>
      <c r="B82" s="754"/>
      <c r="C82" s="71" t="s">
        <v>285</v>
      </c>
      <c r="D82" s="73"/>
      <c r="E82" s="73">
        <f t="shared" si="18"/>
        <v>0</v>
      </c>
      <c r="F82" s="502">
        <f t="shared" si="19"/>
        <v>0</v>
      </c>
    </row>
    <row r="83" spans="1:6" s="12" customFormat="1" ht="45">
      <c r="A83" s="67" t="s">
        <v>3</v>
      </c>
      <c r="B83" s="446" t="s">
        <v>246</v>
      </c>
      <c r="C83" s="456" t="s">
        <v>247</v>
      </c>
      <c r="D83" s="78"/>
      <c r="E83" s="113">
        <f t="shared" si="18"/>
        <v>0</v>
      </c>
      <c r="F83" s="505">
        <f t="shared" si="19"/>
        <v>0</v>
      </c>
    </row>
    <row r="84" spans="1:6" ht="45">
      <c r="A84" s="444" t="s">
        <v>3</v>
      </c>
      <c r="B84" s="450" t="s">
        <v>31</v>
      </c>
      <c r="C84" s="528" t="s">
        <v>161</v>
      </c>
      <c r="D84" s="78"/>
      <c r="E84" s="112">
        <f t="shared" si="18"/>
        <v>0</v>
      </c>
      <c r="F84" s="503">
        <f t="shared" si="19"/>
        <v>0</v>
      </c>
    </row>
    <row r="85" spans="1:6" s="10" customFormat="1" ht="30">
      <c r="A85" s="500" t="s">
        <v>3</v>
      </c>
      <c r="B85" s="446" t="s">
        <v>232</v>
      </c>
      <c r="C85" s="456" t="s">
        <v>309</v>
      </c>
      <c r="D85" s="78"/>
      <c r="E85" s="113">
        <f t="shared" si="18"/>
        <v>0</v>
      </c>
      <c r="F85" s="505">
        <f t="shared" si="19"/>
        <v>0</v>
      </c>
    </row>
    <row r="86" spans="1:6" ht="75">
      <c r="A86" s="755" t="s">
        <v>3</v>
      </c>
      <c r="B86" s="738" t="s">
        <v>343</v>
      </c>
      <c r="C86" s="399" t="s">
        <v>509</v>
      </c>
      <c r="D86" s="79"/>
      <c r="E86" s="116">
        <f t="shared" si="18"/>
        <v>0</v>
      </c>
      <c r="F86" s="316">
        <f t="shared" si="19"/>
        <v>0</v>
      </c>
    </row>
    <row r="87" spans="1:6" ht="75">
      <c r="A87" s="755"/>
      <c r="B87" s="739"/>
      <c r="C87" s="323" t="s">
        <v>510</v>
      </c>
      <c r="D87" s="73"/>
      <c r="E87" s="110">
        <f t="shared" si="18"/>
        <v>0</v>
      </c>
      <c r="F87" s="322">
        <f t="shared" si="19"/>
        <v>0</v>
      </c>
    </row>
    <row r="88" spans="1:6" ht="75">
      <c r="A88" s="755" t="s">
        <v>3</v>
      </c>
      <c r="B88" s="738" t="s">
        <v>342</v>
      </c>
      <c r="C88" s="392" t="s">
        <v>511</v>
      </c>
      <c r="D88" s="79"/>
      <c r="E88" s="117">
        <f t="shared" si="18"/>
        <v>0</v>
      </c>
      <c r="F88" s="400">
        <f t="shared" si="19"/>
        <v>0</v>
      </c>
    </row>
    <row r="89" spans="1:6" ht="90">
      <c r="A89" s="755"/>
      <c r="B89" s="739"/>
      <c r="C89" s="62" t="s">
        <v>512</v>
      </c>
      <c r="D89" s="73"/>
      <c r="E89" s="118">
        <f t="shared" si="18"/>
        <v>0</v>
      </c>
      <c r="F89" s="502">
        <f t="shared" si="19"/>
        <v>0</v>
      </c>
    </row>
    <row r="90" spans="1:6" ht="30">
      <c r="A90" s="444" t="s">
        <v>4</v>
      </c>
      <c r="B90" s="443" t="s">
        <v>96</v>
      </c>
      <c r="C90" s="350" t="s">
        <v>105</v>
      </c>
      <c r="D90" s="78"/>
      <c r="E90" s="84">
        <f t="shared" si="18"/>
        <v>0</v>
      </c>
      <c r="F90" s="324">
        <f t="shared" si="19"/>
        <v>0</v>
      </c>
    </row>
    <row r="91" spans="1:6" ht="60">
      <c r="A91" s="444" t="s">
        <v>4</v>
      </c>
      <c r="B91" s="312" t="s">
        <v>97</v>
      </c>
      <c r="C91" s="517" t="s">
        <v>513</v>
      </c>
      <c r="D91" s="78"/>
      <c r="E91" s="78">
        <f t="shared" si="18"/>
        <v>0</v>
      </c>
      <c r="F91" s="319">
        <f t="shared" si="19"/>
        <v>0</v>
      </c>
    </row>
    <row r="92" spans="1:6" ht="45">
      <c r="A92" s="444" t="s">
        <v>4</v>
      </c>
      <c r="B92" s="312" t="s">
        <v>268</v>
      </c>
      <c r="C92" s="520" t="s">
        <v>502</v>
      </c>
      <c r="D92" s="78"/>
      <c r="E92" s="78">
        <f t="shared" si="18"/>
        <v>0</v>
      </c>
      <c r="F92" s="319">
        <f t="shared" si="19"/>
        <v>0</v>
      </c>
    </row>
    <row r="93" spans="1:6">
      <c r="A93" s="1"/>
      <c r="B93" s="4"/>
      <c r="C93" s="8"/>
    </row>
    <row r="94" spans="1:6" ht="15.75" thickBot="1"/>
    <row r="95" spans="1:6" ht="15.75" thickBot="1">
      <c r="A95" s="529" t="s">
        <v>243</v>
      </c>
      <c r="B95" s="853" t="s">
        <v>191</v>
      </c>
      <c r="C95" s="854"/>
      <c r="D95" s="283" t="s">
        <v>0</v>
      </c>
      <c r="E95" s="283" t="s">
        <v>1</v>
      </c>
      <c r="F95" s="284" t="s">
        <v>6</v>
      </c>
    </row>
    <row r="96" spans="1:6">
      <c r="A96" s="755" t="s">
        <v>3</v>
      </c>
      <c r="B96" s="780" t="s">
        <v>192</v>
      </c>
      <c r="C96" s="467" t="s">
        <v>193</v>
      </c>
      <c r="D96" s="85"/>
      <c r="E96" s="85">
        <f t="shared" ref="E96:E102" si="22">D96*0.2</f>
        <v>0</v>
      </c>
      <c r="F96" s="400">
        <f t="shared" ref="F96:F102" si="23">D96+E96</f>
        <v>0</v>
      </c>
    </row>
    <row r="97" spans="1:7">
      <c r="A97" s="755"/>
      <c r="B97" s="780"/>
      <c r="C97" s="191" t="s">
        <v>194</v>
      </c>
      <c r="D97" s="85"/>
      <c r="E97" s="80">
        <f t="shared" si="22"/>
        <v>0</v>
      </c>
      <c r="F97" s="317">
        <f t="shared" si="23"/>
        <v>0</v>
      </c>
    </row>
    <row r="98" spans="1:7" s="12" customFormat="1">
      <c r="A98" s="755"/>
      <c r="B98" s="780"/>
      <c r="C98" s="191" t="s">
        <v>195</v>
      </c>
      <c r="D98" s="85"/>
      <c r="E98" s="80">
        <f t="shared" si="22"/>
        <v>0</v>
      </c>
      <c r="F98" s="317">
        <f t="shared" si="23"/>
        <v>0</v>
      </c>
    </row>
    <row r="99" spans="1:7" s="12" customFormat="1">
      <c r="A99" s="444"/>
      <c r="B99" s="739"/>
      <c r="C99" s="191" t="s">
        <v>286</v>
      </c>
      <c r="D99" s="73"/>
      <c r="E99" s="80">
        <f t="shared" ref="E99" si="24">D99*0.2</f>
        <v>0</v>
      </c>
      <c r="F99" s="317">
        <f t="shared" ref="F99" si="25">D99+E99</f>
        <v>0</v>
      </c>
    </row>
    <row r="100" spans="1:7">
      <c r="A100" s="755" t="s">
        <v>3</v>
      </c>
      <c r="B100" s="758" t="s">
        <v>196</v>
      </c>
      <c r="C100" s="315" t="s">
        <v>197</v>
      </c>
      <c r="D100" s="85"/>
      <c r="E100" s="79">
        <f t="shared" si="22"/>
        <v>0</v>
      </c>
      <c r="F100" s="316">
        <f t="shared" si="23"/>
        <v>0</v>
      </c>
    </row>
    <row r="101" spans="1:7">
      <c r="A101" s="755"/>
      <c r="B101" s="842"/>
      <c r="C101" s="71" t="s">
        <v>198</v>
      </c>
      <c r="D101" s="73"/>
      <c r="E101" s="73">
        <f t="shared" si="22"/>
        <v>0</v>
      </c>
      <c r="F101" s="322">
        <f t="shared" si="23"/>
        <v>0</v>
      </c>
    </row>
    <row r="102" spans="1:7" ht="53.25" customHeight="1">
      <c r="A102" s="444" t="s">
        <v>3</v>
      </c>
      <c r="B102" s="312" t="s">
        <v>199</v>
      </c>
      <c r="C102" s="456" t="s">
        <v>200</v>
      </c>
      <c r="D102" s="78"/>
      <c r="E102" s="78">
        <f t="shared" si="22"/>
        <v>0</v>
      </c>
      <c r="F102" s="319">
        <f t="shared" si="23"/>
        <v>0</v>
      </c>
    </row>
    <row r="103" spans="1:7" ht="15.75" thickBot="1"/>
    <row r="104" spans="1:7" ht="15" customHeight="1" thickBot="1">
      <c r="A104" s="529" t="s">
        <v>581</v>
      </c>
      <c r="B104" s="855" t="s">
        <v>580</v>
      </c>
      <c r="C104" s="856"/>
      <c r="D104" s="538" t="s">
        <v>0</v>
      </c>
      <c r="E104" s="538" t="s">
        <v>1</v>
      </c>
      <c r="F104" s="539" t="s">
        <v>6</v>
      </c>
    </row>
    <row r="105" spans="1:7" s="3" customFormat="1" ht="30">
      <c r="A105" s="533" t="s">
        <v>3</v>
      </c>
      <c r="B105" s="534" t="s">
        <v>185</v>
      </c>
      <c r="C105" s="535" t="s">
        <v>284</v>
      </c>
      <c r="D105" s="536"/>
      <c r="E105" s="536">
        <f t="shared" ref="E105:E106" si="26">D105*0.2</f>
        <v>0</v>
      </c>
      <c r="F105" s="537">
        <f t="shared" ref="F105:F106" si="27">D105+E105</f>
        <v>0</v>
      </c>
    </row>
    <row r="106" spans="1:7" ht="45">
      <c r="A106" s="755" t="s">
        <v>3</v>
      </c>
      <c r="B106" s="532" t="s">
        <v>233</v>
      </c>
      <c r="C106" s="531" t="s">
        <v>269</v>
      </c>
      <c r="D106" s="119"/>
      <c r="E106" s="119">
        <f t="shared" si="26"/>
        <v>0</v>
      </c>
      <c r="F106" s="530">
        <f t="shared" si="27"/>
        <v>0</v>
      </c>
    </row>
    <row r="107" spans="1:7" s="13" customFormat="1" ht="15.75" thickBot="1">
      <c r="A107" s="852"/>
      <c r="B107" s="3"/>
      <c r="C107" s="3"/>
      <c r="D107" s="74"/>
      <c r="E107" s="74"/>
      <c r="F107" s="74"/>
    </row>
    <row r="108" spans="1:7" ht="15.75" thickBot="1">
      <c r="A108" s="547" t="s">
        <v>244</v>
      </c>
      <c r="B108" s="853" t="s">
        <v>151</v>
      </c>
      <c r="C108" s="854"/>
      <c r="D108" s="283" t="s">
        <v>0</v>
      </c>
      <c r="E108" s="283" t="s">
        <v>1</v>
      </c>
      <c r="F108" s="284" t="s">
        <v>6</v>
      </c>
    </row>
    <row r="109" spans="1:7" ht="30">
      <c r="A109" s="500" t="s">
        <v>4</v>
      </c>
      <c r="B109" s="453" t="s">
        <v>548</v>
      </c>
      <c r="C109" s="545" t="s">
        <v>236</v>
      </c>
      <c r="D109" s="546"/>
      <c r="E109" s="546">
        <f t="shared" ref="E109:E112" si="28">D109*0.2</f>
        <v>0</v>
      </c>
      <c r="F109" s="546">
        <f t="shared" ref="F109:F112" si="29">D109+E109</f>
        <v>0</v>
      </c>
      <c r="G109" s="39"/>
    </row>
    <row r="110" spans="1:7">
      <c r="A110" s="755" t="s">
        <v>4</v>
      </c>
      <c r="B110" s="801" t="s">
        <v>248</v>
      </c>
      <c r="C110" s="542" t="s">
        <v>98</v>
      </c>
      <c r="D110" s="541"/>
      <c r="E110" s="493">
        <f t="shared" si="28"/>
        <v>0</v>
      </c>
      <c r="F110" s="493">
        <f t="shared" si="29"/>
        <v>0</v>
      </c>
    </row>
    <row r="111" spans="1:7">
      <c r="A111" s="850"/>
      <c r="B111" s="851"/>
      <c r="C111" s="542" t="s">
        <v>99</v>
      </c>
      <c r="D111" s="541"/>
      <c r="E111" s="493">
        <f t="shared" si="28"/>
        <v>0</v>
      </c>
      <c r="F111" s="493">
        <f t="shared" si="29"/>
        <v>0</v>
      </c>
    </row>
    <row r="112" spans="1:7" ht="30">
      <c r="A112" s="540" t="s">
        <v>3</v>
      </c>
      <c r="B112" s="543" t="s">
        <v>234</v>
      </c>
      <c r="C112" s="544" t="s">
        <v>235</v>
      </c>
      <c r="D112" s="541"/>
      <c r="E112" s="541">
        <f t="shared" si="28"/>
        <v>0</v>
      </c>
      <c r="F112" s="541">
        <f t="shared" si="29"/>
        <v>0</v>
      </c>
    </row>
  </sheetData>
  <mergeCells count="57">
    <mergeCell ref="B95:C95"/>
    <mergeCell ref="B43:C43"/>
    <mergeCell ref="B81:B82"/>
    <mergeCell ref="B88:B89"/>
    <mergeCell ref="B77:B78"/>
    <mergeCell ref="B86:B87"/>
    <mergeCell ref="B73:B74"/>
    <mergeCell ref="B47:C47"/>
    <mergeCell ref="B54:C54"/>
    <mergeCell ref="B66:B68"/>
    <mergeCell ref="B63:B64"/>
    <mergeCell ref="A110:A111"/>
    <mergeCell ref="A96:A98"/>
    <mergeCell ref="B110:B111"/>
    <mergeCell ref="A100:A101"/>
    <mergeCell ref="B100:B101"/>
    <mergeCell ref="A106:A107"/>
    <mergeCell ref="B108:C108"/>
    <mergeCell ref="B96:B99"/>
    <mergeCell ref="B104:C104"/>
    <mergeCell ref="A88:A89"/>
    <mergeCell ref="A86:A87"/>
    <mergeCell ref="B71:B72"/>
    <mergeCell ref="A37:A38"/>
    <mergeCell ref="B37:B38"/>
    <mergeCell ref="A55:A57"/>
    <mergeCell ref="B70:C70"/>
    <mergeCell ref="B55:B57"/>
    <mergeCell ref="B60:B62"/>
    <mergeCell ref="A73:A74"/>
    <mergeCell ref="A50:A51"/>
    <mergeCell ref="A60:A62"/>
    <mergeCell ref="A71:A72"/>
    <mergeCell ref="A75:A76"/>
    <mergeCell ref="B75:B76"/>
    <mergeCell ref="B40:B41"/>
    <mergeCell ref="A4:F4"/>
    <mergeCell ref="A5:F5"/>
    <mergeCell ref="A22:A23"/>
    <mergeCell ref="A18:A19"/>
    <mergeCell ref="A14:A16"/>
    <mergeCell ref="B7:C7"/>
    <mergeCell ref="B20:B21"/>
    <mergeCell ref="B22:B23"/>
    <mergeCell ref="B34:B36"/>
    <mergeCell ref="A11:A13"/>
    <mergeCell ref="B14:B16"/>
    <mergeCell ref="A8:A10"/>
    <mergeCell ref="A48:A49"/>
    <mergeCell ref="B8:B10"/>
    <mergeCell ref="B48:B51"/>
    <mergeCell ref="B24:B27"/>
    <mergeCell ref="B11:B13"/>
    <mergeCell ref="A24:A27"/>
    <mergeCell ref="B17:B19"/>
    <mergeCell ref="B31:B32"/>
    <mergeCell ref="B29:B30"/>
  </mergeCells>
  <phoneticPr fontId="14" type="noConversion"/>
  <pageMargins left="0.78740157480314965" right="0.78740157480314965" top="0.98425196850393704" bottom="0.98425196850393704" header="0.31496062992125984" footer="0.31496062992125984"/>
  <pageSetup paperSize="9" scale="93" fitToHeight="0" orientation="landscape" r:id="rId1"/>
  <rowBreaks count="7" manualBreakCount="7">
    <brk id="19" max="5" man="1"/>
    <brk id="41" max="5" man="1"/>
    <brk id="61" max="5" man="1"/>
    <brk id="72" max="5" man="1"/>
    <brk id="80" max="5" man="1"/>
    <brk id="87" max="5" man="1"/>
    <brk id="10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13</vt:i4>
      </vt:variant>
    </vt:vector>
  </HeadingPairs>
  <TitlesOfParts>
    <vt:vector size="26" baseType="lpstr">
      <vt:lpstr>partie forfaitaire conseil</vt:lpstr>
      <vt:lpstr>Partie à commandes (consignes)</vt:lpstr>
      <vt:lpstr>commandes &gt; 1- Conseil </vt:lpstr>
      <vt:lpstr>commandes &gt; 2 - Vidéos</vt:lpstr>
      <vt:lpstr>commandes &gt;  3 - Edition</vt:lpstr>
      <vt:lpstr>commandes &gt; 4 - Web et RS</vt:lpstr>
      <vt:lpstr>commandes &gt; 5 - Audio</vt:lpstr>
      <vt:lpstr>commandes &gt; 6 - prod graphiques</vt:lpstr>
      <vt:lpstr>commandes &gt;  7 - RP</vt:lpstr>
      <vt:lpstr>commandes &gt; 8 - Evénements</vt:lpstr>
      <vt:lpstr>commandes &gt; 9 - Rédaction </vt:lpstr>
      <vt:lpstr>commandes &gt; 10 - Droits</vt:lpstr>
      <vt:lpstr>commandes &gt; 11 - Achat d'art</vt:lpstr>
      <vt:lpstr>'commandes &gt;  3 - Edition'!Zone_d_impression</vt:lpstr>
      <vt:lpstr>'commandes &gt;  7 - RP'!Zone_d_impression</vt:lpstr>
      <vt:lpstr>'commandes &gt; 1- Conseil '!Zone_d_impression</vt:lpstr>
      <vt:lpstr>'commandes &gt; 10 - Droits'!Zone_d_impression</vt:lpstr>
      <vt:lpstr>'commandes &gt; 11 - Achat d''art'!Zone_d_impression</vt:lpstr>
      <vt:lpstr>'commandes &gt; 2 - Vidéos'!Zone_d_impression</vt:lpstr>
      <vt:lpstr>'commandes &gt; 4 - Web et RS'!Zone_d_impression</vt:lpstr>
      <vt:lpstr>'commandes &gt; 5 - Audio'!Zone_d_impression</vt:lpstr>
      <vt:lpstr>'commandes &gt; 6 - prod graphiques'!Zone_d_impression</vt:lpstr>
      <vt:lpstr>'commandes &gt; 8 - Evénements'!Zone_d_impression</vt:lpstr>
      <vt:lpstr>'commandes &gt; 9 - Rédaction '!Zone_d_impression</vt:lpstr>
      <vt:lpstr>'Partie à commandes (consignes)'!Zone_d_impression</vt:lpstr>
      <vt:lpstr>'partie forfaitaire conseil'!Zone_d_impression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CHAPUIS-06526</dc:creator>
  <cp:lastModifiedBy>DELARCHE CHAUVISE SOPHIE (CNAM / Paris)</cp:lastModifiedBy>
  <cp:lastPrinted>2024-10-22T12:44:48Z</cp:lastPrinted>
  <dcterms:created xsi:type="dcterms:W3CDTF">2016-05-23T14:32:01Z</dcterms:created>
  <dcterms:modified xsi:type="dcterms:W3CDTF">2024-10-22T12:45:54Z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