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f-sr2a\SR2A\01 - ACADEMIQUES\01 EN COURS\A ECRIRE 24DSI002\"/>
    </mc:Choice>
  </mc:AlternateContent>
  <bookViews>
    <workbookView xWindow="45" yWindow="15" windowWidth="28425" windowHeight="5895" tabRatio="842"/>
  </bookViews>
  <sheets>
    <sheet name="Entête" sheetId="1" r:id="rId1"/>
    <sheet name="Mission 1" sheetId="2" r:id="rId2"/>
    <sheet name="Mission 2" sheetId="3" r:id="rId3"/>
    <sheet name="Mission 3" sheetId="6" r:id="rId4"/>
    <sheet name="Scénario de commande" sheetId="4" r:id="rId5"/>
    <sheet name="Feuil1" sheetId="5" state="hidden" r:id="rId6"/>
  </sheets>
  <definedNames>
    <definedName name="TVA" localSheetId="3">#REF!</definedName>
    <definedName name="TVA">#REF!</definedName>
  </definedNames>
  <calcPr calcId="162913"/>
  <customWorkbookViews>
    <customWorkbookView name="csthorez - Affichage personnalisé" guid="{35C2FE5D-FF4F-4712-86BC-8F6B2D94BDBB}" mergeInterval="0" personalView="1" maximized="1" xWindow="-8" yWindow="-8" windowWidth="1382" windowHeight="744" tabRatio="842" activeSheetId="3"/>
    <customWorkbookView name="psauvaget - Affichage personnalisé" guid="{08175281-0DDC-4662-A7FC-57761FE90EE0}" mergeInterval="0" personalView="1" maximized="1" xWindow="-8" yWindow="-8" windowWidth="1936" windowHeight="1056" tabRatio="842" activeSheetId="4"/>
    <customWorkbookView name="fverdon - Affichage personnalisé" guid="{D97FA60C-F1CC-44A9-B623-EC0651965665}" mergeInterval="0" personalView="1" maximized="1" xWindow="-8" yWindow="-8" windowWidth="1696" windowHeight="1026" tabRatio="842" activeSheetId="4"/>
  </customWorkbookViews>
</workbook>
</file>

<file path=xl/calcChain.xml><?xml version="1.0" encoding="utf-8"?>
<calcChain xmlns="http://schemas.openxmlformats.org/spreadsheetml/2006/main">
  <c r="A6" i="4" l="1"/>
  <c r="B5" i="4"/>
  <c r="C5" i="4"/>
  <c r="B6" i="4"/>
  <c r="B7" i="4"/>
  <c r="B8" i="4"/>
  <c r="B9" i="4"/>
  <c r="B10" i="4"/>
  <c r="B11" i="4"/>
  <c r="A9" i="4"/>
  <c r="E10" i="4"/>
  <c r="E11" i="4"/>
  <c r="E9" i="4"/>
  <c r="C10" i="4"/>
  <c r="C11" i="4"/>
  <c r="C9" i="4"/>
  <c r="C8" i="4"/>
  <c r="C7" i="4"/>
  <c r="C6" i="4"/>
  <c r="D8" i="6"/>
  <c r="F11" i="4" s="1"/>
  <c r="D7" i="6"/>
  <c r="F10" i="4" s="1"/>
  <c r="D6" i="6"/>
  <c r="F9" i="4" s="1"/>
  <c r="E8" i="4" l="1"/>
  <c r="D8" i="3"/>
  <c r="E5" i="4" l="1"/>
  <c r="D6" i="2" l="1"/>
  <c r="F5" i="4" s="1"/>
  <c r="D7" i="3"/>
  <c r="D6" i="3" l="1"/>
  <c r="F8" i="4" l="1"/>
  <c r="E7" i="4" l="1"/>
  <c r="E6" i="4"/>
  <c r="F6" i="4" s="1"/>
  <c r="E12" i="4" l="1"/>
  <c r="F7" i="4"/>
  <c r="F12" i="4" s="1"/>
  <c r="A5" i="4" l="1"/>
</calcChain>
</file>

<file path=xl/sharedStrings.xml><?xml version="1.0" encoding="utf-8"?>
<sst xmlns="http://schemas.openxmlformats.org/spreadsheetml/2006/main" count="49" uniqueCount="34">
  <si>
    <t>Prestations</t>
  </si>
  <si>
    <t xml:space="preserve">Prix en euros HT  </t>
  </si>
  <si>
    <t xml:space="preserve">Prix en euros  TTC  </t>
  </si>
  <si>
    <t>Mission 1 : Initialisation du marché</t>
  </si>
  <si>
    <t xml:space="preserve">Prix unitaire en euros HT  </t>
  </si>
  <si>
    <t xml:space="preserve">Prix unitaire en euros  TTC  </t>
  </si>
  <si>
    <t>NON CONTRACTUEL // NE PAS MODIFIER</t>
  </si>
  <si>
    <t>Quantité</t>
  </si>
  <si>
    <t>TOTAL</t>
  </si>
  <si>
    <t>UO</t>
  </si>
  <si>
    <t xml:space="preserve">A compléter par le candidat </t>
  </si>
  <si>
    <t>Taux de TVA</t>
  </si>
  <si>
    <r>
      <t xml:space="preserve">Coût Global </t>
    </r>
    <r>
      <rPr>
        <sz val="10"/>
        <rFont val="Marianne"/>
        <family val="3"/>
      </rPr>
      <t>HT</t>
    </r>
  </si>
  <si>
    <r>
      <t xml:space="preserve">Coût Global </t>
    </r>
    <r>
      <rPr>
        <sz val="10"/>
        <rFont val="Marianne"/>
        <family val="3"/>
      </rPr>
      <t>TTC</t>
    </r>
  </si>
  <si>
    <t xml:space="preserve">Scénario de commande </t>
  </si>
  <si>
    <t>UO 2.1</t>
  </si>
  <si>
    <t>UO 2.2</t>
  </si>
  <si>
    <t>UO 3.1</t>
  </si>
  <si>
    <t>UO 3.2</t>
  </si>
  <si>
    <t>UO 2.3</t>
  </si>
  <si>
    <t>UO 3.3</t>
  </si>
  <si>
    <r>
      <t xml:space="preserve"> 
</t>
    </r>
    <r>
      <rPr>
        <b/>
        <sz val="16"/>
        <rFont val="Marianne"/>
        <family val="3"/>
      </rPr>
      <t>MARCHÉS PUBLICS DE TECHNIQUES DE L’INFORMATION ET DE LA COMMUNICATION</t>
    </r>
    <r>
      <rPr>
        <sz val="16"/>
        <rFont val="Marianne"/>
        <family val="3"/>
      </rPr>
      <t xml:space="preserve">
Région académique Bretagne
Service Régional Académique des Achats (SR2A)
Pour la Direction des Systèmes d’Information et de l’Innovation (DSII)
96 rue d’Antrain, CS 10503
35705 RENNES-CEDEX 07
Tél : 02 23 21 76 78
Mél : ce.sr2a@ac-rennes.fr
</t>
    </r>
    <r>
      <rPr>
        <b/>
        <sz val="16"/>
        <rFont val="Marianne"/>
        <family val="3"/>
      </rPr>
      <t>Bordereau de prix : Annexe 1 à l'acte d'engagement</t>
    </r>
    <r>
      <rPr>
        <sz val="16"/>
        <rFont val="Marianne"/>
        <family val="3"/>
      </rPr>
      <t xml:space="preserve">
PROCEDURE AOO- 24DSI002
</t>
    </r>
    <r>
      <rPr>
        <b/>
        <sz val="16"/>
        <rFont val="Marianne"/>
        <family val="3"/>
      </rPr>
      <t xml:space="preserve">ACCOMPAGNEMENT AU CHANGEMENT DES APPLICATIONS DE LA MISSION NATIONALE DE RENNES </t>
    </r>
    <r>
      <rPr>
        <sz val="16"/>
        <rFont val="Marianne"/>
        <family val="3"/>
      </rPr>
      <t xml:space="preserve">
</t>
    </r>
  </si>
  <si>
    <t>Accompagnement au changement application IMAG'IN – niveau simple</t>
  </si>
  <si>
    <t>Accompagnement au changement application IMAG'IN – niveau moyen</t>
  </si>
  <si>
    <t>Accompagnement au changement application IMAG'IN – niveau complexe</t>
  </si>
  <si>
    <t>Accompagnement au changement application CYCLADES – niveau simple</t>
  </si>
  <si>
    <t>Accompagnement au changement application CYCLADES – niveau moyen</t>
  </si>
  <si>
    <t>Accompagnement au changement application CYCLADES – niveau complexe</t>
  </si>
  <si>
    <t xml:space="preserve">Initialisation des prestations    </t>
  </si>
  <si>
    <t xml:space="preserve">UO 1 </t>
  </si>
  <si>
    <t>Prestation</t>
  </si>
  <si>
    <t>Mission 3 : Accompagnement au changement des applications de la mission nationale de Rennes : IMAG'IN</t>
  </si>
  <si>
    <t>L'unité d'œuvre est le signalement</t>
  </si>
  <si>
    <t xml:space="preserve">Mission 2 : Accompagnement au changement des applications de la mission nationale de Rennes : CYCLADES (incluant Santorin et Delos)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</si>
</sst>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6">
    <font>
      <sz val="10"/>
      <name val="Arial"/>
    </font>
    <font>
      <sz val="10"/>
      <name val="Helv"/>
      <charset val="204"/>
    </font>
    <font>
      <sz val="8"/>
      <name val="Arial"/>
      <family val="2"/>
    </font>
    <font>
      <sz val="10"/>
      <name val="Arial"/>
      <family val="2"/>
    </font>
    <font>
      <sz val="11"/>
      <name val="Marianne"/>
      <family val="3"/>
    </font>
    <font>
      <sz val="16"/>
      <name val="Marianne"/>
      <family val="3"/>
    </font>
    <font>
      <b/>
      <sz val="16"/>
      <name val="Marianne"/>
      <family val="3"/>
    </font>
    <font>
      <b/>
      <sz val="11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b/>
      <i/>
      <sz val="10"/>
      <name val="Marianne"/>
      <family val="3"/>
    </font>
    <font>
      <sz val="10"/>
      <name val="Arial"/>
      <family val="2"/>
    </font>
    <font>
      <b/>
      <u/>
      <sz val="12"/>
      <color rgb="FFFF0000"/>
      <name val="Marianne"/>
      <family val="3"/>
    </font>
    <font>
      <b/>
      <u/>
      <sz val="11"/>
      <color rgb="FFFF0000"/>
      <name val="Marianne"/>
      <family val="3"/>
    </font>
    <font>
      <i/>
      <sz val="10"/>
      <name val="Marianne"/>
      <family val="3"/>
    </font>
    <font>
      <b/>
      <sz val="14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1" fillId="0" borderId="0"/>
  </cellStyleXfs>
  <cellXfs count="52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10" fillId="0" borderId="0" xfId="0" applyFont="1" applyBorder="1" applyAlignment="1">
      <alignment horizontal="left" vertical="center" indent="3"/>
    </xf>
    <xf numFmtId="0" fontId="8" fillId="0" borderId="2" xfId="0" applyFont="1" applyBorder="1" applyAlignment="1"/>
    <xf numFmtId="0" fontId="8" fillId="0" borderId="2" xfId="0" applyFont="1" applyBorder="1" applyAlignment="1"/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0" fontId="8" fillId="4" borderId="5" xfId="0" applyFont="1" applyFill="1" applyBorder="1" applyAlignment="1">
      <alignment horizontal="center" vertical="center" wrapText="1"/>
    </xf>
    <xf numFmtId="164" fontId="9" fillId="4" borderId="6" xfId="0" applyNumberFormat="1" applyFont="1" applyFill="1" applyBorder="1" applyAlignment="1">
      <alignment horizontal="center" vertical="center" wrapText="1"/>
    </xf>
    <xf numFmtId="4" fontId="8" fillId="4" borderId="7" xfId="0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indent="3"/>
    </xf>
    <xf numFmtId="0" fontId="8" fillId="4" borderId="6" xfId="0" applyFont="1" applyFill="1" applyBorder="1"/>
    <xf numFmtId="9" fontId="8" fillId="4" borderId="8" xfId="0" applyNumberFormat="1" applyFont="1" applyFill="1" applyBorder="1"/>
    <xf numFmtId="0" fontId="8" fillId="4" borderId="6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4" fontId="4" fillId="0" borderId="1" xfId="2" applyFont="1" applyBorder="1" applyAlignment="1">
      <alignment horizontal="center" vertical="center"/>
    </xf>
    <xf numFmtId="44" fontId="14" fillId="3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0" borderId="9" xfId="0" applyFont="1" applyFill="1" applyBorder="1" applyAlignment="1">
      <alignment horizontal="left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left" vertical="center" wrapText="1"/>
    </xf>
    <xf numFmtId="4" fontId="8" fillId="0" borderId="12" xfId="0" applyNumberFormat="1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left"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/>
    <xf numFmtId="0" fontId="8" fillId="4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64" fontId="9" fillId="4" borderId="15" xfId="0" applyNumberFormat="1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3" fillId="0" borderId="0" xfId="0" applyFont="1" applyAlignment="1">
      <alignment wrapText="1"/>
    </xf>
  </cellXfs>
  <cellStyles count="4">
    <cellStyle name="Euro" xfId="1"/>
    <cellStyle name="Monétaire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3048000</xdr:colOff>
      <xdr:row>0</xdr:row>
      <xdr:rowOff>295275</xdr:rowOff>
    </xdr:from>
    <xdr:to>
      <xdr:col>0</xdr:col>
      <xdr:colOff>4343400</xdr:colOff>
      <xdr:row>0</xdr:row>
      <xdr:rowOff>1343025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5238"/>
        <a:stretch/>
      </xdr:blipFill>
      <xdr:spPr bwMode="auto">
        <a:xfrm>
          <a:off x="3048000" y="295275"/>
          <a:ext cx="1295400" cy="10477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view="pageLayout" zoomScaleNormal="50" workbookViewId="0">
      <selection activeCell="B1" sqref="B1"/>
    </sheetView>
  </sheetViews>
  <sheetFormatPr baseColWidth="10" defaultRowHeight="12.75"/>
  <cols>
    <col min="1" max="1" width="111.85546875" bestFit="1" customWidth="1"/>
  </cols>
  <sheetData>
    <row r="1" spans="1:10" ht="153.75" customHeight="1">
      <c r="A1" s="51"/>
    </row>
    <row r="2" spans="1:10" ht="409.5" customHeight="1">
      <c r="A2" s="46" t="s">
        <v>21</v>
      </c>
      <c r="B2" s="2"/>
      <c r="C2" s="2"/>
      <c r="D2" s="2"/>
      <c r="E2" s="50"/>
      <c r="F2" s="2"/>
      <c r="G2" s="2"/>
      <c r="H2" s="1"/>
      <c r="I2" s="1"/>
      <c r="J2" s="1"/>
    </row>
    <row r="3" spans="1:10" ht="195.75" customHeight="1">
      <c r="A3" s="46"/>
      <c r="B3" s="2"/>
      <c r="C3" s="2"/>
      <c r="D3" s="2"/>
      <c r="E3" s="50"/>
      <c r="F3" s="2"/>
      <c r="G3" s="2"/>
      <c r="H3" s="1"/>
      <c r="I3" s="1"/>
      <c r="J3" s="1"/>
    </row>
    <row r="4" spans="1:10" ht="12.75" customHeight="1">
      <c r="A4" s="2"/>
      <c r="B4" s="2"/>
      <c r="C4" s="2"/>
      <c r="D4" s="2"/>
      <c r="E4" s="50"/>
      <c r="F4" s="2"/>
      <c r="G4" s="2"/>
    </row>
    <row r="5" spans="1:10" ht="12.75" customHeight="1">
      <c r="A5" s="2"/>
      <c r="B5" s="2"/>
      <c r="C5" s="2"/>
      <c r="D5" s="2"/>
      <c r="E5" s="50"/>
      <c r="F5" s="2"/>
      <c r="G5" s="2"/>
    </row>
    <row r="6" spans="1:10" ht="12.75" customHeight="1">
      <c r="A6" s="2"/>
      <c r="B6" s="2"/>
      <c r="C6" s="2"/>
      <c r="D6" s="2"/>
      <c r="E6" s="50"/>
      <c r="F6" s="2"/>
      <c r="G6" s="2"/>
    </row>
    <row r="7" spans="1:10" ht="12.75" customHeight="1">
      <c r="A7" s="2"/>
      <c r="B7" s="2"/>
      <c r="C7" s="2"/>
      <c r="D7" s="2"/>
      <c r="E7" s="50"/>
      <c r="F7" s="2"/>
      <c r="G7" s="2"/>
    </row>
    <row r="8" spans="1:10" ht="12.75" customHeight="1">
      <c r="A8" s="2"/>
      <c r="B8" s="2"/>
      <c r="C8" s="2"/>
      <c r="D8" s="2"/>
      <c r="E8" s="50"/>
      <c r="F8" s="2"/>
      <c r="G8" s="2"/>
    </row>
    <row r="9" spans="1:10" ht="12.75" customHeight="1">
      <c r="A9" s="2"/>
      <c r="B9" s="2"/>
      <c r="C9" s="2"/>
      <c r="D9" s="2"/>
      <c r="E9" s="50"/>
      <c r="F9" s="2"/>
      <c r="G9" s="2"/>
    </row>
    <row r="10" spans="1:10" ht="12.75" customHeight="1">
      <c r="A10" s="2"/>
      <c r="B10" s="2"/>
      <c r="C10" s="2"/>
      <c r="D10" s="2"/>
      <c r="E10" s="50"/>
      <c r="F10" s="2"/>
      <c r="G10" s="2"/>
    </row>
    <row r="11" spans="1:10" ht="12.75" customHeight="1">
      <c r="A11" s="2"/>
      <c r="B11" s="2"/>
      <c r="C11" s="2"/>
      <c r="D11" s="2"/>
      <c r="E11" s="50"/>
      <c r="F11" s="2"/>
      <c r="G11" s="2"/>
    </row>
    <row r="12" spans="1:10" ht="12.75" customHeight="1">
      <c r="A12" s="2"/>
      <c r="B12" s="2"/>
      <c r="C12" s="2"/>
      <c r="D12" s="2"/>
      <c r="E12" s="50"/>
      <c r="F12" s="2"/>
      <c r="G12" s="2"/>
    </row>
    <row r="13" spans="1:10" ht="12.75" customHeight="1">
      <c r="A13" s="2"/>
      <c r="B13" s="2"/>
      <c r="C13" s="2"/>
      <c r="D13" s="2"/>
      <c r="E13" s="50"/>
      <c r="F13" s="2"/>
      <c r="G13" s="2"/>
    </row>
    <row r="14" spans="1:10" ht="12.75" customHeight="1">
      <c r="A14" s="2"/>
      <c r="B14" s="2"/>
      <c r="C14" s="2"/>
      <c r="D14" s="2"/>
      <c r="E14" s="50"/>
      <c r="F14" s="2"/>
      <c r="G14" s="2"/>
    </row>
    <row r="15" spans="1:10" ht="12.75" customHeight="1">
      <c r="A15" s="2"/>
      <c r="B15" s="2"/>
      <c r="C15" s="2"/>
      <c r="D15" s="2"/>
      <c r="E15" s="50"/>
      <c r="F15" s="2"/>
      <c r="G15" s="2"/>
    </row>
    <row r="16" spans="1:10" ht="12.75" customHeight="1">
      <c r="A16" s="2"/>
      <c r="B16" s="2"/>
      <c r="C16" s="2"/>
      <c r="D16" s="2"/>
      <c r="E16" s="2"/>
      <c r="F16" s="2"/>
      <c r="G16" s="2"/>
    </row>
    <row r="17" spans="1:7" ht="12.75" customHeight="1">
      <c r="A17" s="2"/>
      <c r="B17" s="2"/>
      <c r="C17" s="2"/>
      <c r="D17" s="2"/>
      <c r="E17" s="2"/>
      <c r="F17" s="2"/>
      <c r="G17" s="2"/>
    </row>
    <row r="18" spans="1:7" ht="12.75" customHeight="1">
      <c r="A18" s="2"/>
      <c r="B18" s="2"/>
      <c r="C18" s="2"/>
      <c r="D18" s="2"/>
      <c r="E18" s="2"/>
      <c r="F18" s="2"/>
      <c r="G18" s="2"/>
    </row>
    <row r="19" spans="1:7" ht="12.75" customHeight="1">
      <c r="A19" s="2"/>
      <c r="B19" s="2"/>
      <c r="C19" s="2"/>
      <c r="D19" s="2"/>
      <c r="E19" s="2"/>
      <c r="F19" s="2"/>
      <c r="G19" s="2"/>
    </row>
    <row r="20" spans="1:7" ht="12.75" customHeight="1">
      <c r="A20" s="2"/>
      <c r="B20" s="2"/>
      <c r="C20" s="2"/>
      <c r="D20" s="2"/>
      <c r="E20" s="2"/>
      <c r="F20" s="2"/>
      <c r="G20" s="2"/>
    </row>
    <row r="21" spans="1:7" ht="12.75" customHeight="1">
      <c r="A21" s="2"/>
      <c r="B21" s="2"/>
      <c r="C21" s="2"/>
      <c r="D21" s="2"/>
      <c r="E21" s="2"/>
      <c r="F21" s="2"/>
      <c r="G21" s="2"/>
    </row>
  </sheetData>
  <customSheetViews>
    <customSheetView guid="{35C2FE5D-FF4F-4712-86BC-8F6B2D94BDBB}" scale="50" fitToPage="1">
      <selection activeCell="K2" sqref="K2"/>
      <pageMargins left="0.78740157499999996" right="0.78740157499999996" top="0.984251969" bottom="0.984251969" header="0.4921259845" footer="0.4921259845"/>
      <pageSetup paperSize="9" scale="77" orientation="portrait" verticalDpi="4" r:id="rId1"/>
      <headerFooter alignWithMargins="0"/>
    </customSheetView>
    <customSheetView guid="{08175281-0DDC-4662-A7FC-57761FE90EE0}" scale="50" fitToPage="1">
      <selection activeCell="A2" sqref="A2:A3"/>
      <pageMargins left="0.78740157499999996" right="0.78740157499999996" top="0.984251969" bottom="0.984251969" header="0.4921259845" footer="0.4921259845"/>
      <pageSetup paperSize="9" scale="77" orientation="portrait" verticalDpi="4" r:id="rId2"/>
      <headerFooter alignWithMargins="0"/>
    </customSheetView>
    <customSheetView guid="{D97FA60C-F1CC-44A9-B623-EC0651965665}" scale="50" showPageBreaks="1" fitToPage="1">
      <selection activeCell="A2" sqref="A2:A3"/>
      <pageMargins left="0.78740157499999996" right="0.78740157499999996" top="0.984251969" bottom="0.984251969" header="0.4921259845" footer="0.4921259845"/>
      <pageSetup paperSize="9" scale="77" orientation="portrait" verticalDpi="4" r:id="rId3"/>
      <headerFooter alignWithMargins="0"/>
    </customSheetView>
  </customSheetViews>
  <mergeCells count="1">
    <mergeCell ref="A2:A3"/>
  </mergeCells>
  <phoneticPr fontId="2" type="noConversion"/>
  <pageMargins left="0.78740157499999996" right="0.78740157499999996" top="0.984251969" bottom="0.984251969" header="0.4921259845" footer="0.4921259845"/>
  <pageSetup paperSize="9" scale="77" orientation="portrait" verticalDpi="4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zoomScaleSheetLayoutView="100" workbookViewId="0">
      <selection activeCell="C30" sqref="C30"/>
    </sheetView>
  </sheetViews>
  <sheetFormatPr baseColWidth="10" defaultColWidth="24.28515625" defaultRowHeight="12.75"/>
  <cols>
    <col min="1" max="1" width="6.28515625" style="3" bestFit="1" customWidth="1"/>
    <col min="2" max="4" width="24.28515625" style="3"/>
    <col min="5" max="5" width="3.42578125" style="3" customWidth="1"/>
    <col min="6" max="6" width="15.85546875" style="3" customWidth="1"/>
    <col min="7" max="16384" width="24.28515625" style="3"/>
  </cols>
  <sheetData>
    <row r="1" spans="1:6" ht="24" customHeight="1">
      <c r="A1" s="47" t="s">
        <v>3</v>
      </c>
      <c r="B1" s="47"/>
      <c r="C1" s="47"/>
      <c r="D1" s="47"/>
      <c r="E1" s="47"/>
      <c r="F1" s="47"/>
    </row>
    <row r="2" spans="1:6" ht="24" customHeight="1">
      <c r="A2" s="47" t="s">
        <v>32</v>
      </c>
      <c r="B2" s="47"/>
      <c r="C2" s="47"/>
      <c r="D2" s="47"/>
      <c r="E2" s="47"/>
      <c r="F2" s="47"/>
    </row>
    <row r="3" spans="1:6" ht="13.5" thickBot="1"/>
    <row r="4" spans="1:6" ht="25.5">
      <c r="B4" s="6"/>
      <c r="C4" s="11" t="s">
        <v>10</v>
      </c>
      <c r="D4" s="5"/>
      <c r="F4" s="11" t="s">
        <v>10</v>
      </c>
    </row>
    <row r="5" spans="1:6">
      <c r="A5" s="7" t="s">
        <v>9</v>
      </c>
      <c r="B5" s="7" t="s">
        <v>30</v>
      </c>
      <c r="C5" s="12" t="s">
        <v>1</v>
      </c>
      <c r="D5" s="9" t="s">
        <v>2</v>
      </c>
      <c r="F5" s="15" t="s">
        <v>11</v>
      </c>
    </row>
    <row r="6" spans="1:6" ht="26.25" thickBot="1">
      <c r="A6" s="8" t="s">
        <v>29</v>
      </c>
      <c r="B6" s="8" t="s">
        <v>28</v>
      </c>
      <c r="C6" s="13"/>
      <c r="D6" s="10">
        <f>(C6*$F$6)+C6</f>
        <v>0</v>
      </c>
      <c r="F6" s="16"/>
    </row>
    <row r="7" spans="1:6">
      <c r="B7" s="14"/>
    </row>
  </sheetData>
  <customSheetViews>
    <customSheetView guid="{35C2FE5D-FF4F-4712-86BC-8F6B2D94BDBB}" fitToPage="1">
      <selection activeCell="B20" sqref="B20"/>
      <pageMargins left="0.78740157480314965" right="0.78740157480314965" top="0.98425196850393704" bottom="0.98425196850393704" header="0.51181102362204722" footer="0.51181102362204722"/>
      <pageSetup paperSize="9" orientation="landscape" verticalDpi="4" r:id="rId1"/>
      <headerFooter alignWithMargins="0"/>
    </customSheetView>
    <customSheetView guid="{08175281-0DDC-4662-A7FC-57761FE90EE0}" fitToPage="1">
      <selection activeCell="A4" sqref="A4"/>
      <pageMargins left="0.78740157480314965" right="0.78740157480314965" top="0.98425196850393704" bottom="0.98425196850393704" header="0.51181102362204722" footer="0.51181102362204722"/>
      <pageSetup paperSize="9" orientation="landscape" verticalDpi="4" r:id="rId2"/>
      <headerFooter alignWithMargins="0"/>
    </customSheetView>
    <customSheetView guid="{D97FA60C-F1CC-44A9-B623-EC0651965665}" fitToPage="1">
      <selection activeCell="B26" sqref="B26"/>
      <pageMargins left="0.78740157480314965" right="0.78740157480314965" top="0.98425196850393704" bottom="0.98425196850393704" header="0.51181102362204722" footer="0.51181102362204722"/>
      <pageSetup paperSize="9" orientation="landscape" verticalDpi="4" r:id="rId3"/>
      <headerFooter alignWithMargins="0"/>
    </customSheetView>
  </customSheetViews>
  <mergeCells count="2">
    <mergeCell ref="A1:F1"/>
    <mergeCell ref="A2:F2"/>
  </mergeCells>
  <phoneticPr fontId="2" type="noConversion"/>
  <pageMargins left="0.78740157480314965" right="0.78740157480314965" top="0.98425196850393704" bottom="0.98425196850393704" header="0.51181102362204722" footer="0.51181102362204722"/>
  <pageSetup paperSize="9" fitToHeight="0" orientation="landscape" verticalDpi="4" r:id="rId4"/>
  <headerFooter alignWithMargins="0"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view="pageLayout" zoomScaleNormal="100" workbookViewId="0">
      <selection activeCell="F5" sqref="F5:F6"/>
    </sheetView>
  </sheetViews>
  <sheetFormatPr baseColWidth="10" defaultRowHeight="12.75"/>
  <cols>
    <col min="1" max="1" width="25.85546875" style="3" customWidth="1"/>
    <col min="2" max="2" width="87.140625" style="3" customWidth="1"/>
    <col min="3" max="3" width="18" style="3" customWidth="1"/>
    <col min="4" max="4" width="18.28515625" style="3" customWidth="1"/>
    <col min="5" max="5" width="4" style="3" customWidth="1"/>
    <col min="6" max="6" width="14.5703125" style="3" bestFit="1" customWidth="1"/>
    <col min="7" max="16384" width="11.42578125" style="3"/>
  </cols>
  <sheetData>
    <row r="1" spans="1:6" ht="43.5" customHeight="1">
      <c r="A1" s="47" t="s">
        <v>33</v>
      </c>
      <c r="B1" s="47"/>
      <c r="C1" s="47"/>
      <c r="D1" s="47"/>
      <c r="E1" s="47"/>
      <c r="F1" s="47"/>
    </row>
    <row r="2" spans="1:6" ht="43.5" customHeight="1" thickBot="1">
      <c r="A2" s="47" t="s">
        <v>32</v>
      </c>
      <c r="B2" s="47"/>
      <c r="C2" s="47"/>
      <c r="D2" s="47"/>
      <c r="E2" s="47"/>
      <c r="F2" s="47"/>
    </row>
    <row r="3" spans="1:6" ht="26.25" thickBot="1">
      <c r="F3" s="11" t="s">
        <v>10</v>
      </c>
    </row>
    <row r="4" spans="1:6" ht="36" customHeight="1" thickBot="1">
      <c r="B4" s="36"/>
      <c r="C4" s="37" t="s">
        <v>10</v>
      </c>
      <c r="D4" s="36"/>
      <c r="F4" s="17" t="s">
        <v>11</v>
      </c>
    </row>
    <row r="5" spans="1:6" ht="24.75" customHeight="1" thickBot="1">
      <c r="A5" s="38" t="s">
        <v>9</v>
      </c>
      <c r="B5" s="39" t="s">
        <v>0</v>
      </c>
      <c r="C5" s="40" t="s">
        <v>4</v>
      </c>
      <c r="D5" s="41" t="s">
        <v>5</v>
      </c>
      <c r="F5" s="16"/>
    </row>
    <row r="6" spans="1:6" ht="32.25" customHeight="1">
      <c r="A6" s="42" t="s">
        <v>15</v>
      </c>
      <c r="B6" s="28" t="s">
        <v>25</v>
      </c>
      <c r="C6" s="29"/>
      <c r="D6" s="30">
        <f>(C6*F5)+C6</f>
        <v>0</v>
      </c>
    </row>
    <row r="7" spans="1:6" ht="22.5" customHeight="1">
      <c r="A7" s="43" t="s">
        <v>16</v>
      </c>
      <c r="B7" s="31" t="s">
        <v>26</v>
      </c>
      <c r="C7" s="12"/>
      <c r="D7" s="32">
        <f>(C7*$F$5)+C7</f>
        <v>0</v>
      </c>
    </row>
    <row r="8" spans="1:6" ht="22.5" customHeight="1" thickBot="1">
      <c r="A8" s="44" t="s">
        <v>19</v>
      </c>
      <c r="B8" s="33" t="s">
        <v>27</v>
      </c>
      <c r="C8" s="34"/>
      <c r="D8" s="35">
        <f>(C8*$F$5)+C8</f>
        <v>0</v>
      </c>
    </row>
    <row r="9" spans="1:6" ht="24.75" customHeight="1"/>
    <row r="10" spans="1:6" ht="24.75" customHeight="1"/>
    <row r="13" spans="1:6">
      <c r="A13" s="4"/>
      <c r="B13" s="4"/>
    </row>
  </sheetData>
  <customSheetViews>
    <customSheetView guid="{35C2FE5D-FF4F-4712-86BC-8F6B2D94BDBB}" fitToPage="1">
      <selection activeCell="A12" sqref="A12"/>
      <pageMargins left="0.78740157499999996" right="0.78740157499999996" top="0.984251969" bottom="0.984251969" header="0.4921259845" footer="0.4921259845"/>
      <pageSetup paperSize="9" scale="97" orientation="landscape" r:id="rId1"/>
      <headerFooter alignWithMargins="0"/>
    </customSheetView>
    <customSheetView guid="{08175281-0DDC-4662-A7FC-57761FE90EE0}" fitToPage="1">
      <selection activeCell="A2" sqref="A2:D2"/>
      <pageMargins left="0.78740157499999996" right="0.78740157499999996" top="0.984251969" bottom="0.984251969" header="0.4921259845" footer="0.4921259845"/>
      <pageSetup paperSize="9" scale="97" orientation="landscape" r:id="rId2"/>
      <headerFooter alignWithMargins="0"/>
    </customSheetView>
    <customSheetView guid="{D97FA60C-F1CC-44A9-B623-EC0651965665}" fitToPage="1">
      <selection activeCell="B14" sqref="B14"/>
      <pageMargins left="0.78740157499999996" right="0.78740157499999996" top="0.984251969" bottom="0.984251969" header="0.4921259845" footer="0.4921259845"/>
      <pageSetup paperSize="9" scale="97" orientation="landscape" r:id="rId3"/>
      <headerFooter alignWithMargins="0"/>
    </customSheetView>
  </customSheetViews>
  <mergeCells count="2">
    <mergeCell ref="A1:F1"/>
    <mergeCell ref="A2:F2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4"/>
  <headerFooter alignWithMargins="0"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view="pageLayout" zoomScaleNormal="100" workbookViewId="0">
      <selection activeCell="F5" sqref="F5"/>
    </sheetView>
  </sheetViews>
  <sheetFormatPr baseColWidth="10" defaultRowHeight="12.75"/>
  <cols>
    <col min="1" max="1" width="25.85546875" style="3" customWidth="1"/>
    <col min="2" max="2" width="87.140625" style="3" customWidth="1"/>
    <col min="3" max="3" width="18" style="3" customWidth="1"/>
    <col min="4" max="4" width="18.28515625" style="3" customWidth="1"/>
    <col min="5" max="5" width="4" style="3" customWidth="1"/>
    <col min="6" max="6" width="14.5703125" style="3" bestFit="1" customWidth="1"/>
    <col min="7" max="16384" width="11.42578125" style="3"/>
  </cols>
  <sheetData>
    <row r="1" spans="1:6" ht="43.5" customHeight="1">
      <c r="A1" s="47" t="s">
        <v>31</v>
      </c>
      <c r="B1" s="47"/>
      <c r="C1" s="47"/>
      <c r="D1" s="47"/>
      <c r="E1" s="47"/>
      <c r="F1" s="47"/>
    </row>
    <row r="2" spans="1:6" ht="43.5" customHeight="1" thickBot="1">
      <c r="A2" s="47" t="s">
        <v>32</v>
      </c>
      <c r="B2" s="47"/>
      <c r="C2" s="47"/>
      <c r="D2" s="47"/>
      <c r="E2" s="47"/>
      <c r="F2" s="47"/>
    </row>
    <row r="3" spans="1:6" ht="26.25" thickBot="1">
      <c r="F3" s="11" t="s">
        <v>10</v>
      </c>
    </row>
    <row r="4" spans="1:6" ht="36" customHeight="1" thickBot="1">
      <c r="B4" s="36"/>
      <c r="C4" s="37" t="s">
        <v>10</v>
      </c>
      <c r="D4" s="36"/>
      <c r="F4" s="17" t="s">
        <v>11</v>
      </c>
    </row>
    <row r="5" spans="1:6" ht="24.75" customHeight="1" thickBot="1">
      <c r="A5" s="38" t="s">
        <v>9</v>
      </c>
      <c r="B5" s="39" t="s">
        <v>0</v>
      </c>
      <c r="C5" s="40" t="s">
        <v>4</v>
      </c>
      <c r="D5" s="41" t="s">
        <v>5</v>
      </c>
      <c r="F5" s="16"/>
    </row>
    <row r="6" spans="1:6" ht="22.5" customHeight="1">
      <c r="A6" s="42" t="s">
        <v>17</v>
      </c>
      <c r="B6" s="28" t="s">
        <v>22</v>
      </c>
      <c r="C6" s="29"/>
      <c r="D6" s="30">
        <f>(C6*$F$5)+C6</f>
        <v>0</v>
      </c>
    </row>
    <row r="7" spans="1:6" ht="24.75" customHeight="1">
      <c r="A7" s="43" t="s">
        <v>18</v>
      </c>
      <c r="B7" s="31" t="s">
        <v>23</v>
      </c>
      <c r="C7" s="12"/>
      <c r="D7" s="32">
        <f>(C7*$F$5)+C7</f>
        <v>0</v>
      </c>
    </row>
    <row r="8" spans="1:6" ht="25.5" customHeight="1" thickBot="1">
      <c r="A8" s="44" t="s">
        <v>20</v>
      </c>
      <c r="B8" s="33" t="s">
        <v>24</v>
      </c>
      <c r="C8" s="34"/>
      <c r="D8" s="35">
        <f>(C8*$F$5)+C8</f>
        <v>0</v>
      </c>
    </row>
    <row r="9" spans="1:6" ht="24.75" customHeight="1"/>
    <row r="10" spans="1:6" ht="24.75" customHeight="1"/>
    <row r="13" spans="1:6">
      <c r="A13" s="4"/>
      <c r="B13" s="4"/>
    </row>
  </sheetData>
  <mergeCells count="2">
    <mergeCell ref="A1:F1"/>
    <mergeCell ref="A2:F2"/>
  </mergeCells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Layout" zoomScaleNormal="100" workbookViewId="0">
      <selection activeCell="C25" sqref="C25"/>
    </sheetView>
  </sheetViews>
  <sheetFormatPr baseColWidth="10" defaultRowHeight="12.75"/>
  <cols>
    <col min="1" max="1" width="65.7109375" style="3" customWidth="1"/>
    <col min="2" max="2" width="9.85546875" style="3" bestFit="1" customWidth="1"/>
    <col min="3" max="3" width="78.28515625" style="3" bestFit="1" customWidth="1"/>
    <col min="4" max="4" width="10.42578125" style="3" bestFit="1" customWidth="1"/>
    <col min="5" max="5" width="17.7109375" style="3" bestFit="1" customWidth="1"/>
    <col min="6" max="6" width="19" style="3" bestFit="1" customWidth="1"/>
    <col min="7" max="16384" width="11.42578125" style="3"/>
  </cols>
  <sheetData>
    <row r="1" spans="1:6" ht="15.75">
      <c r="A1" s="18" t="s">
        <v>6</v>
      </c>
      <c r="B1" s="18"/>
      <c r="C1" s="19"/>
      <c r="D1" s="20"/>
      <c r="E1" s="20"/>
      <c r="F1" s="20"/>
    </row>
    <row r="2" spans="1:6">
      <c r="A2" s="20"/>
      <c r="B2" s="20"/>
      <c r="C2" s="21"/>
      <c r="D2" s="20"/>
      <c r="E2" s="20"/>
      <c r="F2" s="20"/>
    </row>
    <row r="3" spans="1:6" ht="15">
      <c r="A3" s="20"/>
      <c r="B3" s="20"/>
      <c r="C3" s="48" t="s">
        <v>14</v>
      </c>
      <c r="D3" s="48"/>
      <c r="E3" s="48"/>
      <c r="F3" s="48"/>
    </row>
    <row r="4" spans="1:6" ht="15">
      <c r="A4" s="21"/>
      <c r="B4" s="21"/>
      <c r="C4" s="22" t="s">
        <v>0</v>
      </c>
      <c r="D4" s="22" t="s">
        <v>7</v>
      </c>
      <c r="E4" s="22" t="s">
        <v>12</v>
      </c>
      <c r="F4" s="22" t="s">
        <v>13</v>
      </c>
    </row>
    <row r="5" spans="1:6" ht="15">
      <c r="A5" s="23" t="str">
        <f>'Mission 1'!A1:D1</f>
        <v>Mission 1 : Initialisation du marché</v>
      </c>
      <c r="B5" s="22" t="str">
        <f>'Mission 1'!A6</f>
        <v xml:space="preserve">UO 1 </v>
      </c>
      <c r="C5" s="22" t="str">
        <f>'Mission 1'!B6</f>
        <v xml:space="preserve">Initialisation des prestations    </v>
      </c>
      <c r="D5" s="22">
        <v>1</v>
      </c>
      <c r="E5" s="24">
        <f>'Mission 1'!C6</f>
        <v>0</v>
      </c>
      <c r="F5" s="24">
        <f>'Mission 1'!D6</f>
        <v>0</v>
      </c>
    </row>
    <row r="6" spans="1:6" ht="24.75" customHeight="1">
      <c r="A6" s="49" t="str">
        <f>'Mission 2'!A1:F1</f>
        <v xml:space="preserve">Mission 2 : Accompagnement au changement des applications de la mission nationale de Rennes : CYCLADES (incluant Santorin et Delos) </v>
      </c>
      <c r="B6" s="45" t="str">
        <f>'Mission 2'!A6</f>
        <v>UO 2.1</v>
      </c>
      <c r="C6" s="45" t="str">
        <f>'Mission 2'!B6</f>
        <v>Accompagnement au changement application CYCLADES – niveau simple</v>
      </c>
      <c r="D6" s="22">
        <v>10</v>
      </c>
      <c r="E6" s="24">
        <f>D6*'Mission 2'!C6</f>
        <v>0</v>
      </c>
      <c r="F6" s="24">
        <f>E6*'Mission 2'!$F$5+E6</f>
        <v>0</v>
      </c>
    </row>
    <row r="7" spans="1:6" ht="30">
      <c r="A7" s="49"/>
      <c r="B7" s="45" t="str">
        <f>'Mission 2'!A7</f>
        <v>UO 2.2</v>
      </c>
      <c r="C7" s="45" t="str">
        <f>'Mission 2'!B7</f>
        <v>Accompagnement au changement application CYCLADES – niveau moyen</v>
      </c>
      <c r="D7" s="22">
        <v>25</v>
      </c>
      <c r="E7" s="24">
        <f>D7*'Mission 2'!C7</f>
        <v>0</v>
      </c>
      <c r="F7" s="24">
        <f>E7*'Mission 2'!$F$5+E7</f>
        <v>0</v>
      </c>
    </row>
    <row r="8" spans="1:6" ht="30">
      <c r="A8" s="49"/>
      <c r="B8" s="45" t="str">
        <f>'Mission 2'!A8</f>
        <v>UO 2.3</v>
      </c>
      <c r="C8" s="45" t="str">
        <f>'Mission 2'!B8</f>
        <v>Accompagnement au changement application CYCLADES – niveau complexe</v>
      </c>
      <c r="D8" s="22">
        <v>30</v>
      </c>
      <c r="E8" s="24">
        <f>D8*'Mission 2'!C8</f>
        <v>0</v>
      </c>
      <c r="F8" s="24">
        <f>E8*'Mission 2'!$F$5+E8</f>
        <v>0</v>
      </c>
    </row>
    <row r="9" spans="1:6" ht="25.5" customHeight="1">
      <c r="A9" s="49" t="str">
        <f>'Mission 3'!A1:F1</f>
        <v>Mission 3 : Accompagnement au changement des applications de la mission nationale de Rennes : IMAG'IN</v>
      </c>
      <c r="B9" s="45" t="str">
        <f>'Mission 3'!A6</f>
        <v>UO 3.1</v>
      </c>
      <c r="C9" s="45" t="str">
        <f>'Mission 3'!B6</f>
        <v>Accompagnement au changement application IMAG'IN – niveau simple</v>
      </c>
      <c r="D9" s="22">
        <v>10</v>
      </c>
      <c r="E9" s="24">
        <f>'Mission 3'!C6*D9</f>
        <v>0</v>
      </c>
      <c r="F9" s="24">
        <f>'Mission 3'!D6*D9</f>
        <v>0</v>
      </c>
    </row>
    <row r="10" spans="1:6" ht="15">
      <c r="A10" s="49"/>
      <c r="B10" s="45" t="str">
        <f>'Mission 3'!A7</f>
        <v>UO 3.2</v>
      </c>
      <c r="C10" s="45" t="str">
        <f>'Mission 3'!B7</f>
        <v>Accompagnement au changement application IMAG'IN – niveau moyen</v>
      </c>
      <c r="D10" s="22">
        <v>25</v>
      </c>
      <c r="E10" s="24">
        <f>'Mission 3'!C7*D10</f>
        <v>0</v>
      </c>
      <c r="F10" s="24">
        <f>'Mission 3'!D7*D10</f>
        <v>0</v>
      </c>
    </row>
    <row r="11" spans="1:6" ht="30">
      <c r="A11" s="49"/>
      <c r="B11" s="45" t="str">
        <f>'Mission 3'!A8</f>
        <v>UO 3.3</v>
      </c>
      <c r="C11" s="45" t="str">
        <f>'Mission 3'!B8</f>
        <v>Accompagnement au changement application IMAG'IN – niveau complexe</v>
      </c>
      <c r="D11" s="22">
        <v>25</v>
      </c>
      <c r="E11" s="24">
        <f>'Mission 3'!C8*D11</f>
        <v>0</v>
      </c>
      <c r="F11" s="24">
        <f>'Mission 3'!D8*D11</f>
        <v>0</v>
      </c>
    </row>
    <row r="12" spans="1:6">
      <c r="A12" s="26"/>
      <c r="B12" s="26"/>
      <c r="D12" s="27" t="s">
        <v>8</v>
      </c>
      <c r="E12" s="25">
        <f>SUM(E5:E11)</f>
        <v>0</v>
      </c>
      <c r="F12" s="25">
        <f>SUM(F5:F11)</f>
        <v>0</v>
      </c>
    </row>
  </sheetData>
  <customSheetViews>
    <customSheetView guid="{35C2FE5D-FF4F-4712-86BC-8F6B2D94BDBB}">
      <selection activeCell="B15" sqref="B15"/>
      <pageMargins left="0.7" right="0.7" top="0.75" bottom="0.75" header="0.3" footer="0.3"/>
    </customSheetView>
    <customSheetView guid="{08175281-0DDC-4662-A7FC-57761FE90EE0}">
      <selection activeCell="A6" sqref="A6:A7"/>
      <pageMargins left="0.7" right="0.7" top="0.75" bottom="0.75" header="0.3" footer="0.3"/>
    </customSheetView>
    <customSheetView guid="{D97FA60C-F1CC-44A9-B623-EC0651965665}">
      <selection activeCell="I14" sqref="I14"/>
      <pageMargins left="0.7" right="0.7" top="0.75" bottom="0.75" header="0.3" footer="0.3"/>
    </customSheetView>
  </customSheetViews>
  <mergeCells count="3">
    <mergeCell ref="C3:F3"/>
    <mergeCell ref="A6:A8"/>
    <mergeCell ref="A9:A11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3" sqref="M33"/>
    </sheetView>
  </sheetViews>
  <sheetFormatPr baseColWidth="10" defaultRowHeight="12.75"/>
  <sheetData/>
  <customSheetViews>
    <customSheetView guid="{D97FA60C-F1CC-44A9-B623-EC0651965665}" state="hidden">
      <selection activeCell="M33" sqref="M33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Entête</vt:lpstr>
      <vt:lpstr>Mission 1</vt:lpstr>
      <vt:lpstr>Mission 2</vt:lpstr>
      <vt:lpstr>Mission 3</vt:lpstr>
      <vt:lpstr>Scénario de commande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Sauvaget Pascal</dc:creator>
  <cp:lastModifiedBy>fverdon</cp:lastModifiedBy>
  <cp:lastPrinted>2024-09-24T16:45:24Z</cp:lastPrinted>
  <dcterms:created xsi:type="dcterms:W3CDTF">2008-01-30T15:56:36Z</dcterms:created>
  <dcterms:modified xsi:type="dcterms:W3CDTF">2024-09-24T16:45:29Z</dcterms:modified>
</cp:coreProperties>
</file>