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81970100FBF\courrier\DCE EN COURS DE REDACTION\AOO Nettoyage des locaux et prestations associées 24-971-039\DCE\V5\"/>
    </mc:Choice>
  </mc:AlternateContent>
  <bookViews>
    <workbookView xWindow="690" yWindow="75" windowWidth="16515" windowHeight="8760" activeTab="1"/>
  </bookViews>
  <sheets>
    <sheet name="BPF" sheetId="1" r:id="rId1"/>
    <sheet name="BPU" sheetId="2" r:id="rId2"/>
  </sheets>
  <definedNames>
    <definedName name="_xlnm.Print_Area" localSheetId="0">BPF!$A$1:$K$63</definedName>
    <definedName name="_xlnm.Print_Area" localSheetId="1">BPU!$A$1:$E$41</definedName>
  </definedNames>
  <calcPr calcId="162913"/>
</workbook>
</file>

<file path=xl/calcChain.xml><?xml version="1.0" encoding="utf-8"?>
<calcChain xmlns="http://schemas.openxmlformats.org/spreadsheetml/2006/main">
  <c r="F25" i="1" l="1"/>
  <c r="F56" i="1"/>
  <c r="F49" i="1"/>
  <c r="F43" i="1"/>
  <c r="F10" i="1"/>
  <c r="F11" i="1"/>
  <c r="F12" i="1"/>
  <c r="F13" i="1"/>
  <c r="F14" i="1"/>
  <c r="F15" i="1"/>
  <c r="F16" i="1"/>
  <c r="F17" i="1"/>
  <c r="F18" i="1"/>
  <c r="F9" i="1"/>
  <c r="I17" i="1" l="1"/>
  <c r="J17" i="1" s="1"/>
  <c r="G17" i="1"/>
  <c r="I43" i="1"/>
  <c r="J43" i="1" s="1"/>
  <c r="G43" i="1"/>
  <c r="H43" i="1" s="1"/>
  <c r="K43" i="1" s="1"/>
  <c r="I12" i="1"/>
  <c r="J12" i="1" s="1"/>
  <c r="G12" i="1"/>
  <c r="G9" i="1"/>
  <c r="H9" i="1" s="1"/>
  <c r="K9" i="1" s="1"/>
  <c r="G15" i="1"/>
  <c r="H15" i="1" s="1"/>
  <c r="K15" i="1" s="1"/>
  <c r="G11" i="1"/>
  <c r="H11" i="1" s="1"/>
  <c r="K11" i="1" s="1"/>
  <c r="I56" i="1"/>
  <c r="J56" i="1" s="1"/>
  <c r="G56" i="1"/>
  <c r="I13" i="1"/>
  <c r="J13" i="1" s="1"/>
  <c r="G13" i="1"/>
  <c r="I16" i="1"/>
  <c r="J16" i="1" s="1"/>
  <c r="G16" i="1"/>
  <c r="H16" i="1" s="1"/>
  <c r="K16" i="1" s="1"/>
  <c r="H49" i="1"/>
  <c r="K49" i="1" s="1"/>
  <c r="G49" i="1"/>
  <c r="G18" i="1"/>
  <c r="H18" i="1" s="1"/>
  <c r="K18" i="1" s="1"/>
  <c r="I14" i="1"/>
  <c r="J14" i="1" s="1"/>
  <c r="G14" i="1"/>
  <c r="G10" i="1"/>
  <c r="H10" i="1" s="1"/>
  <c r="K10" i="1" s="1"/>
  <c r="I25" i="1"/>
  <c r="J25" i="1" s="1"/>
  <c r="G25" i="1"/>
  <c r="F28" i="1"/>
  <c r="F30" i="1" s="1"/>
  <c r="F32" i="1" s="1"/>
  <c r="I11" i="1"/>
  <c r="J11" i="1" s="1"/>
  <c r="I15" i="1"/>
  <c r="J15" i="1" s="1"/>
  <c r="H14" i="1"/>
  <c r="K14" i="1" s="1"/>
  <c r="I18" i="1"/>
  <c r="J18" i="1" s="1"/>
  <c r="I10" i="1"/>
  <c r="J10" i="1" s="1"/>
  <c r="H17" i="1"/>
  <c r="H13" i="1"/>
  <c r="K13" i="1" s="1"/>
  <c r="H12" i="1"/>
  <c r="K12" i="1" s="1"/>
  <c r="H25" i="1"/>
  <c r="K25" i="1" s="1"/>
  <c r="I49" i="1"/>
  <c r="J49" i="1" s="1"/>
  <c r="H56" i="1"/>
  <c r="K56" i="1" s="1"/>
  <c r="I9" i="1"/>
  <c r="J9" i="1" s="1"/>
  <c r="G28" i="1" l="1"/>
  <c r="G30" i="1" s="1"/>
  <c r="G32" i="1" s="1"/>
  <c r="K17" i="1"/>
  <c r="H28" i="1"/>
  <c r="H30" i="1" s="1"/>
  <c r="H32" i="1" s="1"/>
</calcChain>
</file>

<file path=xl/sharedStrings.xml><?xml version="1.0" encoding="utf-8"?>
<sst xmlns="http://schemas.openxmlformats.org/spreadsheetml/2006/main" count="129" uniqueCount="65">
  <si>
    <t>Sites</t>
  </si>
  <si>
    <t xml:space="preserve">Nettoyage des locaux HT avec obligation de résultat </t>
  </si>
  <si>
    <t>Fourniture de produits d'entretien et consommables</t>
  </si>
  <si>
    <t>Montant TVA    …. %</t>
  </si>
  <si>
    <t>HT</t>
  </si>
  <si>
    <t>TTC</t>
  </si>
  <si>
    <t>TVA</t>
  </si>
  <si>
    <r>
      <t>Montant prestation forfaitaire au 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</si>
  <si>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Superficie sol (m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</si>
  <si>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 xml:space="preserve">Prix forfaitaire mensuel </t>
  </si>
  <si>
    <t>Accessoire sanitaire</t>
  </si>
  <si>
    <t>Prestation</t>
  </si>
  <si>
    <t>Total HT</t>
  </si>
  <si>
    <t>Total TTC</t>
  </si>
  <si>
    <t>TVA …. %</t>
  </si>
  <si>
    <t>Fourniture comprenant l'installation du matériel</t>
  </si>
  <si>
    <t>Retrait du matériel</t>
  </si>
  <si>
    <t>Déplacement du matériel</t>
  </si>
  <si>
    <t>Distributeur savon</t>
  </si>
  <si>
    <t>Distributeur papier hygiénique</t>
  </si>
  <si>
    <t>Distributeur papier mains</t>
  </si>
  <si>
    <t>Nettoyage de la viterie intérieure accessible</t>
  </si>
  <si>
    <t>BORDEREAU DES PRIX FORFAITAIRES - ANNEXE 1 A L'ACTE D'ENGAGEMENT LOT 2</t>
  </si>
  <si>
    <t>PRESTATIONS PERMANENTES (décrites aux articles 3.1  à 3.6 du CCTP)</t>
  </si>
  <si>
    <t xml:space="preserve"> Prix Unitaire HT</t>
  </si>
  <si>
    <t xml:space="preserve">Superficie viteries </t>
  </si>
  <si>
    <r>
      <t xml:space="preserve">nettoyage des vitreries intérieures/extérieures </t>
    </r>
    <r>
      <rPr>
        <b/>
        <sz val="11"/>
        <color theme="1"/>
        <rFont val="Calibri"/>
        <family val="2"/>
        <scheme val="minor"/>
      </rPr>
      <t>inaccessibles</t>
    </r>
    <r>
      <rPr>
        <sz val="11"/>
        <color theme="1"/>
        <rFont val="Calibri"/>
        <family val="2"/>
        <scheme val="minor"/>
      </rPr>
      <t xml:space="preserve"> (avec moyen de levage)</t>
    </r>
  </si>
  <si>
    <t xml:space="preserve">HT </t>
  </si>
  <si>
    <t xml:space="preserve">TTC </t>
  </si>
  <si>
    <t>PRESTATIONS A LA DEMANDE (article 3.7 du CCTP) - Nettoyage des fauteuils et sièges</t>
  </si>
  <si>
    <t>Prix Unitaire HT nettoyage des fauteuils/sièges visiteurs</t>
  </si>
  <si>
    <t>BORDEREAU DES PRIX UNITAIRES ET FORFAITAIRES - ANNEXE 2 A L'ACTE D'ENGAGEMENT LOT 2</t>
  </si>
  <si>
    <t>Saint-Ignace</t>
  </si>
  <si>
    <t>Bossant</t>
  </si>
  <si>
    <t>Capesterre Belle Eau</t>
  </si>
  <si>
    <t>Sainte-Rose</t>
  </si>
  <si>
    <t>Nettoyage de la viterie extérieure</t>
  </si>
  <si>
    <t>Prix forfaitaire journalier</t>
  </si>
  <si>
    <t>Dugazon 2</t>
  </si>
  <si>
    <t xml:space="preserve">J LEGRIX </t>
  </si>
  <si>
    <t>J THORIN</t>
  </si>
  <si>
    <t>Quatr'ailes</t>
  </si>
  <si>
    <t>Editique</t>
  </si>
  <si>
    <t>PRESTATIONS DE COURTES DUREES (article 5 du CCTP)</t>
  </si>
  <si>
    <t>Centre examens de santé</t>
  </si>
  <si>
    <t>Nolivos</t>
  </si>
  <si>
    <t>J THORIN - Salle repas</t>
  </si>
  <si>
    <t>J THORIN - Zone de cuisson/cuisine</t>
  </si>
  <si>
    <t xml:space="preserve">Prix forfaitaire trimestriel </t>
  </si>
  <si>
    <t>Superficie sous toiture (m²)</t>
  </si>
  <si>
    <t>nettoyage des sous-toitures (avec moyen de levage)</t>
  </si>
  <si>
    <t>TVA %</t>
  </si>
  <si>
    <t>Quantité</t>
  </si>
  <si>
    <t>Prix Unitaire TTC nettoyage des fauteuils/sièges visiteurs</t>
  </si>
  <si>
    <t>1 à 30</t>
  </si>
  <si>
    <t>31 à 100</t>
  </si>
  <si>
    <t>101 à 200</t>
  </si>
  <si>
    <t>201 à 500</t>
  </si>
  <si>
    <t xml:space="preserve">501 et plus </t>
  </si>
  <si>
    <t>Montant total mensuel</t>
  </si>
  <si>
    <t xml:space="preserve">Montant total annuel </t>
  </si>
  <si>
    <t xml:space="preserve">Montant total sur 36 mois </t>
  </si>
  <si>
    <t>Nom du candidat :</t>
  </si>
  <si>
    <t>Fait à ………………………………., le ……………………………..</t>
  </si>
  <si>
    <t>Signature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</si>
</sst>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0\ &quot;€&quot;_-;\-* #,##0.0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/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3" fontId="0" fillId="2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4" fontId="0" fillId="0" borderId="1" xfId="0" applyNumberFormat="1" applyBorder="1"/>
    <xf numFmtId="164" fontId="0" fillId="0" borderId="1" xfId="0" applyNumberFormat="1" applyBorder="1" applyProtection="1">
      <protection locked="0"/>
    </xf>
    <xf numFmtId="10" fontId="0" fillId="0" borderId="1" xfId="0" applyNumberFormat="1" applyBorder="1" applyAlignment="1" applyProtection="1">
      <alignment horizontal="center"/>
      <protection locked="0"/>
    </xf>
    <xf numFmtId="10" fontId="0" fillId="0" borderId="1" xfId="0" applyNumberFormat="1" applyBorder="1" applyAlignment="1" applyProtection="1">
      <alignment horizontal="center" vertical="center"/>
      <protection locked="0"/>
    </xf>
    <xf numFmtId="0" fontId="0" fillId="0" borderId="0" xfId="0" applyAlignme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0" xfId="0" applyNumberFormat="1" applyBorder="1" applyProtection="1">
      <protection locked="0"/>
    </xf>
    <xf numFmtId="44" fontId="0" fillId="0" borderId="0" xfId="0" applyNumberFormat="1" applyBorder="1"/>
    <xf numFmtId="10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 applyProtection="1">
      <alignment horizontal="center"/>
      <protection locked="0"/>
    </xf>
    <xf numFmtId="164" fontId="0" fillId="0" borderId="1" xfId="0" applyNumberFormat="1" applyBorder="1"/>
    <xf numFmtId="165" fontId="0" fillId="0" borderId="1" xfId="0" applyNumberFormat="1" applyBorder="1"/>
    <xf numFmtId="0" fontId="0" fillId="0" borderId="0" xfId="0" applyAlignment="1">
      <alignment horizontal="left"/>
    </xf>
    <xf numFmtId="165" fontId="0" fillId="0" borderId="0" xfId="0" applyNumberFormat="1"/>
    <xf numFmtId="0" fontId="0" fillId="0" borderId="0" xfId="0" applyBorder="1" applyAlignment="1">
      <alignment horizontal="left"/>
    </xf>
    <xf numFmtId="164" fontId="0" fillId="0" borderId="0" xfId="0" applyNumberFormat="1" applyBorder="1"/>
    <xf numFmtId="165" fontId="0" fillId="0" borderId="0" xfId="0" applyNumberFormat="1" applyBorder="1"/>
    <xf numFmtId="3" fontId="0" fillId="0" borderId="0" xfId="0" applyNumberFormat="1" applyFill="1" applyBorder="1" applyAlignment="1">
      <alignment horizontal="center" vertical="center"/>
    </xf>
    <xf numFmtId="165" fontId="0" fillId="0" borderId="0" xfId="0" applyNumberFormat="1" applyBorder="1" applyAlignment="1" applyProtection="1">
      <alignment horizontal="center"/>
      <protection locked="0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114300</xdr:rowOff>
    </xdr:from>
    <xdr:to>
      <xdr:col>0</xdr:col>
      <xdr:colOff>1080134</xdr:colOff>
      <xdr:row>3</xdr:row>
      <xdr:rowOff>91440</xdr:rowOff>
    </xdr:to>
    <xdr:pic>
      <xdr:nvPicPr>
        <xdr:cNvPr id="3" name="Image 2" descr="log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192" t="11111" r="8192" b="7936"/>
        <a:stretch>
          <a:fillRect/>
        </a:stretch>
      </xdr:blipFill>
      <xdr:spPr bwMode="auto">
        <a:xfrm>
          <a:off x="219075" y="114300"/>
          <a:ext cx="861059" cy="5486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956309</xdr:colOff>
      <xdr:row>2</xdr:row>
      <xdr:rowOff>167640</xdr:rowOff>
    </xdr:to>
    <xdr:pic>
      <xdr:nvPicPr>
        <xdr:cNvPr id="3" name="Image 2" descr="log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192" t="11111" r="8192" b="7936"/>
        <a:stretch>
          <a:fillRect/>
        </a:stretch>
      </xdr:blipFill>
      <xdr:spPr bwMode="auto">
        <a:xfrm>
          <a:off x="95250" y="0"/>
          <a:ext cx="861059" cy="5486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68"/>
  <sheetViews>
    <sheetView topLeftCell="A46" zoomScaleNormal="100" zoomScalePageLayoutView="115" workbookViewId="0">
      <selection activeCell="N39" sqref="N39"/>
    </sheetView>
  </sheetViews>
  <sheetFormatPr baseColWidth="10" defaultRowHeight="15" x14ac:dyDescent="0.25"/>
  <cols>
    <col min="1" max="1" width="32.42578125" bestFit="1" customWidth="1"/>
    <col min="2" max="2" width="10.7109375" customWidth="1"/>
    <col min="3" max="3" width="18.7109375" customWidth="1"/>
    <col min="4" max="4" width="16.7109375" customWidth="1"/>
    <col min="5" max="5" width="17.5703125" customWidth="1"/>
    <col min="6" max="6" width="19.7109375" customWidth="1"/>
    <col min="7" max="7" width="8.42578125" customWidth="1"/>
    <col min="8" max="8" width="15.140625" customWidth="1"/>
    <col min="9" max="9" width="12.7109375" customWidth="1"/>
    <col min="10" max="10" width="7.85546875" customWidth="1"/>
    <col min="11" max="11" width="13.7109375" customWidth="1"/>
  </cols>
  <sheetData>
    <row r="3" spans="1:11" x14ac:dyDescent="0.25">
      <c r="A3" s="52" t="s">
        <v>22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5" spans="1:11" ht="21" customHeight="1" x14ac:dyDescent="0.25">
      <c r="A5" s="43" t="s">
        <v>23</v>
      </c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1:11" ht="18" customHeight="1" x14ac:dyDescent="0.25">
      <c r="A6" s="46" t="s">
        <v>0</v>
      </c>
      <c r="B6" s="48" t="s">
        <v>8</v>
      </c>
      <c r="C6" s="44" t="s">
        <v>9</v>
      </c>
      <c r="D6" s="44"/>
      <c r="E6" s="44"/>
      <c r="F6" s="44"/>
      <c r="G6" s="44"/>
      <c r="H6" s="44"/>
      <c r="I6" s="45" t="s">
        <v>7</v>
      </c>
      <c r="J6" s="45"/>
      <c r="K6" s="45"/>
    </row>
    <row r="7" spans="1:11" ht="60" customHeight="1" x14ac:dyDescent="0.25">
      <c r="A7" s="51"/>
      <c r="B7" s="49"/>
      <c r="C7" s="46" t="s">
        <v>1</v>
      </c>
      <c r="D7" s="46" t="s">
        <v>21</v>
      </c>
      <c r="E7" s="46" t="s">
        <v>2</v>
      </c>
      <c r="F7" s="46" t="s">
        <v>12</v>
      </c>
      <c r="G7" s="1" t="s">
        <v>51</v>
      </c>
      <c r="H7" s="46" t="s">
        <v>13</v>
      </c>
      <c r="I7" s="46" t="s">
        <v>4</v>
      </c>
      <c r="J7" s="1" t="s">
        <v>6</v>
      </c>
      <c r="K7" s="46" t="s">
        <v>5</v>
      </c>
    </row>
    <row r="8" spans="1:11" x14ac:dyDescent="0.25">
      <c r="A8" s="47"/>
      <c r="B8" s="50"/>
      <c r="C8" s="47"/>
      <c r="D8" s="47"/>
      <c r="E8" s="47"/>
      <c r="F8" s="47"/>
      <c r="G8" s="30">
        <v>8.5000000000000006E-2</v>
      </c>
      <c r="H8" s="47"/>
      <c r="I8" s="47"/>
      <c r="J8" s="30">
        <v>8.5000000000000006E-2</v>
      </c>
      <c r="K8" s="47"/>
    </row>
    <row r="9" spans="1:11" x14ac:dyDescent="0.25">
      <c r="A9" s="14" t="s">
        <v>39</v>
      </c>
      <c r="B9" s="4">
        <v>3267</v>
      </c>
      <c r="C9" s="22"/>
      <c r="D9" s="22"/>
      <c r="E9" s="22"/>
      <c r="F9" s="21">
        <f>SUM(C9:E9)</f>
        <v>0</v>
      </c>
      <c r="G9" s="31">
        <f>F9*$G$8</f>
        <v>0</v>
      </c>
      <c r="H9" s="21">
        <f>F9*(1+G9)</f>
        <v>0</v>
      </c>
      <c r="I9" s="21">
        <f>F9/B9</f>
        <v>0</v>
      </c>
      <c r="J9" s="31">
        <f>I9*$J$8</f>
        <v>0</v>
      </c>
      <c r="K9" s="21">
        <f>H9/B9</f>
        <v>0</v>
      </c>
    </row>
    <row r="10" spans="1:11" ht="16.149999999999999" customHeight="1" x14ac:dyDescent="0.25">
      <c r="A10" s="15" t="s">
        <v>40</v>
      </c>
      <c r="B10" s="18">
        <v>4425</v>
      </c>
      <c r="C10" s="22"/>
      <c r="D10" s="22"/>
      <c r="E10" s="22"/>
      <c r="F10" s="21">
        <f t="shared" ref="F10:F18" si="0">SUM(C10:E10)</f>
        <v>0</v>
      </c>
      <c r="G10" s="31">
        <f t="shared" ref="G10:G18" si="1">F10*$G$8</f>
        <v>0</v>
      </c>
      <c r="H10" s="21">
        <f t="shared" ref="H10:H18" si="2">F10*(1+G10)</f>
        <v>0</v>
      </c>
      <c r="I10" s="21">
        <f t="shared" ref="I10:I18" si="3">F10/B10</f>
        <v>0</v>
      </c>
      <c r="J10" s="31">
        <f t="shared" ref="J10:J18" si="4">I10*$J$8</f>
        <v>0</v>
      </c>
      <c r="K10" s="21">
        <f t="shared" ref="K10:K18" si="5">H10/B10</f>
        <v>0</v>
      </c>
    </row>
    <row r="11" spans="1:11" x14ac:dyDescent="0.25">
      <c r="A11" s="14" t="s">
        <v>32</v>
      </c>
      <c r="B11" s="8">
        <v>460</v>
      </c>
      <c r="C11" s="22"/>
      <c r="D11" s="22"/>
      <c r="E11" s="22"/>
      <c r="F11" s="21">
        <f t="shared" si="0"/>
        <v>0</v>
      </c>
      <c r="G11" s="31">
        <f t="shared" si="1"/>
        <v>0</v>
      </c>
      <c r="H11" s="21">
        <f t="shared" si="2"/>
        <v>0</v>
      </c>
      <c r="I11" s="21">
        <f t="shared" si="3"/>
        <v>0</v>
      </c>
      <c r="J11" s="31">
        <f t="shared" si="4"/>
        <v>0</v>
      </c>
      <c r="K11" s="21">
        <f t="shared" si="5"/>
        <v>0</v>
      </c>
    </row>
    <row r="12" spans="1:11" x14ac:dyDescent="0.25">
      <c r="A12" s="14" t="s">
        <v>33</v>
      </c>
      <c r="B12" s="8">
        <v>1000</v>
      </c>
      <c r="C12" s="22"/>
      <c r="D12" s="22"/>
      <c r="E12" s="22"/>
      <c r="F12" s="21">
        <f t="shared" si="0"/>
        <v>0</v>
      </c>
      <c r="G12" s="31">
        <f t="shared" si="1"/>
        <v>0</v>
      </c>
      <c r="H12" s="21">
        <f t="shared" si="2"/>
        <v>0</v>
      </c>
      <c r="I12" s="21">
        <f t="shared" si="3"/>
        <v>0</v>
      </c>
      <c r="J12" s="31">
        <f t="shared" si="4"/>
        <v>0</v>
      </c>
      <c r="K12" s="21">
        <f t="shared" si="5"/>
        <v>0</v>
      </c>
    </row>
    <row r="13" spans="1:11" x14ac:dyDescent="0.25">
      <c r="A13" s="14" t="s">
        <v>34</v>
      </c>
      <c r="B13" s="8">
        <v>215</v>
      </c>
      <c r="C13" s="22"/>
      <c r="D13" s="22"/>
      <c r="E13" s="22"/>
      <c r="F13" s="21">
        <f t="shared" si="0"/>
        <v>0</v>
      </c>
      <c r="G13" s="31">
        <f t="shared" si="1"/>
        <v>0</v>
      </c>
      <c r="H13" s="21">
        <f t="shared" si="2"/>
        <v>0</v>
      </c>
      <c r="I13" s="21">
        <f t="shared" si="3"/>
        <v>0</v>
      </c>
      <c r="J13" s="31">
        <f t="shared" si="4"/>
        <v>0</v>
      </c>
      <c r="K13" s="21">
        <f t="shared" si="5"/>
        <v>0</v>
      </c>
    </row>
    <row r="14" spans="1:11" x14ac:dyDescent="0.25">
      <c r="A14" s="14" t="s">
        <v>41</v>
      </c>
      <c r="B14" s="8">
        <v>890</v>
      </c>
      <c r="C14" s="22"/>
      <c r="D14" s="22"/>
      <c r="E14" s="22"/>
      <c r="F14" s="21">
        <f t="shared" si="0"/>
        <v>0</v>
      </c>
      <c r="G14" s="31">
        <f t="shared" si="1"/>
        <v>0</v>
      </c>
      <c r="H14" s="21">
        <f t="shared" si="2"/>
        <v>0</v>
      </c>
      <c r="I14" s="21">
        <f t="shared" si="3"/>
        <v>0</v>
      </c>
      <c r="J14" s="31">
        <f t="shared" si="4"/>
        <v>0</v>
      </c>
      <c r="K14" s="21">
        <f t="shared" si="5"/>
        <v>0</v>
      </c>
    </row>
    <row r="15" spans="1:11" x14ac:dyDescent="0.25">
      <c r="A15" s="14" t="s">
        <v>44</v>
      </c>
      <c r="B15" s="8">
        <v>500</v>
      </c>
      <c r="C15" s="22"/>
      <c r="D15" s="22"/>
      <c r="E15" s="22"/>
      <c r="F15" s="21">
        <f t="shared" si="0"/>
        <v>0</v>
      </c>
      <c r="G15" s="31">
        <f t="shared" si="1"/>
        <v>0</v>
      </c>
      <c r="H15" s="21">
        <f t="shared" si="2"/>
        <v>0</v>
      </c>
      <c r="I15" s="21">
        <f t="shared" si="3"/>
        <v>0</v>
      </c>
      <c r="J15" s="31">
        <f t="shared" si="4"/>
        <v>0</v>
      </c>
      <c r="K15" s="21">
        <f t="shared" si="5"/>
        <v>0</v>
      </c>
    </row>
    <row r="16" spans="1:11" x14ac:dyDescent="0.25">
      <c r="A16" s="14" t="s">
        <v>45</v>
      </c>
      <c r="B16" s="16">
        <v>300</v>
      </c>
      <c r="C16" s="22"/>
      <c r="D16" s="22"/>
      <c r="E16" s="22"/>
      <c r="F16" s="21">
        <f t="shared" si="0"/>
        <v>0</v>
      </c>
      <c r="G16" s="31">
        <f t="shared" si="1"/>
        <v>0</v>
      </c>
      <c r="H16" s="21">
        <f t="shared" si="2"/>
        <v>0</v>
      </c>
      <c r="I16" s="21">
        <f t="shared" si="3"/>
        <v>0</v>
      </c>
      <c r="J16" s="31">
        <f t="shared" si="4"/>
        <v>0</v>
      </c>
      <c r="K16" s="21">
        <f t="shared" si="5"/>
        <v>0</v>
      </c>
    </row>
    <row r="17" spans="1:11" x14ac:dyDescent="0.25">
      <c r="A17" s="14" t="s">
        <v>38</v>
      </c>
      <c r="B17" s="8">
        <v>698</v>
      </c>
      <c r="C17" s="22"/>
      <c r="D17" s="22"/>
      <c r="E17" s="22"/>
      <c r="F17" s="21">
        <f t="shared" si="0"/>
        <v>0</v>
      </c>
      <c r="G17" s="31">
        <f t="shared" si="1"/>
        <v>0</v>
      </c>
      <c r="H17" s="21">
        <f t="shared" si="2"/>
        <v>0</v>
      </c>
      <c r="I17" s="21">
        <f t="shared" si="3"/>
        <v>0</v>
      </c>
      <c r="J17" s="31">
        <f t="shared" si="4"/>
        <v>0</v>
      </c>
      <c r="K17" s="21">
        <f t="shared" si="5"/>
        <v>0</v>
      </c>
    </row>
    <row r="18" spans="1:11" x14ac:dyDescent="0.25">
      <c r="A18" s="14" t="s">
        <v>42</v>
      </c>
      <c r="B18" s="8">
        <v>200</v>
      </c>
      <c r="C18" s="22"/>
      <c r="D18" s="22"/>
      <c r="E18" s="22"/>
      <c r="F18" s="21">
        <f t="shared" si="0"/>
        <v>0</v>
      </c>
      <c r="G18" s="31">
        <f t="shared" si="1"/>
        <v>0</v>
      </c>
      <c r="H18" s="21">
        <f t="shared" si="2"/>
        <v>0</v>
      </c>
      <c r="I18" s="21">
        <f t="shared" si="3"/>
        <v>0</v>
      </c>
      <c r="J18" s="31">
        <f t="shared" si="4"/>
        <v>0</v>
      </c>
      <c r="K18" s="21">
        <f t="shared" si="5"/>
        <v>0</v>
      </c>
    </row>
    <row r="21" spans="1:11" x14ac:dyDescent="0.25">
      <c r="A21" s="43" t="s">
        <v>23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</row>
    <row r="22" spans="1:11" ht="17.25" customHeight="1" x14ac:dyDescent="0.25">
      <c r="A22" s="46" t="s">
        <v>0</v>
      </c>
      <c r="B22" s="48" t="s">
        <v>8</v>
      </c>
      <c r="C22" s="44" t="s">
        <v>9</v>
      </c>
      <c r="D22" s="44"/>
      <c r="E22" s="44"/>
      <c r="F22" s="44"/>
      <c r="G22" s="44"/>
      <c r="H22" s="44"/>
      <c r="I22" s="45" t="s">
        <v>7</v>
      </c>
      <c r="J22" s="45"/>
      <c r="K22" s="45"/>
    </row>
    <row r="23" spans="1:11" ht="60" customHeight="1" x14ac:dyDescent="0.25">
      <c r="A23" s="51"/>
      <c r="B23" s="49"/>
      <c r="C23" s="46" t="s">
        <v>1</v>
      </c>
      <c r="D23" s="46" t="s">
        <v>21</v>
      </c>
      <c r="E23" s="46" t="s">
        <v>2</v>
      </c>
      <c r="F23" s="46" t="s">
        <v>12</v>
      </c>
      <c r="G23" s="27" t="s">
        <v>51</v>
      </c>
      <c r="H23" s="46" t="s">
        <v>13</v>
      </c>
      <c r="I23" s="46" t="s">
        <v>4</v>
      </c>
      <c r="J23" s="17" t="s">
        <v>6</v>
      </c>
      <c r="K23" s="46" t="s">
        <v>5</v>
      </c>
    </row>
    <row r="24" spans="1:11" x14ac:dyDescent="0.25">
      <c r="A24" s="47"/>
      <c r="B24" s="50"/>
      <c r="C24" s="47"/>
      <c r="D24" s="47"/>
      <c r="E24" s="47"/>
      <c r="F24" s="47"/>
      <c r="G24" s="24">
        <v>8.5000000000000006E-2</v>
      </c>
      <c r="H24" s="47"/>
      <c r="I24" s="47"/>
      <c r="J24" s="24">
        <v>8.5000000000000006E-2</v>
      </c>
      <c r="K24" s="47"/>
    </row>
    <row r="25" spans="1:11" x14ac:dyDescent="0.25">
      <c r="A25" s="15" t="s">
        <v>46</v>
      </c>
      <c r="B25" s="18">
        <v>140</v>
      </c>
      <c r="C25" s="22"/>
      <c r="D25" s="22"/>
      <c r="E25" s="22"/>
      <c r="F25" s="21">
        <f>SUM(C25:E25)</f>
        <v>0</v>
      </c>
      <c r="G25" s="31">
        <f>F25*$G$24</f>
        <v>0</v>
      </c>
      <c r="H25" s="21">
        <f>F25*(1+G24)</f>
        <v>0</v>
      </c>
      <c r="I25" s="21">
        <f>F25/B25</f>
        <v>0</v>
      </c>
      <c r="J25" s="31">
        <f>I25*$J$24</f>
        <v>0</v>
      </c>
      <c r="K25" s="21">
        <f>H25/B25</f>
        <v>0</v>
      </c>
    </row>
    <row r="26" spans="1:11" x14ac:dyDescent="0.25">
      <c r="B26" s="39"/>
      <c r="C26" s="28"/>
      <c r="D26" s="28"/>
      <c r="E26" s="28"/>
      <c r="F26" s="29"/>
      <c r="G26" s="40"/>
      <c r="H26" s="29"/>
      <c r="I26" s="29"/>
      <c r="J26" s="40"/>
      <c r="K26" s="29"/>
    </row>
    <row r="28" spans="1:11" x14ac:dyDescent="0.25">
      <c r="A28" s="41" t="s">
        <v>59</v>
      </c>
      <c r="B28" s="42"/>
      <c r="F28" s="32">
        <f>SUM(F9:F18)+F25</f>
        <v>0</v>
      </c>
      <c r="G28" s="33">
        <f>SUM(G9:G18)+G25</f>
        <v>0</v>
      </c>
      <c r="H28" s="33">
        <f t="shared" ref="H28" si="6">SUM(H17:H24)</f>
        <v>0</v>
      </c>
    </row>
    <row r="29" spans="1:11" x14ac:dyDescent="0.25">
      <c r="A29" s="34"/>
      <c r="B29" s="34"/>
      <c r="G29" s="35"/>
      <c r="H29" s="35"/>
    </row>
    <row r="30" spans="1:11" x14ac:dyDescent="0.25">
      <c r="A30" s="41" t="s">
        <v>60</v>
      </c>
      <c r="B30" s="42"/>
      <c r="F30" s="32">
        <f>F28*12</f>
        <v>0</v>
      </c>
      <c r="G30" s="33">
        <f>G28*12</f>
        <v>0</v>
      </c>
      <c r="H30" s="33">
        <f>H28*12</f>
        <v>0</v>
      </c>
    </row>
    <row r="31" spans="1:11" x14ac:dyDescent="0.25">
      <c r="A31" s="34"/>
      <c r="B31" s="34"/>
    </row>
    <row r="32" spans="1:11" x14ac:dyDescent="0.25">
      <c r="A32" s="41" t="s">
        <v>61</v>
      </c>
      <c r="B32" s="42"/>
      <c r="F32" s="32">
        <f>F30*3</f>
        <v>0</v>
      </c>
      <c r="G32" s="33">
        <f>G30*3</f>
        <v>0</v>
      </c>
      <c r="H32" s="33">
        <f>H30*3</f>
        <v>0</v>
      </c>
    </row>
    <row r="33" spans="1:11" x14ac:dyDescent="0.25">
      <c r="A33" s="36"/>
      <c r="B33" s="36"/>
      <c r="F33" s="37"/>
      <c r="G33" s="38"/>
      <c r="H33" s="38"/>
    </row>
    <row r="34" spans="1:11" x14ac:dyDescent="0.25">
      <c r="A34" s="36"/>
      <c r="B34" s="36"/>
      <c r="F34" s="37"/>
      <c r="G34" s="38"/>
      <c r="H34" s="38"/>
    </row>
    <row r="35" spans="1:11" x14ac:dyDescent="0.25">
      <c r="A35" s="36"/>
      <c r="B35" s="36"/>
      <c r="F35" s="37"/>
      <c r="G35" s="38"/>
      <c r="H35" s="38"/>
    </row>
    <row r="36" spans="1:11" x14ac:dyDescent="0.25">
      <c r="A36" s="36"/>
      <c r="B36" s="36"/>
      <c r="F36" s="37"/>
      <c r="G36" s="38"/>
      <c r="H36" s="38"/>
    </row>
    <row r="37" spans="1:11" x14ac:dyDescent="0.25">
      <c r="A37" s="36"/>
      <c r="B37" s="36"/>
      <c r="F37" s="37"/>
      <c r="G37" s="38"/>
      <c r="H37" s="38"/>
    </row>
    <row r="38" spans="1:11" x14ac:dyDescent="0.25">
      <c r="A38" s="36"/>
      <c r="B38" s="36"/>
      <c r="F38" s="37"/>
      <c r="G38" s="38"/>
      <c r="H38" s="38"/>
    </row>
    <row r="39" spans="1:11" x14ac:dyDescent="0.25">
      <c r="A39" s="47" t="s">
        <v>43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</row>
    <row r="40" spans="1:11" ht="17.25" customHeight="1" x14ac:dyDescent="0.25">
      <c r="A40" s="46" t="s">
        <v>0</v>
      </c>
      <c r="B40" s="48" t="s">
        <v>8</v>
      </c>
      <c r="C40" s="44" t="s">
        <v>9</v>
      </c>
      <c r="D40" s="44"/>
      <c r="E40" s="44"/>
      <c r="F40" s="44"/>
      <c r="G40" s="44"/>
      <c r="H40" s="44"/>
      <c r="I40" s="45" t="s">
        <v>7</v>
      </c>
      <c r="J40" s="45"/>
      <c r="K40" s="45"/>
    </row>
    <row r="41" spans="1:11" ht="60" customHeight="1" x14ac:dyDescent="0.25">
      <c r="A41" s="51"/>
      <c r="B41" s="49"/>
      <c r="C41" s="46" t="s">
        <v>1</v>
      </c>
      <c r="D41" s="46" t="s">
        <v>36</v>
      </c>
      <c r="E41" s="46" t="s">
        <v>2</v>
      </c>
      <c r="F41" s="46" t="s">
        <v>12</v>
      </c>
      <c r="G41" s="20" t="s">
        <v>51</v>
      </c>
      <c r="H41" s="46" t="s">
        <v>13</v>
      </c>
      <c r="I41" s="46" t="s">
        <v>4</v>
      </c>
      <c r="J41" s="11" t="s">
        <v>6</v>
      </c>
      <c r="K41" s="46" t="s">
        <v>5</v>
      </c>
    </row>
    <row r="42" spans="1:11" x14ac:dyDescent="0.25">
      <c r="A42" s="47"/>
      <c r="B42" s="50"/>
      <c r="C42" s="47"/>
      <c r="D42" s="47"/>
      <c r="E42" s="47"/>
      <c r="F42" s="47"/>
      <c r="G42" s="23">
        <v>8.5000000000000006E-2</v>
      </c>
      <c r="H42" s="47"/>
      <c r="I42" s="47"/>
      <c r="J42" s="23">
        <v>8.5000000000000006E-2</v>
      </c>
      <c r="K42" s="47"/>
    </row>
    <row r="43" spans="1:11" x14ac:dyDescent="0.25">
      <c r="A43" s="7" t="s">
        <v>35</v>
      </c>
      <c r="B43" s="10">
        <v>144</v>
      </c>
      <c r="C43" s="22"/>
      <c r="D43" s="22"/>
      <c r="E43" s="22"/>
      <c r="F43" s="21">
        <f>SUM(C43:E43)</f>
        <v>0</v>
      </c>
      <c r="G43" s="31">
        <f>F43*$G$42</f>
        <v>0</v>
      </c>
      <c r="H43" s="21">
        <f>F43*(1+G43)</f>
        <v>0</v>
      </c>
      <c r="I43" s="21">
        <f>F43/B43</f>
        <v>0</v>
      </c>
      <c r="J43" s="31">
        <f>I43*$J$42</f>
        <v>0</v>
      </c>
      <c r="K43" s="21">
        <f>H43/B43</f>
        <v>0</v>
      </c>
    </row>
    <row r="44" spans="1:1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5">
      <c r="A45" s="47" t="s">
        <v>43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</row>
    <row r="46" spans="1:11" ht="17.25" customHeight="1" x14ac:dyDescent="0.25">
      <c r="A46" s="46" t="s">
        <v>0</v>
      </c>
      <c r="B46" s="48" t="s">
        <v>8</v>
      </c>
      <c r="C46" s="44" t="s">
        <v>37</v>
      </c>
      <c r="D46" s="44"/>
      <c r="E46" s="44"/>
      <c r="F46" s="44"/>
      <c r="G46" s="44"/>
      <c r="H46" s="44"/>
      <c r="I46" s="45" t="s">
        <v>7</v>
      </c>
      <c r="J46" s="45"/>
      <c r="K46" s="45"/>
    </row>
    <row r="47" spans="1:11" ht="60" customHeight="1" x14ac:dyDescent="0.25">
      <c r="A47" s="51"/>
      <c r="B47" s="49"/>
      <c r="C47" s="46" t="s">
        <v>1</v>
      </c>
      <c r="D47" s="46" t="s">
        <v>36</v>
      </c>
      <c r="E47" s="46" t="s">
        <v>2</v>
      </c>
      <c r="F47" s="46" t="s">
        <v>12</v>
      </c>
      <c r="G47" s="20" t="s">
        <v>51</v>
      </c>
      <c r="H47" s="46" t="s">
        <v>13</v>
      </c>
      <c r="I47" s="46" t="s">
        <v>4</v>
      </c>
      <c r="J47" s="11" t="s">
        <v>6</v>
      </c>
      <c r="K47" s="46" t="s">
        <v>5</v>
      </c>
    </row>
    <row r="48" spans="1:11" x14ac:dyDescent="0.25">
      <c r="A48" s="47"/>
      <c r="B48" s="50"/>
      <c r="C48" s="47"/>
      <c r="D48" s="47"/>
      <c r="E48" s="47"/>
      <c r="F48" s="47"/>
      <c r="G48" s="24">
        <v>8.5000000000000006E-2</v>
      </c>
      <c r="H48" s="47"/>
      <c r="I48" s="47"/>
      <c r="J48" s="23">
        <v>8.5000000000000006E-2</v>
      </c>
      <c r="K48" s="47"/>
    </row>
    <row r="49" spans="1:11" x14ac:dyDescent="0.25">
      <c r="A49" s="7" t="s">
        <v>35</v>
      </c>
      <c r="B49" s="10">
        <v>144</v>
      </c>
      <c r="C49" s="22"/>
      <c r="D49" s="22"/>
      <c r="E49" s="22"/>
      <c r="F49" s="21">
        <f>SUM(C49:E49)</f>
        <v>0</v>
      </c>
      <c r="G49" s="31">
        <f>F49*$G$42</f>
        <v>0</v>
      </c>
      <c r="H49" s="21">
        <f>F49*(1+G48)</f>
        <v>0</v>
      </c>
      <c r="I49" s="21">
        <f>F49/B49</f>
        <v>0</v>
      </c>
      <c r="J49" s="31">
        <f>I49*$J$48</f>
        <v>0</v>
      </c>
      <c r="K49" s="21">
        <f>H49/B49</f>
        <v>0</v>
      </c>
    </row>
    <row r="52" spans="1:11" x14ac:dyDescent="0.25">
      <c r="A52" s="43" t="s">
        <v>23</v>
      </c>
      <c r="B52" s="43"/>
      <c r="C52" s="43"/>
      <c r="D52" s="43"/>
      <c r="E52" s="43"/>
      <c r="F52" s="43"/>
      <c r="G52" s="43"/>
      <c r="H52" s="43"/>
      <c r="I52" s="43"/>
      <c r="J52" s="43"/>
      <c r="K52" s="43"/>
    </row>
    <row r="53" spans="1:11" ht="17.25" customHeight="1" x14ac:dyDescent="0.25">
      <c r="A53" s="46" t="s">
        <v>0</v>
      </c>
      <c r="B53" s="48" t="s">
        <v>8</v>
      </c>
      <c r="C53" s="44" t="s">
        <v>48</v>
      </c>
      <c r="D53" s="44"/>
      <c r="E53" s="44"/>
      <c r="F53" s="44"/>
      <c r="G53" s="44"/>
      <c r="H53" s="44"/>
      <c r="I53" s="45" t="s">
        <v>7</v>
      </c>
      <c r="J53" s="45"/>
      <c r="K53" s="45"/>
    </row>
    <row r="54" spans="1:11" ht="60" customHeight="1" x14ac:dyDescent="0.25">
      <c r="A54" s="51"/>
      <c r="B54" s="49"/>
      <c r="C54" s="46" t="s">
        <v>1</v>
      </c>
      <c r="D54" s="46" t="s">
        <v>21</v>
      </c>
      <c r="E54" s="46" t="s">
        <v>2</v>
      </c>
      <c r="F54" s="46" t="s">
        <v>12</v>
      </c>
      <c r="G54" s="20" t="s">
        <v>51</v>
      </c>
      <c r="H54" s="46" t="s">
        <v>13</v>
      </c>
      <c r="I54" s="46" t="s">
        <v>4</v>
      </c>
      <c r="J54" s="17" t="s">
        <v>6</v>
      </c>
      <c r="K54" s="46" t="s">
        <v>5</v>
      </c>
    </row>
    <row r="55" spans="1:11" x14ac:dyDescent="0.25">
      <c r="A55" s="47"/>
      <c r="B55" s="50"/>
      <c r="C55" s="47"/>
      <c r="D55" s="47"/>
      <c r="E55" s="47"/>
      <c r="F55" s="47"/>
      <c r="G55" s="24">
        <v>8.5000000000000006E-2</v>
      </c>
      <c r="H55" s="47"/>
      <c r="I55" s="47"/>
      <c r="J55" s="23">
        <v>8.5000000000000006E-2</v>
      </c>
      <c r="K55" s="47"/>
    </row>
    <row r="56" spans="1:11" x14ac:dyDescent="0.25">
      <c r="A56" s="15" t="s">
        <v>47</v>
      </c>
      <c r="B56" s="18">
        <v>60</v>
      </c>
      <c r="C56" s="22"/>
      <c r="D56" s="22"/>
      <c r="E56" s="22"/>
      <c r="F56" s="21">
        <f>SUM(C56:E56)</f>
        <v>0</v>
      </c>
      <c r="G56" s="31">
        <f>F56*$G$42</f>
        <v>0</v>
      </c>
      <c r="H56" s="21">
        <f>F56*(1+G55)</f>
        <v>0</v>
      </c>
      <c r="I56" s="21">
        <f>F56/B56</f>
        <v>0</v>
      </c>
      <c r="J56" s="31">
        <f>I56*$J$55</f>
        <v>0</v>
      </c>
      <c r="K56" s="21">
        <f>H56/B56</f>
        <v>0</v>
      </c>
    </row>
    <row r="59" spans="1:11" ht="27.6" customHeight="1" x14ac:dyDescent="0.25"/>
    <row r="60" spans="1:11" x14ac:dyDescent="0.25">
      <c r="C60" t="s">
        <v>62</v>
      </c>
      <c r="G60" t="s">
        <v>63</v>
      </c>
    </row>
    <row r="61" spans="1:11" x14ac:dyDescent="0.25">
      <c r="G61" t="s">
        <v>64</v>
      </c>
    </row>
    <row r="68" spans="1:11" x14ac:dyDescent="0.2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</row>
  </sheetData>
  <mergeCells count="64">
    <mergeCell ref="A45:K45"/>
    <mergeCell ref="C46:H46"/>
    <mergeCell ref="I46:K46"/>
    <mergeCell ref="A46:A48"/>
    <mergeCell ref="B46:B48"/>
    <mergeCell ref="C47:C48"/>
    <mergeCell ref="D47:D48"/>
    <mergeCell ref="E47:E48"/>
    <mergeCell ref="F47:F48"/>
    <mergeCell ref="H47:H48"/>
    <mergeCell ref="I47:I48"/>
    <mergeCell ref="K47:K48"/>
    <mergeCell ref="A39:K39"/>
    <mergeCell ref="C40:H40"/>
    <mergeCell ref="I40:K40"/>
    <mergeCell ref="F41:F42"/>
    <mergeCell ref="H41:H42"/>
    <mergeCell ref="I41:I42"/>
    <mergeCell ref="K41:K42"/>
    <mergeCell ref="E41:E42"/>
    <mergeCell ref="D41:D42"/>
    <mergeCell ref="C41:C42"/>
    <mergeCell ref="B40:B42"/>
    <mergeCell ref="A40:A42"/>
    <mergeCell ref="A3:K3"/>
    <mergeCell ref="A5:K5"/>
    <mergeCell ref="C6:H6"/>
    <mergeCell ref="I6:K6"/>
    <mergeCell ref="F7:F8"/>
    <mergeCell ref="E7:E8"/>
    <mergeCell ref="D7:D8"/>
    <mergeCell ref="C7:C8"/>
    <mergeCell ref="A6:A8"/>
    <mergeCell ref="B6:B8"/>
    <mergeCell ref="H7:H8"/>
    <mergeCell ref="I7:I8"/>
    <mergeCell ref="K7:K8"/>
    <mergeCell ref="A52:K52"/>
    <mergeCell ref="C53:H53"/>
    <mergeCell ref="I53:K53"/>
    <mergeCell ref="A53:A55"/>
    <mergeCell ref="B53:B55"/>
    <mergeCell ref="C54:C55"/>
    <mergeCell ref="D54:D55"/>
    <mergeCell ref="E54:E55"/>
    <mergeCell ref="F54:F55"/>
    <mergeCell ref="H54:H55"/>
    <mergeCell ref="I54:I55"/>
    <mergeCell ref="K54:K55"/>
    <mergeCell ref="A28:B28"/>
    <mergeCell ref="A30:B30"/>
    <mergeCell ref="A32:B32"/>
    <mergeCell ref="A21:K21"/>
    <mergeCell ref="C22:H22"/>
    <mergeCell ref="I22:K22"/>
    <mergeCell ref="H23:H24"/>
    <mergeCell ref="F23:F24"/>
    <mergeCell ref="E23:E24"/>
    <mergeCell ref="D23:D24"/>
    <mergeCell ref="C23:C24"/>
    <mergeCell ref="B22:B24"/>
    <mergeCell ref="A22:A24"/>
    <mergeCell ref="I23:I24"/>
    <mergeCell ref="K23:K24"/>
  </mergeCells>
  <pageMargins left="0.39370078740157483" right="0.31496062992125984" top="0.55118110236220474" bottom="0.39370078740157483" header="0.31496062992125984" footer="0.31496062992125984"/>
  <pageSetup paperSize="9" scale="80" orientation="landscape" r:id="rId1"/>
  <headerFooter>
    <oddFooter>&amp;L&amp;8AOO Nettoyage des locaux et prestations associées 
n°24-971-039&amp;C&amp;"-,Gras"&amp;9NB : Les prestations occasionnelles décrites aux articles 6 du CCTP sont commandées sur la base du prix forfaitaire au m² indiqué pour chaque site.&amp;R&amp;8&amp;P/&amp;N</oddFooter>
  </headerFooter>
  <ignoredErrors>
    <ignoredError sqref="F9:F18 F25 F43 F56:G56 F49:G49 H43:I43" formulaRange="1"/>
    <ignoredError sqref="G9:G18 J9:J18 G25 J25 J49 J56" unlockedFormula="1"/>
    <ignoredError sqref="J43 G43" formulaRange="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39"/>
  <sheetViews>
    <sheetView tabSelected="1" zoomScaleNormal="100" workbookViewId="0">
      <selection activeCell="H10" sqref="H10"/>
    </sheetView>
  </sheetViews>
  <sheetFormatPr baseColWidth="10" defaultColWidth="11.42578125" defaultRowHeight="15" x14ac:dyDescent="0.25"/>
  <cols>
    <col min="1" max="1" width="19.140625" style="5" customWidth="1"/>
    <col min="2" max="2" width="23.7109375" style="5" customWidth="1"/>
    <col min="3" max="5" width="15.7109375" style="5" customWidth="1"/>
    <col min="6" max="6" width="9.7109375" style="5" customWidth="1"/>
    <col min="7" max="7" width="10.5703125" style="5" customWidth="1"/>
    <col min="8" max="8" width="9.85546875" style="5" customWidth="1"/>
    <col min="9" max="9" width="19.7109375" style="5" customWidth="1"/>
    <col min="10" max="16384" width="11.42578125" style="5"/>
  </cols>
  <sheetData>
    <row r="5" spans="1:5" x14ac:dyDescent="0.25">
      <c r="A5" s="56" t="s">
        <v>31</v>
      </c>
      <c r="B5" s="56"/>
      <c r="C5" s="56"/>
      <c r="D5" s="56"/>
      <c r="E5" s="56"/>
    </row>
    <row r="6" spans="1:5" x14ac:dyDescent="0.25">
      <c r="A6" s="12"/>
      <c r="B6" s="12"/>
      <c r="C6" s="12"/>
      <c r="D6" s="12"/>
      <c r="E6" s="12"/>
    </row>
    <row r="7" spans="1:5" ht="33" customHeight="1" x14ac:dyDescent="0.25">
      <c r="A7" s="46" t="s">
        <v>25</v>
      </c>
      <c r="B7" s="53" t="s">
        <v>26</v>
      </c>
      <c r="C7" s="54"/>
      <c r="D7" s="55"/>
    </row>
    <row r="8" spans="1:5" x14ac:dyDescent="0.25">
      <c r="A8" s="47"/>
      <c r="B8" s="10" t="s">
        <v>27</v>
      </c>
      <c r="C8" s="10" t="s">
        <v>14</v>
      </c>
      <c r="D8" s="10" t="s">
        <v>28</v>
      </c>
    </row>
    <row r="9" spans="1:5" x14ac:dyDescent="0.25">
      <c r="A9" s="9">
        <v>1</v>
      </c>
      <c r="B9" s="10"/>
      <c r="C9" s="10"/>
      <c r="D9" s="10"/>
    </row>
    <row r="10" spans="1:5" ht="17.100000000000001" customHeight="1" x14ac:dyDescent="0.25">
      <c r="A10" s="10">
        <v>10</v>
      </c>
      <c r="B10" s="6"/>
      <c r="C10" s="6"/>
      <c r="D10" s="6"/>
    </row>
    <row r="11" spans="1:5" ht="17.100000000000001" customHeight="1" x14ac:dyDescent="0.25">
      <c r="A11" s="10">
        <v>200</v>
      </c>
      <c r="B11" s="6"/>
      <c r="C11" s="6"/>
      <c r="D11" s="6"/>
    </row>
    <row r="12" spans="1:5" ht="17.100000000000001" customHeight="1" x14ac:dyDescent="0.25">
      <c r="A12" s="10">
        <v>500</v>
      </c>
      <c r="B12" s="6"/>
      <c r="C12" s="6"/>
      <c r="D12" s="6"/>
    </row>
    <row r="14" spans="1:5" x14ac:dyDescent="0.25">
      <c r="A14" s="3" t="s">
        <v>10</v>
      </c>
      <c r="B14" s="3" t="s">
        <v>11</v>
      </c>
      <c r="C14" s="3" t="s">
        <v>24</v>
      </c>
      <c r="D14" s="3" t="s">
        <v>14</v>
      </c>
      <c r="E14" s="3" t="s">
        <v>5</v>
      </c>
    </row>
    <row r="15" spans="1:5" ht="33" customHeight="1" x14ac:dyDescent="0.25">
      <c r="A15" s="43" t="s">
        <v>18</v>
      </c>
      <c r="B15" s="3" t="s">
        <v>15</v>
      </c>
      <c r="C15" s="6"/>
      <c r="D15" s="6"/>
      <c r="E15" s="6"/>
    </row>
    <row r="16" spans="1:5" ht="20.100000000000001" customHeight="1" x14ac:dyDescent="0.25">
      <c r="A16" s="43"/>
      <c r="B16" s="3" t="s">
        <v>16</v>
      </c>
      <c r="C16" s="6"/>
      <c r="D16" s="6"/>
      <c r="E16" s="6"/>
    </row>
    <row r="17" spans="1:5" ht="20.100000000000001" customHeight="1" x14ac:dyDescent="0.25">
      <c r="A17" s="43"/>
      <c r="B17" s="3" t="s">
        <v>17</v>
      </c>
      <c r="C17" s="6"/>
      <c r="D17" s="6"/>
      <c r="E17" s="6"/>
    </row>
    <row r="18" spans="1:5" ht="33" customHeight="1" x14ac:dyDescent="0.25">
      <c r="A18" s="43" t="s">
        <v>19</v>
      </c>
      <c r="B18" s="3" t="s">
        <v>15</v>
      </c>
      <c r="C18" s="6"/>
      <c r="D18" s="6"/>
      <c r="E18" s="6"/>
    </row>
    <row r="19" spans="1:5" ht="20.100000000000001" customHeight="1" x14ac:dyDescent="0.25">
      <c r="A19" s="43"/>
      <c r="B19" s="3" t="s">
        <v>16</v>
      </c>
      <c r="C19" s="6"/>
      <c r="D19" s="6"/>
      <c r="E19" s="6"/>
    </row>
    <row r="20" spans="1:5" ht="20.100000000000001" customHeight="1" x14ac:dyDescent="0.25">
      <c r="A20" s="43"/>
      <c r="B20" s="3" t="s">
        <v>17</v>
      </c>
      <c r="C20" s="6"/>
      <c r="D20" s="6"/>
      <c r="E20" s="6"/>
    </row>
    <row r="21" spans="1:5" ht="33" customHeight="1" x14ac:dyDescent="0.25">
      <c r="A21" s="43" t="s">
        <v>20</v>
      </c>
      <c r="B21" s="3" t="s">
        <v>15</v>
      </c>
      <c r="C21" s="6"/>
      <c r="D21" s="6"/>
      <c r="E21" s="6"/>
    </row>
    <row r="22" spans="1:5" ht="20.100000000000001" customHeight="1" x14ac:dyDescent="0.25">
      <c r="A22" s="43"/>
      <c r="B22" s="3" t="s">
        <v>16</v>
      </c>
      <c r="C22" s="6"/>
      <c r="D22" s="6"/>
      <c r="E22" s="6"/>
    </row>
    <row r="23" spans="1:5" ht="20.100000000000001" customHeight="1" x14ac:dyDescent="0.25">
      <c r="A23" s="43"/>
      <c r="B23" s="3" t="s">
        <v>17</v>
      </c>
      <c r="C23" s="6"/>
      <c r="D23" s="6"/>
      <c r="E23" s="6"/>
    </row>
    <row r="26" spans="1:5" ht="14.45" customHeight="1" x14ac:dyDescent="0.25">
      <c r="A26" s="43" t="s">
        <v>29</v>
      </c>
      <c r="B26" s="43"/>
      <c r="C26" s="43"/>
      <c r="D26" s="43"/>
      <c r="E26" s="43"/>
    </row>
    <row r="27" spans="1:5" ht="60" x14ac:dyDescent="0.25">
      <c r="A27" s="59" t="s">
        <v>52</v>
      </c>
      <c r="B27" s="60"/>
      <c r="C27" s="26" t="s">
        <v>30</v>
      </c>
      <c r="D27" s="26" t="s">
        <v>3</v>
      </c>
      <c r="E27" s="26" t="s">
        <v>53</v>
      </c>
    </row>
    <row r="28" spans="1:5" x14ac:dyDescent="0.25">
      <c r="A28" s="57" t="s">
        <v>54</v>
      </c>
      <c r="B28" s="58"/>
      <c r="C28" s="2"/>
      <c r="D28" s="2"/>
      <c r="E28" s="2"/>
    </row>
    <row r="29" spans="1:5" x14ac:dyDescent="0.25">
      <c r="A29" s="57" t="s">
        <v>55</v>
      </c>
      <c r="B29" s="58"/>
      <c r="C29" s="2"/>
      <c r="D29" s="2"/>
      <c r="E29" s="2"/>
    </row>
    <row r="30" spans="1:5" x14ac:dyDescent="0.25">
      <c r="A30" s="57" t="s">
        <v>56</v>
      </c>
      <c r="B30" s="58"/>
      <c r="C30" s="2"/>
      <c r="D30" s="2"/>
      <c r="E30" s="2"/>
    </row>
    <row r="31" spans="1:5" x14ac:dyDescent="0.25">
      <c r="A31" s="57" t="s">
        <v>57</v>
      </c>
      <c r="B31" s="58"/>
      <c r="C31" s="2"/>
      <c r="D31" s="2"/>
      <c r="E31" s="2"/>
    </row>
    <row r="32" spans="1:5" x14ac:dyDescent="0.25">
      <c r="A32" s="57" t="s">
        <v>58</v>
      </c>
      <c r="B32" s="58"/>
      <c r="C32" s="2"/>
      <c r="D32" s="2"/>
      <c r="E32" s="2"/>
    </row>
    <row r="35" spans="1:4" x14ac:dyDescent="0.25">
      <c r="A35" s="46" t="s">
        <v>49</v>
      </c>
      <c r="B35" s="53" t="s">
        <v>50</v>
      </c>
      <c r="C35" s="54"/>
      <c r="D35" s="55"/>
    </row>
    <row r="36" spans="1:4" x14ac:dyDescent="0.25">
      <c r="A36" s="47"/>
      <c r="B36" s="10" t="s">
        <v>27</v>
      </c>
      <c r="C36" s="10" t="s">
        <v>14</v>
      </c>
      <c r="D36" s="10" t="s">
        <v>28</v>
      </c>
    </row>
    <row r="37" spans="1:4" x14ac:dyDescent="0.25">
      <c r="A37" s="19">
        <v>100</v>
      </c>
      <c r="B37" s="10"/>
      <c r="C37" s="10"/>
      <c r="D37" s="10"/>
    </row>
    <row r="38" spans="1:4" x14ac:dyDescent="0.25">
      <c r="A38" s="10">
        <v>500</v>
      </c>
      <c r="B38" s="6"/>
      <c r="C38" s="6"/>
      <c r="D38" s="6"/>
    </row>
    <row r="39" spans="1:4" x14ac:dyDescent="0.25">
      <c r="A39" s="10">
        <v>2000</v>
      </c>
      <c r="B39" s="6"/>
      <c r="C39" s="6"/>
      <c r="D39" s="6"/>
    </row>
  </sheetData>
  <mergeCells count="15">
    <mergeCell ref="A35:A36"/>
    <mergeCell ref="B35:D35"/>
    <mergeCell ref="A21:A23"/>
    <mergeCell ref="A15:A17"/>
    <mergeCell ref="A18:A20"/>
    <mergeCell ref="A30:B30"/>
    <mergeCell ref="A31:B31"/>
    <mergeCell ref="A32:B32"/>
    <mergeCell ref="A7:A8"/>
    <mergeCell ref="A26:E26"/>
    <mergeCell ref="A27:B27"/>
    <mergeCell ref="A28:B28"/>
    <mergeCell ref="A29:B29"/>
    <mergeCell ref="B7:D7"/>
    <mergeCell ref="A5:E5"/>
  </mergeCells>
  <pageMargins left="0.39370078740157483" right="0.19685039370078741" top="0.59055118110236227" bottom="0.31496062992125984" header="0.31496062992125984" footer="0.11811023622047245"/>
  <pageSetup paperSize="9" scale="80" orientation="portrait" r:id="rId1"/>
  <headerFooter>
    <oddFooter>&amp;L&amp;8AOO Nettoyage des locaux et prestations associées n°24-971-039&amp;R&amp;P/&amp;N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BPF</vt:lpstr>
      <vt:lpstr>BPU</vt:lpstr>
      <vt:lpstr>BPF!Zone_d_impression</vt:lpstr>
      <vt:lpstr>BPU!Zone_d_impression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BADLOU-04287</dc:creator>
  <cp:lastModifiedBy>BADLOU MARIE LAURE (CGSS GUADELOUPE)</cp:lastModifiedBy>
  <cp:lastPrinted>2024-11-22T14:06:44Z</cp:lastPrinted>
  <dcterms:created xsi:type="dcterms:W3CDTF">2016-08-08T18:10:39Z</dcterms:created>
  <dcterms:modified xsi:type="dcterms:W3CDTF">2024-11-22T14:06:46Z</dcterms:modified>
</cp:coreProperties>
</file>