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5.PS\2024\24PS0364 ORL CMF RELANCE 1\2 DCE\1 VERSIONS TRAVAIL\"/>
    </mc:Choice>
  </mc:AlternateContent>
  <bookViews>
    <workbookView xWindow="0" yWindow="0" windowWidth="20490" windowHeight="7020"/>
  </bookViews>
  <sheets>
    <sheet name="BPU ORL CMF Relance1" sheetId="1" r:id="rId1"/>
    <sheet name="TAUX DE REMISE CATALOGUE" sheetId="2" r:id="rId2"/>
  </sheets>
  <definedNames>
    <definedName name="_xlnm._FilterDatabase" localSheetId="0" hidden="1">'BPU ORL CMF Relance1'!$A$12:$W$160</definedName>
    <definedName name="_xlnm.Print_Titles" localSheetId="0">'BPU ORL CMF Relance1'!$1:$12</definedName>
    <definedName name="_xlnm.Print_Area" localSheetId="0">'BPU ORL CMF Relance1'!$A$1:$W$207</definedName>
    <definedName name="_xlnm.Print_Area" localSheetId="1">'TAUX DE REMISE CATALOGUE'!$A$1:$G$25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0" i="1" l="1"/>
  <c r="O150" i="1"/>
  <c r="Q150" i="1" s="1"/>
  <c r="Q149" i="1"/>
  <c r="P149" i="1"/>
  <c r="O149" i="1"/>
  <c r="Q148" i="1"/>
  <c r="P148" i="1"/>
  <c r="O148" i="1"/>
  <c r="P147" i="1"/>
  <c r="P152" i="1" s="1"/>
  <c r="O147" i="1"/>
  <c r="Q147" i="1" s="1"/>
  <c r="Q152" i="1" l="1"/>
  <c r="P92" i="1" l="1"/>
  <c r="P94" i="1" s="1"/>
  <c r="O92" i="1"/>
  <c r="Q92" i="1" s="1"/>
  <c r="Q94" i="1" s="1"/>
  <c r="P164" i="1" l="1"/>
  <c r="O164" i="1"/>
  <c r="Q164" i="1" s="1"/>
  <c r="P163" i="1"/>
  <c r="P166" i="1" s="1"/>
  <c r="O163" i="1"/>
  <c r="Q163" i="1" s="1"/>
  <c r="Q166" i="1" s="1"/>
  <c r="P201" i="1" l="1"/>
  <c r="P203" i="1" s="1"/>
  <c r="O201" i="1"/>
  <c r="Q201" i="1" s="1"/>
  <c r="Q203" i="1" s="1"/>
  <c r="P179" i="1" l="1"/>
  <c r="P178" i="1"/>
  <c r="P177" i="1"/>
  <c r="P176" i="1"/>
  <c r="P157" i="1"/>
  <c r="P156" i="1"/>
  <c r="P74" i="1"/>
  <c r="P159" i="1" l="1"/>
  <c r="P181" i="1"/>
  <c r="O99" i="1" l="1"/>
  <c r="Q99" i="1" s="1"/>
  <c r="P99" i="1"/>
  <c r="O100" i="1"/>
  <c r="Q100" i="1" s="1"/>
  <c r="P100" i="1"/>
  <c r="O101" i="1"/>
  <c r="Q101" i="1" s="1"/>
  <c r="P101" i="1"/>
  <c r="O102" i="1"/>
  <c r="Q102" i="1" s="1"/>
  <c r="P102" i="1"/>
  <c r="P18" i="1" l="1"/>
  <c r="P129" i="1" l="1"/>
  <c r="O111" i="1" l="1"/>
  <c r="Q111" i="1" s="1"/>
  <c r="P111" i="1"/>
  <c r="P195" i="1" l="1"/>
  <c r="P197" i="1" s="1"/>
  <c r="O189" i="1"/>
  <c r="Q189" i="1" s="1"/>
  <c r="P189" i="1"/>
  <c r="P188" i="1"/>
  <c r="P191" i="1" s="1"/>
  <c r="O184" i="1"/>
  <c r="Q184" i="1" s="1"/>
  <c r="P184" i="1"/>
  <c r="P183" i="1"/>
  <c r="O177" i="1"/>
  <c r="Q177" i="1" s="1"/>
  <c r="O178" i="1"/>
  <c r="Q178" i="1" s="1"/>
  <c r="O179" i="1"/>
  <c r="Q179" i="1" s="1"/>
  <c r="P168" i="1"/>
  <c r="O157" i="1"/>
  <c r="Q157" i="1" s="1"/>
  <c r="P139" i="1"/>
  <c r="P121" i="1"/>
  <c r="P115" i="1"/>
  <c r="P110" i="1"/>
  <c r="P113" i="1" s="1"/>
  <c r="P98" i="1"/>
  <c r="P104" i="1" s="1"/>
  <c r="P87" i="1"/>
  <c r="P83" i="1"/>
  <c r="P79" i="1"/>
  <c r="P78" i="1"/>
  <c r="P70" i="1"/>
  <c r="O70" i="1"/>
  <c r="Q70" i="1" s="1"/>
  <c r="P69" i="1"/>
  <c r="P65" i="1"/>
  <c r="P67" i="1" s="1"/>
  <c r="O61" i="1"/>
  <c r="Q61" i="1" s="1"/>
  <c r="P61" i="1"/>
  <c r="P60" i="1"/>
  <c r="O55" i="1"/>
  <c r="Q55" i="1" s="1"/>
  <c r="P55" i="1"/>
  <c r="O56" i="1"/>
  <c r="Q56" i="1" s="1"/>
  <c r="P56" i="1"/>
  <c r="O49" i="1"/>
  <c r="Q49" i="1" s="1"/>
  <c r="P49" i="1"/>
  <c r="P48" i="1"/>
  <c r="P44" i="1"/>
  <c r="P46" i="1" s="1"/>
  <c r="P38" i="1"/>
  <c r="P40" i="1" s="1"/>
  <c r="P31" i="1"/>
  <c r="P81" i="1" l="1"/>
  <c r="P186" i="1"/>
  <c r="P72" i="1"/>
  <c r="P51" i="1"/>
  <c r="P63" i="1"/>
  <c r="P58" i="1"/>
  <c r="P32" i="1"/>
  <c r="P34" i="1" s="1"/>
  <c r="P25" i="1"/>
  <c r="P27" i="1" s="1"/>
  <c r="P19" i="1"/>
  <c r="P23" i="1" s="1"/>
  <c r="P130" i="1" l="1"/>
  <c r="P131" i="1"/>
  <c r="P133" i="1" l="1"/>
  <c r="O65" i="1"/>
  <c r="Q65" i="1" s="1"/>
  <c r="Q58" i="1"/>
  <c r="Q67" i="1" l="1"/>
  <c r="O195" i="1" l="1"/>
  <c r="Q195" i="1" s="1"/>
  <c r="O188" i="1"/>
  <c r="Q188" i="1" s="1"/>
  <c r="Q191" i="1" s="1"/>
  <c r="O183" i="1"/>
  <c r="Q183" i="1" s="1"/>
  <c r="Q186" i="1" s="1"/>
  <c r="O176" i="1"/>
  <c r="Q176" i="1" s="1"/>
  <c r="P170" i="1"/>
  <c r="O170" i="1"/>
  <c r="Q170" i="1" s="1"/>
  <c r="P169" i="1"/>
  <c r="O169" i="1"/>
  <c r="Q169" i="1" s="1"/>
  <c r="O168" i="1"/>
  <c r="Q168" i="1" s="1"/>
  <c r="P172" i="1" l="1"/>
  <c r="Q181" i="1"/>
  <c r="Q197" i="1"/>
  <c r="Q172" i="1"/>
  <c r="O79" i="1" l="1"/>
  <c r="Q79" i="1" s="1"/>
  <c r="O19" i="1" l="1"/>
  <c r="Q19" i="1" s="1"/>
  <c r="O18" i="1"/>
  <c r="Q18" i="1" s="1"/>
  <c r="Q23" i="1" l="1"/>
  <c r="P141" i="1" l="1"/>
  <c r="O141" i="1"/>
  <c r="Q141" i="1" s="1"/>
  <c r="P140" i="1"/>
  <c r="O140" i="1"/>
  <c r="Q140" i="1" s="1"/>
  <c r="O130" i="1"/>
  <c r="Q130" i="1" s="1"/>
  <c r="O131" i="1"/>
  <c r="Q131" i="1" s="1"/>
  <c r="O32" i="1"/>
  <c r="Q32" i="1" s="1"/>
  <c r="O25" i="1"/>
  <c r="Q25" i="1" s="1"/>
  <c r="P143" i="1" l="1"/>
  <c r="O156" i="1"/>
  <c r="Q156" i="1" s="1"/>
  <c r="O139" i="1" l="1"/>
  <c r="Q139" i="1" s="1"/>
  <c r="Q143" i="1" s="1"/>
  <c r="O129" i="1"/>
  <c r="P123" i="1"/>
  <c r="O121" i="1"/>
  <c r="Q121" i="1" s="1"/>
  <c r="Q123" i="1" s="1"/>
  <c r="P117" i="1"/>
  <c r="O115" i="1"/>
  <c r="Q115" i="1" s="1"/>
  <c r="Q117" i="1" s="1"/>
  <c r="O110" i="1"/>
  <c r="Q110" i="1" s="1"/>
  <c r="Q113" i="1" s="1"/>
  <c r="O98" i="1"/>
  <c r="Q98" i="1" s="1"/>
  <c r="Q104" i="1" s="1"/>
  <c r="P89" i="1"/>
  <c r="O87" i="1"/>
  <c r="Q87" i="1" s="1"/>
  <c r="Q89" i="1" s="1"/>
  <c r="P85" i="1"/>
  <c r="O83" i="1"/>
  <c r="Q83" i="1" s="1"/>
  <c r="Q85" i="1" s="1"/>
  <c r="O78" i="1"/>
  <c r="Q78" i="1" s="1"/>
  <c r="Q81" i="1" s="1"/>
  <c r="O74" i="1"/>
  <c r="Q74" i="1" s="1"/>
  <c r="O69" i="1"/>
  <c r="Q69" i="1" s="1"/>
  <c r="Q72" i="1" s="1"/>
  <c r="O60" i="1"/>
  <c r="Q60" i="1" s="1"/>
  <c r="Q63" i="1" s="1"/>
  <c r="O48" i="1"/>
  <c r="Q48" i="1" s="1"/>
  <c r="Q51" i="1" s="1"/>
  <c r="O44" i="1"/>
  <c r="O38" i="1"/>
  <c r="O31" i="1"/>
  <c r="Q44" i="1" l="1"/>
  <c r="Q46" i="1" s="1"/>
  <c r="Q38" i="1"/>
  <c r="Q40" i="1" s="1"/>
  <c r="Q31" i="1"/>
  <c r="Q34" i="1" s="1"/>
  <c r="Q129" i="1"/>
  <c r="Q133" i="1" s="1"/>
  <c r="Q27" i="1"/>
  <c r="Q159" i="1"/>
  <c r="P76" i="1"/>
  <c r="Q76" i="1"/>
</calcChain>
</file>

<file path=xl/sharedStrings.xml><?xml version="1.0" encoding="utf-8"?>
<sst xmlns="http://schemas.openxmlformats.org/spreadsheetml/2006/main" count="201" uniqueCount="144">
  <si>
    <t>GHT SOMME LITTORAL SUD</t>
  </si>
  <si>
    <t>Lot</t>
  </si>
  <si>
    <t>Libellé</t>
  </si>
  <si>
    <t>Nom fournisseur</t>
  </si>
  <si>
    <t xml:space="preserve">Désignation de l'article </t>
  </si>
  <si>
    <t>Référence de l'article</t>
  </si>
  <si>
    <t>Taux TVA</t>
  </si>
  <si>
    <t>Total HT</t>
  </si>
  <si>
    <t>Total TTC</t>
  </si>
  <si>
    <t>PU HT
catalogue</t>
  </si>
  <si>
    <t>Taux de remise</t>
  </si>
  <si>
    <t>Conditionnement</t>
  </si>
  <si>
    <t>Montant total Lot</t>
  </si>
  <si>
    <t>Quantité annuelle estimative
CHU AMIENS-PICARDIE</t>
  </si>
  <si>
    <t>Sous-lot</t>
  </si>
  <si>
    <t>Quantité minimum livrable (QML)</t>
  </si>
  <si>
    <t>REMISE CATALOGUE</t>
  </si>
  <si>
    <t>Le candidat propose la remise suivante sur ses tarifs catalogue :
……………………………………. %</t>
  </si>
  <si>
    <t>L'absence de réponse équivaut à 0%.</t>
  </si>
  <si>
    <t>valable pour les lots :</t>
  </si>
  <si>
    <t>BORDEREAU DES PRIX UNITAIRES 
valant 
DETAIL QUANTITATIF ESTIMATIF</t>
  </si>
  <si>
    <t>Nom Fabricant</t>
  </si>
  <si>
    <t>IUD - ID</t>
  </si>
  <si>
    <t>Libellé sous-lot</t>
  </si>
  <si>
    <t>PUHT remisé*</t>
  </si>
  <si>
    <t>PUTTC
remisé*</t>
  </si>
  <si>
    <t>Quantité annuelle estimative
CHIBS</t>
  </si>
  <si>
    <t>DISPOSITIFS POUR CHIRURGIE ORL</t>
  </si>
  <si>
    <t>AERATEURS TRANSTYMPANIQUES</t>
  </si>
  <si>
    <t>IMPLANT SILICONE POUR CORDES VOCALES (THYROPLASTIE)</t>
  </si>
  <si>
    <t>AIGUILLE D'INJECTION</t>
  </si>
  <si>
    <t>SERINGUE EN POLYCARBONATE AVEC 1ML DE SILICONE + HYDROGEL</t>
  </si>
  <si>
    <t>IMPLANTS OTORHINOLARYNGOLOGIQUE</t>
  </si>
  <si>
    <t>IMPLANTS DE L'OREILLE</t>
  </si>
  <si>
    <t>IMPLANTS AUDITIFS</t>
  </si>
  <si>
    <t>DISPOSITIFS MEDICAUX DIVERS POUR CHIRURGIE ORL</t>
  </si>
  <si>
    <t>POMPE D'INSUFLATION POUR BALLONNET</t>
  </si>
  <si>
    <t>PROTEGE DENTS A USAGE UNIQUE</t>
  </si>
  <si>
    <t>DISPOSITIFS POUR STOMATOLOGIE</t>
  </si>
  <si>
    <t>DISPOSITIFS POUR CHIRURGIE MAXILLO - FACIALE</t>
  </si>
  <si>
    <t>IMPLANTS POUR CMF</t>
  </si>
  <si>
    <t>AUTRES DISPOSITIFS MEDICAUX POUR CMF</t>
  </si>
  <si>
    <t>DISPOSITIFS POUR CHIRURGIE PLASTIQUE ET ESTHETIQUE</t>
  </si>
  <si>
    <t>PIGMENTS</t>
  </si>
  <si>
    <t>RECONSTRUCTION MAMMAIRE</t>
  </si>
  <si>
    <t>EXPANSEUR MAMMAIRE</t>
  </si>
  <si>
    <t>CANULE DE RE INJECTION ET DE PRELEVEMENT DE GRAISSE</t>
  </si>
  <si>
    <t>DISPOSITIFS POUR CHIRURGIE GENERALE</t>
  </si>
  <si>
    <t>Canule lipostructure réinjection dissecteur</t>
  </si>
  <si>
    <t>DRAINAGE CHIRURGICAL</t>
  </si>
  <si>
    <t>Ensemble complet de système de drainage (tubulure + flacon 200 mL)</t>
  </si>
  <si>
    <t>Ensemble complet de système de drainage (tubulure + flacon 600 mL)</t>
  </si>
  <si>
    <t>Flacon de rechange 600 mL</t>
  </si>
  <si>
    <t>Flacon de rechange 200 mL</t>
  </si>
  <si>
    <t>Avec alène droite montée - CH 10, longueur de 50 cm</t>
  </si>
  <si>
    <t>Avec alène droite montée - CH 16, longueur de 50 cm</t>
  </si>
  <si>
    <t>DIVERS</t>
  </si>
  <si>
    <t>PROTHESE TOTALE POUR RECONSTRUCTION DE L'ARTICULATION TEMPORO-MANDIBULAIRE</t>
  </si>
  <si>
    <t>IMPLANT DENTAIRE ZYGOMATIQUE</t>
  </si>
  <si>
    <t>CAPUCHON DE CICATRISATION</t>
  </si>
  <si>
    <t>PILIER DE CICATRISATION</t>
  </si>
  <si>
    <t xml:space="preserve">TRANSFERT EMPREINTE POUR IMPLANT ZYGOMATIQUE </t>
  </si>
  <si>
    <t xml:space="preserve">VIS DE COUVERTURE POUR IMPLANT ZYGOMATIQUE </t>
  </si>
  <si>
    <t>Plaque pour cranioplastie</t>
  </si>
  <si>
    <t>Vis pour cranioplastie</t>
  </si>
  <si>
    <t>Pigment Noir Stérile</t>
  </si>
  <si>
    <t>Aiguille dermopigrentation 5 pointes</t>
  </si>
  <si>
    <t>Pigment Coloré Stérile</t>
  </si>
  <si>
    <t>Code LPP</t>
  </si>
  <si>
    <t>Prix LPP TTC</t>
  </si>
  <si>
    <t>Sans fil</t>
  </si>
  <si>
    <t>Avec fil</t>
  </si>
  <si>
    <t>Quantité annuelle estimative
CHAM</t>
  </si>
  <si>
    <t>IMPLANT POUR EPITHESE AURICULAIRE ET FACIALE</t>
  </si>
  <si>
    <t>Complément de gamme (Ajouter autant de lignes que nécessaire)</t>
  </si>
  <si>
    <t>Complément de gamme (Ajouter autant de lignes que nécessaire) (Ajouter autant de lignes que nécessaire)</t>
  </si>
  <si>
    <t>APPEL D'OFFRES
FOURNITURE D'IMPLANTS POUR CHIRURGIE ORL, MAXILLOFACIALE, DENTAIRE, PLASTIQUE ET ESTHETIQUE ET DISPOSITIFS MEDICAUX POUR ABORD CHIRURGICAL RELANCE 1</t>
  </si>
  <si>
    <t xml:space="preserve">AERATEUR TRANSTYMPANIQUE STERILE (OU DRAIN DE SHEPARD OU YOYO) AVEC ET SANS FIL </t>
  </si>
  <si>
    <t>AERATEUR TRANSTYMPANIQUE STERILE (OU DRAIN DE SHEPARD OU YOYO) - TUBE EN T</t>
  </si>
  <si>
    <t>KIT IMPLANT EN SILICONE ET AIGUILLE D'INJECTION POUR TRAITEMENT ENDOSCOPIQUE DES PARALYSIES DES CORDES VOCALES</t>
  </si>
  <si>
    <t xml:space="preserve">IMPLANT OTORHINOLARYNGOLOGIQUE, TRACHEAL, EN T POUR STENOSE TRACHEALE </t>
  </si>
  <si>
    <t>DISPOSITIF IMPLANTABLE STAPEDIEN DE RECONTRUCTION PARTIELLE DE LA CHAINE OSCICULAIRE</t>
  </si>
  <si>
    <t>DISPOSITIF IMPLANTABLE OTORHINOLARYNGOLOGIQUE, DE L'OREILLE, DE RECONSTRUCTION TOTALE DE LA CHAINE OSSICULAIRE EN TITANE</t>
  </si>
  <si>
    <t>CANULE D'ASPIRATION OTOLOGIQUE EN METAL AVEC EMBOUT LUER ET COURBURE ADAPTEE POUR EXAMEN AU MICROSCOPE ET A LA CHIRURGIE - MANCHE D'ASPIRATION AVEC ET SANS TROU</t>
  </si>
  <si>
    <t>SONDE A ÉPISTAXIS EN SILICONE AVEC DEUX BALLONNETS GONFLABLES ET DEUX BALLONNETS TEMOINS</t>
  </si>
  <si>
    <r>
      <t xml:space="preserve">SONDE A ÉPISTAXIS A BALLONNET  </t>
    </r>
    <r>
      <rPr>
        <sz val="10"/>
        <rFont val="Calibri"/>
        <family val="2"/>
      </rPr>
      <t>3x20mm EN ACIER INOXYDABLE BALLONNET EN POLYAMIDE</t>
    </r>
  </si>
  <si>
    <t>DRAIN ALBERTINI POUR LAVAGE DES SINUS</t>
  </si>
  <si>
    <t xml:space="preserve">TAMPON NASAL EN POLYVINYLACETAL - AVEC ET SANS FIL COTON  </t>
  </si>
  <si>
    <t xml:space="preserve">TAMPON EN POLYVINYLACETAL POUR OTOLOGIE - AVEC ET SANS FIL COTON </t>
  </si>
  <si>
    <t>FEUILLE EN SILICONE POUR FERMETURE DE PLAIE CHIRUGICALE</t>
  </si>
  <si>
    <t>HOUSSE POUR CAMERA</t>
  </si>
  <si>
    <t>PROTEGE DENTS</t>
  </si>
  <si>
    <t>IMPLANTS DENTAIRES ZYGOMATIQUES ET ACCESSOIRES DE POSE</t>
  </si>
  <si>
    <t>PLAQUE ET VIS EN TITANE SUR MESURE POUR CRANIOPLASTIE</t>
  </si>
  <si>
    <t>PROTHESE POUR RECONSTRUCTION DE L'ARTICULATION TEMPORO-MANDIBULAIRE</t>
  </si>
  <si>
    <t>TUBULURE IRRIGATION POUR MOTEUR BIEN AIR</t>
  </si>
  <si>
    <t>PIGMENTS ET DERMOPIGMENTS (AIGUILLES ET ACCESSOIRES) POUR TATOUAGE MAMMAIRE RECONSTRUCTRICE (AREOLE) et A VISEE ESTHETIQUE (LEVRES, SOURCILS, etc…) compatible tatoueur Signature</t>
  </si>
  <si>
    <t>EXPANSEUR MAMMAIRE LISSE</t>
  </si>
  <si>
    <t>CANULE RIGIDE STERILE POUR MICRO TRANSFERT DE TISSU ADIPEUX</t>
  </si>
  <si>
    <t>CANULE STERILE POUR LIPOSTRUCTURE</t>
  </si>
  <si>
    <t xml:space="preserve">Système de drainage en PVC </t>
  </si>
  <si>
    <t>Kit de drainage (mini drain, alène et flacon)</t>
  </si>
  <si>
    <t>Drain de redon PVC - Muni d'une ligne radio-opaque Avec ou sans alène en acier inoxydable</t>
  </si>
  <si>
    <t>Grattoir à bistouri électrique</t>
  </si>
  <si>
    <t>DISPOSITIF IMPLANTABLE POUR EPITHESE AURICULAIRE ET FACIALE</t>
  </si>
  <si>
    <t>~ pour les tailles se référer à l'article 5.2 du RC</t>
  </si>
  <si>
    <t>~ prix à mentionner : à l'UNITÉ et non au conditionnement</t>
  </si>
  <si>
    <t xml:space="preserve">~ une seule référence est attendue par sous-lot obligatoire </t>
  </si>
  <si>
    <t>Diamètre interne : 1,14mm environ - Largeur : 9,2mm environ - Longueur : 12mm environ</t>
  </si>
  <si>
    <t>TUBE EN T STANDARD 14MM environ</t>
  </si>
  <si>
    <t>PLATINE+TITANE - D. du fût : 0,5mm environ L. du fût 4,25 m environ</t>
  </si>
  <si>
    <r>
      <rPr>
        <b/>
        <sz val="10"/>
        <rFont val="Calibri"/>
        <family val="2"/>
      </rPr>
      <t>TOTAL EXCENTRE</t>
    </r>
    <r>
      <rPr>
        <sz val="10"/>
        <rFont val="Calibri"/>
        <family val="2"/>
      </rPr>
      <t xml:space="preserve"> Ti</t>
    </r>
  </si>
  <si>
    <r>
      <rPr>
        <b/>
        <sz val="10"/>
        <rFont val="Calibri"/>
        <family val="2"/>
      </rPr>
      <t>PARTIEL EXCENTRE</t>
    </r>
    <r>
      <rPr>
        <sz val="10"/>
        <rFont val="Calibri"/>
        <family val="2"/>
      </rPr>
      <t xml:space="preserve"> Ti</t>
    </r>
  </si>
  <si>
    <t>1,4mm x70 mm environ</t>
  </si>
  <si>
    <t>2mm x 80 mm environ</t>
  </si>
  <si>
    <t>CH8 L.20cm environ</t>
  </si>
  <si>
    <t>TAMPON NASAL 8x2cm environ AVEC FIL COTON</t>
  </si>
  <si>
    <t>TAMPON NASAL 10x2,5 cm environ AVEC FIL COTON</t>
  </si>
  <si>
    <t>9x15mm environ SANS FIL COTON</t>
  </si>
  <si>
    <t>50x70mm environ</t>
  </si>
  <si>
    <t>70x90mm environ</t>
  </si>
  <si>
    <t>HOUSSE CAMERA STERILE BOUT PERFORE EXTREMITE ELASTIQUE 18X250cm environ</t>
  </si>
  <si>
    <t>L.2.5m environ Double débit</t>
  </si>
  <si>
    <t>FORME LISSE 460ML environ</t>
  </si>
  <si>
    <t>FORME LISSE 520ML environ</t>
  </si>
  <si>
    <t>FORME LISSE 590ML environ</t>
  </si>
  <si>
    <t>CANULE INFILTRATION D.2,5mm L.150mm environ</t>
  </si>
  <si>
    <t>CANULE REINJECTION  D.1,5mm L.103mm environ</t>
  </si>
  <si>
    <t>Canule réinjection - Longueur 100 mm environ</t>
  </si>
  <si>
    <t>Canule d'infiltration - Longueur 150 mm environ</t>
  </si>
  <si>
    <t>flacon 50 mL + Drain CH8 + Alène</t>
  </si>
  <si>
    <t>flacon 20 mL + drain CH6 + alene</t>
  </si>
  <si>
    <t>Gratoir à bistouri électrique</t>
  </si>
  <si>
    <t>Tubulure stérile de 1,80 m - diamètre interne 5 mm</t>
  </si>
  <si>
    <t>Tubulure stérile de 3,05 m - diamètre interne 7 mm</t>
  </si>
  <si>
    <t>Tubulure d’aspiration en PVC avec connecteur</t>
  </si>
  <si>
    <t xml:space="preserve">Electrode 1mm environ </t>
  </si>
  <si>
    <t>Electrode et consommable autoclavables compatibles générateur "ELLMAN"</t>
  </si>
  <si>
    <t>IMPLANT MAMMAIRE</t>
  </si>
  <si>
    <t>FORME RONDE TEXTURE 410 CC</t>
  </si>
  <si>
    <t>FORME RONDE DEMI TEXTURE 285CC</t>
  </si>
  <si>
    <t>FORME RONDE DEMI TEXTURE 320CC</t>
  </si>
  <si>
    <t>FORME RONDE TEXTURE 275CC</t>
  </si>
  <si>
    <t>IMPLANT MAMMAIRE MICROTEXTURE LISSE GEL DE SILICONE AVEC PUCE DE TRACABILITE ET GABARRIT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</si>
</sst>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[$€-40C]_-;\-* #,##0.00\ [$€-40C]_-;_-* &quot;-&quot;??\ [$€-40C]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5"/>
      <color theme="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Arial"/>
      <family val="2"/>
    </font>
    <font>
      <i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/>
        <bgColor indexed="64"/>
      </patternFill>
    </fill>
    <fill>
      <patternFill patternType="solid">
        <fgColor rgb="FF96B0D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3">
    <xf numFmtId="0" fontId="0" fillId="0" borderId="0" xfId="0"/>
    <xf numFmtId="0" fontId="3" fillId="0" borderId="0" xfId="0" applyFont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7" fillId="6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9" fontId="9" fillId="0" borderId="1" xfId="1" applyFont="1" applyBorder="1"/>
    <xf numFmtId="164" fontId="9" fillId="0" borderId="1" xfId="0" applyNumberFormat="1" applyFont="1" applyBorder="1"/>
    <xf numFmtId="0" fontId="9" fillId="0" borderId="0" xfId="0" applyFont="1"/>
    <xf numFmtId="0" fontId="8" fillId="6" borderId="1" xfId="0" applyFont="1" applyFill="1" applyBorder="1" applyAlignment="1">
      <alignment horizontal="center" vertical="center" wrapText="1"/>
    </xf>
    <xf numFmtId="165" fontId="9" fillId="0" borderId="1" xfId="0" applyNumberFormat="1" applyFont="1" applyBorder="1"/>
    <xf numFmtId="164" fontId="0" fillId="5" borderId="1" xfId="0" applyNumberFormat="1" applyFill="1" applyBorder="1"/>
    <xf numFmtId="0" fontId="9" fillId="7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6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5" fillId="2" borderId="0" xfId="0" applyFont="1" applyFill="1" applyAlignment="1">
      <alignment vertical="center"/>
    </xf>
    <xf numFmtId="0" fontId="2" fillId="0" borderId="0" xfId="0" applyFont="1"/>
    <xf numFmtId="0" fontId="15" fillId="0" borderId="0" xfId="0" applyFont="1"/>
    <xf numFmtId="0" fontId="3" fillId="0" borderId="0" xfId="0" applyFont="1" applyAlignment="1">
      <alignment horizontal="center"/>
    </xf>
    <xf numFmtId="49" fontId="6" fillId="0" borderId="3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1" fillId="0" borderId="0" xfId="0" applyFont="1"/>
    <xf numFmtId="49" fontId="17" fillId="3" borderId="1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9" fillId="8" borderId="2" xfId="0" applyFont="1" applyFill="1" applyBorder="1" applyAlignment="1"/>
    <xf numFmtId="0" fontId="19" fillId="8" borderId="0" xfId="0" applyFont="1" applyFill="1" applyBorder="1" applyAlignment="1"/>
    <xf numFmtId="0" fontId="12" fillId="0" borderId="0" xfId="0" applyFont="1"/>
    <xf numFmtId="0" fontId="16" fillId="9" borderId="2" xfId="0" applyFont="1" applyFill="1" applyBorder="1" applyAlignment="1"/>
    <xf numFmtId="0" fontId="16" fillId="9" borderId="0" xfId="0" applyFont="1" applyFill="1" applyBorder="1" applyAlignment="1"/>
    <xf numFmtId="0" fontId="8" fillId="9" borderId="0" xfId="0" applyFont="1" applyFill="1" applyBorder="1" applyAlignment="1"/>
    <xf numFmtId="0" fontId="7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ont="1" applyFill="1"/>
    <xf numFmtId="0" fontId="9" fillId="0" borderId="1" xfId="0" applyFont="1" applyFill="1" applyBorder="1"/>
    <xf numFmtId="9" fontId="9" fillId="0" borderId="1" xfId="1" applyFont="1" applyFill="1" applyBorder="1"/>
    <xf numFmtId="165" fontId="9" fillId="0" borderId="1" xfId="0" applyNumberFormat="1" applyFont="1" applyFill="1" applyBorder="1"/>
    <xf numFmtId="164" fontId="9" fillId="0" borderId="1" xfId="0" applyNumberFormat="1" applyFont="1" applyFill="1" applyBorder="1"/>
    <xf numFmtId="0" fontId="7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/>
    <xf numFmtId="0" fontId="19" fillId="0" borderId="0" xfId="0" applyFont="1" applyFill="1" applyBorder="1" applyAlignment="1"/>
    <xf numFmtId="0" fontId="12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/>
    <xf numFmtId="0" fontId="15" fillId="0" borderId="0" xfId="0" applyFont="1" applyFill="1"/>
    <xf numFmtId="0" fontId="23" fillId="0" borderId="0" xfId="0" applyFont="1"/>
    <xf numFmtId="0" fontId="24" fillId="0" borderId="0" xfId="0" applyFont="1"/>
    <xf numFmtId="0" fontId="8" fillId="6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</cellXfs>
  <cellStyles count="6">
    <cellStyle name="Normal" xfId="0" builtinId="0"/>
    <cellStyle name="Normal 12 2 2 2" xfId="5"/>
    <cellStyle name="Normal 2" xfId="4"/>
    <cellStyle name="Normal 3" xfId="2"/>
    <cellStyle name="Normal 4" xfId="3"/>
    <cellStyle name="Pourcentage" xfId="1" builtinId="5"/>
  </cellStyles>
  <dxfs count="0"/>
  <tableStyles count="0" defaultTableStyle="TableStyleMedium2" defaultPivotStyle="PivotStyleLight16"/>
  <colors>
    <mruColors>
      <color rgb="FFFF9900"/>
      <color rgb="FFFFFFCC"/>
      <color rgb="FFFFFF99"/>
      <color rgb="FF96B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3</xdr:col>
      <xdr:colOff>723900</xdr:colOff>
      <xdr:row>5</xdr:row>
      <xdr:rowOff>38100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4762500" cy="9810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254276</xdr:colOff>
      <xdr:row>0</xdr:row>
      <xdr:rowOff>130174</xdr:rowOff>
    </xdr:from>
    <xdr:to>
      <xdr:col>6</xdr:col>
      <xdr:colOff>660761</xdr:colOff>
      <xdr:row>3</xdr:row>
      <xdr:rowOff>31749</xdr:rowOff>
    </xdr:to>
    <xdr:pic>
      <xdr:nvPicPr>
        <xdr:cNvPr id="2" name="Image 2" descr="GHT SLS bandeau 10 CH en horizontal (2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276" y="130174"/>
          <a:ext cx="4978485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W207"/>
  <sheetViews>
    <sheetView tabSelected="1" view="pageBreakPreview" zoomScale="85" zoomScaleNormal="85" zoomScaleSheetLayoutView="85" workbookViewId="0">
      <selection activeCell="B129" sqref="B129:B132"/>
    </sheetView>
  </sheetViews>
  <sheetFormatPr baseColWidth="10" defaultRowHeight="15" x14ac:dyDescent="0.25"/>
  <cols>
    <col min="1" max="1" width="10.85546875" customWidth="1"/>
    <col min="2" max="2" width="40.140625" customWidth="1"/>
    <col min="3" max="3" width="9.5703125" bestFit="1" customWidth="1"/>
    <col min="4" max="4" width="32.7109375" style="27" customWidth="1"/>
    <col min="5" max="7" width="22.28515625" customWidth="1"/>
    <col min="8" max="8" width="11.85546875" customWidth="1"/>
    <col min="9" max="9" width="12.5703125" customWidth="1"/>
    <col min="10" max="10" width="14" customWidth="1"/>
    <col min="11" max="11" width="14.140625" customWidth="1"/>
    <col min="12" max="12" width="15.140625" customWidth="1"/>
    <col min="23" max="23" width="19.140625" bestFit="1" customWidth="1"/>
  </cols>
  <sheetData>
    <row r="5" spans="1:23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</row>
    <row r="6" spans="1:23" ht="56.25" customHeight="1" x14ac:dyDescent="0.25">
      <c r="A6" s="85" t="s">
        <v>20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</row>
    <row r="7" spans="1:23" x14ac:dyDescent="0.25">
      <c r="A7" s="1"/>
      <c r="B7" s="1"/>
      <c r="C7" s="15"/>
      <c r="D7" s="26"/>
      <c r="E7" s="1"/>
      <c r="F7" s="53"/>
      <c r="G7" s="62"/>
      <c r="H7" s="1"/>
      <c r="I7" s="23"/>
      <c r="J7" s="23"/>
      <c r="K7" s="1"/>
      <c r="L7" s="1"/>
      <c r="M7" s="1"/>
      <c r="N7" s="1"/>
      <c r="O7" s="1"/>
      <c r="P7" s="1"/>
      <c r="Q7" s="1"/>
      <c r="R7" s="1"/>
    </row>
    <row r="8" spans="1:23" ht="24.75" customHeight="1" x14ac:dyDescent="0.25">
      <c r="A8" s="87" t="s">
        <v>76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spans="1:23" ht="35.25" customHeight="1" x14ac:dyDescent="0.25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spans="1:23" ht="8.25" customHeight="1" x14ac:dyDescent="0.25"/>
    <row r="11" spans="1:23" hidden="1" x14ac:dyDescent="0.25">
      <c r="A11" s="22"/>
    </row>
    <row r="12" spans="1:23" ht="33.75" customHeight="1" x14ac:dyDescent="0.25">
      <c r="A12" s="2" t="s">
        <v>1</v>
      </c>
      <c r="B12" s="2" t="s">
        <v>2</v>
      </c>
      <c r="C12" s="2" t="s">
        <v>14</v>
      </c>
      <c r="D12" s="28" t="s">
        <v>23</v>
      </c>
      <c r="E12" s="3" t="s">
        <v>13</v>
      </c>
      <c r="F12" s="3" t="s">
        <v>26</v>
      </c>
      <c r="G12" s="3" t="s">
        <v>72</v>
      </c>
      <c r="H12" s="4" t="s">
        <v>3</v>
      </c>
      <c r="I12" s="4" t="s">
        <v>21</v>
      </c>
      <c r="J12" s="4" t="s">
        <v>22</v>
      </c>
      <c r="K12" s="4" t="s">
        <v>4</v>
      </c>
      <c r="L12" s="4" t="s">
        <v>5</v>
      </c>
      <c r="M12" s="4" t="s">
        <v>6</v>
      </c>
      <c r="N12" s="4" t="s">
        <v>24</v>
      </c>
      <c r="O12" s="4" t="s">
        <v>25</v>
      </c>
      <c r="P12" s="4" t="s">
        <v>7</v>
      </c>
      <c r="Q12" s="4" t="s">
        <v>8</v>
      </c>
      <c r="R12" s="4" t="s">
        <v>9</v>
      </c>
      <c r="S12" s="4" t="s">
        <v>10</v>
      </c>
      <c r="T12" s="2" t="s">
        <v>68</v>
      </c>
      <c r="U12" s="2" t="s">
        <v>69</v>
      </c>
      <c r="V12" s="4" t="s">
        <v>15</v>
      </c>
      <c r="W12" s="4" t="s">
        <v>11</v>
      </c>
    </row>
    <row r="13" spans="1:23" s="5" customFormat="1" x14ac:dyDescent="0.25">
      <c r="A13" s="24"/>
      <c r="B13" s="24"/>
      <c r="C13" s="24"/>
      <c r="D13" s="29"/>
      <c r="E13" s="25"/>
      <c r="F13" s="25"/>
      <c r="G13" s="25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</row>
    <row r="14" spans="1:23" s="39" customFormat="1" ht="19.5" x14ac:dyDescent="0.3">
      <c r="A14" s="37" t="s">
        <v>27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</row>
    <row r="15" spans="1:23" s="60" customFormat="1" ht="12" customHeight="1" x14ac:dyDescent="0.3">
      <c r="A15" s="58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</row>
    <row r="16" spans="1:23" ht="18.75" x14ac:dyDescent="0.3">
      <c r="A16" s="40" t="s">
        <v>28</v>
      </c>
      <c r="B16" s="41"/>
      <c r="C16" s="41"/>
      <c r="D16" s="42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</row>
    <row r="17" spans="1:23" s="5" customFormat="1" x14ac:dyDescent="0.25">
      <c r="A17" s="24"/>
      <c r="B17" s="24"/>
      <c r="C17" s="24"/>
      <c r="D17" s="29"/>
      <c r="E17" s="25"/>
      <c r="F17" s="25"/>
      <c r="G17" s="25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</row>
    <row r="18" spans="1:23" x14ac:dyDescent="0.25">
      <c r="A18" s="75">
        <v>1</v>
      </c>
      <c r="B18" s="75" t="s">
        <v>77</v>
      </c>
      <c r="C18" s="11">
        <v>1</v>
      </c>
      <c r="D18" s="17" t="s">
        <v>70</v>
      </c>
      <c r="E18" s="6">
        <v>400</v>
      </c>
      <c r="F18" s="6"/>
      <c r="G18" s="6"/>
      <c r="H18" s="7"/>
      <c r="I18" s="7"/>
      <c r="J18" s="7"/>
      <c r="K18" s="7"/>
      <c r="L18" s="7"/>
      <c r="M18" s="8"/>
      <c r="N18" s="12"/>
      <c r="O18" s="9">
        <f t="shared" ref="O18:O19" si="0">N18*(1+M18)</f>
        <v>0</v>
      </c>
      <c r="P18" s="9">
        <f>SUM(E18:F18)*N18</f>
        <v>0</v>
      </c>
      <c r="Q18" s="9">
        <f>SUM(E18:F18)*O18</f>
        <v>0</v>
      </c>
      <c r="R18" s="9"/>
      <c r="S18" s="8"/>
      <c r="T18" s="8"/>
      <c r="U18" s="8"/>
      <c r="V18" s="8"/>
      <c r="W18" s="7"/>
    </row>
    <row r="19" spans="1:23" x14ac:dyDescent="0.25">
      <c r="A19" s="75"/>
      <c r="B19" s="75"/>
      <c r="C19" s="11">
        <v>2</v>
      </c>
      <c r="D19" s="17" t="s">
        <v>71</v>
      </c>
      <c r="E19" s="6">
        <v>200</v>
      </c>
      <c r="F19" s="6"/>
      <c r="G19" s="6"/>
      <c r="H19" s="7"/>
      <c r="I19" s="7"/>
      <c r="J19" s="7"/>
      <c r="K19" s="7"/>
      <c r="L19" s="7"/>
      <c r="M19" s="8"/>
      <c r="N19" s="12"/>
      <c r="O19" s="9">
        <f t="shared" si="0"/>
        <v>0</v>
      </c>
      <c r="P19" s="9">
        <f>SUM(E19:F19)*N19</f>
        <v>0</v>
      </c>
      <c r="Q19" s="9">
        <f>SUM(E19:F19)*O19</f>
        <v>0</v>
      </c>
      <c r="R19" s="9"/>
      <c r="S19" s="8"/>
      <c r="T19" s="8"/>
      <c r="U19" s="8"/>
      <c r="V19" s="8"/>
      <c r="W19" s="7"/>
    </row>
    <row r="20" spans="1:23" ht="25.5" x14ac:dyDescent="0.25">
      <c r="A20" s="75"/>
      <c r="B20" s="75"/>
      <c r="C20" s="11"/>
      <c r="D20" s="32" t="s">
        <v>74</v>
      </c>
      <c r="E20" s="14"/>
      <c r="F20" s="14"/>
      <c r="G20" s="14"/>
      <c r="H20" s="7"/>
      <c r="I20" s="7"/>
      <c r="J20" s="7"/>
      <c r="K20" s="7"/>
      <c r="L20" s="7"/>
      <c r="M20" s="8"/>
      <c r="N20" s="12"/>
      <c r="O20" s="9"/>
      <c r="P20" s="14"/>
      <c r="Q20" s="14"/>
      <c r="R20" s="9"/>
      <c r="S20" s="8"/>
      <c r="T20" s="8"/>
      <c r="U20" s="8"/>
      <c r="V20" s="8"/>
      <c r="W20" s="7"/>
    </row>
    <row r="21" spans="1:23" x14ac:dyDescent="0.25">
      <c r="A21" s="75"/>
      <c r="B21" s="75"/>
      <c r="C21" s="44"/>
      <c r="D21" s="17"/>
      <c r="E21" s="14"/>
      <c r="F21" s="14"/>
      <c r="G21" s="14"/>
      <c r="H21" s="7"/>
      <c r="I21" s="7"/>
      <c r="J21" s="7"/>
      <c r="K21" s="7"/>
      <c r="L21" s="7"/>
      <c r="M21" s="8"/>
      <c r="N21" s="12"/>
      <c r="O21" s="9"/>
      <c r="P21" s="14"/>
      <c r="Q21" s="14"/>
      <c r="R21" s="9"/>
      <c r="S21" s="8"/>
      <c r="T21" s="8"/>
      <c r="U21" s="8"/>
      <c r="V21" s="8"/>
      <c r="W21" s="7"/>
    </row>
    <row r="22" spans="1:23" x14ac:dyDescent="0.25">
      <c r="A22" s="74"/>
      <c r="B22" s="74"/>
      <c r="C22" s="44"/>
      <c r="D22" s="17"/>
      <c r="E22" s="14"/>
      <c r="F22" s="14"/>
      <c r="G22" s="14"/>
      <c r="H22" s="7"/>
      <c r="I22" s="7"/>
      <c r="J22" s="7"/>
      <c r="K22" s="7"/>
      <c r="L22" s="7"/>
      <c r="M22" s="8"/>
      <c r="N22" s="12"/>
      <c r="O22" s="9"/>
      <c r="P22" s="14"/>
      <c r="Q22" s="14"/>
      <c r="R22" s="9"/>
      <c r="S22" s="8"/>
      <c r="T22" s="8"/>
      <c r="U22" s="8"/>
      <c r="V22" s="8"/>
      <c r="W22" s="7"/>
    </row>
    <row r="23" spans="1:23" x14ac:dyDescent="0.25">
      <c r="A23" s="72" t="s">
        <v>12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13">
        <f>SUM(P18:P19)</f>
        <v>0</v>
      </c>
      <c r="Q23" s="13">
        <f>SUM(Q18:Q19)</f>
        <v>0</v>
      </c>
    </row>
    <row r="25" spans="1:23" ht="36.75" customHeight="1" x14ac:dyDescent="0.25">
      <c r="A25" s="73">
        <v>2</v>
      </c>
      <c r="B25" s="76" t="s">
        <v>78</v>
      </c>
      <c r="C25" s="11">
        <v>1</v>
      </c>
      <c r="D25" s="17" t="s">
        <v>108</v>
      </c>
      <c r="E25" s="6">
        <v>200</v>
      </c>
      <c r="F25" s="6"/>
      <c r="G25" s="6"/>
      <c r="H25" s="7"/>
      <c r="I25" s="7"/>
      <c r="J25" s="7"/>
      <c r="K25" s="7"/>
      <c r="L25" s="7"/>
      <c r="M25" s="8"/>
      <c r="N25" s="12"/>
      <c r="O25" s="9">
        <f>N25*(1+M25)</f>
        <v>0</v>
      </c>
      <c r="P25" s="9">
        <f>SUM(E25:F25)*N25</f>
        <v>0</v>
      </c>
      <c r="Q25" s="9">
        <f>SUM(E25:F25)*O25</f>
        <v>0</v>
      </c>
      <c r="R25" s="9"/>
      <c r="S25" s="8"/>
      <c r="T25" s="8"/>
      <c r="U25" s="8"/>
      <c r="V25" s="8"/>
      <c r="W25" s="7"/>
    </row>
    <row r="26" spans="1:23" ht="25.5" x14ac:dyDescent="0.25">
      <c r="A26" s="74"/>
      <c r="B26" s="78"/>
      <c r="C26" s="11"/>
      <c r="D26" s="32" t="s">
        <v>74</v>
      </c>
      <c r="E26" s="14"/>
      <c r="F26" s="14"/>
      <c r="G26" s="14"/>
      <c r="H26" s="7"/>
      <c r="I26" s="7"/>
      <c r="J26" s="7"/>
      <c r="K26" s="7"/>
      <c r="L26" s="7"/>
      <c r="M26" s="8"/>
      <c r="N26" s="12"/>
      <c r="O26" s="9"/>
      <c r="P26" s="14"/>
      <c r="Q26" s="14"/>
      <c r="R26" s="9"/>
      <c r="S26" s="8"/>
      <c r="T26" s="8"/>
      <c r="U26" s="8"/>
      <c r="V26" s="8"/>
      <c r="W26" s="7"/>
    </row>
    <row r="27" spans="1:23" x14ac:dyDescent="0.25">
      <c r="A27" s="72" t="s">
        <v>12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13">
        <f>SUM(P25:P26)</f>
        <v>0</v>
      </c>
      <c r="Q27" s="13">
        <f>SUM(Q25:Q26)</f>
        <v>0</v>
      </c>
    </row>
    <row r="29" spans="1:23" ht="18.75" x14ac:dyDescent="0.3">
      <c r="A29" s="40" t="s">
        <v>29</v>
      </c>
      <c r="B29" s="41"/>
      <c r="C29" s="41"/>
      <c r="D29" s="42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</row>
    <row r="30" spans="1:23" s="5" customFormat="1" x14ac:dyDescent="0.25">
      <c r="A30" s="24"/>
      <c r="B30" s="24"/>
      <c r="C30" s="24"/>
      <c r="D30" s="29"/>
      <c r="E30" s="25"/>
      <c r="F30" s="25"/>
      <c r="G30" s="25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</row>
    <row r="31" spans="1:23" x14ac:dyDescent="0.25">
      <c r="A31" s="73">
        <v>3</v>
      </c>
      <c r="B31" s="81" t="s">
        <v>79</v>
      </c>
      <c r="C31" s="35">
        <v>1</v>
      </c>
      <c r="D31" s="17" t="s">
        <v>30</v>
      </c>
      <c r="E31" s="6">
        <v>5</v>
      </c>
      <c r="F31" s="6"/>
      <c r="G31" s="6"/>
      <c r="H31" s="7"/>
      <c r="I31" s="7"/>
      <c r="J31" s="7"/>
      <c r="K31" s="7"/>
      <c r="L31" s="7"/>
      <c r="M31" s="8"/>
      <c r="N31" s="12"/>
      <c r="O31" s="9">
        <f t="shared" ref="O31" si="1">N31*(1+M31)</f>
        <v>0</v>
      </c>
      <c r="P31" s="9">
        <f>SUM(E31:F31)*N31</f>
        <v>0</v>
      </c>
      <c r="Q31" s="9">
        <f>SUM(E31:F31)*O31</f>
        <v>0</v>
      </c>
      <c r="R31" s="9"/>
      <c r="S31" s="8"/>
      <c r="T31" s="8"/>
      <c r="U31" s="8"/>
      <c r="V31" s="8"/>
      <c r="W31" s="7"/>
    </row>
    <row r="32" spans="1:23" ht="27" customHeight="1" x14ac:dyDescent="0.25">
      <c r="A32" s="75"/>
      <c r="B32" s="83"/>
      <c r="C32" s="35">
        <v>2</v>
      </c>
      <c r="D32" s="17" t="s">
        <v>31</v>
      </c>
      <c r="E32" s="6">
        <v>5</v>
      </c>
      <c r="F32" s="6"/>
      <c r="G32" s="6"/>
      <c r="H32" s="7"/>
      <c r="I32" s="7"/>
      <c r="J32" s="7"/>
      <c r="K32" s="7"/>
      <c r="L32" s="7"/>
      <c r="M32" s="8"/>
      <c r="N32" s="12"/>
      <c r="O32" s="9">
        <f t="shared" ref="O32" si="2">N32*(1+M32)</f>
        <v>0</v>
      </c>
      <c r="P32" s="9">
        <f>SUM(E32:F32)*N32</f>
        <v>0</v>
      </c>
      <c r="Q32" s="9">
        <f>SUM(E32:F32)*O32</f>
        <v>0</v>
      </c>
      <c r="R32" s="9"/>
      <c r="S32" s="8"/>
      <c r="T32" s="8"/>
      <c r="U32" s="8"/>
      <c r="V32" s="8"/>
      <c r="W32" s="7"/>
    </row>
    <row r="33" spans="1:23" ht="25.5" x14ac:dyDescent="0.25">
      <c r="A33" s="74"/>
      <c r="B33" s="82"/>
      <c r="C33" s="35"/>
      <c r="D33" s="33" t="s">
        <v>74</v>
      </c>
      <c r="E33" s="14"/>
      <c r="F33" s="14"/>
      <c r="G33" s="14"/>
      <c r="H33" s="7"/>
      <c r="I33" s="7"/>
      <c r="J33" s="7"/>
      <c r="K33" s="7"/>
      <c r="L33" s="7"/>
      <c r="M33" s="8"/>
      <c r="N33" s="12"/>
      <c r="O33" s="9"/>
      <c r="P33" s="14"/>
      <c r="Q33" s="14"/>
      <c r="R33" s="9"/>
      <c r="S33" s="8"/>
      <c r="T33" s="8"/>
      <c r="U33" s="8"/>
      <c r="V33" s="8"/>
      <c r="W33" s="7"/>
    </row>
    <row r="34" spans="1:23" x14ac:dyDescent="0.25">
      <c r="A34" s="72" t="s">
        <v>12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13">
        <f>SUM(P31:P32)</f>
        <v>0</v>
      </c>
      <c r="Q34" s="13">
        <f>SUM(Q31:Q32)</f>
        <v>0</v>
      </c>
    </row>
    <row r="35" spans="1:23" s="5" customFormat="1" x14ac:dyDescent="0.25">
      <c r="A35" s="24"/>
      <c r="B35" s="24"/>
      <c r="C35" s="24"/>
      <c r="D35" s="29"/>
      <c r="E35" s="25"/>
      <c r="F35" s="25"/>
      <c r="G35" s="25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</row>
    <row r="36" spans="1:23" ht="18.75" x14ac:dyDescent="0.3">
      <c r="A36" s="40" t="s">
        <v>32</v>
      </c>
      <c r="B36" s="41"/>
      <c r="C36" s="41"/>
      <c r="D36" s="42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</row>
    <row r="38" spans="1:23" x14ac:dyDescent="0.25">
      <c r="A38" s="73">
        <v>5</v>
      </c>
      <c r="B38" s="76" t="s">
        <v>80</v>
      </c>
      <c r="C38" s="31">
        <v>1</v>
      </c>
      <c r="D38" s="32" t="s">
        <v>109</v>
      </c>
      <c r="E38" s="6">
        <v>5</v>
      </c>
      <c r="F38" s="6"/>
      <c r="G38" s="6"/>
      <c r="H38" s="7"/>
      <c r="I38" s="7"/>
      <c r="J38" s="7"/>
      <c r="K38" s="7"/>
      <c r="L38" s="7"/>
      <c r="M38" s="8"/>
      <c r="N38" s="12"/>
      <c r="O38" s="9">
        <f t="shared" ref="O38" si="3">N38*(1+M38)</f>
        <v>0</v>
      </c>
      <c r="P38" s="9">
        <f>SUM(E38:F38)*N38</f>
        <v>0</v>
      </c>
      <c r="Q38" s="9">
        <f>SUM(E38:F38)*O38</f>
        <v>0</v>
      </c>
      <c r="R38" s="9"/>
      <c r="S38" s="8"/>
      <c r="T38" s="8"/>
      <c r="U38" s="8"/>
      <c r="V38" s="8"/>
      <c r="W38" s="7"/>
    </row>
    <row r="39" spans="1:23" ht="25.5" x14ac:dyDescent="0.25">
      <c r="A39" s="74"/>
      <c r="B39" s="78"/>
      <c r="C39" s="31"/>
      <c r="D39" s="32" t="s">
        <v>74</v>
      </c>
      <c r="E39" s="14"/>
      <c r="F39" s="14"/>
      <c r="G39" s="14"/>
      <c r="H39" s="7"/>
      <c r="I39" s="7"/>
      <c r="J39" s="7"/>
      <c r="K39" s="7"/>
      <c r="L39" s="7"/>
      <c r="M39" s="8"/>
      <c r="N39" s="12"/>
      <c r="O39" s="9"/>
      <c r="P39" s="14"/>
      <c r="Q39" s="14"/>
      <c r="R39" s="9"/>
      <c r="S39" s="8"/>
      <c r="T39" s="8"/>
      <c r="U39" s="8"/>
      <c r="V39" s="8"/>
      <c r="W39" s="7"/>
    </row>
    <row r="40" spans="1:23" x14ac:dyDescent="0.25">
      <c r="A40" s="72" t="s">
        <v>12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13">
        <f>SUM(P38:P38)</f>
        <v>0</v>
      </c>
      <c r="Q40" s="13">
        <f>SUM(Q38:Q38)</f>
        <v>0</v>
      </c>
    </row>
    <row r="42" spans="1:23" ht="18.75" x14ac:dyDescent="0.3">
      <c r="A42" s="40" t="s">
        <v>33</v>
      </c>
      <c r="B42" s="41"/>
      <c r="C42" s="41"/>
      <c r="D42" s="42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</row>
    <row r="43" spans="1:23" s="5" customFormat="1" x14ac:dyDescent="0.25">
      <c r="A43" s="36"/>
      <c r="B43" s="36"/>
      <c r="C43" s="24"/>
      <c r="D43" s="29"/>
      <c r="E43" s="25"/>
      <c r="F43" s="25"/>
      <c r="G43" s="25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</row>
    <row r="44" spans="1:23" ht="25.5" x14ac:dyDescent="0.25">
      <c r="A44" s="73">
        <v>10</v>
      </c>
      <c r="B44" s="76" t="s">
        <v>81</v>
      </c>
      <c r="C44" s="11">
        <v>1</v>
      </c>
      <c r="D44" s="32" t="s">
        <v>110</v>
      </c>
      <c r="E44" s="6">
        <v>5</v>
      </c>
      <c r="F44" s="6"/>
      <c r="G44" s="6"/>
      <c r="H44" s="7"/>
      <c r="I44" s="7"/>
      <c r="J44" s="7"/>
      <c r="K44" s="7"/>
      <c r="L44" s="7"/>
      <c r="M44" s="8"/>
      <c r="N44" s="12"/>
      <c r="O44" s="9">
        <f t="shared" ref="O44" si="4">N44*(1+M44)</f>
        <v>0</v>
      </c>
      <c r="P44" s="9">
        <f>SUM(E44:F44)*N44</f>
        <v>0</v>
      </c>
      <c r="Q44" s="9">
        <f>SUM(E44:F44)*O44</f>
        <v>0</v>
      </c>
      <c r="R44" s="9"/>
      <c r="S44" s="8"/>
      <c r="T44" s="8"/>
      <c r="U44" s="8"/>
      <c r="V44" s="8"/>
      <c r="W44" s="7"/>
    </row>
    <row r="45" spans="1:23" ht="38.25" x14ac:dyDescent="0.25">
      <c r="A45" s="74"/>
      <c r="B45" s="78"/>
      <c r="C45" s="11"/>
      <c r="D45" s="32" t="s">
        <v>75</v>
      </c>
      <c r="E45" s="14"/>
      <c r="F45" s="14"/>
      <c r="G45" s="14"/>
      <c r="H45" s="7"/>
      <c r="I45" s="7"/>
      <c r="J45" s="7"/>
      <c r="K45" s="7"/>
      <c r="L45" s="7"/>
      <c r="M45" s="8"/>
      <c r="N45" s="12"/>
      <c r="O45" s="9"/>
      <c r="P45" s="14"/>
      <c r="Q45" s="14"/>
      <c r="R45" s="9"/>
      <c r="S45" s="8"/>
      <c r="T45" s="8"/>
      <c r="U45" s="8"/>
      <c r="V45" s="8"/>
      <c r="W45" s="7"/>
    </row>
    <row r="46" spans="1:23" x14ac:dyDescent="0.25">
      <c r="A46" s="72" t="s">
        <v>12</v>
      </c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13">
        <f>SUM(P44:P44)</f>
        <v>0</v>
      </c>
      <c r="Q46" s="13">
        <f>SUM(Q44:Q44)</f>
        <v>0</v>
      </c>
    </row>
    <row r="48" spans="1:23" x14ac:dyDescent="0.25">
      <c r="A48" s="73">
        <v>11</v>
      </c>
      <c r="B48" s="76" t="s">
        <v>82</v>
      </c>
      <c r="C48" s="11">
        <v>1</v>
      </c>
      <c r="D48" s="69" t="s">
        <v>111</v>
      </c>
      <c r="E48" s="6">
        <v>15</v>
      </c>
      <c r="F48" s="6"/>
      <c r="G48" s="6"/>
      <c r="H48" s="7"/>
      <c r="I48" s="7"/>
      <c r="J48" s="7"/>
      <c r="K48" s="7"/>
      <c r="L48" s="7"/>
      <c r="M48" s="8"/>
      <c r="N48" s="12"/>
      <c r="O48" s="9">
        <f t="shared" ref="O48" si="5">N48*(1+M48)</f>
        <v>0</v>
      </c>
      <c r="P48" s="9">
        <f>SUM(E48:F48)*N48</f>
        <v>0</v>
      </c>
      <c r="Q48" s="9">
        <f>SUM(E48:F48)*O48</f>
        <v>0</v>
      </c>
      <c r="R48" s="9"/>
      <c r="S48" s="8"/>
      <c r="T48" s="8"/>
      <c r="U48" s="8"/>
      <c r="V48" s="8"/>
      <c r="W48" s="7"/>
    </row>
    <row r="49" spans="1:23" x14ac:dyDescent="0.25">
      <c r="A49" s="75"/>
      <c r="B49" s="77"/>
      <c r="C49" s="11">
        <v>2</v>
      </c>
      <c r="D49" s="69" t="s">
        <v>112</v>
      </c>
      <c r="E49" s="6">
        <v>15</v>
      </c>
      <c r="F49" s="6"/>
      <c r="G49" s="6"/>
      <c r="H49" s="7"/>
      <c r="I49" s="7"/>
      <c r="J49" s="7"/>
      <c r="K49" s="7"/>
      <c r="L49" s="7"/>
      <c r="M49" s="8"/>
      <c r="N49" s="12"/>
      <c r="O49" s="9">
        <f t="shared" ref="O49" si="6">N49*(1+M49)</f>
        <v>0</v>
      </c>
      <c r="P49" s="9">
        <f>SUM(E49:F49)*N49</f>
        <v>0</v>
      </c>
      <c r="Q49" s="9">
        <f>SUM(E49:F49)*O49</f>
        <v>0</v>
      </c>
      <c r="R49" s="9"/>
      <c r="S49" s="8"/>
      <c r="T49" s="8"/>
      <c r="U49" s="8"/>
      <c r="V49" s="8"/>
      <c r="W49" s="7"/>
    </row>
    <row r="50" spans="1:23" ht="25.5" x14ac:dyDescent="0.25">
      <c r="A50" s="74"/>
      <c r="B50" s="78"/>
      <c r="C50" s="11"/>
      <c r="D50" s="32" t="s">
        <v>74</v>
      </c>
      <c r="E50" s="14"/>
      <c r="F50" s="14"/>
      <c r="G50" s="14"/>
      <c r="H50" s="7"/>
      <c r="I50" s="7"/>
      <c r="J50" s="7"/>
      <c r="K50" s="7"/>
      <c r="L50" s="7"/>
      <c r="M50" s="8"/>
      <c r="N50" s="12"/>
      <c r="O50" s="9"/>
      <c r="P50" s="14"/>
      <c r="Q50" s="14"/>
      <c r="R50" s="9"/>
      <c r="S50" s="8"/>
      <c r="T50" s="8"/>
      <c r="U50" s="8"/>
      <c r="V50" s="8"/>
      <c r="W50" s="7"/>
    </row>
    <row r="51" spans="1:23" x14ac:dyDescent="0.25">
      <c r="A51" s="72" t="s">
        <v>12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13">
        <f>SUM(P48:P49)</f>
        <v>0</v>
      </c>
      <c r="Q51" s="13">
        <f>SUM(Q48:Q49)</f>
        <v>0</v>
      </c>
    </row>
    <row r="53" spans="1:23" ht="18.75" x14ac:dyDescent="0.3">
      <c r="A53" s="40" t="s">
        <v>35</v>
      </c>
      <c r="B53" s="41"/>
      <c r="C53" s="41"/>
      <c r="D53" s="42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</row>
    <row r="55" spans="1:23" s="5" customFormat="1" ht="22.5" customHeight="1" x14ac:dyDescent="0.25">
      <c r="A55" s="80">
        <v>15</v>
      </c>
      <c r="B55" s="80" t="s">
        <v>83</v>
      </c>
      <c r="C55" s="55">
        <v>1</v>
      </c>
      <c r="D55" s="32" t="s">
        <v>113</v>
      </c>
      <c r="E55" s="6">
        <v>4000</v>
      </c>
      <c r="F55" s="34"/>
      <c r="G55" s="34"/>
      <c r="H55" s="48"/>
      <c r="I55" s="48"/>
      <c r="J55" s="48"/>
      <c r="K55" s="48"/>
      <c r="L55" s="48"/>
      <c r="M55" s="49"/>
      <c r="N55" s="50"/>
      <c r="O55" s="51">
        <f t="shared" ref="O55:O56" si="7">N55*(1+M55)</f>
        <v>0</v>
      </c>
      <c r="P55" s="51">
        <f>SUM(E55:F55)*N55</f>
        <v>0</v>
      </c>
      <c r="Q55" s="51">
        <f>SUM(E55:F55)*O55</f>
        <v>0</v>
      </c>
      <c r="R55" s="51"/>
      <c r="S55" s="49"/>
      <c r="T55" s="49"/>
      <c r="U55" s="49"/>
      <c r="V55" s="49"/>
      <c r="W55" s="48"/>
    </row>
    <row r="56" spans="1:23" s="5" customFormat="1" ht="21.75" customHeight="1" x14ac:dyDescent="0.25">
      <c r="A56" s="80"/>
      <c r="B56" s="80"/>
      <c r="C56" s="55">
        <v>2</v>
      </c>
      <c r="D56" s="32" t="s">
        <v>114</v>
      </c>
      <c r="E56" s="6">
        <v>3500</v>
      </c>
      <c r="F56" s="34"/>
      <c r="G56" s="34"/>
      <c r="H56" s="48"/>
      <c r="I56" s="48"/>
      <c r="J56" s="48"/>
      <c r="K56" s="48"/>
      <c r="L56" s="48"/>
      <c r="M56" s="49"/>
      <c r="N56" s="50"/>
      <c r="O56" s="51">
        <f t="shared" si="7"/>
        <v>0</v>
      </c>
      <c r="P56" s="51">
        <f>SUM(E56:F56)*N56</f>
        <v>0</v>
      </c>
      <c r="Q56" s="51">
        <f>SUM(E56:F56)*O56</f>
        <v>0</v>
      </c>
      <c r="R56" s="51"/>
      <c r="S56" s="49"/>
      <c r="T56" s="49"/>
      <c r="U56" s="49"/>
      <c r="V56" s="49"/>
      <c r="W56" s="48"/>
    </row>
    <row r="57" spans="1:23" s="5" customFormat="1" ht="28.5" customHeight="1" x14ac:dyDescent="0.25">
      <c r="A57" s="80"/>
      <c r="B57" s="80"/>
      <c r="C57" s="45"/>
      <c r="D57" s="32" t="s">
        <v>74</v>
      </c>
      <c r="E57" s="14"/>
      <c r="F57" s="14"/>
      <c r="G57" s="14"/>
      <c r="H57" s="48"/>
      <c r="I57" s="48"/>
      <c r="J57" s="48"/>
      <c r="K57" s="48"/>
      <c r="L57" s="48"/>
      <c r="M57" s="49"/>
      <c r="N57" s="50"/>
      <c r="O57" s="51"/>
      <c r="P57" s="14"/>
      <c r="Q57" s="14"/>
      <c r="R57" s="51"/>
      <c r="S57" s="49"/>
      <c r="T57" s="49"/>
      <c r="U57" s="49"/>
      <c r="V57" s="49"/>
      <c r="W57" s="48"/>
    </row>
    <row r="58" spans="1:23" x14ac:dyDescent="0.25">
      <c r="A58" s="72" t="s">
        <v>12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13">
        <f>SUM(P55:P56)</f>
        <v>0</v>
      </c>
      <c r="Q58" s="13">
        <f>SUM(Q55:Q56)</f>
        <v>0</v>
      </c>
    </row>
    <row r="59" spans="1:23" s="5" customFormat="1" x14ac:dyDescent="0.25">
      <c r="A59" s="24"/>
      <c r="B59" s="24"/>
      <c r="C59" s="24"/>
      <c r="D59" s="29"/>
      <c r="E59" s="25"/>
      <c r="F59" s="25"/>
      <c r="G59" s="25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</row>
    <row r="60" spans="1:23" ht="38.25" x14ac:dyDescent="0.25">
      <c r="A60" s="76">
        <v>20</v>
      </c>
      <c r="B60" s="76" t="s">
        <v>84</v>
      </c>
      <c r="C60" s="11">
        <v>1</v>
      </c>
      <c r="D60" s="33" t="s">
        <v>85</v>
      </c>
      <c r="E60" s="43">
        <v>5</v>
      </c>
      <c r="F60" s="43"/>
      <c r="G60" s="43"/>
      <c r="H60" s="7"/>
      <c r="I60" s="7"/>
      <c r="J60" s="7"/>
      <c r="K60" s="7"/>
      <c r="L60" s="7"/>
      <c r="M60" s="8"/>
      <c r="N60" s="12"/>
      <c r="O60" s="9">
        <f t="shared" ref="O60" si="8">N60*(1+M60)</f>
        <v>0</v>
      </c>
      <c r="P60" s="9">
        <f>SUM(E60:E60)*N60</f>
        <v>0</v>
      </c>
      <c r="Q60" s="9">
        <f>SUM(E60:E60)*O60</f>
        <v>0</v>
      </c>
      <c r="R60" s="9"/>
      <c r="S60" s="8"/>
      <c r="T60" s="8"/>
      <c r="U60" s="8"/>
      <c r="V60" s="8"/>
      <c r="W60" s="7"/>
    </row>
    <row r="61" spans="1:23" ht="25.5" x14ac:dyDescent="0.25">
      <c r="A61" s="77"/>
      <c r="B61" s="77"/>
      <c r="C61" s="54">
        <v>2</v>
      </c>
      <c r="D61" s="32" t="s">
        <v>36</v>
      </c>
      <c r="E61" s="43">
        <v>5</v>
      </c>
      <c r="F61" s="43"/>
      <c r="G61" s="43"/>
      <c r="H61" s="7"/>
      <c r="I61" s="7"/>
      <c r="J61" s="7"/>
      <c r="K61" s="7"/>
      <c r="L61" s="7"/>
      <c r="M61" s="8"/>
      <c r="N61" s="12"/>
      <c r="O61" s="9">
        <f t="shared" ref="O61" si="9">N61*(1+M61)</f>
        <v>0</v>
      </c>
      <c r="P61" s="9">
        <f>SUM(E61:E61)*N61</f>
        <v>0</v>
      </c>
      <c r="Q61" s="9">
        <f>SUM(E61:E61)*O61</f>
        <v>0</v>
      </c>
      <c r="R61" s="9"/>
      <c r="S61" s="8"/>
      <c r="T61" s="8"/>
      <c r="U61" s="8"/>
      <c r="V61" s="8"/>
      <c r="W61" s="7"/>
    </row>
    <row r="62" spans="1:23" ht="25.5" x14ac:dyDescent="0.25">
      <c r="A62" s="78"/>
      <c r="B62" s="78"/>
      <c r="C62" s="11"/>
      <c r="D62" s="32" t="s">
        <v>74</v>
      </c>
      <c r="E62" s="14"/>
      <c r="F62" s="14"/>
      <c r="G62" s="14"/>
      <c r="H62" s="7"/>
      <c r="I62" s="7"/>
      <c r="J62" s="7"/>
      <c r="K62" s="7"/>
      <c r="L62" s="7"/>
      <c r="M62" s="8"/>
      <c r="N62" s="12"/>
      <c r="O62" s="9"/>
      <c r="P62" s="14"/>
      <c r="Q62" s="14"/>
      <c r="R62" s="9"/>
      <c r="S62" s="8"/>
      <c r="T62" s="8"/>
      <c r="U62" s="8"/>
      <c r="V62" s="8"/>
      <c r="W62" s="7"/>
    </row>
    <row r="63" spans="1:23" x14ac:dyDescent="0.25">
      <c r="A63" s="72" t="s">
        <v>12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13">
        <f>SUM(P60:P61)</f>
        <v>0</v>
      </c>
      <c r="Q63" s="13">
        <f>SUM(Q60:Q61)</f>
        <v>0</v>
      </c>
    </row>
    <row r="65" spans="1:23" s="5" customFormat="1" x14ac:dyDescent="0.25">
      <c r="A65" s="76">
        <v>21</v>
      </c>
      <c r="B65" s="76" t="s">
        <v>86</v>
      </c>
      <c r="C65" s="45">
        <v>1</v>
      </c>
      <c r="D65" s="32" t="s">
        <v>115</v>
      </c>
      <c r="E65" s="52">
        <v>20</v>
      </c>
      <c r="F65" s="52"/>
      <c r="G65" s="52"/>
      <c r="H65" s="48"/>
      <c r="I65" s="48"/>
      <c r="J65" s="48"/>
      <c r="K65" s="48"/>
      <c r="L65" s="48"/>
      <c r="M65" s="49"/>
      <c r="N65" s="50"/>
      <c r="O65" s="51">
        <f t="shared" ref="O65" si="10">N65*(1+M65)</f>
        <v>0</v>
      </c>
      <c r="P65" s="51">
        <f>SUM(E65)*N65</f>
        <v>0</v>
      </c>
      <c r="Q65" s="51">
        <f>SUM(E65)*O65</f>
        <v>0</v>
      </c>
      <c r="R65" s="51"/>
      <c r="S65" s="49"/>
      <c r="T65" s="49"/>
      <c r="U65" s="49"/>
      <c r="V65" s="49"/>
      <c r="W65" s="48"/>
    </row>
    <row r="66" spans="1:23" s="5" customFormat="1" ht="25.5" x14ac:dyDescent="0.25">
      <c r="A66" s="78"/>
      <c r="B66" s="78"/>
      <c r="C66" s="45"/>
      <c r="D66" s="32" t="s">
        <v>74</v>
      </c>
      <c r="E66" s="14"/>
      <c r="F66" s="14"/>
      <c r="G66" s="14"/>
      <c r="H66" s="48"/>
      <c r="I66" s="48"/>
      <c r="J66" s="48"/>
      <c r="K66" s="48"/>
      <c r="L66" s="48"/>
      <c r="M66" s="49"/>
      <c r="N66" s="50"/>
      <c r="O66" s="51"/>
      <c r="P66" s="14"/>
      <c r="Q66" s="14"/>
      <c r="R66" s="51"/>
      <c r="S66" s="49"/>
      <c r="T66" s="49"/>
      <c r="U66" s="49"/>
      <c r="V66" s="49"/>
      <c r="W66" s="48"/>
    </row>
    <row r="67" spans="1:23" x14ac:dyDescent="0.25">
      <c r="A67" s="72" t="s">
        <v>12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13">
        <f>SUM(P65:P65)</f>
        <v>0</v>
      </c>
      <c r="Q67" s="13">
        <f>SUM(Q65:Q65)</f>
        <v>0</v>
      </c>
    </row>
    <row r="69" spans="1:23" ht="25.5" x14ac:dyDescent="0.25">
      <c r="A69" s="73">
        <v>22</v>
      </c>
      <c r="B69" s="76" t="s">
        <v>87</v>
      </c>
      <c r="C69" s="11">
        <v>1</v>
      </c>
      <c r="D69" s="32" t="s">
        <v>116</v>
      </c>
      <c r="E69" s="6">
        <v>300</v>
      </c>
      <c r="F69" s="6"/>
      <c r="G69" s="6"/>
      <c r="H69" s="7"/>
      <c r="I69" s="7"/>
      <c r="J69" s="7"/>
      <c r="K69" s="7"/>
      <c r="L69" s="7"/>
      <c r="M69" s="8"/>
      <c r="N69" s="12"/>
      <c r="O69" s="9">
        <f t="shared" ref="O69" si="11">N69*(1+M69)</f>
        <v>0</v>
      </c>
      <c r="P69" s="9">
        <f>SUM(E69:E69)*N69</f>
        <v>0</v>
      </c>
      <c r="Q69" s="9">
        <f>SUM(E69:E69)*O69</f>
        <v>0</v>
      </c>
      <c r="R69" s="9"/>
      <c r="S69" s="8"/>
      <c r="T69" s="8"/>
      <c r="U69" s="8"/>
      <c r="V69" s="8"/>
      <c r="W69" s="7"/>
    </row>
    <row r="70" spans="1:23" ht="25.5" x14ac:dyDescent="0.25">
      <c r="A70" s="75"/>
      <c r="B70" s="77"/>
      <c r="C70" s="54">
        <v>2</v>
      </c>
      <c r="D70" s="32" t="s">
        <v>117</v>
      </c>
      <c r="E70" s="6">
        <v>200</v>
      </c>
      <c r="F70" s="6"/>
      <c r="G70" s="6"/>
      <c r="H70" s="7"/>
      <c r="I70" s="7"/>
      <c r="J70" s="7"/>
      <c r="K70" s="7"/>
      <c r="L70" s="7"/>
      <c r="M70" s="8"/>
      <c r="N70" s="12"/>
      <c r="O70" s="9">
        <f t="shared" ref="O70" si="12">N70*(1+M70)</f>
        <v>0</v>
      </c>
      <c r="P70" s="9">
        <f>SUM(E70:E70)*N70</f>
        <v>0</v>
      </c>
      <c r="Q70" s="9">
        <f>SUM(E70:E70)*O70</f>
        <v>0</v>
      </c>
      <c r="R70" s="9"/>
      <c r="S70" s="8"/>
      <c r="T70" s="8"/>
      <c r="U70" s="8"/>
      <c r="V70" s="8"/>
      <c r="W70" s="7"/>
    </row>
    <row r="71" spans="1:23" ht="25.5" x14ac:dyDescent="0.25">
      <c r="A71" s="74"/>
      <c r="B71" s="78"/>
      <c r="C71" s="11"/>
      <c r="D71" s="32" t="s">
        <v>74</v>
      </c>
      <c r="E71" s="14"/>
      <c r="F71" s="14"/>
      <c r="G71" s="14"/>
      <c r="H71" s="7"/>
      <c r="I71" s="7"/>
      <c r="J71" s="7"/>
      <c r="K71" s="7"/>
      <c r="L71" s="7"/>
      <c r="M71" s="8"/>
      <c r="N71" s="12"/>
      <c r="O71" s="9"/>
      <c r="P71" s="14"/>
      <c r="Q71" s="14"/>
      <c r="R71" s="9"/>
      <c r="S71" s="8"/>
      <c r="T71" s="8"/>
      <c r="U71" s="8"/>
      <c r="V71" s="8"/>
      <c r="W71" s="7"/>
    </row>
    <row r="72" spans="1:23" x14ac:dyDescent="0.25">
      <c r="A72" s="72" t="s">
        <v>12</v>
      </c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13">
        <f>SUM(P69:P70)</f>
        <v>0</v>
      </c>
      <c r="Q72" s="13">
        <f>SUM(Q69:Q70)</f>
        <v>0</v>
      </c>
    </row>
    <row r="74" spans="1:23" x14ac:dyDescent="0.25">
      <c r="A74" s="73">
        <v>23</v>
      </c>
      <c r="B74" s="76" t="s">
        <v>88</v>
      </c>
      <c r="C74" s="11">
        <v>1</v>
      </c>
      <c r="D74" s="32" t="s">
        <v>118</v>
      </c>
      <c r="E74" s="6">
        <v>200</v>
      </c>
      <c r="F74" s="6"/>
      <c r="G74" s="6">
        <v>10</v>
      </c>
      <c r="H74" s="7"/>
      <c r="I74" s="7"/>
      <c r="J74" s="7"/>
      <c r="K74" s="7"/>
      <c r="L74" s="7"/>
      <c r="M74" s="8"/>
      <c r="N74" s="12"/>
      <c r="O74" s="9">
        <f t="shared" ref="O74" si="13">N74*(1+M74)</f>
        <v>0</v>
      </c>
      <c r="P74" s="9">
        <f>SUM(E74:G74)*N74</f>
        <v>0</v>
      </c>
      <c r="Q74" s="9">
        <f>SUM(E74:G74)*O74</f>
        <v>0</v>
      </c>
      <c r="R74" s="9"/>
      <c r="S74" s="8"/>
      <c r="T74" s="8"/>
      <c r="U74" s="8"/>
      <c r="V74" s="8"/>
      <c r="W74" s="7"/>
    </row>
    <row r="75" spans="1:23" ht="34.5" customHeight="1" x14ac:dyDescent="0.25">
      <c r="A75" s="74"/>
      <c r="B75" s="78"/>
      <c r="C75" s="11"/>
      <c r="D75" s="32" t="s">
        <v>74</v>
      </c>
      <c r="E75" s="14"/>
      <c r="F75" s="14"/>
      <c r="G75" s="14"/>
      <c r="H75" s="7"/>
      <c r="I75" s="7"/>
      <c r="J75" s="7"/>
      <c r="K75" s="7"/>
      <c r="L75" s="7"/>
      <c r="M75" s="8"/>
      <c r="N75" s="12"/>
      <c r="O75" s="9"/>
      <c r="P75" s="14"/>
      <c r="Q75" s="14"/>
      <c r="R75" s="9"/>
      <c r="S75" s="8"/>
      <c r="T75" s="8"/>
      <c r="U75" s="8"/>
      <c r="V75" s="8"/>
      <c r="W75" s="7"/>
    </row>
    <row r="76" spans="1:23" x14ac:dyDescent="0.25">
      <c r="A76" s="72">
        <v>22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13">
        <f>SUM(P74:P74)</f>
        <v>0</v>
      </c>
      <c r="Q76" s="13">
        <f>SUM(Q74:Q74)</f>
        <v>0</v>
      </c>
    </row>
    <row r="78" spans="1:23" x14ac:dyDescent="0.25">
      <c r="A78" s="73">
        <v>24</v>
      </c>
      <c r="B78" s="76" t="s">
        <v>89</v>
      </c>
      <c r="C78" s="11">
        <v>1</v>
      </c>
      <c r="D78" s="32" t="s">
        <v>119</v>
      </c>
      <c r="E78" s="6">
        <v>400</v>
      </c>
      <c r="F78" s="6"/>
      <c r="G78" s="6"/>
      <c r="H78" s="7"/>
      <c r="I78" s="7"/>
      <c r="J78" s="7"/>
      <c r="K78" s="7"/>
      <c r="L78" s="7"/>
      <c r="M78" s="8"/>
      <c r="N78" s="12"/>
      <c r="O78" s="9">
        <f t="shared" ref="O78" si="14">N78*(1+M78)</f>
        <v>0</v>
      </c>
      <c r="P78" s="9">
        <f>SUM(E78:E78)*N78</f>
        <v>0</v>
      </c>
      <c r="Q78" s="9">
        <f>SUM(E78:E78)*O78</f>
        <v>0</v>
      </c>
      <c r="R78" s="9"/>
      <c r="S78" s="8"/>
      <c r="T78" s="8"/>
      <c r="U78" s="8"/>
      <c r="V78" s="8"/>
      <c r="W78" s="7"/>
    </row>
    <row r="79" spans="1:23" x14ac:dyDescent="0.25">
      <c r="A79" s="75"/>
      <c r="B79" s="77"/>
      <c r="C79" s="11">
        <v>2</v>
      </c>
      <c r="D79" s="32" t="s">
        <v>120</v>
      </c>
      <c r="E79" s="6">
        <v>50</v>
      </c>
      <c r="F79" s="6"/>
      <c r="G79" s="6"/>
      <c r="H79" s="7"/>
      <c r="I79" s="7"/>
      <c r="J79" s="7"/>
      <c r="K79" s="7"/>
      <c r="L79" s="7"/>
      <c r="M79" s="8"/>
      <c r="N79" s="12"/>
      <c r="O79" s="9">
        <f t="shared" ref="O79" si="15">N79*(1+M79)</f>
        <v>0</v>
      </c>
      <c r="P79" s="9">
        <f>SUM(E79:E79)*N79</f>
        <v>0</v>
      </c>
      <c r="Q79" s="9">
        <f>SUM(E79:E79)*O79</f>
        <v>0</v>
      </c>
      <c r="R79" s="9"/>
      <c r="S79" s="8"/>
      <c r="T79" s="8"/>
      <c r="U79" s="8"/>
      <c r="V79" s="8"/>
      <c r="W79" s="7"/>
    </row>
    <row r="80" spans="1:23" ht="25.5" x14ac:dyDescent="0.25">
      <c r="A80" s="74"/>
      <c r="B80" s="78"/>
      <c r="C80" s="11"/>
      <c r="D80" s="32" t="s">
        <v>74</v>
      </c>
      <c r="E80" s="14"/>
      <c r="F80" s="14"/>
      <c r="G80" s="14"/>
      <c r="H80" s="7"/>
      <c r="I80" s="7"/>
      <c r="J80" s="7"/>
      <c r="K80" s="7"/>
      <c r="L80" s="7"/>
      <c r="M80" s="8"/>
      <c r="N80" s="12"/>
      <c r="O80" s="9"/>
      <c r="P80" s="14"/>
      <c r="Q80" s="14"/>
      <c r="R80" s="9"/>
      <c r="S80" s="8"/>
      <c r="T80" s="8"/>
      <c r="U80" s="8"/>
      <c r="V80" s="8"/>
      <c r="W80" s="7"/>
    </row>
    <row r="81" spans="1:23" x14ac:dyDescent="0.25">
      <c r="A81" s="72" t="s">
        <v>12</v>
      </c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13">
        <f>SUM(P78:P79)</f>
        <v>0</v>
      </c>
      <c r="Q81" s="13">
        <f>SUM(Q78:Q79)</f>
        <v>0</v>
      </c>
    </row>
    <row r="83" spans="1:23" ht="38.25" x14ac:dyDescent="0.25">
      <c r="A83" s="73">
        <v>25</v>
      </c>
      <c r="B83" s="76" t="s">
        <v>90</v>
      </c>
      <c r="C83" s="11">
        <v>1</v>
      </c>
      <c r="D83" s="32" t="s">
        <v>121</v>
      </c>
      <c r="E83" s="6">
        <v>100</v>
      </c>
      <c r="F83" s="6"/>
      <c r="G83" s="6"/>
      <c r="H83" s="7"/>
      <c r="I83" s="7"/>
      <c r="J83" s="7"/>
      <c r="K83" s="7"/>
      <c r="L83" s="7"/>
      <c r="M83" s="8"/>
      <c r="N83" s="12"/>
      <c r="O83" s="9">
        <f t="shared" ref="O83" si="16">N83*(1+M83)</f>
        <v>0</v>
      </c>
      <c r="P83" s="9">
        <f>SUM(E83:E83)*N83</f>
        <v>0</v>
      </c>
      <c r="Q83" s="9">
        <f>SUM(E83:E83)*O83</f>
        <v>0</v>
      </c>
      <c r="R83" s="9"/>
      <c r="S83" s="8"/>
      <c r="T83" s="8"/>
      <c r="U83" s="8"/>
      <c r="V83" s="8"/>
      <c r="W83" s="7"/>
    </row>
    <row r="84" spans="1:23" ht="25.5" x14ac:dyDescent="0.25">
      <c r="A84" s="74"/>
      <c r="B84" s="78"/>
      <c r="C84" s="11"/>
      <c r="D84" s="32" t="s">
        <v>74</v>
      </c>
      <c r="E84" s="14"/>
      <c r="F84" s="14"/>
      <c r="G84" s="14"/>
      <c r="H84" s="7"/>
      <c r="I84" s="7"/>
      <c r="J84" s="7"/>
      <c r="K84" s="7"/>
      <c r="L84" s="7"/>
      <c r="M84" s="8"/>
      <c r="N84" s="12"/>
      <c r="O84" s="9"/>
      <c r="P84" s="14"/>
      <c r="Q84" s="14"/>
      <c r="R84" s="9"/>
      <c r="S84" s="8"/>
      <c r="T84" s="8"/>
      <c r="U84" s="8"/>
      <c r="V84" s="8"/>
      <c r="W84" s="7"/>
    </row>
    <row r="85" spans="1:23" x14ac:dyDescent="0.25">
      <c r="A85" s="72" t="s">
        <v>12</v>
      </c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13">
        <f>SUM(P83:P83)</f>
        <v>0</v>
      </c>
      <c r="Q85" s="13">
        <f>SUM(Q83:Q83)</f>
        <v>0</v>
      </c>
    </row>
    <row r="87" spans="1:23" x14ac:dyDescent="0.25">
      <c r="A87" s="73">
        <v>26</v>
      </c>
      <c r="B87" s="76" t="s">
        <v>91</v>
      </c>
      <c r="C87" s="11">
        <v>1</v>
      </c>
      <c r="D87" s="32" t="s">
        <v>37</v>
      </c>
      <c r="E87" s="6">
        <v>100</v>
      </c>
      <c r="F87" s="6"/>
      <c r="G87" s="6"/>
      <c r="H87" s="7"/>
      <c r="I87" s="7"/>
      <c r="J87" s="7"/>
      <c r="K87" s="7"/>
      <c r="L87" s="7"/>
      <c r="M87" s="8"/>
      <c r="N87" s="12"/>
      <c r="O87" s="9">
        <f t="shared" ref="O87" si="17">N87*(1+M87)</f>
        <v>0</v>
      </c>
      <c r="P87" s="9">
        <f>SUM(E87:E87)*N87</f>
        <v>0</v>
      </c>
      <c r="Q87" s="9">
        <f>SUM(E87:E87)*O87</f>
        <v>0</v>
      </c>
      <c r="R87" s="9"/>
      <c r="S87" s="8"/>
      <c r="T87" s="8"/>
      <c r="U87" s="8"/>
      <c r="V87" s="8"/>
      <c r="W87" s="7"/>
    </row>
    <row r="88" spans="1:23" ht="25.5" x14ac:dyDescent="0.25">
      <c r="A88" s="74"/>
      <c r="B88" s="78"/>
      <c r="C88" s="11"/>
      <c r="D88" s="32" t="s">
        <v>74</v>
      </c>
      <c r="E88" s="14"/>
      <c r="F88" s="14"/>
      <c r="G88" s="14"/>
      <c r="H88" s="7"/>
      <c r="I88" s="7"/>
      <c r="J88" s="7"/>
      <c r="K88" s="7"/>
      <c r="L88" s="7"/>
      <c r="M88" s="8"/>
      <c r="N88" s="12"/>
      <c r="O88" s="9"/>
      <c r="P88" s="14"/>
      <c r="Q88" s="14"/>
      <c r="R88" s="9"/>
      <c r="S88" s="8"/>
      <c r="T88" s="8"/>
      <c r="U88" s="8"/>
      <c r="V88" s="8"/>
      <c r="W88" s="7"/>
    </row>
    <row r="89" spans="1:23" x14ac:dyDescent="0.25">
      <c r="A89" s="72" t="s">
        <v>12</v>
      </c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13">
        <f>SUM(P87:P87)</f>
        <v>0</v>
      </c>
      <c r="Q89" s="13">
        <f>SUM(Q87:Q87)</f>
        <v>0</v>
      </c>
    </row>
    <row r="90" spans="1:23" s="5" customFormat="1" x14ac:dyDescent="0.25">
      <c r="A90" s="24"/>
      <c r="B90" s="24"/>
      <c r="C90" s="24"/>
      <c r="D90" s="29"/>
      <c r="E90" s="25"/>
      <c r="F90" s="25"/>
      <c r="G90" s="25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</row>
    <row r="92" spans="1:23" x14ac:dyDescent="0.25">
      <c r="A92" s="73">
        <v>29</v>
      </c>
      <c r="B92" s="76" t="s">
        <v>137</v>
      </c>
      <c r="C92" s="70">
        <v>1</v>
      </c>
      <c r="D92" s="32" t="s">
        <v>136</v>
      </c>
      <c r="E92" s="6">
        <v>25</v>
      </c>
      <c r="F92" s="6"/>
      <c r="G92" s="6"/>
      <c r="H92" s="7"/>
      <c r="I92" s="7"/>
      <c r="J92" s="7"/>
      <c r="K92" s="7"/>
      <c r="L92" s="7"/>
      <c r="M92" s="8"/>
      <c r="N92" s="12"/>
      <c r="O92" s="9">
        <f t="shared" ref="O92" si="18">N92*(1+M92)</f>
        <v>0</v>
      </c>
      <c r="P92" s="9">
        <f>SUM(E92:E92)*N92</f>
        <v>0</v>
      </c>
      <c r="Q92" s="9">
        <f>SUM(E92:E92)*O92</f>
        <v>0</v>
      </c>
      <c r="R92" s="9"/>
      <c r="S92" s="8"/>
      <c r="T92" s="8"/>
      <c r="U92" s="8"/>
      <c r="V92" s="8"/>
      <c r="W92" s="7"/>
    </row>
    <row r="93" spans="1:23" ht="25.5" x14ac:dyDescent="0.25">
      <c r="A93" s="74"/>
      <c r="B93" s="78"/>
      <c r="C93" s="70"/>
      <c r="D93" s="32" t="s">
        <v>74</v>
      </c>
      <c r="E93" s="14"/>
      <c r="F93" s="14"/>
      <c r="G93" s="14"/>
      <c r="H93" s="7"/>
      <c r="I93" s="7"/>
      <c r="J93" s="7"/>
      <c r="K93" s="7"/>
      <c r="L93" s="7"/>
      <c r="M93" s="8"/>
      <c r="N93" s="12"/>
      <c r="O93" s="9"/>
      <c r="P93" s="14"/>
      <c r="Q93" s="14"/>
      <c r="R93" s="9"/>
      <c r="S93" s="8"/>
      <c r="T93" s="8"/>
      <c r="U93" s="8"/>
      <c r="V93" s="8"/>
      <c r="W93" s="7"/>
    </row>
    <row r="94" spans="1:23" x14ac:dyDescent="0.25">
      <c r="A94" s="72" t="s">
        <v>12</v>
      </c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13">
        <f>SUM(P92:P92)</f>
        <v>0</v>
      </c>
      <c r="Q94" s="13">
        <f>SUM(Q92:Q92)</f>
        <v>0</v>
      </c>
    </row>
    <row r="95" spans="1:23" s="5" customFormat="1" x14ac:dyDescent="0.25">
      <c r="A95" s="24"/>
      <c r="B95" s="24"/>
      <c r="C95" s="24"/>
      <c r="D95" s="29"/>
      <c r="E95" s="25"/>
      <c r="F95" s="25"/>
      <c r="G95" s="25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</row>
    <row r="96" spans="1:23" s="39" customFormat="1" ht="19.5" x14ac:dyDescent="0.3">
      <c r="A96" s="37" t="s">
        <v>38</v>
      </c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</row>
    <row r="98" spans="1:23" x14ac:dyDescent="0.25">
      <c r="A98" s="73">
        <v>34</v>
      </c>
      <c r="B98" s="76" t="s">
        <v>92</v>
      </c>
      <c r="C98" s="31">
        <v>1</v>
      </c>
      <c r="D98" s="30" t="s">
        <v>58</v>
      </c>
      <c r="E98" s="6">
        <v>60</v>
      </c>
      <c r="F98" s="6"/>
      <c r="G98" s="6"/>
      <c r="H98" s="7"/>
      <c r="I98" s="7"/>
      <c r="J98" s="7"/>
      <c r="K98" s="7"/>
      <c r="L98" s="7"/>
      <c r="M98" s="8"/>
      <c r="N98" s="12"/>
      <c r="O98" s="9">
        <f t="shared" ref="O98" si="19">N98*(1+M98)</f>
        <v>0</v>
      </c>
      <c r="P98" s="9">
        <f>SUM(E98:E98)*N98</f>
        <v>0</v>
      </c>
      <c r="Q98" s="9">
        <f>SUM(E98:E98)*O98</f>
        <v>0</v>
      </c>
      <c r="R98" s="9"/>
      <c r="S98" s="8"/>
      <c r="T98" s="8"/>
      <c r="U98" s="8"/>
      <c r="V98" s="8"/>
      <c r="W98" s="7"/>
    </row>
    <row r="99" spans="1:23" x14ac:dyDescent="0.25">
      <c r="A99" s="75"/>
      <c r="B99" s="77"/>
      <c r="C99" s="57">
        <v>2</v>
      </c>
      <c r="D99" s="30" t="s">
        <v>59</v>
      </c>
      <c r="E99" s="6">
        <v>60</v>
      </c>
      <c r="F99" s="6"/>
      <c r="G99" s="6"/>
      <c r="H99" s="7"/>
      <c r="I99" s="7"/>
      <c r="J99" s="7"/>
      <c r="K99" s="7"/>
      <c r="L99" s="7"/>
      <c r="M99" s="8"/>
      <c r="N99" s="12"/>
      <c r="O99" s="9">
        <f t="shared" ref="O99:O102" si="20">N99*(1+M99)</f>
        <v>0</v>
      </c>
      <c r="P99" s="9">
        <f t="shared" ref="P99:P102" si="21">SUM(E99:E99)*N99</f>
        <v>0</v>
      </c>
      <c r="Q99" s="9">
        <f t="shared" ref="Q99:Q102" si="22">SUM(E99:E99)*O99</f>
        <v>0</v>
      </c>
      <c r="R99" s="9"/>
      <c r="S99" s="8"/>
      <c r="T99" s="8"/>
      <c r="U99" s="8"/>
      <c r="V99" s="8"/>
      <c r="W99" s="7"/>
    </row>
    <row r="100" spans="1:23" x14ac:dyDescent="0.25">
      <c r="A100" s="75"/>
      <c r="B100" s="77"/>
      <c r="C100" s="57">
        <v>3</v>
      </c>
      <c r="D100" s="30" t="s">
        <v>60</v>
      </c>
      <c r="E100" s="6">
        <v>60</v>
      </c>
      <c r="F100" s="6"/>
      <c r="G100" s="6"/>
      <c r="H100" s="7"/>
      <c r="I100" s="7"/>
      <c r="J100" s="7"/>
      <c r="K100" s="7"/>
      <c r="L100" s="7"/>
      <c r="M100" s="8"/>
      <c r="N100" s="12"/>
      <c r="O100" s="9">
        <f t="shared" si="20"/>
        <v>0</v>
      </c>
      <c r="P100" s="9">
        <f t="shared" si="21"/>
        <v>0</v>
      </c>
      <c r="Q100" s="9">
        <f t="shared" si="22"/>
        <v>0</v>
      </c>
      <c r="R100" s="9"/>
      <c r="S100" s="8"/>
      <c r="T100" s="8"/>
      <c r="U100" s="8"/>
      <c r="V100" s="8"/>
      <c r="W100" s="7"/>
    </row>
    <row r="101" spans="1:23" ht="25.5" x14ac:dyDescent="0.25">
      <c r="A101" s="75"/>
      <c r="B101" s="77"/>
      <c r="C101" s="57">
        <v>4</v>
      </c>
      <c r="D101" s="30" t="s">
        <v>61</v>
      </c>
      <c r="E101" s="6">
        <v>60</v>
      </c>
      <c r="F101" s="6"/>
      <c r="G101" s="6"/>
      <c r="H101" s="7"/>
      <c r="I101" s="7"/>
      <c r="J101" s="7"/>
      <c r="K101" s="7"/>
      <c r="L101" s="7"/>
      <c r="M101" s="8"/>
      <c r="N101" s="12"/>
      <c r="O101" s="9">
        <f t="shared" si="20"/>
        <v>0</v>
      </c>
      <c r="P101" s="9">
        <f t="shared" si="21"/>
        <v>0</v>
      </c>
      <c r="Q101" s="9">
        <f t="shared" si="22"/>
        <v>0</v>
      </c>
      <c r="R101" s="9"/>
      <c r="S101" s="8"/>
      <c r="T101" s="8"/>
      <c r="U101" s="8"/>
      <c r="V101" s="8"/>
      <c r="W101" s="7"/>
    </row>
    <row r="102" spans="1:23" ht="25.5" x14ac:dyDescent="0.25">
      <c r="A102" s="75"/>
      <c r="B102" s="77"/>
      <c r="C102" s="57">
        <v>5</v>
      </c>
      <c r="D102" s="30" t="s">
        <v>62</v>
      </c>
      <c r="E102" s="6">
        <v>60</v>
      </c>
      <c r="F102" s="6"/>
      <c r="G102" s="6"/>
      <c r="H102" s="7"/>
      <c r="I102" s="7"/>
      <c r="J102" s="7"/>
      <c r="K102" s="7"/>
      <c r="L102" s="7"/>
      <c r="M102" s="8"/>
      <c r="N102" s="12"/>
      <c r="O102" s="9">
        <f t="shared" si="20"/>
        <v>0</v>
      </c>
      <c r="P102" s="9">
        <f t="shared" si="21"/>
        <v>0</v>
      </c>
      <c r="Q102" s="9">
        <f t="shared" si="22"/>
        <v>0</v>
      </c>
      <c r="R102" s="9"/>
      <c r="S102" s="8"/>
      <c r="T102" s="8"/>
      <c r="U102" s="8"/>
      <c r="V102" s="8"/>
      <c r="W102" s="7"/>
    </row>
    <row r="103" spans="1:23" ht="26.25" customHeight="1" x14ac:dyDescent="0.25">
      <c r="A103" s="74"/>
      <c r="B103" s="78"/>
      <c r="C103" s="31"/>
      <c r="D103" s="32" t="s">
        <v>74</v>
      </c>
      <c r="E103" s="14"/>
      <c r="F103" s="14"/>
      <c r="G103" s="14"/>
      <c r="H103" s="7"/>
      <c r="I103" s="7"/>
      <c r="J103" s="7"/>
      <c r="K103" s="7"/>
      <c r="L103" s="7"/>
      <c r="M103" s="8"/>
      <c r="N103" s="12"/>
      <c r="O103" s="9"/>
      <c r="P103" s="14"/>
      <c r="Q103" s="14"/>
      <c r="R103" s="9"/>
      <c r="S103" s="8"/>
      <c r="T103" s="8"/>
      <c r="U103" s="8"/>
      <c r="V103" s="8"/>
      <c r="W103" s="7"/>
    </row>
    <row r="104" spans="1:23" x14ac:dyDescent="0.25">
      <c r="A104" s="72" t="s">
        <v>12</v>
      </c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13">
        <f>SUM(P98:P103)</f>
        <v>0</v>
      </c>
      <c r="Q104" s="13">
        <f>SUM(Q98:Q103)</f>
        <v>0</v>
      </c>
    </row>
    <row r="105" spans="1:23" s="5" customFormat="1" x14ac:dyDescent="0.25">
      <c r="A105" s="24"/>
      <c r="B105" s="24"/>
      <c r="C105" s="24"/>
      <c r="D105" s="29"/>
      <c r="E105" s="25"/>
      <c r="F105" s="25"/>
      <c r="G105" s="25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</row>
    <row r="106" spans="1:23" s="39" customFormat="1" ht="19.5" x14ac:dyDescent="0.3">
      <c r="A106" s="37" t="s">
        <v>39</v>
      </c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</row>
    <row r="107" spans="1:23" s="60" customFormat="1" ht="12" customHeight="1" x14ac:dyDescent="0.3">
      <c r="A107" s="58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</row>
    <row r="108" spans="1:23" ht="18.75" x14ac:dyDescent="0.3">
      <c r="A108" s="40" t="s">
        <v>40</v>
      </c>
      <c r="B108" s="41"/>
      <c r="C108" s="41"/>
      <c r="D108" s="42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</row>
    <row r="110" spans="1:23" x14ac:dyDescent="0.25">
      <c r="A110" s="73">
        <v>40</v>
      </c>
      <c r="B110" s="81" t="s">
        <v>93</v>
      </c>
      <c r="C110" s="11">
        <v>1</v>
      </c>
      <c r="D110" s="32" t="s">
        <v>63</v>
      </c>
      <c r="E110" s="6">
        <v>5</v>
      </c>
      <c r="F110" s="6"/>
      <c r="G110" s="6"/>
      <c r="H110" s="7"/>
      <c r="I110" s="7"/>
      <c r="J110" s="7"/>
      <c r="K110" s="7"/>
      <c r="L110" s="7"/>
      <c r="M110" s="8"/>
      <c r="N110" s="12"/>
      <c r="O110" s="9">
        <f t="shared" ref="O110" si="23">N110*(1+M110)</f>
        <v>0</v>
      </c>
      <c r="P110" s="9">
        <f>SUM(E110:E110)*N110</f>
        <v>0</v>
      </c>
      <c r="Q110" s="9">
        <f>SUM(E110:E110)*O110</f>
        <v>0</v>
      </c>
      <c r="R110" s="9"/>
      <c r="S110" s="8"/>
      <c r="T110" s="8"/>
      <c r="U110" s="8"/>
      <c r="V110" s="8"/>
      <c r="W110" s="7"/>
    </row>
    <row r="111" spans="1:23" x14ac:dyDescent="0.25">
      <c r="A111" s="75"/>
      <c r="B111" s="83"/>
      <c r="C111" s="56">
        <v>2</v>
      </c>
      <c r="D111" s="32" t="s">
        <v>64</v>
      </c>
      <c r="E111" s="6">
        <v>5</v>
      </c>
      <c r="F111" s="6"/>
      <c r="G111" s="6"/>
      <c r="H111" s="7"/>
      <c r="I111" s="7"/>
      <c r="J111" s="7"/>
      <c r="K111" s="7"/>
      <c r="L111" s="7"/>
      <c r="M111" s="8"/>
      <c r="N111" s="12"/>
      <c r="O111" s="9">
        <f t="shared" ref="O111" si="24">N111*(1+M111)</f>
        <v>0</v>
      </c>
      <c r="P111" s="9">
        <f>SUM(E111:E111)*N111</f>
        <v>0</v>
      </c>
      <c r="Q111" s="9">
        <f>SUM(E111:E111)*O111</f>
        <v>0</v>
      </c>
      <c r="R111" s="9"/>
      <c r="S111" s="8"/>
      <c r="T111" s="8"/>
      <c r="U111" s="8"/>
      <c r="V111" s="8"/>
      <c r="W111" s="7"/>
    </row>
    <row r="112" spans="1:23" ht="25.5" x14ac:dyDescent="0.25">
      <c r="A112" s="74"/>
      <c r="B112" s="78"/>
      <c r="C112" s="11"/>
      <c r="D112" s="32" t="s">
        <v>74</v>
      </c>
      <c r="E112" s="14"/>
      <c r="F112" s="14"/>
      <c r="G112" s="14"/>
      <c r="H112" s="7"/>
      <c r="I112" s="7"/>
      <c r="J112" s="7"/>
      <c r="K112" s="7"/>
      <c r="L112" s="7"/>
      <c r="M112" s="8"/>
      <c r="N112" s="12"/>
      <c r="O112" s="9"/>
      <c r="P112" s="14"/>
      <c r="Q112" s="14"/>
      <c r="R112" s="9"/>
      <c r="S112" s="8"/>
      <c r="T112" s="8"/>
      <c r="U112" s="8"/>
      <c r="V112" s="8"/>
      <c r="W112" s="7"/>
    </row>
    <row r="113" spans="1:23" x14ac:dyDescent="0.25">
      <c r="A113" s="72" t="s">
        <v>12</v>
      </c>
      <c r="B113" s="72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13">
        <f>SUM(P110:P112)</f>
        <v>0</v>
      </c>
      <c r="Q113" s="13">
        <f>SUM(Q110:Q112)</f>
        <v>0</v>
      </c>
    </row>
    <row r="115" spans="1:23" ht="38.25" x14ac:dyDescent="0.25">
      <c r="A115" s="76">
        <v>41</v>
      </c>
      <c r="B115" s="81" t="s">
        <v>94</v>
      </c>
      <c r="C115" s="11">
        <v>1</v>
      </c>
      <c r="D115" s="30" t="s">
        <v>57</v>
      </c>
      <c r="E115" s="6">
        <v>5</v>
      </c>
      <c r="F115" s="6"/>
      <c r="G115" s="6"/>
      <c r="H115" s="7"/>
      <c r="I115" s="7"/>
      <c r="J115" s="7"/>
      <c r="K115" s="7"/>
      <c r="L115" s="7"/>
      <c r="M115" s="8"/>
      <c r="N115" s="12"/>
      <c r="O115" s="9">
        <f t="shared" ref="O115" si="25">N115*(1+M115)</f>
        <v>0</v>
      </c>
      <c r="P115" s="9">
        <f>SUM(E115:E115)*N115</f>
        <v>0</v>
      </c>
      <c r="Q115" s="9">
        <f>SUM(E115:E115)*O115</f>
        <v>0</v>
      </c>
      <c r="R115" s="9"/>
      <c r="S115" s="8"/>
      <c r="T115" s="8"/>
      <c r="U115" s="8"/>
      <c r="V115" s="8"/>
      <c r="W115" s="7"/>
    </row>
    <row r="116" spans="1:23" ht="25.5" x14ac:dyDescent="0.25">
      <c r="A116" s="78"/>
      <c r="B116" s="82"/>
      <c r="C116" s="11"/>
      <c r="D116" s="32" t="s">
        <v>74</v>
      </c>
      <c r="E116" s="14"/>
      <c r="F116" s="14"/>
      <c r="G116" s="14"/>
      <c r="H116" s="7"/>
      <c r="I116" s="7"/>
      <c r="J116" s="7"/>
      <c r="K116" s="7"/>
      <c r="L116" s="7"/>
      <c r="M116" s="8"/>
      <c r="N116" s="12"/>
      <c r="O116" s="9"/>
      <c r="P116" s="14"/>
      <c r="Q116" s="14"/>
      <c r="R116" s="9"/>
      <c r="S116" s="8"/>
      <c r="T116" s="8"/>
      <c r="U116" s="8"/>
      <c r="V116" s="8"/>
      <c r="W116" s="7"/>
    </row>
    <row r="117" spans="1:23" x14ac:dyDescent="0.25">
      <c r="A117" s="72" t="s">
        <v>12</v>
      </c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13">
        <f>SUM(P115:P116)</f>
        <v>0</v>
      </c>
      <c r="Q117" s="13">
        <f>SUM(Q115:Q116)</f>
        <v>0</v>
      </c>
    </row>
    <row r="118" spans="1:23" s="60" customFormat="1" ht="19.5" x14ac:dyDescent="0.3">
      <c r="A118" s="58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</row>
    <row r="119" spans="1:23" ht="18.75" x14ac:dyDescent="0.3">
      <c r="A119" s="40" t="s">
        <v>41</v>
      </c>
      <c r="B119" s="41"/>
      <c r="C119" s="41"/>
      <c r="D119" s="42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</row>
    <row r="121" spans="1:23" x14ac:dyDescent="0.25">
      <c r="A121" s="76">
        <v>45</v>
      </c>
      <c r="B121" s="76" t="s">
        <v>95</v>
      </c>
      <c r="C121" s="11">
        <v>1</v>
      </c>
      <c r="D121" s="33" t="s">
        <v>122</v>
      </c>
      <c r="E121" s="6">
        <v>50</v>
      </c>
      <c r="F121" s="6"/>
      <c r="G121" s="6"/>
      <c r="H121" s="7"/>
      <c r="I121" s="7"/>
      <c r="J121" s="7"/>
      <c r="K121" s="7"/>
      <c r="L121" s="7"/>
      <c r="M121" s="8"/>
      <c r="N121" s="12"/>
      <c r="O121" s="9">
        <f t="shared" ref="O121" si="26">N121*(1+M121)</f>
        <v>0</v>
      </c>
      <c r="P121" s="9">
        <f>SUM(E121:E121)*N121</f>
        <v>0</v>
      </c>
      <c r="Q121" s="9">
        <f>SUM(E121:E121)*O121</f>
        <v>0</v>
      </c>
      <c r="R121" s="9"/>
      <c r="S121" s="8"/>
      <c r="T121" s="8"/>
      <c r="U121" s="8"/>
      <c r="V121" s="8"/>
      <c r="W121" s="7"/>
    </row>
    <row r="122" spans="1:23" ht="25.5" x14ac:dyDescent="0.25">
      <c r="A122" s="78"/>
      <c r="B122" s="78"/>
      <c r="C122" s="11"/>
      <c r="D122" s="32" t="s">
        <v>74</v>
      </c>
      <c r="E122" s="14"/>
      <c r="F122" s="14"/>
      <c r="G122" s="14"/>
      <c r="H122" s="7"/>
      <c r="I122" s="7"/>
      <c r="J122" s="7"/>
      <c r="K122" s="7"/>
      <c r="L122" s="7"/>
      <c r="M122" s="8"/>
      <c r="N122" s="12"/>
      <c r="O122" s="9"/>
      <c r="P122" s="14"/>
      <c r="Q122" s="14"/>
      <c r="R122" s="9"/>
      <c r="S122" s="8"/>
      <c r="T122" s="8"/>
      <c r="U122" s="8"/>
      <c r="V122" s="8"/>
      <c r="W122" s="7"/>
    </row>
    <row r="123" spans="1:23" x14ac:dyDescent="0.25">
      <c r="A123" s="72" t="s">
        <v>12</v>
      </c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13">
        <f>SUM(P121:P122)</f>
        <v>0</v>
      </c>
      <c r="Q123" s="13">
        <f>SUM(Q121:Q122)</f>
        <v>0</v>
      </c>
    </row>
    <row r="124" spans="1:23" s="5" customFormat="1" x14ac:dyDescent="0.25">
      <c r="A124" s="24"/>
      <c r="B124" s="24"/>
      <c r="C124" s="24"/>
      <c r="D124" s="29"/>
      <c r="E124" s="25"/>
      <c r="F124" s="25"/>
      <c r="G124" s="25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</row>
    <row r="125" spans="1:23" s="39" customFormat="1" ht="19.5" x14ac:dyDescent="0.3">
      <c r="A125" s="37" t="s">
        <v>42</v>
      </c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</row>
    <row r="126" spans="1:23" s="60" customFormat="1" ht="12" customHeight="1" x14ac:dyDescent="0.3">
      <c r="A126" s="58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</row>
    <row r="127" spans="1:23" ht="18.75" x14ac:dyDescent="0.3">
      <c r="A127" s="40" t="s">
        <v>43</v>
      </c>
      <c r="B127" s="41"/>
      <c r="C127" s="41"/>
      <c r="D127" s="42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</row>
    <row r="129" spans="1:23" x14ac:dyDescent="0.25">
      <c r="A129" s="76">
        <v>46</v>
      </c>
      <c r="B129" s="76" t="s">
        <v>96</v>
      </c>
      <c r="C129" s="61">
        <v>1</v>
      </c>
      <c r="D129" s="32" t="s">
        <v>65</v>
      </c>
      <c r="E129" s="6">
        <v>800</v>
      </c>
      <c r="F129" s="34"/>
      <c r="G129" s="34"/>
      <c r="H129" s="7"/>
      <c r="I129" s="7"/>
      <c r="J129" s="7"/>
      <c r="K129" s="7"/>
      <c r="L129" s="7"/>
      <c r="M129" s="8"/>
      <c r="N129" s="12"/>
      <c r="O129" s="9">
        <f t="shared" ref="O129" si="27">N129*(1+M129)</f>
        <v>0</v>
      </c>
      <c r="P129" s="9">
        <f>SUM(E129:E129)*N129</f>
        <v>0</v>
      </c>
      <c r="Q129" s="9">
        <f>SUM(E129:E129)*O129</f>
        <v>0</v>
      </c>
      <c r="R129" s="9"/>
      <c r="S129" s="8"/>
      <c r="T129" s="8"/>
      <c r="U129" s="8"/>
      <c r="V129" s="8"/>
      <c r="W129" s="7"/>
    </row>
    <row r="130" spans="1:23" x14ac:dyDescent="0.25">
      <c r="A130" s="77"/>
      <c r="B130" s="77"/>
      <c r="C130" s="61">
        <v>2</v>
      </c>
      <c r="D130" s="32" t="s">
        <v>66</v>
      </c>
      <c r="E130" s="6">
        <v>30</v>
      </c>
      <c r="F130" s="34"/>
      <c r="G130" s="34"/>
      <c r="H130" s="7"/>
      <c r="I130" s="7"/>
      <c r="J130" s="7"/>
      <c r="K130" s="7"/>
      <c r="L130" s="7"/>
      <c r="M130" s="8"/>
      <c r="N130" s="12"/>
      <c r="O130" s="9">
        <f t="shared" ref="O130:O131" si="28">N130*(1+M130)</f>
        <v>0</v>
      </c>
      <c r="P130" s="9">
        <f>SUM(E130:E130)*N130</f>
        <v>0</v>
      </c>
      <c r="Q130" s="9">
        <f>SUM(E130:E130)*O130</f>
        <v>0</v>
      </c>
      <c r="R130" s="9"/>
      <c r="S130" s="8"/>
      <c r="T130" s="8"/>
      <c r="U130" s="8"/>
      <c r="V130" s="8"/>
      <c r="W130" s="7"/>
    </row>
    <row r="131" spans="1:23" x14ac:dyDescent="0.25">
      <c r="A131" s="77"/>
      <c r="B131" s="77"/>
      <c r="C131" s="61">
        <v>3</v>
      </c>
      <c r="D131" s="32" t="s">
        <v>67</v>
      </c>
      <c r="E131" s="6">
        <v>150</v>
      </c>
      <c r="F131" s="34"/>
      <c r="G131" s="34"/>
      <c r="H131" s="7"/>
      <c r="I131" s="7"/>
      <c r="J131" s="7"/>
      <c r="K131" s="7"/>
      <c r="L131" s="7"/>
      <c r="M131" s="8"/>
      <c r="N131" s="12"/>
      <c r="O131" s="9">
        <f t="shared" si="28"/>
        <v>0</v>
      </c>
      <c r="P131" s="9">
        <f>SUM(E131:E131)*N131</f>
        <v>0</v>
      </c>
      <c r="Q131" s="9">
        <f>SUM(E131:E131)*O131</f>
        <v>0</v>
      </c>
      <c r="R131" s="9"/>
      <c r="S131" s="8"/>
      <c r="T131" s="8"/>
      <c r="U131" s="8"/>
      <c r="V131" s="8"/>
      <c r="W131" s="7"/>
    </row>
    <row r="132" spans="1:23" ht="25.5" x14ac:dyDescent="0.25">
      <c r="A132" s="78"/>
      <c r="B132" s="78"/>
      <c r="C132" s="61"/>
      <c r="D132" s="32" t="s">
        <v>74</v>
      </c>
      <c r="E132" s="14"/>
      <c r="F132" s="14"/>
      <c r="G132" s="14"/>
      <c r="H132" s="7"/>
      <c r="I132" s="7"/>
      <c r="J132" s="7"/>
      <c r="K132" s="7"/>
      <c r="L132" s="7"/>
      <c r="M132" s="8"/>
      <c r="N132" s="12"/>
      <c r="O132" s="9"/>
      <c r="P132" s="14"/>
      <c r="Q132" s="14"/>
      <c r="R132" s="9"/>
      <c r="S132" s="8"/>
      <c r="T132" s="8"/>
      <c r="U132" s="8"/>
      <c r="V132" s="8"/>
      <c r="W132" s="7"/>
    </row>
    <row r="133" spans="1:23" x14ac:dyDescent="0.25">
      <c r="A133" s="72" t="s">
        <v>12</v>
      </c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13">
        <f>SUM(P129:P132)</f>
        <v>0</v>
      </c>
      <c r="Q133" s="13">
        <f>SUM(Q129:Q132)</f>
        <v>0</v>
      </c>
    </row>
    <row r="134" spans="1:23" s="5" customFormat="1" x14ac:dyDescent="0.25">
      <c r="A134" s="24"/>
      <c r="B134" s="24"/>
      <c r="C134" s="24"/>
      <c r="D134" s="29"/>
      <c r="E134" s="25"/>
      <c r="F134" s="25"/>
      <c r="G134" s="25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</row>
    <row r="135" spans="1:23" s="39" customFormat="1" ht="19.5" x14ac:dyDescent="0.3">
      <c r="A135" s="37" t="s">
        <v>44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</row>
    <row r="136" spans="1:23" s="60" customFormat="1" ht="12" customHeight="1" x14ac:dyDescent="0.3">
      <c r="A136" s="58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</row>
    <row r="137" spans="1:23" ht="18.75" x14ac:dyDescent="0.3">
      <c r="A137" s="40" t="s">
        <v>45</v>
      </c>
      <c r="B137" s="41"/>
      <c r="C137" s="41"/>
      <c r="D137" s="42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</row>
    <row r="139" spans="1:23" x14ac:dyDescent="0.25">
      <c r="A139" s="73">
        <v>48</v>
      </c>
      <c r="B139" s="76" t="s">
        <v>97</v>
      </c>
      <c r="C139" s="11">
        <v>1</v>
      </c>
      <c r="D139" s="32" t="s">
        <v>123</v>
      </c>
      <c r="E139" s="6">
        <v>10</v>
      </c>
      <c r="F139" s="6"/>
      <c r="G139" s="6"/>
      <c r="H139" s="7"/>
      <c r="I139" s="7"/>
      <c r="J139" s="7"/>
      <c r="K139" s="7"/>
      <c r="L139" s="7"/>
      <c r="M139" s="8"/>
      <c r="N139" s="12"/>
      <c r="O139" s="9">
        <f t="shared" ref="O139" si="29">N139*(1+M139)</f>
        <v>0</v>
      </c>
      <c r="P139" s="9">
        <f>SUM(E139:E139)*N139</f>
        <v>0</v>
      </c>
      <c r="Q139" s="9">
        <f>SUM(E139:E139)*O139</f>
        <v>0</v>
      </c>
      <c r="R139" s="9"/>
      <c r="S139" s="8"/>
      <c r="T139" s="8"/>
      <c r="U139" s="8"/>
      <c r="V139" s="8"/>
      <c r="W139" s="7"/>
    </row>
    <row r="140" spans="1:23" x14ac:dyDescent="0.25">
      <c r="A140" s="75"/>
      <c r="B140" s="77"/>
      <c r="C140" s="11">
        <v>2</v>
      </c>
      <c r="D140" s="32" t="s">
        <v>124</v>
      </c>
      <c r="E140" s="6">
        <v>20</v>
      </c>
      <c r="F140" s="6"/>
      <c r="G140" s="6"/>
      <c r="H140" s="7"/>
      <c r="I140" s="7"/>
      <c r="J140" s="7"/>
      <c r="K140" s="7"/>
      <c r="L140" s="7"/>
      <c r="M140" s="8"/>
      <c r="N140" s="12"/>
      <c r="O140" s="9">
        <f t="shared" ref="O140:O141" si="30">N140*(1+M140)</f>
        <v>0</v>
      </c>
      <c r="P140" s="9">
        <f>SUM(E140:E140)*N140</f>
        <v>0</v>
      </c>
      <c r="Q140" s="9">
        <f>SUM(E140:E140)*O140</f>
        <v>0</v>
      </c>
      <c r="R140" s="9"/>
      <c r="S140" s="8"/>
      <c r="T140" s="8"/>
      <c r="U140" s="8"/>
      <c r="V140" s="8"/>
      <c r="W140" s="7"/>
    </row>
    <row r="141" spans="1:23" x14ac:dyDescent="0.25">
      <c r="A141" s="75"/>
      <c r="B141" s="77"/>
      <c r="C141" s="11">
        <v>3</v>
      </c>
      <c r="D141" s="32" t="s">
        <v>125</v>
      </c>
      <c r="E141" s="6">
        <v>20</v>
      </c>
      <c r="F141" s="6"/>
      <c r="G141" s="6"/>
      <c r="H141" s="7"/>
      <c r="I141" s="7"/>
      <c r="J141" s="7"/>
      <c r="K141" s="7"/>
      <c r="L141" s="7"/>
      <c r="M141" s="8"/>
      <c r="N141" s="12"/>
      <c r="O141" s="9">
        <f t="shared" si="30"/>
        <v>0</v>
      </c>
      <c r="P141" s="9">
        <f>SUM(E141:E141)*N141</f>
        <v>0</v>
      </c>
      <c r="Q141" s="9">
        <f>SUM(E141:E141)*O141</f>
        <v>0</v>
      </c>
      <c r="R141" s="9"/>
      <c r="S141" s="8"/>
      <c r="T141" s="8"/>
      <c r="U141" s="8"/>
      <c r="V141" s="8"/>
      <c r="W141" s="7"/>
    </row>
    <row r="142" spans="1:23" ht="25.5" x14ac:dyDescent="0.25">
      <c r="A142" s="74"/>
      <c r="B142" s="78"/>
      <c r="C142" s="11"/>
      <c r="D142" s="32" t="s">
        <v>74</v>
      </c>
      <c r="E142" s="14"/>
      <c r="F142" s="14"/>
      <c r="G142" s="14"/>
      <c r="H142" s="7"/>
      <c r="I142" s="7"/>
      <c r="J142" s="7"/>
      <c r="K142" s="7"/>
      <c r="L142" s="7"/>
      <c r="M142" s="8"/>
      <c r="N142" s="12"/>
      <c r="O142" s="9"/>
      <c r="P142" s="14"/>
      <c r="Q142" s="14"/>
      <c r="R142" s="9"/>
      <c r="S142" s="8"/>
      <c r="T142" s="8"/>
      <c r="U142" s="8"/>
      <c r="V142" s="8"/>
      <c r="W142" s="7"/>
    </row>
    <row r="143" spans="1:23" x14ac:dyDescent="0.25">
      <c r="A143" s="72" t="s">
        <v>12</v>
      </c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13">
        <f>SUM(P139:P142)</f>
        <v>0</v>
      </c>
      <c r="Q143" s="13">
        <f>SUM(Q139:Q142)</f>
        <v>0</v>
      </c>
    </row>
    <row r="145" spans="1:23" ht="18.75" x14ac:dyDescent="0.3">
      <c r="A145" s="40" t="s">
        <v>138</v>
      </c>
      <c r="B145" s="41"/>
      <c r="C145" s="41"/>
      <c r="D145" s="42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</row>
    <row r="147" spans="1:23" x14ac:dyDescent="0.25">
      <c r="A147" s="73">
        <v>49</v>
      </c>
      <c r="B147" s="76" t="s">
        <v>143</v>
      </c>
      <c r="C147" s="71">
        <v>1</v>
      </c>
      <c r="D147" s="32" t="s">
        <v>139</v>
      </c>
      <c r="E147" s="6">
        <v>5</v>
      </c>
      <c r="F147" s="34"/>
      <c r="G147" s="34"/>
      <c r="H147" s="7"/>
      <c r="I147" s="7"/>
      <c r="J147" s="7"/>
      <c r="K147" s="7"/>
      <c r="L147" s="7"/>
      <c r="M147" s="8"/>
      <c r="N147" s="12"/>
      <c r="O147" s="9">
        <f t="shared" ref="O147:O150" si="31">N147*(1+M147)</f>
        <v>0</v>
      </c>
      <c r="P147" s="9">
        <f t="shared" ref="P147:P150" si="32">SUM(E147:E147)*N147</f>
        <v>0</v>
      </c>
      <c r="Q147" s="9">
        <f t="shared" ref="Q147:Q150" si="33">SUM(E147:E147)*O147</f>
        <v>0</v>
      </c>
      <c r="R147" s="9"/>
      <c r="S147" s="8"/>
      <c r="T147" s="8"/>
      <c r="U147" s="8"/>
      <c r="V147" s="8"/>
      <c r="W147" s="7"/>
    </row>
    <row r="148" spans="1:23" x14ac:dyDescent="0.25">
      <c r="A148" s="75"/>
      <c r="B148" s="77"/>
      <c r="C148" s="71">
        <v>2</v>
      </c>
      <c r="D148" s="32" t="s">
        <v>140</v>
      </c>
      <c r="E148" s="6">
        <v>10</v>
      </c>
      <c r="F148" s="34"/>
      <c r="G148" s="34"/>
      <c r="H148" s="7"/>
      <c r="I148" s="7"/>
      <c r="J148" s="7"/>
      <c r="K148" s="7"/>
      <c r="L148" s="7"/>
      <c r="M148" s="8"/>
      <c r="N148" s="12"/>
      <c r="O148" s="9">
        <f t="shared" si="31"/>
        <v>0</v>
      </c>
      <c r="P148" s="9">
        <f t="shared" si="32"/>
        <v>0</v>
      </c>
      <c r="Q148" s="9">
        <f t="shared" si="33"/>
        <v>0</v>
      </c>
      <c r="R148" s="9"/>
      <c r="S148" s="8"/>
      <c r="T148" s="8"/>
      <c r="U148" s="8"/>
      <c r="V148" s="8"/>
      <c r="W148" s="7"/>
    </row>
    <row r="149" spans="1:23" x14ac:dyDescent="0.25">
      <c r="A149" s="75"/>
      <c r="B149" s="77"/>
      <c r="C149" s="71">
        <v>3</v>
      </c>
      <c r="D149" s="32" t="s">
        <v>141</v>
      </c>
      <c r="E149" s="6">
        <v>10</v>
      </c>
      <c r="F149" s="34"/>
      <c r="G149" s="34"/>
      <c r="H149" s="7"/>
      <c r="I149" s="7"/>
      <c r="J149" s="7"/>
      <c r="K149" s="7"/>
      <c r="L149" s="7"/>
      <c r="M149" s="8"/>
      <c r="N149" s="12"/>
      <c r="O149" s="9">
        <f t="shared" si="31"/>
        <v>0</v>
      </c>
      <c r="P149" s="9">
        <f t="shared" si="32"/>
        <v>0</v>
      </c>
      <c r="Q149" s="9">
        <f t="shared" si="33"/>
        <v>0</v>
      </c>
      <c r="R149" s="9"/>
      <c r="S149" s="8"/>
      <c r="T149" s="8"/>
      <c r="U149" s="8"/>
      <c r="V149" s="8"/>
      <c r="W149" s="7"/>
    </row>
    <row r="150" spans="1:23" x14ac:dyDescent="0.25">
      <c r="A150" s="75"/>
      <c r="B150" s="77"/>
      <c r="C150" s="71">
        <v>4</v>
      </c>
      <c r="D150" s="32" t="s">
        <v>142</v>
      </c>
      <c r="E150" s="6">
        <v>10</v>
      </c>
      <c r="F150" s="34"/>
      <c r="G150" s="34"/>
      <c r="H150" s="7"/>
      <c r="I150" s="7"/>
      <c r="J150" s="7"/>
      <c r="K150" s="7"/>
      <c r="L150" s="7"/>
      <c r="M150" s="8"/>
      <c r="N150" s="12"/>
      <c r="O150" s="9">
        <f t="shared" si="31"/>
        <v>0</v>
      </c>
      <c r="P150" s="9">
        <f t="shared" si="32"/>
        <v>0</v>
      </c>
      <c r="Q150" s="9">
        <f t="shared" si="33"/>
        <v>0</v>
      </c>
      <c r="R150" s="9"/>
      <c r="S150" s="8"/>
      <c r="T150" s="8"/>
      <c r="U150" s="8"/>
      <c r="V150" s="8"/>
      <c r="W150" s="7"/>
    </row>
    <row r="151" spans="1:23" ht="25.5" x14ac:dyDescent="0.25">
      <c r="A151" s="74"/>
      <c r="B151" s="78"/>
      <c r="C151" s="71"/>
      <c r="D151" s="32" t="s">
        <v>74</v>
      </c>
      <c r="E151" s="14"/>
      <c r="F151" s="14"/>
      <c r="G151" s="14"/>
      <c r="H151" s="7"/>
      <c r="I151" s="7"/>
      <c r="J151" s="7"/>
      <c r="K151" s="7"/>
      <c r="L151" s="7"/>
      <c r="M151" s="8"/>
      <c r="N151" s="12"/>
      <c r="O151" s="9"/>
      <c r="P151" s="14"/>
      <c r="Q151" s="14"/>
      <c r="R151" s="9"/>
      <c r="S151" s="8"/>
      <c r="T151" s="8"/>
      <c r="U151" s="8"/>
      <c r="V151" s="8"/>
      <c r="W151" s="7"/>
    </row>
    <row r="152" spans="1:23" x14ac:dyDescent="0.25">
      <c r="A152" s="72" t="s">
        <v>12</v>
      </c>
      <c r="B152" s="72"/>
      <c r="C152" s="72"/>
      <c r="D152" s="72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13">
        <f>SUM(P147:P151)</f>
        <v>0</v>
      </c>
      <c r="Q152" s="13">
        <f>SUM(Q147:Q151)</f>
        <v>0</v>
      </c>
    </row>
    <row r="154" spans="1:23" ht="18.75" x14ac:dyDescent="0.3">
      <c r="A154" s="40" t="s">
        <v>46</v>
      </c>
      <c r="B154" s="41"/>
      <c r="C154" s="41"/>
      <c r="D154" s="42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</row>
    <row r="156" spans="1:23" ht="25.5" x14ac:dyDescent="0.25">
      <c r="A156" s="73">
        <v>52</v>
      </c>
      <c r="B156" s="76" t="s">
        <v>98</v>
      </c>
      <c r="C156" s="11">
        <v>1</v>
      </c>
      <c r="D156" s="32" t="s">
        <v>126</v>
      </c>
      <c r="E156" s="6">
        <v>450</v>
      </c>
      <c r="F156" s="6"/>
      <c r="G156" s="6">
        <v>10</v>
      </c>
      <c r="H156" s="7"/>
      <c r="I156" s="7"/>
      <c r="J156" s="7"/>
      <c r="K156" s="7"/>
      <c r="L156" s="7"/>
      <c r="M156" s="8"/>
      <c r="N156" s="12"/>
      <c r="O156" s="9">
        <f t="shared" ref="O156" si="34">N156*(1+M156)</f>
        <v>0</v>
      </c>
      <c r="P156" s="9">
        <f>SUM(E156:G156)*N156</f>
        <v>0</v>
      </c>
      <c r="Q156" s="9">
        <f>SUM(E156:G156)*O156</f>
        <v>0</v>
      </c>
      <c r="R156" s="9"/>
      <c r="S156" s="8"/>
      <c r="T156" s="8"/>
      <c r="U156" s="8"/>
      <c r="V156" s="8"/>
      <c r="W156" s="7"/>
    </row>
    <row r="157" spans="1:23" ht="14.25" customHeight="1" x14ac:dyDescent="0.25">
      <c r="A157" s="75"/>
      <c r="B157" s="77"/>
      <c r="C157" s="54">
        <v>2</v>
      </c>
      <c r="D157" s="32" t="s">
        <v>127</v>
      </c>
      <c r="E157" s="6">
        <v>80</v>
      </c>
      <c r="F157" s="6"/>
      <c r="G157" s="6">
        <v>10</v>
      </c>
      <c r="H157" s="7"/>
      <c r="I157" s="7"/>
      <c r="J157" s="7"/>
      <c r="K157" s="7"/>
      <c r="L157" s="7"/>
      <c r="M157" s="8"/>
      <c r="N157" s="12"/>
      <c r="O157" s="9">
        <f t="shared" ref="O157" si="35">N157*(1+M157)</f>
        <v>0</v>
      </c>
      <c r="P157" s="9">
        <f>SUM(E157:G157)*N157</f>
        <v>0</v>
      </c>
      <c r="Q157" s="9">
        <f>SUM(E157:G157)*O157</f>
        <v>0</v>
      </c>
      <c r="R157" s="9"/>
      <c r="S157" s="8"/>
      <c r="T157" s="8"/>
      <c r="U157" s="8"/>
      <c r="V157" s="8"/>
      <c r="W157" s="7"/>
    </row>
    <row r="158" spans="1:23" ht="25.5" x14ac:dyDescent="0.25">
      <c r="A158" s="74"/>
      <c r="B158" s="78"/>
      <c r="C158" s="11"/>
      <c r="D158" s="32" t="s">
        <v>74</v>
      </c>
      <c r="E158" s="14"/>
      <c r="F158" s="14"/>
      <c r="G158" s="14"/>
      <c r="H158" s="7"/>
      <c r="I158" s="7"/>
      <c r="J158" s="7"/>
      <c r="K158" s="7"/>
      <c r="L158" s="7"/>
      <c r="M158" s="8"/>
      <c r="N158" s="12"/>
      <c r="O158" s="9"/>
      <c r="P158" s="14"/>
      <c r="Q158" s="14"/>
      <c r="R158" s="9"/>
      <c r="S158" s="8"/>
      <c r="T158" s="8"/>
      <c r="U158" s="8"/>
      <c r="V158" s="8"/>
      <c r="W158" s="7"/>
    </row>
    <row r="159" spans="1:23" x14ac:dyDescent="0.25">
      <c r="A159" s="72" t="s">
        <v>12</v>
      </c>
      <c r="B159" s="72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13">
        <f>SUM(P156:P158)</f>
        <v>0</v>
      </c>
      <c r="Q159" s="13">
        <f>SUM(Q156:Q158)</f>
        <v>0</v>
      </c>
    </row>
    <row r="161" spans="1:23" s="39" customFormat="1" ht="19.5" x14ac:dyDescent="0.3">
      <c r="A161" s="37" t="s">
        <v>47</v>
      </c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</row>
    <row r="163" spans="1:23" ht="25.5" x14ac:dyDescent="0.25">
      <c r="A163" s="76">
        <v>71</v>
      </c>
      <c r="B163" s="76" t="s">
        <v>135</v>
      </c>
      <c r="C163" s="68">
        <v>1</v>
      </c>
      <c r="D163" s="32" t="s">
        <v>133</v>
      </c>
      <c r="E163" s="6">
        <v>10000</v>
      </c>
      <c r="F163" s="6"/>
      <c r="G163" s="6"/>
      <c r="H163" s="7"/>
      <c r="I163" s="7"/>
      <c r="J163" s="7"/>
      <c r="K163" s="7"/>
      <c r="L163" s="7"/>
      <c r="M163" s="8"/>
      <c r="N163" s="12"/>
      <c r="O163" s="9">
        <f t="shared" ref="O163:O164" si="36">N163*(1+M163)</f>
        <v>0</v>
      </c>
      <c r="P163" s="9">
        <f>SUM(E163:E163)*N163</f>
        <v>0</v>
      </c>
      <c r="Q163" s="9">
        <f>SUM(E163:E163)*O163</f>
        <v>0</v>
      </c>
      <c r="R163" s="9"/>
      <c r="S163" s="8"/>
      <c r="T163" s="8"/>
      <c r="U163" s="8"/>
      <c r="V163" s="8"/>
      <c r="W163" s="7"/>
    </row>
    <row r="164" spans="1:23" ht="25.5" x14ac:dyDescent="0.25">
      <c r="A164" s="77"/>
      <c r="B164" s="77"/>
      <c r="C164" s="68">
        <v>2</v>
      </c>
      <c r="D164" s="32" t="s">
        <v>134</v>
      </c>
      <c r="E164" s="6">
        <v>10000</v>
      </c>
      <c r="F164" s="6"/>
      <c r="G164" s="6"/>
      <c r="H164" s="7"/>
      <c r="I164" s="7"/>
      <c r="J164" s="7"/>
      <c r="K164" s="7"/>
      <c r="L164" s="7"/>
      <c r="M164" s="8"/>
      <c r="N164" s="12"/>
      <c r="O164" s="9">
        <f t="shared" si="36"/>
        <v>0</v>
      </c>
      <c r="P164" s="9">
        <f>SUM(E164:E164)*N164</f>
        <v>0</v>
      </c>
      <c r="Q164" s="9">
        <f>SUM(E164:E164)*O164</f>
        <v>0</v>
      </c>
      <c r="R164" s="9"/>
      <c r="S164" s="8"/>
      <c r="T164" s="8"/>
      <c r="U164" s="8"/>
      <c r="V164" s="8"/>
      <c r="W164" s="7"/>
    </row>
    <row r="165" spans="1:23" ht="25.5" x14ac:dyDescent="0.25">
      <c r="A165" s="78"/>
      <c r="B165" s="78"/>
      <c r="C165" s="68"/>
      <c r="D165" s="32" t="s">
        <v>74</v>
      </c>
      <c r="E165" s="14"/>
      <c r="F165" s="14"/>
      <c r="G165" s="14"/>
      <c r="H165" s="7"/>
      <c r="I165" s="7"/>
      <c r="J165" s="7"/>
      <c r="K165" s="7"/>
      <c r="L165" s="7"/>
      <c r="M165" s="8"/>
      <c r="N165" s="12"/>
      <c r="O165" s="9"/>
      <c r="P165" s="14"/>
      <c r="Q165" s="14"/>
      <c r="R165" s="9"/>
      <c r="S165" s="8"/>
      <c r="T165" s="8"/>
      <c r="U165" s="8"/>
      <c r="V165" s="8"/>
      <c r="W165" s="7"/>
    </row>
    <row r="166" spans="1:23" x14ac:dyDescent="0.25">
      <c r="A166" s="72" t="s">
        <v>12</v>
      </c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13">
        <f>SUM(P163:P164)</f>
        <v>0</v>
      </c>
      <c r="Q166" s="13">
        <f>SUM(Q163:Q164)</f>
        <v>0</v>
      </c>
    </row>
    <row r="168" spans="1:23" ht="25.5" x14ac:dyDescent="0.25">
      <c r="A168" s="79">
        <v>74</v>
      </c>
      <c r="B168" s="80" t="s">
        <v>99</v>
      </c>
      <c r="C168" s="11">
        <v>1</v>
      </c>
      <c r="D168" s="17" t="s">
        <v>128</v>
      </c>
      <c r="E168" s="6">
        <v>100</v>
      </c>
      <c r="F168" s="6"/>
      <c r="G168" s="6"/>
      <c r="H168" s="7"/>
      <c r="I168" s="7"/>
      <c r="J168" s="7"/>
      <c r="K168" s="7"/>
      <c r="L168" s="7"/>
      <c r="M168" s="8"/>
      <c r="N168" s="12"/>
      <c r="O168" s="9">
        <f t="shared" ref="O168" si="37">N168*(1+M168)</f>
        <v>0</v>
      </c>
      <c r="P168" s="9">
        <f>SUM(E168:E168)*N168</f>
        <v>0</v>
      </c>
      <c r="Q168" s="9">
        <f>SUM(E168:E168)*O168</f>
        <v>0</v>
      </c>
      <c r="R168" s="9"/>
      <c r="S168" s="8"/>
      <c r="T168" s="8"/>
      <c r="U168" s="8"/>
      <c r="V168" s="8"/>
      <c r="W168" s="7"/>
    </row>
    <row r="169" spans="1:23" ht="25.5" x14ac:dyDescent="0.25">
      <c r="A169" s="79"/>
      <c r="B169" s="80"/>
      <c r="C169" s="11">
        <v>2</v>
      </c>
      <c r="D169" s="17" t="s">
        <v>48</v>
      </c>
      <c r="E169" s="6">
        <v>100</v>
      </c>
      <c r="F169" s="6"/>
      <c r="G169" s="6"/>
      <c r="H169" s="7"/>
      <c r="I169" s="7"/>
      <c r="J169" s="7"/>
      <c r="K169" s="7"/>
      <c r="L169" s="7"/>
      <c r="M169" s="8"/>
      <c r="N169" s="12"/>
      <c r="O169" s="9">
        <f t="shared" ref="O169" si="38">N169*(1+M169)</f>
        <v>0</v>
      </c>
      <c r="P169" s="9">
        <f>SUM(E169:E169)*N169</f>
        <v>0</v>
      </c>
      <c r="Q169" s="9">
        <f>SUM(E169:E169)*O169</f>
        <v>0</v>
      </c>
      <c r="R169" s="9"/>
      <c r="S169" s="8"/>
      <c r="T169" s="8"/>
      <c r="U169" s="8"/>
      <c r="V169" s="8"/>
      <c r="W169" s="7"/>
    </row>
    <row r="170" spans="1:23" ht="25.5" x14ac:dyDescent="0.25">
      <c r="A170" s="79"/>
      <c r="B170" s="80"/>
      <c r="C170" s="11">
        <v>3</v>
      </c>
      <c r="D170" s="17" t="s">
        <v>129</v>
      </c>
      <c r="E170" s="6">
        <v>500</v>
      </c>
      <c r="F170" s="6"/>
      <c r="G170" s="6"/>
      <c r="H170" s="7"/>
      <c r="I170" s="7"/>
      <c r="J170" s="7"/>
      <c r="K170" s="7"/>
      <c r="L170" s="7"/>
      <c r="M170" s="8"/>
      <c r="N170" s="12"/>
      <c r="O170" s="9">
        <f t="shared" ref="O170" si="39">N170*(1+M170)</f>
        <v>0</v>
      </c>
      <c r="P170" s="9">
        <f>SUM(E170:E170)*N170</f>
        <v>0</v>
      </c>
      <c r="Q170" s="9">
        <f>SUM(E170:E170)*O170</f>
        <v>0</v>
      </c>
      <c r="R170" s="9"/>
      <c r="S170" s="8"/>
      <c r="T170" s="8"/>
      <c r="U170" s="8"/>
      <c r="V170" s="8"/>
      <c r="W170" s="7"/>
    </row>
    <row r="171" spans="1:23" ht="25.5" x14ac:dyDescent="0.25">
      <c r="A171" s="79"/>
      <c r="B171" s="80"/>
      <c r="C171" s="11"/>
      <c r="D171" s="32" t="s">
        <v>74</v>
      </c>
      <c r="E171" s="14"/>
      <c r="F171" s="14"/>
      <c r="G171" s="14"/>
      <c r="H171" s="7"/>
      <c r="I171" s="7"/>
      <c r="J171" s="7"/>
      <c r="K171" s="7"/>
      <c r="L171" s="7"/>
      <c r="M171" s="8"/>
      <c r="N171" s="12"/>
      <c r="O171" s="9"/>
      <c r="P171" s="14"/>
      <c r="Q171" s="14"/>
      <c r="R171" s="9"/>
      <c r="S171" s="8"/>
      <c r="T171" s="8"/>
      <c r="U171" s="8"/>
      <c r="V171" s="8"/>
      <c r="W171" s="7"/>
    </row>
    <row r="172" spans="1:23" x14ac:dyDescent="0.25">
      <c r="A172" s="72" t="s">
        <v>12</v>
      </c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13">
        <f>SUM(P168:P171)</f>
        <v>0</v>
      </c>
      <c r="Q172" s="13">
        <f>SUM(Q168:Q171)</f>
        <v>0</v>
      </c>
    </row>
    <row r="174" spans="1:23" ht="18.75" x14ac:dyDescent="0.3">
      <c r="A174" s="40" t="s">
        <v>49</v>
      </c>
      <c r="B174" s="41"/>
      <c r="C174" s="41"/>
      <c r="D174" s="42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</row>
    <row r="176" spans="1:23" ht="25.5" x14ac:dyDescent="0.25">
      <c r="A176" s="73">
        <v>75</v>
      </c>
      <c r="B176" s="76" t="s">
        <v>100</v>
      </c>
      <c r="C176" s="11">
        <v>1</v>
      </c>
      <c r="D176" s="32" t="s">
        <v>50</v>
      </c>
      <c r="E176" s="6">
        <v>5000</v>
      </c>
      <c r="F176" s="6"/>
      <c r="G176" s="6"/>
      <c r="H176" s="7"/>
      <c r="I176" s="7"/>
      <c r="J176" s="7"/>
      <c r="K176" s="7"/>
      <c r="L176" s="7"/>
      <c r="M176" s="8"/>
      <c r="N176" s="12"/>
      <c r="O176" s="9">
        <f t="shared" ref="O176" si="40">N176*(1+M176)</f>
        <v>0</v>
      </c>
      <c r="P176" s="9">
        <f>SUM(E176:E176)*N176</f>
        <v>0</v>
      </c>
      <c r="Q176" s="9">
        <f>SUM(E176:E176)*O176</f>
        <v>0</v>
      </c>
      <c r="R176" s="9"/>
      <c r="S176" s="8"/>
      <c r="T176" s="8"/>
      <c r="U176" s="8"/>
      <c r="V176" s="8"/>
      <c r="W176" s="7"/>
    </row>
    <row r="177" spans="1:23" ht="25.5" x14ac:dyDescent="0.25">
      <c r="A177" s="75"/>
      <c r="B177" s="77"/>
      <c r="C177" s="56">
        <v>2</v>
      </c>
      <c r="D177" s="32" t="s">
        <v>51</v>
      </c>
      <c r="E177" s="6">
        <v>5000</v>
      </c>
      <c r="F177" s="6">
        <v>80</v>
      </c>
      <c r="G177" s="6"/>
      <c r="H177" s="7"/>
      <c r="I177" s="7"/>
      <c r="J177" s="7"/>
      <c r="K177" s="7"/>
      <c r="L177" s="7"/>
      <c r="M177" s="8"/>
      <c r="N177" s="12"/>
      <c r="O177" s="9">
        <f t="shared" ref="O177:O179" si="41">N177*(1+M177)</f>
        <v>0</v>
      </c>
      <c r="P177" s="9">
        <f>SUM(E177:F177)*N177</f>
        <v>0</v>
      </c>
      <c r="Q177" s="9">
        <f>SUM(E177:F177)*O177</f>
        <v>0</v>
      </c>
      <c r="R177" s="9"/>
      <c r="S177" s="8"/>
      <c r="T177" s="8"/>
      <c r="U177" s="8"/>
      <c r="V177" s="8"/>
      <c r="W177" s="7"/>
    </row>
    <row r="178" spans="1:23" ht="15.75" customHeight="1" x14ac:dyDescent="0.25">
      <c r="A178" s="75"/>
      <c r="B178" s="77"/>
      <c r="C178" s="56">
        <v>3</v>
      </c>
      <c r="D178" s="32" t="s">
        <v>52</v>
      </c>
      <c r="E178" s="6">
        <v>2000</v>
      </c>
      <c r="F178" s="6">
        <v>80</v>
      </c>
      <c r="G178" s="6"/>
      <c r="H178" s="7"/>
      <c r="I178" s="7"/>
      <c r="J178" s="7"/>
      <c r="K178" s="7"/>
      <c r="L178" s="7"/>
      <c r="M178" s="8"/>
      <c r="N178" s="12"/>
      <c r="O178" s="9">
        <f t="shared" si="41"/>
        <v>0</v>
      </c>
      <c r="P178" s="9">
        <f>SUM(E178:F178)*N178</f>
        <v>0</v>
      </c>
      <c r="Q178" s="9">
        <f>SUM(E178:F178)*O178</f>
        <v>0</v>
      </c>
      <c r="R178" s="9"/>
      <c r="S178" s="8"/>
      <c r="T178" s="8"/>
      <c r="U178" s="8"/>
      <c r="V178" s="8"/>
      <c r="W178" s="7"/>
    </row>
    <row r="179" spans="1:23" x14ac:dyDescent="0.25">
      <c r="A179" s="75"/>
      <c r="B179" s="77"/>
      <c r="C179" s="56">
        <v>4</v>
      </c>
      <c r="D179" s="32" t="s">
        <v>53</v>
      </c>
      <c r="E179" s="6">
        <v>10000</v>
      </c>
      <c r="F179" s="6"/>
      <c r="G179" s="6"/>
      <c r="H179" s="7"/>
      <c r="I179" s="7"/>
      <c r="J179" s="7"/>
      <c r="K179" s="7"/>
      <c r="L179" s="7"/>
      <c r="M179" s="8"/>
      <c r="N179" s="12"/>
      <c r="O179" s="9">
        <f t="shared" si="41"/>
        <v>0</v>
      </c>
      <c r="P179" s="9">
        <f>SUM(E179:E179)*N179</f>
        <v>0</v>
      </c>
      <c r="Q179" s="9">
        <f>SUM(E179:E179)*O179</f>
        <v>0</v>
      </c>
      <c r="R179" s="9"/>
      <c r="S179" s="8"/>
      <c r="T179" s="8"/>
      <c r="U179" s="8"/>
      <c r="V179" s="8"/>
      <c r="W179" s="7"/>
    </row>
    <row r="180" spans="1:23" ht="25.5" x14ac:dyDescent="0.25">
      <c r="A180" s="74"/>
      <c r="B180" s="78"/>
      <c r="C180" s="11"/>
      <c r="D180" s="32" t="s">
        <v>74</v>
      </c>
      <c r="E180" s="14"/>
      <c r="F180" s="14"/>
      <c r="G180" s="14"/>
      <c r="H180" s="7"/>
      <c r="I180" s="7"/>
      <c r="J180" s="7"/>
      <c r="K180" s="7"/>
      <c r="L180" s="7"/>
      <c r="M180" s="8"/>
      <c r="N180" s="12"/>
      <c r="O180" s="9"/>
      <c r="P180" s="14"/>
      <c r="Q180" s="14"/>
      <c r="R180" s="9"/>
      <c r="S180" s="8"/>
      <c r="T180" s="8"/>
      <c r="U180" s="8"/>
      <c r="V180" s="8"/>
      <c r="W180" s="7"/>
    </row>
    <row r="181" spans="1:23" x14ac:dyDescent="0.25">
      <c r="A181" s="72" t="s">
        <v>12</v>
      </c>
      <c r="B181" s="72"/>
      <c r="C181" s="72"/>
      <c r="D181" s="72"/>
      <c r="E181" s="72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13">
        <f>SUM(P176:P180)</f>
        <v>0</v>
      </c>
      <c r="Q181" s="13">
        <f>SUM(Q176:Q180)</f>
        <v>0</v>
      </c>
    </row>
    <row r="182" spans="1:23" s="5" customFormat="1" x14ac:dyDescent="0.25">
      <c r="A182" s="24"/>
      <c r="B182" s="24"/>
      <c r="C182" s="24"/>
      <c r="D182" s="29"/>
      <c r="E182" s="25"/>
      <c r="F182" s="25"/>
      <c r="G182" s="25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</row>
    <row r="183" spans="1:23" x14ac:dyDescent="0.25">
      <c r="A183" s="76">
        <v>77</v>
      </c>
      <c r="B183" s="76" t="s">
        <v>101</v>
      </c>
      <c r="C183" s="11">
        <v>1</v>
      </c>
      <c r="D183" s="32" t="s">
        <v>131</v>
      </c>
      <c r="E183" s="6">
        <v>1000</v>
      </c>
      <c r="F183" s="43"/>
      <c r="G183" s="43"/>
      <c r="H183" s="7"/>
      <c r="I183" s="7"/>
      <c r="J183" s="7"/>
      <c r="K183" s="7"/>
      <c r="L183" s="7"/>
      <c r="M183" s="8"/>
      <c r="N183" s="12"/>
      <c r="O183" s="9">
        <f t="shared" ref="O183" si="42">N183*(1+M183)</f>
        <v>0</v>
      </c>
      <c r="P183" s="9">
        <f>SUM(E183:E183)*N183</f>
        <v>0</v>
      </c>
      <c r="Q183" s="9">
        <f>SUM(E183:E183)*O183</f>
        <v>0</v>
      </c>
      <c r="R183" s="9"/>
      <c r="S183" s="8"/>
      <c r="T183" s="8"/>
      <c r="U183" s="8"/>
      <c r="V183" s="8"/>
      <c r="W183" s="7"/>
    </row>
    <row r="184" spans="1:23" x14ac:dyDescent="0.25">
      <c r="A184" s="77"/>
      <c r="B184" s="77"/>
      <c r="C184" s="54">
        <v>2</v>
      </c>
      <c r="D184" s="32" t="s">
        <v>130</v>
      </c>
      <c r="E184" s="6">
        <v>500</v>
      </c>
      <c r="F184" s="43"/>
      <c r="G184" s="43"/>
      <c r="H184" s="7"/>
      <c r="I184" s="7"/>
      <c r="J184" s="7"/>
      <c r="K184" s="7"/>
      <c r="L184" s="7"/>
      <c r="M184" s="8"/>
      <c r="N184" s="12"/>
      <c r="O184" s="9">
        <f t="shared" ref="O184" si="43">N184*(1+M184)</f>
        <v>0</v>
      </c>
      <c r="P184" s="9">
        <f>SUM(E184:E184)*N184</f>
        <v>0</v>
      </c>
      <c r="Q184" s="9">
        <f>SUM(E184:E184)*O184</f>
        <v>0</v>
      </c>
      <c r="R184" s="9"/>
      <c r="S184" s="8"/>
      <c r="T184" s="8"/>
      <c r="U184" s="8"/>
      <c r="V184" s="8"/>
      <c r="W184" s="7"/>
    </row>
    <row r="185" spans="1:23" ht="25.5" x14ac:dyDescent="0.25">
      <c r="A185" s="78"/>
      <c r="B185" s="78"/>
      <c r="C185" s="11"/>
      <c r="D185" s="32" t="s">
        <v>74</v>
      </c>
      <c r="E185" s="14"/>
      <c r="F185" s="14"/>
      <c r="G185" s="14"/>
      <c r="H185" s="7"/>
      <c r="I185" s="7"/>
      <c r="J185" s="7"/>
      <c r="K185" s="7"/>
      <c r="L185" s="7"/>
      <c r="M185" s="8"/>
      <c r="N185" s="12"/>
      <c r="O185" s="9"/>
      <c r="P185" s="14"/>
      <c r="Q185" s="14"/>
      <c r="R185" s="9"/>
      <c r="S185" s="8"/>
      <c r="T185" s="8"/>
      <c r="U185" s="8"/>
      <c r="V185" s="8"/>
      <c r="W185" s="7"/>
    </row>
    <row r="186" spans="1:23" x14ac:dyDescent="0.25">
      <c r="A186" s="72" t="s">
        <v>12</v>
      </c>
      <c r="B186" s="72"/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13">
        <f>SUM(P183:P184)</f>
        <v>0</v>
      </c>
      <c r="Q186" s="13">
        <f>SUM(Q183:Q184)</f>
        <v>0</v>
      </c>
    </row>
    <row r="188" spans="1:23" ht="25.5" x14ac:dyDescent="0.25">
      <c r="A188" s="73">
        <v>78</v>
      </c>
      <c r="B188" s="76" t="s">
        <v>102</v>
      </c>
      <c r="C188" s="11">
        <v>1</v>
      </c>
      <c r="D188" s="32" t="s">
        <v>55</v>
      </c>
      <c r="E188" s="6">
        <v>1000</v>
      </c>
      <c r="F188" s="6"/>
      <c r="G188" s="6"/>
      <c r="H188" s="7"/>
      <c r="I188" s="7"/>
      <c r="J188" s="7"/>
      <c r="K188" s="7"/>
      <c r="L188" s="7"/>
      <c r="M188" s="8"/>
      <c r="N188" s="12"/>
      <c r="O188" s="9">
        <f t="shared" ref="O188" si="44">N188*(1+M188)</f>
        <v>0</v>
      </c>
      <c r="P188" s="9">
        <f>SUM(E188:E188)*N188</f>
        <v>0</v>
      </c>
      <c r="Q188" s="9">
        <f>SUM(E188:E188)*O188</f>
        <v>0</v>
      </c>
      <c r="R188" s="9"/>
      <c r="S188" s="8"/>
      <c r="T188" s="8"/>
      <c r="U188" s="8"/>
      <c r="V188" s="8"/>
      <c r="W188" s="7"/>
    </row>
    <row r="189" spans="1:23" ht="25.5" x14ac:dyDescent="0.25">
      <c r="A189" s="75"/>
      <c r="B189" s="77"/>
      <c r="C189" s="54">
        <v>2</v>
      </c>
      <c r="D189" s="32" t="s">
        <v>54</v>
      </c>
      <c r="E189" s="6">
        <v>10000</v>
      </c>
      <c r="F189" s="6"/>
      <c r="G189" s="6"/>
      <c r="H189" s="7"/>
      <c r="I189" s="7"/>
      <c r="J189" s="7"/>
      <c r="K189" s="7"/>
      <c r="L189" s="7"/>
      <c r="M189" s="8"/>
      <c r="N189" s="12"/>
      <c r="O189" s="9">
        <f t="shared" ref="O189" si="45">N189*(1+M189)</f>
        <v>0</v>
      </c>
      <c r="P189" s="9">
        <f>SUM(E189:E189)*N189</f>
        <v>0</v>
      </c>
      <c r="Q189" s="9">
        <f>SUM(E189:E189)*O189</f>
        <v>0</v>
      </c>
      <c r="R189" s="9"/>
      <c r="S189" s="8"/>
      <c r="T189" s="8"/>
      <c r="U189" s="8"/>
      <c r="V189" s="8"/>
      <c r="W189" s="7"/>
    </row>
    <row r="190" spans="1:23" ht="37.5" customHeight="1" x14ac:dyDescent="0.25">
      <c r="A190" s="74"/>
      <c r="B190" s="78"/>
      <c r="C190" s="11"/>
      <c r="D190" s="32" t="s">
        <v>74</v>
      </c>
      <c r="E190" s="14"/>
      <c r="F190" s="14"/>
      <c r="G190" s="14"/>
      <c r="H190" s="7"/>
      <c r="I190" s="7"/>
      <c r="J190" s="7"/>
      <c r="K190" s="7"/>
      <c r="L190" s="7"/>
      <c r="M190" s="8"/>
      <c r="N190" s="12"/>
      <c r="O190" s="9"/>
      <c r="P190" s="14"/>
      <c r="Q190" s="14"/>
      <c r="R190" s="9"/>
      <c r="S190" s="8"/>
      <c r="T190" s="8"/>
      <c r="U190" s="8"/>
      <c r="V190" s="8"/>
      <c r="W190" s="7"/>
    </row>
    <row r="191" spans="1:23" x14ac:dyDescent="0.25">
      <c r="A191" s="72" t="s">
        <v>12</v>
      </c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13">
        <f>SUM(P188:P189)</f>
        <v>0</v>
      </c>
      <c r="Q191" s="13">
        <f>SUM(Q188:Q189)</f>
        <v>0</v>
      </c>
    </row>
    <row r="193" spans="1:23" ht="18.75" x14ac:dyDescent="0.3">
      <c r="A193" s="40" t="s">
        <v>56</v>
      </c>
      <c r="B193" s="41"/>
      <c r="C193" s="41"/>
      <c r="D193" s="42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</row>
    <row r="195" spans="1:23" x14ac:dyDescent="0.25">
      <c r="A195" s="73">
        <v>91</v>
      </c>
      <c r="B195" s="76" t="s">
        <v>103</v>
      </c>
      <c r="C195" s="11">
        <v>1</v>
      </c>
      <c r="D195" s="30" t="s">
        <v>132</v>
      </c>
      <c r="E195" s="6">
        <v>5000</v>
      </c>
      <c r="F195" s="6"/>
      <c r="G195" s="6"/>
      <c r="H195" s="7"/>
      <c r="I195" s="7"/>
      <c r="J195" s="7"/>
      <c r="K195" s="7"/>
      <c r="L195" s="7"/>
      <c r="M195" s="8"/>
      <c r="N195" s="12"/>
      <c r="O195" s="9">
        <f t="shared" ref="O195" si="46">N195*(1+M195)</f>
        <v>0</v>
      </c>
      <c r="P195" s="9">
        <f>SUM(E195:E195)*N195</f>
        <v>0</v>
      </c>
      <c r="Q195" s="9">
        <f>SUM(E195:E195)*O195</f>
        <v>0</v>
      </c>
      <c r="R195" s="9"/>
      <c r="S195" s="8"/>
      <c r="T195" s="8"/>
      <c r="U195" s="8"/>
      <c r="V195" s="8"/>
      <c r="W195" s="7"/>
    </row>
    <row r="196" spans="1:23" ht="25.5" x14ac:dyDescent="0.25">
      <c r="A196" s="74"/>
      <c r="B196" s="78"/>
      <c r="C196" s="11"/>
      <c r="D196" s="32" t="s">
        <v>74</v>
      </c>
      <c r="E196" s="14"/>
      <c r="F196" s="14"/>
      <c r="G196" s="14"/>
      <c r="H196" s="7"/>
      <c r="I196" s="7"/>
      <c r="J196" s="7"/>
      <c r="K196" s="7"/>
      <c r="L196" s="7"/>
      <c r="M196" s="8"/>
      <c r="N196" s="12"/>
      <c r="O196" s="9"/>
      <c r="P196" s="14"/>
      <c r="Q196" s="14"/>
      <c r="R196" s="9"/>
      <c r="S196" s="8"/>
      <c r="T196" s="8"/>
      <c r="U196" s="8"/>
      <c r="V196" s="8"/>
      <c r="W196" s="7"/>
    </row>
    <row r="197" spans="1:23" x14ac:dyDescent="0.25">
      <c r="A197" s="72" t="s">
        <v>12</v>
      </c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13">
        <f>SUM(P195:P196)</f>
        <v>0</v>
      </c>
      <c r="Q197" s="13">
        <f>SUM(Q195:Q196)</f>
        <v>0</v>
      </c>
    </row>
    <row r="199" spans="1:23" ht="18.75" x14ac:dyDescent="0.3">
      <c r="A199" s="40" t="s">
        <v>34</v>
      </c>
      <c r="B199" s="41"/>
      <c r="C199" s="41"/>
      <c r="D199" s="42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</row>
    <row r="201" spans="1:23" ht="25.5" x14ac:dyDescent="0.25">
      <c r="A201" s="73">
        <v>96</v>
      </c>
      <c r="B201" s="76" t="s">
        <v>104</v>
      </c>
      <c r="C201" s="63">
        <v>1</v>
      </c>
      <c r="D201" s="32" t="s">
        <v>73</v>
      </c>
      <c r="E201" s="6">
        <v>20</v>
      </c>
      <c r="F201" s="6"/>
      <c r="G201" s="6"/>
      <c r="H201" s="7"/>
      <c r="I201" s="7"/>
      <c r="J201" s="7"/>
      <c r="K201" s="7"/>
      <c r="L201" s="7"/>
      <c r="M201" s="8"/>
      <c r="N201" s="12"/>
      <c r="O201" s="9">
        <f t="shared" ref="O201" si="47">N201*(1+M201)</f>
        <v>0</v>
      </c>
      <c r="P201" s="9">
        <f>SUM(E201:F201)*N201</f>
        <v>0</v>
      </c>
      <c r="Q201" s="9">
        <f>SUM(E201:F201)*O201</f>
        <v>0</v>
      </c>
      <c r="R201" s="9"/>
      <c r="S201" s="8"/>
      <c r="T201" s="8"/>
      <c r="U201" s="8"/>
      <c r="V201" s="8"/>
      <c r="W201" s="7"/>
    </row>
    <row r="202" spans="1:23" ht="25.5" x14ac:dyDescent="0.25">
      <c r="A202" s="74"/>
      <c r="B202" s="78"/>
      <c r="C202" s="63"/>
      <c r="D202" s="32" t="s">
        <v>74</v>
      </c>
      <c r="E202" s="14"/>
      <c r="F202" s="14"/>
      <c r="G202" s="14"/>
      <c r="H202" s="7"/>
      <c r="I202" s="7"/>
      <c r="J202" s="7"/>
      <c r="K202" s="7"/>
      <c r="L202" s="7"/>
      <c r="M202" s="8"/>
      <c r="N202" s="12"/>
      <c r="O202" s="9"/>
      <c r="P202" s="14"/>
      <c r="Q202" s="14"/>
      <c r="R202" s="9"/>
      <c r="S202" s="8"/>
      <c r="T202" s="8"/>
      <c r="U202" s="8"/>
      <c r="V202" s="8"/>
      <c r="W202" s="7"/>
    </row>
    <row r="203" spans="1:23" x14ac:dyDescent="0.25">
      <c r="A203" s="72" t="s">
        <v>12</v>
      </c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13">
        <f>SUM(P201:P201)</f>
        <v>0</v>
      </c>
      <c r="Q203" s="13">
        <f>SUM(Q201:Q201)</f>
        <v>0</v>
      </c>
    </row>
    <row r="204" spans="1:23" s="47" customFormat="1" x14ac:dyDescent="0.25">
      <c r="A204" s="46"/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</row>
    <row r="205" spans="1:23" s="65" customFormat="1" x14ac:dyDescent="0.25">
      <c r="A205" s="64" t="s">
        <v>105</v>
      </c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  <c r="O205" s="64"/>
      <c r="P205" s="64"/>
      <c r="Q205" s="64"/>
      <c r="R205" s="64"/>
      <c r="S205" s="64"/>
      <c r="T205" s="64"/>
      <c r="U205" s="64"/>
      <c r="V205" s="64"/>
      <c r="W205" s="64"/>
    </row>
    <row r="206" spans="1:23" s="65" customFormat="1" x14ac:dyDescent="0.25">
      <c r="A206" s="64" t="s">
        <v>107</v>
      </c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  <c r="O206" s="64"/>
      <c r="P206" s="64"/>
      <c r="Q206" s="64"/>
      <c r="R206" s="64"/>
      <c r="S206" s="64"/>
      <c r="T206" s="64"/>
      <c r="U206" s="64"/>
      <c r="V206" s="64"/>
      <c r="W206" s="64"/>
    </row>
    <row r="207" spans="1:23" s="22" customFormat="1" x14ac:dyDescent="0.25">
      <c r="A207" s="66" t="s">
        <v>106</v>
      </c>
      <c r="D207" s="67"/>
    </row>
  </sheetData>
  <autoFilter ref="A12:W160"/>
  <mergeCells count="93">
    <mergeCell ref="A152:O152"/>
    <mergeCell ref="A203:O203"/>
    <mergeCell ref="A60:A62"/>
    <mergeCell ref="A69:A71"/>
    <mergeCell ref="B69:B71"/>
    <mergeCell ref="B60:B62"/>
    <mergeCell ref="A63:O63"/>
    <mergeCell ref="A65:A66"/>
    <mergeCell ref="B65:B66"/>
    <mergeCell ref="A67:O67"/>
    <mergeCell ref="A72:O72"/>
    <mergeCell ref="A78:A80"/>
    <mergeCell ref="B78:B80"/>
    <mergeCell ref="A81:O81"/>
    <mergeCell ref="A123:O123"/>
    <mergeCell ref="A129:A132"/>
    <mergeCell ref="B129:B132"/>
    <mergeCell ref="A5:W5"/>
    <mergeCell ref="A6:W6"/>
    <mergeCell ref="A8:W9"/>
    <mergeCell ref="A23:O23"/>
    <mergeCell ref="A31:A33"/>
    <mergeCell ref="B31:B33"/>
    <mergeCell ref="A34:O34"/>
    <mergeCell ref="A25:A26"/>
    <mergeCell ref="B25:B26"/>
    <mergeCell ref="A27:O27"/>
    <mergeCell ref="B18:B22"/>
    <mergeCell ref="A18:A22"/>
    <mergeCell ref="A38:A39"/>
    <mergeCell ref="B38:B39"/>
    <mergeCell ref="A40:O40"/>
    <mergeCell ref="A55:A57"/>
    <mergeCell ref="B55:B57"/>
    <mergeCell ref="A48:A50"/>
    <mergeCell ref="B48:B50"/>
    <mergeCell ref="A51:O51"/>
    <mergeCell ref="A44:A45"/>
    <mergeCell ref="B44:B45"/>
    <mergeCell ref="A46:O46"/>
    <mergeCell ref="A58:O58"/>
    <mergeCell ref="A201:A202"/>
    <mergeCell ref="B201:B202"/>
    <mergeCell ref="A98:A103"/>
    <mergeCell ref="B98:B103"/>
    <mergeCell ref="A104:O104"/>
    <mergeCell ref="A115:A116"/>
    <mergeCell ref="B115:B116"/>
    <mergeCell ref="A117:O117"/>
    <mergeCell ref="A110:A112"/>
    <mergeCell ref="B110:B112"/>
    <mergeCell ref="A113:O113"/>
    <mergeCell ref="A133:O133"/>
    <mergeCell ref="A156:A158"/>
    <mergeCell ref="A121:A122"/>
    <mergeCell ref="B121:B122"/>
    <mergeCell ref="A74:A75"/>
    <mergeCell ref="B74:B75"/>
    <mergeCell ref="A76:O76"/>
    <mergeCell ref="A83:A84"/>
    <mergeCell ref="B83:B84"/>
    <mergeCell ref="A85:O85"/>
    <mergeCell ref="A87:A88"/>
    <mergeCell ref="B87:B88"/>
    <mergeCell ref="A89:O89"/>
    <mergeCell ref="A168:A171"/>
    <mergeCell ref="B168:B171"/>
    <mergeCell ref="A139:A142"/>
    <mergeCell ref="B139:B142"/>
    <mergeCell ref="A143:O143"/>
    <mergeCell ref="B156:B158"/>
    <mergeCell ref="A159:O159"/>
    <mergeCell ref="A163:A165"/>
    <mergeCell ref="B163:B165"/>
    <mergeCell ref="A166:O166"/>
    <mergeCell ref="A92:A93"/>
    <mergeCell ref="B92:B93"/>
    <mergeCell ref="A94:O94"/>
    <mergeCell ref="A197:O197"/>
    <mergeCell ref="A195:A196"/>
    <mergeCell ref="A186:O186"/>
    <mergeCell ref="A188:A190"/>
    <mergeCell ref="B188:B190"/>
    <mergeCell ref="A191:O191"/>
    <mergeCell ref="B195:B196"/>
    <mergeCell ref="A172:O172"/>
    <mergeCell ref="A176:A180"/>
    <mergeCell ref="B176:B180"/>
    <mergeCell ref="A181:O181"/>
    <mergeCell ref="A183:A185"/>
    <mergeCell ref="B183:B185"/>
    <mergeCell ref="A147:A151"/>
    <mergeCell ref="B147:B151"/>
  </mergeCells>
  <pageMargins left="0.23622047244094491" right="0.23622047244094491" top="0.74803149606299213" bottom="0.74803149606299213" header="0.31496062992125984" footer="0.31496062992125984"/>
  <pageSetup paperSize="9" scale="39" fitToHeight="10" orientation="landscape" r:id="rId1"/>
  <headerFooter>
    <oddFooter>&amp;R&amp;P/&amp;N</oddFooter>
  </headerFooter>
  <rowBreaks count="1" manualBreakCount="1">
    <brk id="187" max="2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view="pageBreakPreview" topLeftCell="A7" zoomScaleNormal="100" zoomScaleSheetLayoutView="100" workbookViewId="0">
      <selection activeCell="A8" sqref="A8"/>
    </sheetView>
  </sheetViews>
  <sheetFormatPr baseColWidth="10" defaultRowHeight="15" x14ac:dyDescent="0.25"/>
  <sheetData>
    <row r="1" spans="1:22" x14ac:dyDescent="0.25">
      <c r="D1" s="10"/>
    </row>
    <row r="2" spans="1:22" x14ac:dyDescent="0.25">
      <c r="D2" s="10"/>
    </row>
    <row r="3" spans="1:22" x14ac:dyDescent="0.25">
      <c r="D3" s="10"/>
    </row>
    <row r="4" spans="1:22" x14ac:dyDescent="0.25">
      <c r="D4" s="10"/>
    </row>
    <row r="5" spans="1:22" ht="19.5" x14ac:dyDescent="0.3">
      <c r="A5" s="92" t="s">
        <v>0</v>
      </c>
      <c r="B5" s="92"/>
      <c r="C5" s="92"/>
      <c r="D5" s="92"/>
      <c r="E5" s="92"/>
      <c r="F5" s="92"/>
      <c r="G5" s="92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22" ht="111.75" customHeight="1" x14ac:dyDescent="0.25">
      <c r="A7" s="87" t="s">
        <v>76</v>
      </c>
      <c r="B7" s="87"/>
      <c r="C7" s="87"/>
      <c r="D7" s="87"/>
      <c r="E7" s="87"/>
      <c r="F7" s="87"/>
      <c r="G7" s="87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</row>
    <row r="8" spans="1:22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</row>
    <row r="9" spans="1:22" ht="15.75" x14ac:dyDescent="0.25">
      <c r="A9" s="85" t="s">
        <v>16</v>
      </c>
      <c r="B9" s="85"/>
      <c r="C9" s="85"/>
      <c r="D9" s="85"/>
      <c r="E9" s="85"/>
      <c r="F9" s="85"/>
      <c r="G9" s="85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1" spans="1:22" x14ac:dyDescent="0.25">
      <c r="A11" s="90" t="s">
        <v>17</v>
      </c>
      <c r="B11" s="91"/>
      <c r="C11" s="91"/>
      <c r="D11" s="91"/>
      <c r="E11" s="91"/>
      <c r="F11" s="91"/>
      <c r="G11" s="91"/>
    </row>
    <row r="12" spans="1:22" x14ac:dyDescent="0.25">
      <c r="A12" s="91"/>
      <c r="B12" s="91"/>
      <c r="C12" s="91"/>
      <c r="D12" s="91"/>
      <c r="E12" s="91"/>
      <c r="F12" s="91"/>
      <c r="G12" s="91"/>
    </row>
    <row r="13" spans="1:22" x14ac:dyDescent="0.25">
      <c r="A13" s="91"/>
      <c r="B13" s="91"/>
      <c r="C13" s="91"/>
      <c r="D13" s="91"/>
      <c r="E13" s="91"/>
      <c r="F13" s="91"/>
      <c r="G13" s="91"/>
    </row>
    <row r="14" spans="1:22" x14ac:dyDescent="0.25">
      <c r="A14" s="91"/>
      <c r="B14" s="91"/>
      <c r="C14" s="91"/>
      <c r="D14" s="91"/>
      <c r="E14" s="91"/>
      <c r="F14" s="91"/>
      <c r="G14" s="91"/>
    </row>
    <row r="15" spans="1:22" x14ac:dyDescent="0.25">
      <c r="A15" s="91"/>
      <c r="B15" s="91"/>
      <c r="C15" s="91"/>
      <c r="D15" s="91"/>
      <c r="E15" s="91"/>
      <c r="F15" s="91"/>
      <c r="G15" s="91"/>
    </row>
    <row r="16" spans="1:22" x14ac:dyDescent="0.25">
      <c r="A16" s="91"/>
      <c r="B16" s="91"/>
      <c r="C16" s="91"/>
      <c r="D16" s="91"/>
      <c r="E16" s="91"/>
      <c r="F16" s="91"/>
      <c r="G16" s="91"/>
    </row>
    <row r="17" spans="1:7" x14ac:dyDescent="0.25">
      <c r="A17" s="91"/>
      <c r="B17" s="91"/>
      <c r="C17" s="91"/>
      <c r="D17" s="91"/>
      <c r="E17" s="91"/>
      <c r="F17" s="91"/>
      <c r="G17" s="91"/>
    </row>
    <row r="19" spans="1:7" x14ac:dyDescent="0.25">
      <c r="A19" s="21" t="s">
        <v>19</v>
      </c>
    </row>
    <row r="24" spans="1:7" ht="15.75" x14ac:dyDescent="0.25">
      <c r="A24" s="89" t="s">
        <v>18</v>
      </c>
      <c r="B24" s="89"/>
      <c r="C24" s="89"/>
      <c r="D24" s="89"/>
      <c r="E24" s="89"/>
      <c r="F24" s="89"/>
      <c r="G24" s="89"/>
    </row>
  </sheetData>
  <mergeCells count="5">
    <mergeCell ref="A24:G24"/>
    <mergeCell ref="A11:G17"/>
    <mergeCell ref="A5:G5"/>
    <mergeCell ref="A9:G9"/>
    <mergeCell ref="A7:G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ORL CMF Relance1</vt:lpstr>
      <vt:lpstr>TAUX DE REMISE CATALOGUE</vt:lpstr>
      <vt:lpstr>'BPU ORL CMF Relance1'!Impression_des_titres</vt:lpstr>
      <vt:lpstr>'BPU ORL CMF Relance1'!Zone_d_impression</vt:lpstr>
      <vt:lpstr>'TAUX DE REMISE CATALOGUE'!Zone_d_impression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Bourgis Camille</dc:creator>
  <cp:lastModifiedBy>Florea Cristina</cp:lastModifiedBy>
  <cp:lastPrinted>2024-05-21T12:37:37Z</cp:lastPrinted>
  <dcterms:created xsi:type="dcterms:W3CDTF">2022-09-16T07:26:00Z</dcterms:created>
  <dcterms:modified xsi:type="dcterms:W3CDTF">2024-10-09T14:09:24Z</dcterms:modified>
</cp:coreProperties>
</file>