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295" tabRatio="892" firstSheet="3" activeTab="27"/>
  </bookViews>
  <sheets>
    <sheet name="SGC 2B" sheetId="1" r:id="rId1"/>
    <sheet name="GENDARMERIE" sheetId="2" r:id="rId2"/>
    <sheet name="DIPN" sheetId="3" r:id="rId3"/>
    <sheet name="CRS 2B" sheetId="27" r:id="rId4"/>
    <sheet name="SGAMI" sheetId="32" r:id="rId5"/>
    <sheet name="SECURITE CIVILE UIISCN°5" sheetId="34" r:id="rId6"/>
    <sheet name="DDFIP 2B" sheetId="4" r:id="rId7"/>
    <sheet name="MAISON DES AFFAIRES SOCIALES" sheetId="5" r:id="rId8"/>
    <sheet name="DRAC 2B" sheetId="6" r:id="rId9"/>
    <sheet name="DREAL 2B" sheetId="41" r:id="rId10"/>
    <sheet name="FRANCE AGRIMER" sheetId="7" r:id="rId11"/>
    <sheet name="DGAC 2B" sheetId="8" r:id="rId12"/>
    <sheet name="COUR D'APPEL 2B" sheetId="9" r:id="rId13"/>
    <sheet name="DTPJJ" sheetId="10" r:id="rId14"/>
    <sheet name="SPIP" sheetId="11" r:id="rId15"/>
    <sheet name="CP BORGO" sheetId="33" r:id="rId16"/>
    <sheet name="CD CASABIANDA" sheetId="40" r:id="rId17"/>
    <sheet name="DOUANES" sheetId="12" r:id="rId18"/>
    <sheet name="MASSE DES DOUANES" sheetId="13" r:id="rId19"/>
    <sheet name="DIRM 2B" sheetId="14" r:id="rId20"/>
    <sheet name="CRC" sheetId="15" r:id="rId21"/>
    <sheet name="TA" sheetId="16" r:id="rId22"/>
    <sheet name="IRA" sheetId="17" r:id="rId23"/>
    <sheet name="CROUS" sheetId="18" r:id="rId24"/>
    <sheet name="UNIVERSITE" sheetId="19" r:id="rId25"/>
    <sheet name="METEO FRANCE" sheetId="20" r:id="rId26"/>
    <sheet name="DSDEN 2B" sheetId="21" r:id="rId27"/>
    <sheet name="ONF 2B" sheetId="22" r:id="rId28"/>
    <sheet name="OFB 2B" sheetId="31" r:id="rId29"/>
    <sheet name="AFPA 2B" sheetId="42" r:id="rId30"/>
    <sheet name="CNFPT" sheetId="43" r:id="rId31"/>
    <sheet name="GROUPEMENT HOSPITALIER 2B" sheetId="24" r:id="rId32"/>
    <sheet name="CCI 2B" sheetId="30" r:id="rId3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42" l="1"/>
  <c r="F60" i="40" l="1"/>
  <c r="E22" i="33" l="1"/>
  <c r="E62" i="22" l="1"/>
  <c r="E18" i="18" l="1"/>
  <c r="G12" i="24" l="1"/>
  <c r="G9" i="24"/>
  <c r="G7" i="24"/>
  <c r="E10" i="31" l="1"/>
  <c r="E43" i="19" l="1"/>
  <c r="E14" i="12" l="1"/>
  <c r="E13" i="3" l="1"/>
  <c r="E21" i="20"/>
  <c r="E16" i="4"/>
  <c r="E16" i="24" l="1"/>
  <c r="G15" i="13" l="1"/>
  <c r="E10" i="30" l="1"/>
  <c r="F23" i="8" l="1"/>
  <c r="F10" i="9" l="1"/>
  <c r="E32" i="1" l="1"/>
</calcChain>
</file>

<file path=xl/sharedStrings.xml><?xml version="1.0" encoding="utf-8"?>
<sst xmlns="http://schemas.openxmlformats.org/spreadsheetml/2006/main" count="916" uniqueCount="559">
  <si>
    <t>Arrondissement</t>
  </si>
  <si>
    <t>Site</t>
  </si>
  <si>
    <t>Direction / Service</t>
  </si>
  <si>
    <t>surfaces du Bâtiment en M2</t>
  </si>
  <si>
    <t>N° site</t>
  </si>
  <si>
    <t>Adresse(s)  du site</t>
  </si>
  <si>
    <t xml:space="preserve">BASTIA </t>
  </si>
  <si>
    <t>56B</t>
  </si>
  <si>
    <t>DGAC (aviation civile) - SNA-SE Organisme de contrôle de Bastia Calvi - Aérodrome de Bastia-Poretta</t>
  </si>
  <si>
    <t>Route de l'aéroport - 20290 LUCCIANA</t>
  </si>
  <si>
    <r>
      <t>bloc technique : 1383 m</t>
    </r>
    <r>
      <rPr>
        <vertAlign val="superscript"/>
        <sz val="12"/>
        <color theme="1"/>
        <rFont val="Arial"/>
        <family val="2"/>
      </rPr>
      <t>2</t>
    </r>
  </si>
  <si>
    <r>
      <t>tour de contrôle : 704 m</t>
    </r>
    <r>
      <rPr>
        <vertAlign val="superscript"/>
        <sz val="12"/>
        <color theme="1"/>
        <rFont val="Arial"/>
        <family val="2"/>
      </rPr>
      <t>2</t>
    </r>
  </si>
  <si>
    <r>
      <t>ateliers : 226 m</t>
    </r>
    <r>
      <rPr>
        <vertAlign val="superscript"/>
        <sz val="12"/>
        <color theme="1"/>
        <rFont val="Arial"/>
        <family val="2"/>
      </rPr>
      <t>2</t>
    </r>
  </si>
  <si>
    <r>
      <t>maison des associations : 45 m</t>
    </r>
    <r>
      <rPr>
        <vertAlign val="superscript"/>
        <sz val="12"/>
        <color theme="1"/>
        <rFont val="Arial"/>
        <family val="2"/>
      </rPr>
      <t>2</t>
    </r>
  </si>
  <si>
    <r>
      <t>logement de service 20-106 : 123 m</t>
    </r>
    <r>
      <rPr>
        <vertAlign val="superscript"/>
        <sz val="12"/>
        <color theme="1"/>
        <rFont val="Arial"/>
        <family val="2"/>
      </rPr>
      <t>2</t>
    </r>
  </si>
  <si>
    <r>
      <t>aides à la navigation aérienne : 4 x 20m</t>
    </r>
    <r>
      <rPr>
        <vertAlign val="superscript"/>
        <sz val="12"/>
        <color theme="1"/>
        <rFont val="Arial"/>
        <family val="2"/>
      </rPr>
      <t>2</t>
    </r>
  </si>
  <si>
    <t>Plaine de Taglio Isolaccio - 20 230 Talasani</t>
  </si>
  <si>
    <t xml:space="preserve">Balise NDB_BP : 20 m2   </t>
  </si>
  <si>
    <t>Route de Corte - Radar Météo France - 20270 Aleria</t>
  </si>
  <si>
    <r>
      <t>Station radio VHF : 15 m</t>
    </r>
    <r>
      <rPr>
        <vertAlign val="superscript"/>
        <sz val="12"/>
        <color theme="1"/>
        <rFont val="Arial"/>
        <family val="2"/>
      </rPr>
      <t xml:space="preserve">2   </t>
    </r>
  </si>
  <si>
    <t>CALVI</t>
  </si>
  <si>
    <t>57B</t>
  </si>
  <si>
    <t>DGAC (aviation civile)  - SNA-SE Organisme de contrôle de Bastia Calvi - Aérodrome de Calvi Sainte-Catherine</t>
  </si>
  <si>
    <t>Aérodrome de Calvi Sainte-Catherine - 20260 CALVI</t>
  </si>
  <si>
    <r>
      <t>bloc technique : 397 m</t>
    </r>
    <r>
      <rPr>
        <vertAlign val="superscript"/>
        <sz val="12"/>
        <color theme="1"/>
        <rFont val="Arial"/>
        <family val="2"/>
      </rPr>
      <t>2</t>
    </r>
  </si>
  <si>
    <r>
      <t>tour de contrôle : 73 m</t>
    </r>
    <r>
      <rPr>
        <vertAlign val="superscript"/>
        <sz val="12"/>
        <color theme="1"/>
        <rFont val="Arial"/>
        <family val="2"/>
      </rPr>
      <t>2</t>
    </r>
  </si>
  <si>
    <r>
      <t>ateliers : 148 m</t>
    </r>
    <r>
      <rPr>
        <vertAlign val="superscript"/>
        <sz val="12"/>
        <color theme="1"/>
        <rFont val="Arial"/>
        <family val="2"/>
      </rPr>
      <t>2</t>
    </r>
  </si>
  <si>
    <r>
      <t>logement de service 20-120 : 101 m</t>
    </r>
    <r>
      <rPr>
        <vertAlign val="superscript"/>
        <sz val="12"/>
        <color theme="1"/>
        <rFont val="Arial"/>
        <family val="2"/>
      </rPr>
      <t>2</t>
    </r>
  </si>
  <si>
    <r>
      <t>logement de service 20-121 : 90 m</t>
    </r>
    <r>
      <rPr>
        <vertAlign val="superscript"/>
        <sz val="12"/>
        <color theme="1"/>
        <rFont val="Arial"/>
        <family val="2"/>
      </rPr>
      <t>2</t>
    </r>
  </si>
  <si>
    <r>
      <t>aides à la navigation aérienne : 20m</t>
    </r>
    <r>
      <rPr>
        <vertAlign val="superscript"/>
        <sz val="12"/>
        <color theme="1"/>
        <rFont val="Arial"/>
        <family val="2"/>
      </rPr>
      <t>2</t>
    </r>
  </si>
  <si>
    <t>Route du bord de mer - 20 260 Lumio</t>
  </si>
  <si>
    <r>
      <t>Balise NDB_CV : 20 m</t>
    </r>
    <r>
      <rPr>
        <vertAlign val="superscript"/>
        <sz val="12"/>
        <color theme="1"/>
        <rFont val="Arial"/>
        <family val="2"/>
      </rPr>
      <t>2</t>
    </r>
  </si>
  <si>
    <t>Bastia</t>
  </si>
  <si>
    <t>54B</t>
  </si>
  <si>
    <t>DRAC Bastia UDAP 2B</t>
  </si>
  <si>
    <t>2 rue de la Paroisse 
20 200 Bastia</t>
  </si>
  <si>
    <t>131m²</t>
  </si>
  <si>
    <t>65B</t>
  </si>
  <si>
    <t>UEMO Bastia</t>
  </si>
  <si>
    <t>9 avenue Jean Zuccarelli 
20 200 BASTIA</t>
  </si>
  <si>
    <t>1B</t>
  </si>
  <si>
    <t>Préfecture et résidences</t>
  </si>
  <si>
    <t xml:space="preserve">Rond-point du Maréchal Leclerc de Hautecloque                                                           20200 Bastia </t>
  </si>
  <si>
    <t>Préfecture et SGC</t>
  </si>
  <si>
    <t>15 Avenue jean Zuccarelli 20200 Bastia</t>
  </si>
  <si>
    <t>Maison des affaires sociales 20200 Bastia</t>
  </si>
  <si>
    <t>Forum du Fango 20200 Bastia</t>
  </si>
  <si>
    <t>Le Riviera - Rue Paratojo 20200 Bastia</t>
  </si>
  <si>
    <t>Parc Monceau - Rue Paratojo 20200 Bastia</t>
  </si>
  <si>
    <t>5e Avenue - Rue Paratojo 20200 Bastia</t>
  </si>
  <si>
    <t>L'esplanade - Rue Paratojo 20200 Bastia</t>
  </si>
  <si>
    <t>Rue Hector Filippi - Recipello 20200 Bastia</t>
  </si>
  <si>
    <t>Chemin des Annonciades Bat. C 20200 Bastia</t>
  </si>
  <si>
    <t>Lieu-dit Poretto 20222 Brando</t>
  </si>
  <si>
    <t>Corte</t>
  </si>
  <si>
    <t>2B</t>
  </si>
  <si>
    <t>Sous-Préfecture</t>
  </si>
  <si>
    <t>29 cours Paoli                                                                                                                             20 250 Corte</t>
  </si>
  <si>
    <t>Calvi</t>
  </si>
  <si>
    <t>3B</t>
  </si>
  <si>
    <t>Sous-Préfecture (bureaux et résidence)</t>
  </si>
  <si>
    <t>Place de la porteuse d’eau                             20 260 Calvi</t>
  </si>
  <si>
    <t>DDT</t>
  </si>
  <si>
    <t>8, Bd Benoite Danesi
BP 9
20 411 Bastia Cedex</t>
  </si>
  <si>
    <t>Unité Térritoriale Sud Corté 
route du cimetiere 
BP 30                        
20 250 Corté</t>
  </si>
  <si>
    <t xml:space="preserve">Subdivision Balagne  Route de Calvi    20220 Ile Rousse  </t>
  </si>
  <si>
    <t>DDETSPP 2B</t>
  </si>
  <si>
    <t>Immeuble Bella Vista
Rue Paratojo
quartier du Fango
20200 Bastia</t>
  </si>
  <si>
    <t>ZI Puretone, allée Fuschia
20290 Borgo</t>
  </si>
  <si>
    <t>32B</t>
  </si>
  <si>
    <t>DCCRS/DZCRS SUD Délégation des CRS en Corse (Antenne de Furiani 2B)</t>
  </si>
  <si>
    <t>Délégation Régionale CRS Antenne FURIANI
 Lieu dit « CASETTA »
20 600 furiani</t>
  </si>
  <si>
    <t xml:space="preserve">Arrondissement </t>
  </si>
  <si>
    <t>58B</t>
  </si>
  <si>
    <t>Palais de justice                                              Rond-point De Moro Giafferi                             20 200 Bastia</t>
  </si>
  <si>
    <t>62B</t>
  </si>
  <si>
    <t>Tribunal de commerce</t>
  </si>
  <si>
    <t>10 boulevard Auguste Gaudin                         20 200 Bastia</t>
  </si>
  <si>
    <t>63B</t>
  </si>
  <si>
    <t xml:space="preserve">SAR </t>
  </si>
  <si>
    <t>11, avenue Jean Zuccarelli                              20 200 Bastia</t>
  </si>
  <si>
    <t>64B</t>
  </si>
  <si>
    <t>LOGEMENTS DE FONCTIONS</t>
  </si>
  <si>
    <t>78B</t>
  </si>
  <si>
    <t>IRA</t>
  </si>
  <si>
    <t>IRA de BASTIA Quai des martyrs de la Libération - 20200 - BASTIA</t>
  </si>
  <si>
    <t>55B</t>
  </si>
  <si>
    <t>FranceAgriMer</t>
  </si>
  <si>
    <t xml:space="preserve">Résidence Plein Sud                                       Bâtiment B
Avenue Paul Giaccobi                                    Montesoro
20 600 BASTIA
</t>
  </si>
  <si>
    <t>BORGO</t>
  </si>
  <si>
    <t xml:space="preserve"> Palais de justice: comprend la Cour d'Appel, le TJ Bastia et le CPH Bastia</t>
  </si>
  <si>
    <t>9, avenue Jean Zuccarelli                              20 200 Bastia</t>
  </si>
  <si>
    <t>CORTE</t>
  </si>
  <si>
    <t>113B</t>
  </si>
  <si>
    <t>Centre hospitalier Corte</t>
  </si>
  <si>
    <t>Allée du 9 septembre - 
20 250 CORTE</t>
  </si>
  <si>
    <t>TATTONE</t>
  </si>
  <si>
    <t>114B</t>
  </si>
  <si>
    <t>Centre hospitalier Tattone</t>
  </si>
  <si>
    <t>Tattone - 
20 219 VIVARIO</t>
  </si>
  <si>
    <t>51B</t>
  </si>
  <si>
    <t>DDETSPP
+
DRAAF
+
ARS</t>
  </si>
  <si>
    <t>Maison des affaires sociales                                    
Forum du Fango                           
8 Avenue Jean Zuccarelli - CS 50117 - 
20 291 Bastia Cedex -</t>
  </si>
  <si>
    <t>surface indicative terrestre / non bâtie</t>
  </si>
  <si>
    <t>BASTIA</t>
  </si>
  <si>
    <t>CCIC Aeroport de Bastia Poretta</t>
  </si>
  <si>
    <t>200 ha</t>
  </si>
  <si>
    <t>CCIC Aeroport de CALVI</t>
  </si>
  <si>
    <t>Aéroport de Calvi Sainte-Catherine 20260 Calvi</t>
  </si>
  <si>
    <t>100ha</t>
  </si>
  <si>
    <r>
      <t>Aéroport de Bastia - Poretta</t>
    </r>
    <r>
      <rPr>
        <sz val="12"/>
        <color rgb="FF000000"/>
        <rFont val="Verdana"/>
        <family val="2"/>
      </rPr>
      <t> 20290 BORGO</t>
    </r>
  </si>
  <si>
    <t>73B</t>
  </si>
  <si>
    <t xml:space="preserve">EPA MASSE des douanes </t>
  </si>
  <si>
    <t>Cité des douanes
lieu dit Lupino Bassanese
11 rue Jules Mondoloni
20 600 BASTIA</t>
  </si>
  <si>
    <t>74B</t>
  </si>
  <si>
    <t>EPA MASSE des douanes</t>
  </si>
  <si>
    <t>Cité des douanes            Route du Stade                   20 260 CALVI</t>
  </si>
  <si>
    <t>97B</t>
  </si>
  <si>
    <t>DSDEN de la Haute Corse</t>
  </si>
  <si>
    <t>5 bis rue chanoine Leschi                                                                             BP 177                                                                    20 293 BASTIA cedex</t>
  </si>
  <si>
    <t>1000 m2</t>
  </si>
  <si>
    <t>112B</t>
  </si>
  <si>
    <t>Centre hospitalier Calvi</t>
  </si>
  <si>
    <t>Lieu dit Guazzole
20260 Calvi</t>
  </si>
  <si>
    <t>109B</t>
  </si>
  <si>
    <t>Centre hospitalier Bastia Toga</t>
  </si>
  <si>
    <t>20600 Bastia</t>
  </si>
  <si>
    <t>110B</t>
  </si>
  <si>
    <t>Dusquesnes</t>
  </si>
  <si>
    <t>111B</t>
  </si>
  <si>
    <t>Bracchini</t>
  </si>
  <si>
    <t>77B</t>
  </si>
  <si>
    <t>Tribunal Administratif</t>
  </si>
  <si>
    <t>Villa Montepiano-BASTIA</t>
  </si>
  <si>
    <t>rron</t>
  </si>
  <si>
    <t>33B</t>
  </si>
  <si>
    <t>Antenne de Prunelli-di-Fiurmorbo</t>
  </si>
  <si>
    <t xml:space="preserve"> Migliaccaro
20 243 PRUNELLI</t>
  </si>
  <si>
    <t>34B</t>
  </si>
  <si>
    <t>Cdf Recipello - Bastia</t>
  </si>
  <si>
    <t>67 rue des Horizons Bleus                                Quartier Recipello
20 402 BASTIA CEDEX</t>
  </si>
  <si>
    <t>35B</t>
  </si>
  <si>
    <t xml:space="preserve">DDFiP de Haute-Corse </t>
  </si>
  <si>
    <t>Square Saint-Victor CS 50110
20 291 BASTIA CEDEX</t>
  </si>
  <si>
    <t>36B</t>
  </si>
  <si>
    <t>SPFE</t>
  </si>
  <si>
    <t>11 avenue Jean Zuccarelli
20 402 BASTIA CEDEX</t>
  </si>
  <si>
    <t>38B</t>
  </si>
  <si>
    <t xml:space="preserve">CDF de CORTE  </t>
  </si>
  <si>
    <t>34 cours paoli Bâtiment C
20 250 CORTE</t>
  </si>
  <si>
    <t>39B</t>
  </si>
  <si>
    <t xml:space="preserve">Antenne de Calvi </t>
  </si>
  <si>
    <t>Chemin du Santore
 20 260 CALVI</t>
  </si>
  <si>
    <t>40B</t>
  </si>
  <si>
    <t xml:space="preserve">SGC de l'Île Rousse </t>
  </si>
  <si>
    <t>avenue Joseph Calizzi
 20 220 L'ILE ROUSSE</t>
  </si>
  <si>
    <t>41B</t>
  </si>
  <si>
    <t xml:space="preserve">SGC de Borgo </t>
  </si>
  <si>
    <t>40 impasse Monte-Stello
20 290 BORGO</t>
  </si>
  <si>
    <t>95B</t>
  </si>
  <si>
    <t xml:space="preserve">CRA Météo Bastia </t>
  </si>
  <si>
    <t>Aéroport de Poretta                                            20 290 Lucciana</t>
  </si>
  <si>
    <t>96B</t>
  </si>
  <si>
    <t>Site RADAR 
ALERIA</t>
  </si>
  <si>
    <t>lieu dit Clos Bastardi 20270 Aléria</t>
  </si>
  <si>
    <t>27B</t>
  </si>
  <si>
    <t>DIPN2B/
Hôtel de Police de Bastia</t>
  </si>
  <si>
    <t>10 bis rue Luce de Casabianca                                                                                    20200 BASTIA</t>
  </si>
  <si>
    <t>28B</t>
  </si>
  <si>
    <t xml:space="preserve">DIPN2B – SDPAF- OLTIM </t>
  </si>
  <si>
    <t>port de Bastia – OLTIM</t>
  </si>
  <si>
    <t>29B</t>
  </si>
  <si>
    <t>DIPN2B – SDPAF- PORETTA</t>
  </si>
  <si>
    <t>aéroport de Bastia Poretta</t>
  </si>
  <si>
    <t xml:space="preserve">Calvi </t>
  </si>
  <si>
    <t>30B</t>
  </si>
  <si>
    <t>DIPN2B – SDPAF- CALVI</t>
  </si>
  <si>
    <t>aéroport de Calvi</t>
  </si>
  <si>
    <t>Borgo</t>
  </si>
  <si>
    <t>Douanes 2B</t>
  </si>
  <si>
    <t>Aéroport de Poretta- Borgo</t>
  </si>
  <si>
    <t>Port de commerce BP54 Bastia</t>
  </si>
  <si>
    <t>Batia</t>
  </si>
  <si>
    <t>Bloc B - Port de commerce BP 54 Bastia</t>
  </si>
  <si>
    <t>8, avenue Gabriel PERI - Bastia</t>
  </si>
  <si>
    <t>Lieu-dit Basse ville - Route du stade - Calvi</t>
  </si>
  <si>
    <t>Ile Rousse</t>
  </si>
  <si>
    <t>Port de commerce - Ile Rousse</t>
  </si>
  <si>
    <t>Surfaces de plancher du Bâtiment en M2</t>
  </si>
  <si>
    <t>Campus Grimaldi</t>
  </si>
  <si>
    <t>Avenue du 9 Septembre, 20250 Corte</t>
  </si>
  <si>
    <t>90B</t>
  </si>
  <si>
    <t>Campus Mariani</t>
  </si>
  <si>
    <t>22 avenue Jean Nicoli, 20250 Corte</t>
  </si>
  <si>
    <t>91B</t>
  </si>
  <si>
    <t>Halle des sports</t>
  </si>
  <si>
    <t>92B</t>
  </si>
  <si>
    <t>Palazzu</t>
  </si>
  <si>
    <t>2 Rue du Palais National, 20250 Corte</t>
  </si>
  <si>
    <t>93B</t>
  </si>
  <si>
    <t>Stella Mare</t>
  </si>
  <si>
    <t>Stella Mare, 20 620 Biguglia</t>
  </si>
  <si>
    <t>94B</t>
  </si>
  <si>
    <t>INSPE</t>
  </si>
  <si>
    <t>726 Strada Vecchia, 20290 Borgo</t>
  </si>
  <si>
    <t>76B</t>
  </si>
  <si>
    <t>Chambre Régionale des Comptes de Corse 
(cour des comptes)</t>
  </si>
  <si>
    <t>Quartier de l’Annonciade
CS 6035
 20297 Bastia cedex</t>
  </si>
  <si>
    <t>66B</t>
  </si>
  <si>
    <t>67B</t>
  </si>
  <si>
    <t>DSPIP20</t>
  </si>
  <si>
    <t>SPIP HAUTE CORSE – Antenne Bastia  1 
Boulevard Paoli  
20 200 BASTIA</t>
  </si>
  <si>
    <t>Direction des SPIP de Corse                           10 Boulevard Hyacinthe de Montera                                       20 200  BASTIA</t>
  </si>
  <si>
    <t>170m2</t>
  </si>
  <si>
    <t>280Mm2</t>
  </si>
  <si>
    <t>Rond point Maréchal de Hautecloque - lieudit Fango 20401 BASTIA</t>
  </si>
  <si>
    <t>MOLTIFAO</t>
  </si>
  <si>
    <t>Quartier Mezzana 20218 MOLTIFAO</t>
  </si>
  <si>
    <t>PIETRABUGNO</t>
  </si>
  <si>
    <t>Base Nautique des Minelli 20200 VILLE DI PETRABUGNO</t>
  </si>
  <si>
    <t>OFFICE DE LA BIODIVERSITE</t>
  </si>
  <si>
    <t>108B</t>
  </si>
  <si>
    <t>DREAL Montésoro</t>
  </si>
  <si>
    <t>Chemin d’Agliani                                                                20 600 BASTIA</t>
  </si>
  <si>
    <t>817 M2  (Bâtisse Historique + hangar +algécos )</t>
  </si>
  <si>
    <t>31B</t>
  </si>
  <si>
    <t xml:space="preserve">SGAMI Atelier autos </t>
  </si>
  <si>
    <t>Lieu dit Casetta Furiani</t>
  </si>
  <si>
    <t>79B</t>
  </si>
  <si>
    <t xml:space="preserve">Residence Pierrette GRIMALDI            Adj PATRIMOINE          Mme Gallucci Paule        </t>
  </si>
  <si>
    <t>Crous de corse
22 Avenue Jean Micoli
BP 55
20 250 Corte</t>
  </si>
  <si>
    <t>80B</t>
  </si>
  <si>
    <t xml:space="preserve">Residence Pascal MARTIN                Adj PATRIMOINE         Mme Gallucci Paule        </t>
  </si>
  <si>
    <t>81B</t>
  </si>
  <si>
    <t xml:space="preserve">Residence Farrandu ETTORI     Adj PATRIMOINE         Mme Gallucci Paule        </t>
  </si>
  <si>
    <t>82B</t>
  </si>
  <si>
    <t xml:space="preserve">Residence Cristofanu GARELLI    Adj PATRIMOINE         Mme Gallucci Paule        </t>
  </si>
  <si>
    <t>83B</t>
  </si>
  <si>
    <t xml:space="preserve">Residence Pascal Paoli 1                  Adj PATRIMOINE         Mme Gallucci Paule        </t>
  </si>
  <si>
    <t>84B</t>
  </si>
  <si>
    <t xml:space="preserve">Pascal PAOLI 2     Adj PATRIMOINE        Mme Gallucci Paule        </t>
  </si>
  <si>
    <t>85B</t>
  </si>
  <si>
    <t xml:space="preserve">Antoine CASANOVA  Adj PATRIMOINE        Mme Gallucci Paule        </t>
  </si>
  <si>
    <t>86B</t>
  </si>
  <si>
    <t xml:space="preserve">MAISON de L'ETUDIANT           Adj PATRIMOINE        Mme Gallucci Paule        </t>
  </si>
  <si>
    <t>87B</t>
  </si>
  <si>
    <t xml:space="preserve">Restaurant Universitaire MARIANI Adj PATRIMOINE         Mme Gallucci Paule        </t>
  </si>
  <si>
    <t>88B</t>
  </si>
  <si>
    <t xml:space="preserve">Restaurant Universitaire GRIMALDI Adj PATRIMOINE         Mme Gallucci Paule        </t>
  </si>
  <si>
    <t>98B</t>
  </si>
  <si>
    <t>ONF Corte</t>
  </si>
  <si>
    <t>Pont de l'Orta
 av. de la République
 20250 Corte</t>
  </si>
  <si>
    <t xml:space="preserve">Bastia </t>
  </si>
  <si>
    <t>99B</t>
  </si>
  <si>
    <t>ONF Bastia</t>
  </si>
  <si>
    <t>Les Jardins de Toga bât. C
Chemin de Forcone
20200 Bastia</t>
  </si>
  <si>
    <t>100B</t>
  </si>
  <si>
    <t>ONF Prunelli Di Fiumorbu</t>
  </si>
  <si>
    <t>Maison Forestière d'Abbazia
20243 Prunelli di Fiumorbu</t>
  </si>
  <si>
    <t>101B</t>
  </si>
  <si>
    <t>102B</t>
  </si>
  <si>
    <t>ONF VILLE DI PIETRABUGNO</t>
  </si>
  <si>
    <t>Maison Forestière de Bastia 
Chemin des Minelli
20200 Ville di Pietrabugno</t>
  </si>
  <si>
    <t>103B</t>
  </si>
  <si>
    <t>ONF Vivario</t>
  </si>
  <si>
    <t>Maison Forestière de Vivario
20219 Vivario</t>
  </si>
  <si>
    <t>104B</t>
  </si>
  <si>
    <t>ONF Calenzana</t>
  </si>
  <si>
    <t>Maison Forestière ONF de la Figarella, 20214 Calenzana</t>
  </si>
  <si>
    <t>105B</t>
  </si>
  <si>
    <t>ONF Olmi Cappella</t>
  </si>
  <si>
    <t>Maison Forestière d'Olmi Cappella
 20259 Olmi Cappella</t>
  </si>
  <si>
    <t>106B</t>
  </si>
  <si>
    <t>ONF Ghisoni 1</t>
  </si>
  <si>
    <t>Maison Forestière de Ghisoni 1
 20227 Ghisoni</t>
  </si>
  <si>
    <t>107B</t>
  </si>
  <si>
    <t>ONF Ghisoni 2</t>
  </si>
  <si>
    <t>Maison Forestière de Ghisoni 2
20227 Ghisoni</t>
  </si>
  <si>
    <t>Adresse(s) du site</t>
  </si>
  <si>
    <t>4B</t>
  </si>
  <si>
    <t>RÉGION GENDARMERIE CORSE</t>
  </si>
  <si>
    <t>81 Voie Even Guillot</t>
  </si>
  <si>
    <t>20270 ALERIA</t>
  </si>
  <si>
    <t>5B</t>
  </si>
  <si>
    <t>09 avenue P. Giacobbi</t>
  </si>
  <si>
    <t>BP 674</t>
  </si>
  <si>
    <t>20 601 BASTIA Cedex</t>
  </si>
  <si>
    <t>6B</t>
  </si>
  <si>
    <t>Camp Général Colona d'Istria</t>
  </si>
  <si>
    <t>Route du champ d'aviation</t>
  </si>
  <si>
    <t>20 290 BORGO</t>
  </si>
  <si>
    <t>7B</t>
  </si>
  <si>
    <t>485 Rue des Mûriers</t>
  </si>
  <si>
    <t>20290 BORGO</t>
  </si>
  <si>
    <t>8B</t>
  </si>
  <si>
    <t>Place de la mairie Erbalunga</t>
  </si>
  <si>
    <t>20 222 BRANDO</t>
  </si>
  <si>
    <t>9B</t>
  </si>
  <si>
    <t>Route de Bonamacce</t>
  </si>
  <si>
    <t>20 224 CALACUCCIA</t>
  </si>
  <si>
    <t>10B</t>
  </si>
  <si>
    <t>Impéria</t>
  </si>
  <si>
    <t>2014 CALENZANA</t>
  </si>
  <si>
    <t>11B</t>
  </si>
  <si>
    <t>Route de Porto</t>
  </si>
  <si>
    <t>20 260 CALVI</t>
  </si>
  <si>
    <t>12B</t>
  </si>
  <si>
    <t>Lieu-dit Alzetu</t>
  </si>
  <si>
    <t>20 221 CERVIONE</t>
  </si>
  <si>
    <t>13B</t>
  </si>
  <si>
    <t>Caserne de Porette</t>
  </si>
  <si>
    <t>20 250 CORTE</t>
  </si>
  <si>
    <t>14B</t>
  </si>
  <si>
    <t>Chemin de Calca</t>
  </si>
  <si>
    <t>20245 GALERIA</t>
  </si>
  <si>
    <t>15B</t>
  </si>
  <si>
    <t>705 Route de Ghisoni</t>
  </si>
  <si>
    <t>20 240 GHISONACCIA</t>
  </si>
  <si>
    <t>16B</t>
  </si>
  <si>
    <t>Rue Sergent André Amadéï</t>
  </si>
  <si>
    <t>20 220 ILE ROUSSE</t>
  </si>
  <si>
    <t>17B</t>
  </si>
  <si>
    <t>Lieu dit Piazza</t>
  </si>
  <si>
    <t>20 228 LURI</t>
  </si>
  <si>
    <t>18B</t>
  </si>
  <si>
    <t>Lieu dit Truccia</t>
  </si>
  <si>
    <t>20 218 MOLTIFAO</t>
  </si>
  <si>
    <t>19B</t>
  </si>
  <si>
    <t>Allée E. Fureste - FOLELLI</t>
  </si>
  <si>
    <t>20 213 PENTA DI CASINCA</t>
  </si>
  <si>
    <t>20B</t>
  </si>
  <si>
    <t>Le Village</t>
  </si>
  <si>
    <t>20 251 PIEDICORTE DI GAGGIO</t>
  </si>
  <si>
    <t>21B</t>
  </si>
  <si>
    <t>Lieu dit Chiusone</t>
  </si>
  <si>
    <t>20 229 PIEDICROCE</t>
  </si>
  <si>
    <t>22B</t>
  </si>
  <si>
    <t>Route de la gare - PONTE LECCIA</t>
  </si>
  <si>
    <t>20 218 MOROSAGLIA</t>
  </si>
  <si>
    <t>23B</t>
  </si>
  <si>
    <t>343 Route du Pont de fer</t>
  </si>
  <si>
    <t>20 217 St FLORENT</t>
  </si>
  <si>
    <t>24B</t>
  </si>
  <si>
    <t>Route du Lugo Saint Michel</t>
  </si>
  <si>
    <t>20 231 VENACO</t>
  </si>
  <si>
    <t>25B</t>
  </si>
  <si>
    <t>Travo</t>
  </si>
  <si>
    <t>20 240 VENTISERI</t>
  </si>
  <si>
    <t>26B</t>
  </si>
  <si>
    <t>20 242 VEZZANI</t>
  </si>
  <si>
    <t>75B</t>
  </si>
  <si>
    <t>Phares et balises</t>
  </si>
  <si>
    <t>ouvrages de signalisation maritime (exemple : phare d’Alistro, phare de la Giraglia)</t>
  </si>
  <si>
    <t>CP Borgo</t>
  </si>
  <si>
    <t>DISP MarseilleCentre Penitentiaire BORGO</t>
  </si>
  <si>
    <t>Centre Penitentiaire de BORGO BP16 20290 BORGO</t>
  </si>
  <si>
    <t>ELSP</t>
  </si>
  <si>
    <t>Hebergement exterieur</t>
  </si>
  <si>
    <t>Local syndical RDC</t>
  </si>
  <si>
    <t>Local syndical sous-sol</t>
  </si>
  <si>
    <t>MESS</t>
  </si>
  <si>
    <t>Salle de vie</t>
  </si>
  <si>
    <t>Villa A1</t>
  </si>
  <si>
    <t>Villa A2</t>
  </si>
  <si>
    <t>Villa B</t>
  </si>
  <si>
    <t>Villa C1</t>
  </si>
  <si>
    <t>Villa C2</t>
  </si>
  <si>
    <t>Villa C3</t>
  </si>
  <si>
    <t>Garages</t>
  </si>
  <si>
    <t>Numéro bâtiment</t>
  </si>
  <si>
    <t>Niveau (R+?)</t>
  </si>
  <si>
    <t xml:space="preserve">Déstination </t>
  </si>
  <si>
    <t>CORTE /2B</t>
  </si>
  <si>
    <t>DGSCGC/UIISC5</t>
  </si>
  <si>
    <t>QUARTIER CHABRIERES 20250 CORTE</t>
  </si>
  <si>
    <t>Poste de sécurité</t>
  </si>
  <si>
    <t>417,10 m2</t>
  </si>
  <si>
    <t>Piscine</t>
  </si>
  <si>
    <t>Cuisines</t>
  </si>
  <si>
    <t>Sous-sol chaufferie, magasins, V.S</t>
  </si>
  <si>
    <t>Salle à manger</t>
  </si>
  <si>
    <t>Foyer</t>
  </si>
  <si>
    <t>Salon Vulcain</t>
  </si>
  <si>
    <t>Hébergement "Minoterie" et SMCAT</t>
  </si>
  <si>
    <t>Magasin "DICA", salle de cours et réunion</t>
  </si>
  <si>
    <t>Magasin SMCAT</t>
  </si>
  <si>
    <t>SG, laverie SMCAT, contingent et renforts</t>
  </si>
  <si>
    <t>80 places, hébergement.</t>
  </si>
  <si>
    <t>Hébergement 47 places</t>
  </si>
  <si>
    <t>Infirmerie et hébergement</t>
  </si>
  <si>
    <t>PC lère Compagnie</t>
  </si>
  <si>
    <t>Bâtiment instruction</t>
  </si>
  <si>
    <t>Bureaux DAF et DRH</t>
  </si>
  <si>
    <t>PC U5</t>
  </si>
  <si>
    <t>Remises des sections et travée ESOL</t>
  </si>
  <si>
    <t>Locaux feux de forêt</t>
  </si>
  <si>
    <t>SEI: bureau, atelier, stockage</t>
  </si>
  <si>
    <t>64 m 2</t>
  </si>
  <si>
    <t>Transmission: bureau, atelier</t>
  </si>
  <si>
    <t>244 rn2</t>
  </si>
  <si>
    <t>Salle musculation, vestiaire, stock, atelier vélo.</t>
  </si>
  <si>
    <t>Poste de livraison et transformation</t>
  </si>
  <si>
    <t>Bureau chef BML</t>
  </si>
  <si>
    <t>RDC = 660,91 rn2</t>
  </si>
  <si>
    <t>2A 2B: Atelier, bureau, magasin</t>
  </si>
  <si>
    <t>Magasin</t>
  </si>
  <si>
    <t>Sanitaires 2A2B</t>
  </si>
  <si>
    <t>Stockage atelier</t>
  </si>
  <si>
    <t>Zone technique et aire de lavage</t>
  </si>
  <si>
    <t>Stockage SEI</t>
  </si>
  <si>
    <t>Terrain multisport</t>
  </si>
  <si>
    <t>total bâtit</t>
  </si>
  <si>
    <r>
      <t xml:space="preserve">112 m </t>
    </r>
    <r>
      <rPr>
        <vertAlign val="superscript"/>
        <sz val="11"/>
        <color rgb="FF000000"/>
        <rFont val="Calibri"/>
        <family val="2"/>
        <scheme val="minor"/>
      </rPr>
      <t>2</t>
    </r>
  </si>
  <si>
    <r>
      <t>1780 rn</t>
    </r>
    <r>
      <rPr>
        <vertAlign val="superscript"/>
        <sz val="11"/>
        <color rgb="FF000000"/>
        <rFont val="Calibri"/>
        <family val="2"/>
        <scheme val="minor"/>
      </rPr>
      <t>2</t>
    </r>
  </si>
  <si>
    <r>
      <t xml:space="preserve">750 m </t>
    </r>
    <r>
      <rPr>
        <vertAlign val="superscript"/>
        <sz val="11"/>
        <color rgb="FF000000"/>
        <rFont val="Calibri"/>
        <family val="2"/>
        <scheme val="minor"/>
      </rPr>
      <t>2</t>
    </r>
  </si>
  <si>
    <r>
      <t xml:space="preserve">600 m </t>
    </r>
    <r>
      <rPr>
        <vertAlign val="superscript"/>
        <sz val="11"/>
        <color rgb="FF000000"/>
        <rFont val="Calibri"/>
        <family val="2"/>
        <scheme val="minor"/>
      </rPr>
      <t>2</t>
    </r>
  </si>
  <si>
    <r>
      <t xml:space="preserve">288 m </t>
    </r>
    <r>
      <rPr>
        <vertAlign val="superscript"/>
        <sz val="11"/>
        <color rgb="FF000000"/>
        <rFont val="Calibri"/>
        <family val="2"/>
        <scheme val="minor"/>
      </rPr>
      <t>2</t>
    </r>
  </si>
  <si>
    <r>
      <t xml:space="preserve">325 rn </t>
    </r>
    <r>
      <rPr>
        <vertAlign val="superscript"/>
        <sz val="9"/>
        <color rgb="FF000000"/>
        <rFont val="Calibri"/>
        <family val="2"/>
        <scheme val="minor"/>
      </rPr>
      <t>2</t>
    </r>
  </si>
  <si>
    <r>
      <t xml:space="preserve">832 rn </t>
    </r>
    <r>
      <rPr>
        <vertAlign val="superscript"/>
        <sz val="9"/>
        <color rgb="FF000000"/>
        <rFont val="Calibri"/>
        <family val="2"/>
        <scheme val="minor"/>
      </rPr>
      <t>2</t>
    </r>
  </si>
  <si>
    <r>
      <t xml:space="preserve">252 rn </t>
    </r>
    <r>
      <rPr>
        <vertAlign val="superscript"/>
        <sz val="9"/>
        <color rgb="FF000000"/>
        <rFont val="Calibri"/>
        <family val="2"/>
        <scheme val="minor"/>
      </rPr>
      <t>2</t>
    </r>
  </si>
  <si>
    <r>
      <t xml:space="preserve">1087 m </t>
    </r>
    <r>
      <rPr>
        <vertAlign val="superscript"/>
        <sz val="11"/>
        <color rgb="FF000000"/>
        <rFont val="Calibri"/>
        <family val="2"/>
        <scheme val="minor"/>
      </rPr>
      <t>2</t>
    </r>
  </si>
  <si>
    <r>
      <t xml:space="preserve">480 rn </t>
    </r>
    <r>
      <rPr>
        <vertAlign val="superscript"/>
        <sz val="9"/>
        <color rgb="FF000000"/>
        <rFont val="Calibri"/>
        <family val="2"/>
        <scheme val="minor"/>
      </rPr>
      <t>2</t>
    </r>
  </si>
  <si>
    <r>
      <t xml:space="preserve">552 m </t>
    </r>
    <r>
      <rPr>
        <vertAlign val="superscript"/>
        <sz val="11"/>
        <color rgb="FF000000"/>
        <rFont val="Calibri"/>
        <family val="2"/>
        <scheme val="minor"/>
      </rPr>
      <t>2</t>
    </r>
  </si>
  <si>
    <r>
      <t xml:space="preserve">250 m </t>
    </r>
    <r>
      <rPr>
        <vertAlign val="superscript"/>
        <sz val="11"/>
        <color rgb="FF000000"/>
        <rFont val="Calibri"/>
        <family val="2"/>
        <scheme val="minor"/>
      </rPr>
      <t>2</t>
    </r>
  </si>
  <si>
    <r>
      <t xml:space="preserve">630 rn </t>
    </r>
    <r>
      <rPr>
        <vertAlign val="superscript"/>
        <sz val="9"/>
        <color rgb="FF000000"/>
        <rFont val="Calibri"/>
        <family val="2"/>
        <scheme val="minor"/>
      </rPr>
      <t>2</t>
    </r>
  </si>
  <si>
    <r>
      <t xml:space="preserve">403 rn </t>
    </r>
    <r>
      <rPr>
        <vertAlign val="superscript"/>
        <sz val="9"/>
        <color rgb="FF000000"/>
        <rFont val="Calibri"/>
        <family val="2"/>
        <scheme val="minor"/>
      </rPr>
      <t>2</t>
    </r>
  </si>
  <si>
    <r>
      <t xml:space="preserve">358,23 rn </t>
    </r>
    <r>
      <rPr>
        <vertAlign val="superscript"/>
        <sz val="11"/>
        <color rgb="FF000000"/>
        <rFont val="Calibri"/>
        <family val="2"/>
        <scheme val="minor"/>
      </rPr>
      <t>2</t>
    </r>
  </si>
  <si>
    <r>
      <t xml:space="preserve">860 rn </t>
    </r>
    <r>
      <rPr>
        <vertAlign val="superscript"/>
        <sz val="9"/>
        <color rgb="FF000000"/>
        <rFont val="Calibri"/>
        <family val="2"/>
        <scheme val="minor"/>
      </rPr>
      <t>2</t>
    </r>
  </si>
  <si>
    <r>
      <t xml:space="preserve">259 m </t>
    </r>
    <r>
      <rPr>
        <vertAlign val="superscript"/>
        <sz val="11"/>
        <color rgb="FF000000"/>
        <rFont val="Calibri"/>
        <family val="2"/>
        <scheme val="minor"/>
      </rPr>
      <t>2</t>
    </r>
  </si>
  <si>
    <r>
      <t xml:space="preserve">180 m </t>
    </r>
    <r>
      <rPr>
        <vertAlign val="superscript"/>
        <sz val="11"/>
        <color rgb="FF000000"/>
        <rFont val="Calibri"/>
        <family val="2"/>
        <scheme val="minor"/>
      </rPr>
      <t>2</t>
    </r>
  </si>
  <si>
    <r>
      <t xml:space="preserve">23 rn </t>
    </r>
    <r>
      <rPr>
        <vertAlign val="superscript"/>
        <sz val="9"/>
        <color rgb="FF000000"/>
        <rFont val="Calibri"/>
        <family val="2"/>
        <scheme val="minor"/>
      </rPr>
      <t>2</t>
    </r>
  </si>
  <si>
    <r>
      <t>38,50 m</t>
    </r>
    <r>
      <rPr>
        <vertAlign val="superscript"/>
        <sz val="11"/>
        <color rgb="FF000000"/>
        <rFont val="Calibri"/>
        <family val="2"/>
        <scheme val="minor"/>
      </rPr>
      <t>2</t>
    </r>
  </si>
  <si>
    <r>
      <t xml:space="preserve">Grenier = 115 rn </t>
    </r>
    <r>
      <rPr>
        <vertAlign val="superscript"/>
        <sz val="11"/>
        <color rgb="FF000000"/>
        <rFont val="Calibri"/>
        <family val="2"/>
        <scheme val="minor"/>
      </rPr>
      <t>2</t>
    </r>
  </si>
  <si>
    <r>
      <t xml:space="preserve">33,03 r-n </t>
    </r>
    <r>
      <rPr>
        <vertAlign val="superscript"/>
        <sz val="11"/>
        <color rgb="FF000000"/>
        <rFont val="Calibri"/>
        <family val="2"/>
        <scheme val="minor"/>
      </rPr>
      <t>2</t>
    </r>
  </si>
  <si>
    <r>
      <t xml:space="preserve">37 m </t>
    </r>
    <r>
      <rPr>
        <vertAlign val="superscript"/>
        <sz val="10"/>
        <color rgb="FF000000"/>
        <rFont val="Calibri"/>
        <family val="2"/>
        <scheme val="minor"/>
      </rPr>
      <t>2</t>
    </r>
  </si>
  <si>
    <r>
      <t>37 rn</t>
    </r>
    <r>
      <rPr>
        <vertAlign val="superscript"/>
        <sz val="9"/>
        <color rgb="FF000000"/>
        <rFont val="Calibri"/>
        <family val="2"/>
        <scheme val="minor"/>
      </rPr>
      <t>2</t>
    </r>
  </si>
  <si>
    <r>
      <t xml:space="preserve">1000 rn </t>
    </r>
    <r>
      <rPr>
        <vertAlign val="superscript"/>
        <sz val="11"/>
        <color rgb="FF000000"/>
        <rFont val="Calibri"/>
        <family val="2"/>
        <scheme val="minor"/>
      </rPr>
      <t>2</t>
    </r>
  </si>
  <si>
    <t>116B</t>
  </si>
  <si>
    <t>AFPA</t>
  </si>
  <si>
    <t>Quartier Porette - 20250 CORTE</t>
  </si>
  <si>
    <t>117B</t>
  </si>
  <si>
    <t>Lieu dit MAGNIFICI -</t>
  </si>
  <si>
    <t>118B</t>
  </si>
  <si>
    <t>Espace TOGA.</t>
  </si>
  <si>
    <t>Rue Emile SARI -</t>
  </si>
  <si>
    <t>20200 BASTIA</t>
  </si>
  <si>
    <t>ILE ROUSSE</t>
  </si>
  <si>
    <t>119B</t>
  </si>
  <si>
    <t>Le LUIGGINA Bât F Bd; Pierre Pasquini - 20220 ILE ROUSSE</t>
  </si>
  <si>
    <t>GHISONACCIA</t>
  </si>
  <si>
    <t>Route de Ghisoni, le LINARI 2 - 20240 GUISONACCIA</t>
  </si>
  <si>
    <t xml:space="preserve">za erbajolo c5 stadium 3 eme etage 20200 bastia </t>
  </si>
  <si>
    <t>Batiments</t>
  </si>
  <si>
    <t>ALERIA</t>
  </si>
  <si>
    <t>CD CASABIANDA RESIDENCES</t>
  </si>
  <si>
    <t>BATIMENT A 1.APPARTEMENTS</t>
  </si>
  <si>
    <t>BATIMENT A2.APPARTEMENTS</t>
  </si>
  <si>
    <t>BATIMENT A3.APPARTEMENTS</t>
  </si>
  <si>
    <t>BATIMENT A 4.APPARTEMENTS</t>
  </si>
  <si>
    <t>BATIMENT A 5.APPARTEMENTS</t>
  </si>
  <si>
    <t>BATIMENT A 6. CAVES PERSONNELS</t>
  </si>
  <si>
    <t>BATIMENT A 7. APPARTEMENTS</t>
  </si>
  <si>
    <t xml:space="preserve">BATIMENT B . APPARTEMENTS </t>
  </si>
  <si>
    <t>BATIMENT C . APPARTEMENTS</t>
  </si>
  <si>
    <t>VILLA DIRECTEUR</t>
  </si>
  <si>
    <t>BATIMENT E . STUDIO</t>
  </si>
  <si>
    <t>BATIMENT E 1 . GARAGE DIRECTEUR</t>
  </si>
  <si>
    <t>BATIMENT F . APPARTEMENTS</t>
  </si>
  <si>
    <t>BATIMENT G 1.PAVILLON BERGERIE</t>
  </si>
  <si>
    <t>BATIMENT G 2 . PAVILLON BERGERIE</t>
  </si>
  <si>
    <t>BATIMENT G 3. PAVILLON BERGERIE</t>
  </si>
  <si>
    <t>BATIMENT H . MAGASIN</t>
  </si>
  <si>
    <t>BATIMENT I 1 . BERGERIE.Salle de traite</t>
  </si>
  <si>
    <t>BATIMENT I 2. BERGERIE</t>
  </si>
  <si>
    <t xml:space="preserve">BATIMENT I 3 . </t>
  </si>
  <si>
    <t xml:space="preserve">BATIIMENT i 1. APPARTEMENT </t>
  </si>
  <si>
    <t>BATIMENT i 2. ANCIENNE CHAPELLE</t>
  </si>
  <si>
    <t>BATIMENT J. RESTAURANT PERSONNEL</t>
  </si>
  <si>
    <t>BATIMENT J1. FORGE</t>
  </si>
  <si>
    <t>BATIMENT J 2. DEPOT</t>
  </si>
  <si>
    <t>BATIMENT L. APPARTEMENTS</t>
  </si>
  <si>
    <t>BATIMENT M . APPARTEMENTS</t>
  </si>
  <si>
    <t>BATIMENT N.SALLE DES FETES</t>
  </si>
  <si>
    <t>BATIMENT P 1 . GARAGES</t>
  </si>
  <si>
    <t>BATIMENT P 2 . GARAGES</t>
  </si>
  <si>
    <t>BATIMENT P 3 . GARAGES</t>
  </si>
  <si>
    <t>CD CASABIANDA DETENTION</t>
  </si>
  <si>
    <t>BATIMENT A DETENTION</t>
  </si>
  <si>
    <t>BATIMENT B DETENTION</t>
  </si>
  <si>
    <t>BATIMENT C DETENTION</t>
  </si>
  <si>
    <t>CUISINE ET MAGASINS</t>
  </si>
  <si>
    <t>ABATTOIRS</t>
  </si>
  <si>
    <t>ATELIERS GRAGES VEHICULES</t>
  </si>
  <si>
    <t>GARAGE TRACTEURS</t>
  </si>
  <si>
    <t>MAGASINS ET SILOS</t>
  </si>
  <si>
    <t>HANGAR A ENGRAIS</t>
  </si>
  <si>
    <t>ECURIES 1</t>
  </si>
  <si>
    <t>ECURIES 2 Cote pavillons</t>
  </si>
  <si>
    <t>ETABLES 1</t>
  </si>
  <si>
    <t>ETABLES 3</t>
  </si>
  <si>
    <t>PORCHERIE</t>
  </si>
  <si>
    <t>PAVILLON DETENTION</t>
  </si>
  <si>
    <t>PORCHERIE N°2</t>
  </si>
  <si>
    <t>ETABLE 4</t>
  </si>
  <si>
    <t>ETABLE 2</t>
  </si>
  <si>
    <t>PARLOIRS</t>
  </si>
  <si>
    <t>ADMINISTRATION</t>
  </si>
  <si>
    <t>CHÂTEAU D'EAU</t>
  </si>
  <si>
    <t>HANGARS A FOURRAGE</t>
  </si>
  <si>
    <t>antenne CNFPT</t>
  </si>
  <si>
    <t>37B</t>
  </si>
  <si>
    <t>42B</t>
  </si>
  <si>
    <t>43B</t>
  </si>
  <si>
    <t>44B</t>
  </si>
  <si>
    <t>45B</t>
  </si>
  <si>
    <t>46B</t>
  </si>
  <si>
    <t>47B</t>
  </si>
  <si>
    <t>48B</t>
  </si>
  <si>
    <t>49B</t>
  </si>
  <si>
    <t>50B</t>
  </si>
  <si>
    <t>52B</t>
  </si>
  <si>
    <t>53B</t>
  </si>
  <si>
    <t>59B</t>
  </si>
  <si>
    <t>60B</t>
  </si>
  <si>
    <t>61B</t>
  </si>
  <si>
    <t>68B</t>
  </si>
  <si>
    <t>69B</t>
  </si>
  <si>
    <t>70B</t>
  </si>
  <si>
    <t>71B</t>
  </si>
  <si>
    <t>72B</t>
  </si>
  <si>
    <t>89B</t>
  </si>
  <si>
    <t>115B</t>
  </si>
  <si>
    <t>121B</t>
  </si>
  <si>
    <t>122B</t>
  </si>
  <si>
    <t>123B</t>
  </si>
  <si>
    <t>124B</t>
  </si>
  <si>
    <t>125B</t>
  </si>
  <si>
    <t>136B</t>
  </si>
  <si>
    <t>126B</t>
  </si>
  <si>
    <t>127B</t>
  </si>
  <si>
    <t>128B</t>
  </si>
  <si>
    <t>129B</t>
  </si>
  <si>
    <t>130B</t>
  </si>
  <si>
    <t>131B</t>
  </si>
  <si>
    <t>132B</t>
  </si>
  <si>
    <t>133B</t>
  </si>
  <si>
    <t>134B</t>
  </si>
  <si>
    <t>135B</t>
  </si>
  <si>
    <t>137B</t>
  </si>
  <si>
    <t>138B</t>
  </si>
  <si>
    <t>139B</t>
  </si>
  <si>
    <t>140B</t>
  </si>
  <si>
    <t>141B</t>
  </si>
  <si>
    <t>142B</t>
  </si>
  <si>
    <t>143B</t>
  </si>
  <si>
    <t>44 BIS</t>
  </si>
  <si>
    <t>DIPN 2B- STAND DE TIR DE FURIANI</t>
  </si>
  <si>
    <t xml:space="preserve"> Stand de tir de Furiani, Cantonnement CRS, Lieu-dit Casetta 20600 FURIANI
</t>
  </si>
  <si>
    <t xml:space="preserve">Residence Universitaire SAMBUCUCCIU D'ALANDU      Adj PATRIMOINE         Mme Gallucci Paule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</si>
</sst>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7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vertAlign val="superscript"/>
      <sz val="12"/>
      <color theme="1"/>
      <name val="Arial"/>
      <family val="2"/>
    </font>
    <font>
      <b/>
      <sz val="11"/>
      <color rgb="FF000000"/>
      <name val="Arial"/>
      <family val="2"/>
      <charset val="1"/>
    </font>
    <font>
      <b/>
      <sz val="10"/>
      <name val="Arial"/>
      <family val="2"/>
      <charset val="1"/>
    </font>
    <font>
      <sz val="11"/>
      <color rgb="FF000000"/>
      <name val="Arial"/>
      <family val="2"/>
      <charset val="1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color rgb="FF000000"/>
      <name val="Calibri"/>
      <family val="2"/>
      <charset val="1"/>
    </font>
    <font>
      <b/>
      <sz val="11"/>
      <color rgb="FF000000"/>
      <name val="Arial"/>
      <family val="2"/>
    </font>
    <font>
      <b/>
      <sz val="11"/>
      <name val="Arial"/>
      <family val="2"/>
    </font>
    <font>
      <b/>
      <sz val="11"/>
      <name val="Arial"/>
      <family val="2"/>
      <charset val="1"/>
    </font>
    <font>
      <sz val="10"/>
      <name val="Arial"/>
      <family val="2"/>
      <charset val="1"/>
    </font>
    <font>
      <sz val="12"/>
      <color rgb="FF000000"/>
      <name val="Verdana"/>
      <family val="2"/>
    </font>
    <font>
      <sz val="10"/>
      <color rgb="FF000000"/>
      <name val="Arial"/>
      <family val="2"/>
      <charset val="1"/>
    </font>
    <font>
      <sz val="10"/>
      <color indexed="8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Calibri"/>
      <family val="2"/>
      <charset val="1"/>
    </font>
    <font>
      <sz val="10"/>
      <name val="Arial"/>
      <family val="2"/>
    </font>
    <font>
      <i/>
      <sz val="11"/>
      <color rgb="FF7F7F7F"/>
      <name val="Calibri"/>
      <family val="2"/>
      <scheme val="minor"/>
    </font>
    <font>
      <b/>
      <sz val="11"/>
      <color theme="1"/>
      <name val="Frutiger LT Std 47 Light Cn"/>
      <family val="2"/>
    </font>
    <font>
      <b/>
      <sz val="11"/>
      <name val="Frutiger LT Std 47 Light Cn"/>
      <family val="2"/>
    </font>
    <font>
      <sz val="11"/>
      <color indexed="8"/>
      <name val="Frutiger LT Std 47 Light Cn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3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vertAlign val="superscript"/>
      <sz val="9"/>
      <color rgb="FF000000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000000"/>
      <name val="Calibri"/>
      <family val="2"/>
      <scheme val="minor"/>
    </font>
    <font>
      <b/>
      <sz val="11"/>
      <name val="Frutiger LT Std 47 Light Cn"/>
    </font>
  </fonts>
  <fills count="2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47"/>
        <bgColor indexed="31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BFBFBF"/>
        <bgColor rgb="FFCCCCFF"/>
      </patternFill>
    </fill>
    <fill>
      <patternFill patternType="solid">
        <fgColor rgb="FFFFCC99"/>
        <bgColor rgb="FFBFBFBF"/>
      </patternFill>
    </fill>
    <fill>
      <patternFill patternType="solid">
        <fgColor rgb="FFA9D18E"/>
        <bgColor rgb="FFBFBFBF"/>
      </patternFill>
    </fill>
    <fill>
      <patternFill patternType="solid">
        <fgColor rgb="FFFFCC99"/>
        <bgColor rgb="FFFAC090"/>
      </patternFill>
    </fill>
    <fill>
      <patternFill patternType="solid">
        <fgColor rgb="FFFAC090"/>
        <bgColor rgb="FFFFCC99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9D18E"/>
        <bgColor indexed="64"/>
      </patternFill>
    </fill>
    <fill>
      <patternFill patternType="solid">
        <fgColor theme="5" tint="0.59999389629810485"/>
        <bgColor indexed="31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FFFF00"/>
      </patternFill>
    </fill>
    <fill>
      <patternFill patternType="solid">
        <fgColor rgb="FFFFFF99"/>
        <bgColor indexed="31"/>
      </patternFill>
    </fill>
    <fill>
      <patternFill patternType="solid">
        <fgColor rgb="FFFFFF99"/>
        <bgColor indexed="34"/>
      </patternFill>
    </fill>
    <fill>
      <patternFill patternType="solid">
        <fgColor rgb="FFFFFF99"/>
        <bgColor rgb="FFCCFFCC"/>
      </patternFill>
    </fill>
    <fill>
      <patternFill patternType="solid">
        <fgColor rgb="FFCCFF99"/>
        <bgColor rgb="FFFFCC99"/>
      </patternFill>
    </fill>
    <fill>
      <patternFill patternType="solid">
        <fgColor rgb="FFCCFF99"/>
        <bgColor rgb="FFFFFF00"/>
      </patternFill>
    </fill>
    <fill>
      <patternFill patternType="solid">
        <fgColor rgb="FFCCFF99"/>
        <bgColor indexed="64"/>
      </patternFill>
    </fill>
    <fill>
      <patternFill patternType="solid">
        <fgColor rgb="FFCCFF99"/>
        <bgColor rgb="FFCCFFCC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3" fillId="0" borderId="0"/>
    <xf numFmtId="0" fontId="13" fillId="0" borderId="0"/>
    <xf numFmtId="0" fontId="24" fillId="0" borderId="0" applyNumberFormat="0" applyFill="0" applyBorder="0" applyAlignment="0" applyProtection="0"/>
  </cellStyleXfs>
  <cellXfs count="296">
    <xf numFmtId="0" fontId="0" fillId="0" borderId="0" xfId="0"/>
    <xf numFmtId="0" fontId="2" fillId="4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 applyProtection="1">
      <alignment horizontal="center" vertical="center" wrapText="1"/>
    </xf>
    <xf numFmtId="0" fontId="5" fillId="5" borderId="2" xfId="0" applyFont="1" applyFill="1" applyBorder="1" applyAlignment="1" applyProtection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5" fillId="5" borderId="2" xfId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0" fillId="5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0" fillId="10" borderId="2" xfId="0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6" fillId="7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2" fillId="11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12" borderId="2" xfId="0" applyFill="1" applyBorder="1"/>
    <xf numFmtId="0" fontId="10" fillId="4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26" fillId="4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29" fillId="15" borderId="29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left" wrapText="1"/>
    </xf>
    <xf numFmtId="0" fontId="30" fillId="0" borderId="0" xfId="0" applyFont="1" applyAlignment="1">
      <alignment horizontal="right" wrapText="1"/>
    </xf>
    <xf numFmtId="0" fontId="10" fillId="4" borderId="2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33" fillId="4" borderId="2" xfId="0" applyFont="1" applyFill="1" applyBorder="1" applyAlignment="1">
      <alignment horizontal="center" vertical="center" wrapText="1"/>
    </xf>
    <xf numFmtId="0" fontId="5" fillId="5" borderId="2" xfId="1" applyFont="1" applyFill="1" applyBorder="1" applyAlignment="1">
      <alignment horizontal="center" vertical="center"/>
    </xf>
    <xf numFmtId="0" fontId="0" fillId="12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18" borderId="42" xfId="0" applyFill="1" applyBorder="1" applyAlignment="1">
      <alignment horizontal="center"/>
    </xf>
    <xf numFmtId="0" fontId="0" fillId="18" borderId="24" xfId="0" applyFill="1" applyBorder="1" applyAlignment="1">
      <alignment horizontal="center"/>
    </xf>
    <xf numFmtId="0" fontId="0" fillId="18" borderId="44" xfId="0" applyFill="1" applyBorder="1" applyAlignment="1">
      <alignment horizontal="center"/>
    </xf>
    <xf numFmtId="0" fontId="0" fillId="18" borderId="25" xfId="0" applyFill="1" applyBorder="1" applyAlignment="1">
      <alignment horizontal="center"/>
    </xf>
    <xf numFmtId="0" fontId="0" fillId="18" borderId="2" xfId="0" applyFill="1" applyBorder="1" applyAlignment="1">
      <alignment horizontal="center"/>
    </xf>
    <xf numFmtId="0" fontId="0" fillId="18" borderId="1" xfId="0" applyFill="1" applyBorder="1" applyAlignment="1">
      <alignment horizontal="center"/>
    </xf>
    <xf numFmtId="0" fontId="0" fillId="18" borderId="45" xfId="0" applyFill="1" applyBorder="1" applyAlignment="1">
      <alignment horizontal="center"/>
    </xf>
    <xf numFmtId="0" fontId="0" fillId="18" borderId="16" xfId="0" applyFill="1" applyBorder="1" applyAlignment="1">
      <alignment horizontal="center"/>
    </xf>
    <xf numFmtId="0" fontId="0" fillId="18" borderId="26" xfId="0" applyFill="1" applyBorder="1" applyAlignment="1">
      <alignment horizontal="center"/>
    </xf>
    <xf numFmtId="0" fontId="7" fillId="19" borderId="2" xfId="1" applyFont="1" applyFill="1" applyBorder="1" applyAlignment="1">
      <alignment horizontal="center" vertical="center" wrapText="1"/>
    </xf>
    <xf numFmtId="0" fontId="8" fillId="19" borderId="2" xfId="1" applyFont="1" applyFill="1" applyBorder="1" applyAlignment="1">
      <alignment horizontal="center" vertical="center"/>
    </xf>
    <xf numFmtId="0" fontId="8" fillId="19" borderId="2" xfId="1" applyFont="1" applyFill="1" applyBorder="1" applyAlignment="1">
      <alignment horizontal="center" vertical="center" wrapText="1"/>
    </xf>
    <xf numFmtId="0" fontId="30" fillId="18" borderId="30" xfId="0" applyFont="1" applyFill="1" applyBorder="1" applyAlignment="1">
      <alignment horizontal="center" vertical="center" wrapText="1"/>
    </xf>
    <xf numFmtId="0" fontId="30" fillId="18" borderId="0" xfId="0" applyFont="1" applyFill="1" applyAlignment="1">
      <alignment horizontal="center" vertical="center" wrapText="1"/>
    </xf>
    <xf numFmtId="0" fontId="30" fillId="18" borderId="31" xfId="0" applyFont="1" applyFill="1" applyBorder="1" applyAlignment="1">
      <alignment horizontal="center" vertical="center" wrapText="1"/>
    </xf>
    <xf numFmtId="0" fontId="30" fillId="18" borderId="32" xfId="0" applyFont="1" applyFill="1" applyBorder="1" applyAlignment="1">
      <alignment horizontal="center" vertical="center" wrapText="1"/>
    </xf>
    <xf numFmtId="0" fontId="0" fillId="19" borderId="2" xfId="0" applyFont="1" applyFill="1" applyBorder="1" applyAlignment="1">
      <alignment horizontal="center" vertical="center" wrapText="1"/>
    </xf>
    <xf numFmtId="0" fontId="17" fillId="19" borderId="2" xfId="1" applyFont="1" applyFill="1" applyBorder="1" applyAlignment="1" applyProtection="1">
      <alignment horizontal="center" vertical="center" wrapText="1"/>
    </xf>
    <xf numFmtId="3" fontId="17" fillId="19" borderId="2" xfId="1" applyNumberFormat="1" applyFont="1" applyFill="1" applyBorder="1" applyAlignment="1" applyProtection="1">
      <alignment horizontal="center" vertical="center" wrapText="1"/>
    </xf>
    <xf numFmtId="0" fontId="35" fillId="18" borderId="2" xfId="0" applyFont="1" applyFill="1" applyBorder="1" applyAlignment="1">
      <alignment horizontal="center" vertical="center" wrapText="1"/>
    </xf>
    <xf numFmtId="0" fontId="36" fillId="18" borderId="2" xfId="0" applyFont="1" applyFill="1" applyBorder="1" applyAlignment="1">
      <alignment horizontal="center" vertical="center" wrapText="1"/>
    </xf>
    <xf numFmtId="0" fontId="38" fillId="18" borderId="2" xfId="0" applyFont="1" applyFill="1" applyBorder="1" applyAlignment="1">
      <alignment horizontal="center" vertical="center" wrapText="1"/>
    </xf>
    <xf numFmtId="0" fontId="39" fillId="18" borderId="2" xfId="0" applyFont="1" applyFill="1" applyBorder="1" applyAlignment="1">
      <alignment horizontal="center" vertical="center" wrapText="1"/>
    </xf>
    <xf numFmtId="0" fontId="40" fillId="18" borderId="2" xfId="0" applyFont="1" applyFill="1" applyBorder="1" applyAlignment="1">
      <alignment horizontal="center" vertical="center" wrapText="1"/>
    </xf>
    <xf numFmtId="0" fontId="30" fillId="18" borderId="2" xfId="0" applyFont="1" applyFill="1" applyBorder="1" applyAlignment="1">
      <alignment horizontal="center" vertical="center" wrapText="1"/>
    </xf>
    <xf numFmtId="3" fontId="34" fillId="18" borderId="2" xfId="0" applyNumberFormat="1" applyFont="1" applyFill="1" applyBorder="1" applyAlignment="1">
      <alignment horizontal="center" vertical="center" wrapText="1"/>
    </xf>
    <xf numFmtId="0" fontId="0" fillId="18" borderId="0" xfId="0" applyFont="1" applyFill="1" applyBorder="1" applyAlignment="1">
      <alignment horizontal="center" vertical="center" wrapText="1"/>
    </xf>
    <xf numFmtId="0" fontId="12" fillId="18" borderId="2" xfId="0" applyFont="1" applyFill="1" applyBorder="1" applyAlignment="1">
      <alignment horizontal="center" vertical="center" wrapText="1"/>
    </xf>
    <xf numFmtId="0" fontId="12" fillId="18" borderId="2" xfId="0" applyFont="1" applyFill="1" applyBorder="1" applyAlignment="1">
      <alignment horizontal="center" vertical="center"/>
    </xf>
    <xf numFmtId="0" fontId="7" fillId="19" borderId="2" xfId="0" applyFont="1" applyFill="1" applyBorder="1" applyAlignment="1" applyProtection="1">
      <alignment horizontal="center" vertical="center" wrapText="1"/>
    </xf>
    <xf numFmtId="0" fontId="3" fillId="18" borderId="7" xfId="0" applyFont="1" applyFill="1" applyBorder="1" applyAlignment="1">
      <alignment vertical="center" wrapText="1"/>
    </xf>
    <xf numFmtId="0" fontId="3" fillId="18" borderId="9" xfId="0" applyFont="1" applyFill="1" applyBorder="1" applyAlignment="1">
      <alignment vertical="center" wrapText="1"/>
    </xf>
    <xf numFmtId="0" fontId="3" fillId="18" borderId="4" xfId="0" applyFont="1" applyFill="1" applyBorder="1" applyAlignment="1">
      <alignment vertical="center" wrapText="1"/>
    </xf>
    <xf numFmtId="0" fontId="3" fillId="18" borderId="2" xfId="0" applyFont="1" applyFill="1" applyBorder="1" applyAlignment="1">
      <alignment horizontal="center" vertical="center" wrapText="1"/>
    </xf>
    <xf numFmtId="0" fontId="3" fillId="18" borderId="2" xfId="0" applyFont="1" applyFill="1" applyBorder="1" applyAlignment="1">
      <alignment vertical="center" wrapText="1"/>
    </xf>
    <xf numFmtId="0" fontId="3" fillId="18" borderId="11" xfId="0" applyFont="1" applyFill="1" applyBorder="1" applyAlignment="1">
      <alignment horizontal="center" vertical="center" wrapText="1"/>
    </xf>
    <xf numFmtId="0" fontId="3" fillId="18" borderId="11" xfId="0" applyFont="1" applyFill="1" applyBorder="1" applyAlignment="1">
      <alignment vertical="center" wrapText="1"/>
    </xf>
    <xf numFmtId="0" fontId="8" fillId="19" borderId="2" xfId="2" applyFont="1" applyFill="1" applyBorder="1" applyAlignment="1">
      <alignment horizontal="center" vertical="center" wrapText="1"/>
    </xf>
    <xf numFmtId="0" fontId="23" fillId="20" borderId="2" xfId="0" applyFont="1" applyFill="1" applyBorder="1" applyAlignment="1" applyProtection="1">
      <alignment horizontal="center" vertical="center" wrapText="1"/>
    </xf>
    <xf numFmtId="0" fontId="0" fillId="18" borderId="2" xfId="0" applyFont="1" applyFill="1" applyBorder="1" applyAlignment="1">
      <alignment horizontal="center" vertical="center" wrapText="1"/>
    </xf>
    <xf numFmtId="0" fontId="0" fillId="18" borderId="2" xfId="0" applyFill="1" applyBorder="1" applyAlignment="1">
      <alignment horizontal="center" vertical="center" wrapText="1"/>
    </xf>
    <xf numFmtId="0" fontId="12" fillId="12" borderId="4" xfId="0" applyFont="1" applyFill="1" applyBorder="1" applyAlignment="1">
      <alignment horizontal="center" vertical="center" wrapText="1"/>
    </xf>
    <xf numFmtId="0" fontId="0" fillId="18" borderId="2" xfId="0" applyFill="1" applyBorder="1"/>
    <xf numFmtId="0" fontId="7" fillId="22" borderId="2" xfId="3" applyFont="1" applyFill="1" applyBorder="1" applyAlignment="1">
      <alignment horizontal="center" vertical="center" wrapText="1"/>
    </xf>
    <xf numFmtId="0" fontId="43" fillId="18" borderId="40" xfId="0" applyFont="1" applyFill="1" applyBorder="1" applyAlignment="1">
      <alignment horizontal="center" vertical="center" wrapText="1"/>
    </xf>
    <xf numFmtId="0" fontId="44" fillId="18" borderId="36" xfId="0" applyFont="1" applyFill="1" applyBorder="1" applyAlignment="1">
      <alignment horizontal="center" vertical="center" wrapText="1"/>
    </xf>
    <xf numFmtId="0" fontId="14" fillId="24" borderId="2" xfId="1" applyFont="1" applyFill="1" applyBorder="1" applyAlignment="1">
      <alignment horizontal="center" vertical="center" wrapText="1"/>
    </xf>
    <xf numFmtId="0" fontId="15" fillId="24" borderId="2" xfId="1" applyFont="1" applyFill="1" applyBorder="1" applyAlignment="1">
      <alignment horizontal="center" vertical="center" wrapText="1"/>
    </xf>
    <xf numFmtId="0" fontId="22" fillId="24" borderId="2" xfId="0" applyFont="1" applyFill="1" applyBorder="1" applyAlignment="1">
      <alignment horizontal="center" vertical="center" wrapText="1"/>
    </xf>
    <xf numFmtId="0" fontId="6" fillId="24" borderId="2" xfId="1" applyFont="1" applyFill="1" applyBorder="1" applyAlignment="1">
      <alignment horizontal="center" vertical="center" wrapText="1"/>
    </xf>
    <xf numFmtId="0" fontId="15" fillId="25" borderId="2" xfId="0" applyFont="1" applyFill="1" applyBorder="1" applyAlignment="1">
      <alignment horizontal="center" vertical="center" wrapText="1"/>
    </xf>
    <xf numFmtId="0" fontId="15" fillId="24" borderId="2" xfId="0" applyFont="1" applyFill="1" applyBorder="1" applyAlignment="1" applyProtection="1">
      <alignment horizontal="center" vertical="center" wrapText="1"/>
    </xf>
    <xf numFmtId="0" fontId="15" fillId="26" borderId="2" xfId="3" applyFont="1" applyFill="1" applyBorder="1" applyAlignment="1">
      <alignment horizontal="center" vertical="center" wrapText="1"/>
    </xf>
    <xf numFmtId="0" fontId="15" fillId="24" borderId="2" xfId="2" applyFont="1" applyFill="1" applyBorder="1" applyAlignment="1">
      <alignment horizontal="center" vertical="center" wrapText="1"/>
    </xf>
    <xf numFmtId="0" fontId="32" fillId="25" borderId="2" xfId="0" applyFont="1" applyFill="1" applyBorder="1" applyAlignment="1">
      <alignment horizontal="center"/>
    </xf>
    <xf numFmtId="0" fontId="23" fillId="25" borderId="2" xfId="0" applyFont="1" applyFill="1" applyBorder="1" applyAlignment="1">
      <alignment horizontal="center" vertical="center" wrapText="1"/>
    </xf>
    <xf numFmtId="0" fontId="0" fillId="25" borderId="2" xfId="0" applyFont="1" applyFill="1" applyBorder="1" applyAlignment="1">
      <alignment horizontal="center" vertical="center" wrapText="1"/>
    </xf>
    <xf numFmtId="0" fontId="32" fillId="25" borderId="2" xfId="0" applyFont="1" applyFill="1" applyBorder="1" applyAlignment="1">
      <alignment horizontal="center" vertical="center" wrapText="1"/>
    </xf>
    <xf numFmtId="0" fontId="32" fillId="25" borderId="2" xfId="0" applyFont="1" applyFill="1" applyBorder="1"/>
    <xf numFmtId="0" fontId="12" fillId="18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6" fillId="8" borderId="2" xfId="1" applyFont="1" applyFill="1" applyBorder="1" applyAlignment="1">
      <alignment horizontal="center" vertical="center" wrapText="1"/>
    </xf>
    <xf numFmtId="0" fontId="29" fillId="14" borderId="39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 applyProtection="1">
      <alignment horizontal="center" vertical="center" wrapText="1"/>
    </xf>
    <xf numFmtId="0" fontId="33" fillId="16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6" fillId="8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7" fillId="19" borderId="2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15" fillId="24" borderId="1" xfId="1" applyFont="1" applyFill="1" applyBorder="1" applyAlignment="1">
      <alignment horizontal="center" vertical="center" wrapText="1"/>
    </xf>
    <xf numFmtId="0" fontId="15" fillId="24" borderId="3" xfId="1" applyFont="1" applyFill="1" applyBorder="1" applyAlignment="1">
      <alignment horizontal="center" vertical="center" wrapText="1"/>
    </xf>
    <xf numFmtId="0" fontId="5" fillId="5" borderId="2" xfId="1" applyFont="1" applyFill="1" applyBorder="1" applyAlignment="1">
      <alignment horizontal="center" vertical="center"/>
    </xf>
    <xf numFmtId="0" fontId="6" fillId="8" borderId="2" xfId="1" applyFont="1" applyFill="1" applyBorder="1" applyAlignment="1">
      <alignment horizontal="center" vertical="center" wrapText="1"/>
    </xf>
    <xf numFmtId="0" fontId="6" fillId="23" borderId="1" xfId="1" applyFont="1" applyFill="1" applyBorder="1" applyAlignment="1">
      <alignment horizontal="center" vertical="center" wrapText="1"/>
    </xf>
    <xf numFmtId="0" fontId="6" fillId="23" borderId="3" xfId="1" applyFont="1" applyFill="1" applyBorder="1" applyAlignment="1">
      <alignment horizontal="center" vertical="center" wrapText="1"/>
    </xf>
    <xf numFmtId="0" fontId="6" fillId="23" borderId="4" xfId="1" applyFont="1" applyFill="1" applyBorder="1" applyAlignment="1">
      <alignment horizontal="center" vertical="center" wrapText="1"/>
    </xf>
    <xf numFmtId="0" fontId="30" fillId="13" borderId="30" xfId="0" applyFont="1" applyFill="1" applyBorder="1" applyAlignment="1">
      <alignment horizontal="center" vertical="center" wrapText="1"/>
    </xf>
    <xf numFmtId="0" fontId="30" fillId="13" borderId="31" xfId="0" applyFont="1" applyFill="1" applyBorder="1" applyAlignment="1">
      <alignment horizontal="center" vertical="center" wrapText="1"/>
    </xf>
    <xf numFmtId="0" fontId="30" fillId="13" borderId="32" xfId="0" applyFont="1" applyFill="1" applyBorder="1" applyAlignment="1">
      <alignment horizontal="center" vertical="center" wrapText="1"/>
    </xf>
    <xf numFmtId="0" fontId="31" fillId="25" borderId="30" xfId="0" applyFont="1" applyFill="1" applyBorder="1" applyAlignment="1">
      <alignment horizontal="center" vertical="center" wrapText="1"/>
    </xf>
    <xf numFmtId="0" fontId="31" fillId="25" borderId="31" xfId="0" applyFont="1" applyFill="1" applyBorder="1" applyAlignment="1">
      <alignment horizontal="center" vertical="center" wrapText="1"/>
    </xf>
    <xf numFmtId="0" fontId="31" fillId="25" borderId="32" xfId="0" applyFont="1" applyFill="1" applyBorder="1" applyAlignment="1">
      <alignment horizontal="center" vertical="center" wrapText="1"/>
    </xf>
    <xf numFmtId="0" fontId="30" fillId="18" borderId="30" xfId="0" applyFont="1" applyFill="1" applyBorder="1" applyAlignment="1">
      <alignment horizontal="center" vertical="center" wrapText="1"/>
    </xf>
    <xf numFmtId="0" fontId="30" fillId="18" borderId="31" xfId="0" applyFont="1" applyFill="1" applyBorder="1" applyAlignment="1">
      <alignment horizontal="center" vertical="center" wrapText="1"/>
    </xf>
    <xf numFmtId="0" fontId="30" fillId="18" borderId="32" xfId="0" applyFont="1" applyFill="1" applyBorder="1" applyAlignment="1">
      <alignment horizontal="center" vertical="center" wrapText="1"/>
    </xf>
    <xf numFmtId="0" fontId="45" fillId="25" borderId="30" xfId="0" applyFont="1" applyFill="1" applyBorder="1" applyAlignment="1">
      <alignment horizontal="center" vertical="center" wrapText="1"/>
    </xf>
    <xf numFmtId="0" fontId="45" fillId="25" borderId="31" xfId="0" applyFont="1" applyFill="1" applyBorder="1" applyAlignment="1">
      <alignment horizontal="center" vertical="center" wrapText="1"/>
    </xf>
    <xf numFmtId="0" fontId="45" fillId="25" borderId="32" xfId="0" applyFont="1" applyFill="1" applyBorder="1" applyAlignment="1">
      <alignment horizontal="center" vertical="center" wrapText="1"/>
    </xf>
    <xf numFmtId="0" fontId="28" fillId="13" borderId="30" xfId="0" applyFont="1" applyFill="1" applyBorder="1" applyAlignment="1">
      <alignment horizontal="center" vertical="center" wrapText="1"/>
    </xf>
    <xf numFmtId="0" fontId="28" fillId="13" borderId="31" xfId="0" applyFont="1" applyFill="1" applyBorder="1" applyAlignment="1">
      <alignment horizontal="center" vertical="center" wrapText="1"/>
    </xf>
    <xf numFmtId="0" fontId="28" fillId="13" borderId="32" xfId="0" applyFont="1" applyFill="1" applyBorder="1" applyAlignment="1">
      <alignment horizontal="center" vertical="center" wrapText="1"/>
    </xf>
    <xf numFmtId="0" fontId="29" fillId="14" borderId="33" xfId="0" applyFont="1" applyFill="1" applyBorder="1" applyAlignment="1">
      <alignment horizontal="center" vertical="center" wrapText="1"/>
    </xf>
    <xf numFmtId="0" fontId="29" fillId="14" borderId="34" xfId="0" applyFont="1" applyFill="1" applyBorder="1" applyAlignment="1">
      <alignment horizontal="center" vertical="center" wrapText="1"/>
    </xf>
    <xf numFmtId="0" fontId="29" fillId="14" borderId="35" xfId="0" applyFont="1" applyFill="1" applyBorder="1" applyAlignment="1">
      <alignment horizontal="center" vertical="center" wrapText="1"/>
    </xf>
    <xf numFmtId="0" fontId="29" fillId="14" borderId="36" xfId="0" applyFont="1" applyFill="1" applyBorder="1" applyAlignment="1">
      <alignment horizontal="center" vertical="center" wrapText="1"/>
    </xf>
    <xf numFmtId="0" fontId="29" fillId="14" borderId="37" xfId="0" applyFont="1" applyFill="1" applyBorder="1" applyAlignment="1">
      <alignment horizontal="center" vertical="center" wrapText="1"/>
    </xf>
    <xf numFmtId="0" fontId="29" fillId="14" borderId="38" xfId="0" applyFont="1" applyFill="1" applyBorder="1" applyAlignment="1">
      <alignment horizontal="center" vertical="center" wrapText="1"/>
    </xf>
    <xf numFmtId="0" fontId="29" fillId="14" borderId="30" xfId="0" applyFont="1" applyFill="1" applyBorder="1" applyAlignment="1">
      <alignment horizontal="center" vertical="center" wrapText="1"/>
    </xf>
    <xf numFmtId="0" fontId="29" fillId="14" borderId="31" xfId="0" applyFont="1" applyFill="1" applyBorder="1" applyAlignment="1">
      <alignment horizontal="center" vertical="center" wrapText="1"/>
    </xf>
    <xf numFmtId="0" fontId="29" fillId="14" borderId="32" xfId="0" applyFont="1" applyFill="1" applyBorder="1" applyAlignment="1">
      <alignment horizontal="center" vertical="center" wrapText="1"/>
    </xf>
    <xf numFmtId="0" fontId="29" fillId="15" borderId="30" xfId="0" applyFont="1" applyFill="1" applyBorder="1" applyAlignment="1">
      <alignment horizontal="center" vertical="center" wrapText="1"/>
    </xf>
    <xf numFmtId="0" fontId="29" fillId="15" borderId="3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 applyProtection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33" fillId="4" borderId="2" xfId="0" applyFont="1" applyFill="1" applyBorder="1" applyAlignment="1">
      <alignment horizontal="center" vertical="center" wrapText="1"/>
    </xf>
    <xf numFmtId="0" fontId="35" fillId="18" borderId="2" xfId="0" applyFont="1" applyFill="1" applyBorder="1" applyAlignment="1">
      <alignment horizontal="center" vertical="center" wrapText="1"/>
    </xf>
    <xf numFmtId="0" fontId="33" fillId="16" borderId="2" xfId="0" applyFont="1" applyFill="1" applyBorder="1" applyAlignment="1" applyProtection="1">
      <alignment horizontal="center" vertical="center" wrapText="1"/>
    </xf>
    <xf numFmtId="0" fontId="0" fillId="12" borderId="2" xfId="0" applyFont="1" applyFill="1" applyBorder="1" applyAlignment="1">
      <alignment horizontal="center" vertical="center" wrapText="1"/>
    </xf>
    <xf numFmtId="0" fontId="22" fillId="24" borderId="1" xfId="0" applyFont="1" applyFill="1" applyBorder="1" applyAlignment="1">
      <alignment horizontal="center" vertical="center" wrapText="1"/>
    </xf>
    <xf numFmtId="0" fontId="22" fillId="24" borderId="3" xfId="0" applyFont="1" applyFill="1" applyBorder="1" applyAlignment="1">
      <alignment horizontal="center" vertical="center" wrapText="1"/>
    </xf>
    <xf numFmtId="0" fontId="22" fillId="24" borderId="4" xfId="0" applyFont="1" applyFill="1" applyBorder="1" applyAlignment="1">
      <alignment horizontal="center" vertical="center" wrapText="1"/>
    </xf>
    <xf numFmtId="0" fontId="0" fillId="18" borderId="2" xfId="0" applyFont="1" applyFill="1" applyBorder="1" applyAlignment="1">
      <alignment horizontal="center" vertical="center" wrapText="1"/>
    </xf>
    <xf numFmtId="0" fontId="32" fillId="2" borderId="2" xfId="0" applyFont="1" applyFill="1" applyBorder="1" applyAlignment="1">
      <alignment horizontal="center" vertical="center"/>
    </xf>
    <xf numFmtId="0" fontId="33" fillId="16" borderId="19" xfId="0" applyFont="1" applyFill="1" applyBorder="1" applyAlignment="1" applyProtection="1">
      <alignment horizontal="center" vertical="center" wrapText="1"/>
    </xf>
    <xf numFmtId="0" fontId="33" fillId="16" borderId="20" xfId="0" applyFont="1" applyFill="1" applyBorder="1" applyAlignment="1" applyProtection="1">
      <alignment horizontal="center" vertical="center" wrapText="1"/>
    </xf>
    <xf numFmtId="0" fontId="33" fillId="16" borderId="21" xfId="0" applyFont="1" applyFill="1" applyBorder="1" applyAlignment="1" applyProtection="1">
      <alignment horizontal="center" vertical="center" wrapText="1"/>
    </xf>
    <xf numFmtId="0" fontId="33" fillId="16" borderId="17" xfId="0" applyFont="1" applyFill="1" applyBorder="1" applyAlignment="1" applyProtection="1">
      <alignment horizontal="center" vertical="center" wrapText="1"/>
    </xf>
    <xf numFmtId="0" fontId="33" fillId="16" borderId="18" xfId="0" applyFont="1" applyFill="1" applyBorder="1" applyAlignment="1" applyProtection="1">
      <alignment horizontal="center" vertical="center" wrapText="1"/>
    </xf>
    <xf numFmtId="0" fontId="33" fillId="16" borderId="22" xfId="0" applyFont="1" applyFill="1" applyBorder="1" applyAlignment="1" applyProtection="1">
      <alignment horizontal="center" vertical="center" wrapText="1"/>
    </xf>
    <xf numFmtId="0" fontId="32" fillId="17" borderId="2" xfId="0" applyFont="1" applyFill="1" applyBorder="1" applyAlignment="1">
      <alignment horizontal="center" vertical="center"/>
    </xf>
    <xf numFmtId="0" fontId="39" fillId="18" borderId="2" xfId="0" applyFont="1" applyFill="1" applyBorder="1" applyAlignment="1">
      <alignment horizontal="center" vertical="center" wrapText="1"/>
    </xf>
    <xf numFmtId="0" fontId="36" fillId="18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10" fillId="3" borderId="2" xfId="0" applyFont="1" applyFill="1" applyBorder="1" applyAlignment="1" applyProtection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 applyProtection="1">
      <alignment horizontal="center" vertical="center"/>
    </xf>
    <xf numFmtId="0" fontId="6" fillId="7" borderId="2" xfId="0" applyFont="1" applyFill="1" applyBorder="1" applyAlignment="1" applyProtection="1">
      <alignment horizontal="center" vertical="center" wrapText="1"/>
    </xf>
    <xf numFmtId="0" fontId="5" fillId="5" borderId="2" xfId="0" applyFont="1" applyFill="1" applyBorder="1" applyAlignment="1">
      <alignment horizontal="center" vertical="center"/>
    </xf>
    <xf numFmtId="0" fontId="6" fillId="8" borderId="2" xfId="0" applyFont="1" applyFill="1" applyBorder="1" applyAlignment="1" applyProtection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5" borderId="5" xfId="0" applyFont="1" applyFill="1" applyBorder="1" applyAlignment="1">
      <alignment horizontal="center" vertical="center" wrapText="1"/>
    </xf>
    <xf numFmtId="0" fontId="2" fillId="25" borderId="8" xfId="0" applyFont="1" applyFill="1" applyBorder="1" applyAlignment="1">
      <alignment horizontal="center" vertical="center" wrapText="1"/>
    </xf>
    <xf numFmtId="0" fontId="2" fillId="25" borderId="10" xfId="0" applyFont="1" applyFill="1" applyBorder="1" applyAlignment="1">
      <alignment horizontal="center" vertical="center" wrapText="1"/>
    </xf>
    <xf numFmtId="0" fontId="3" fillId="18" borderId="6" xfId="0" applyFont="1" applyFill="1" applyBorder="1" applyAlignment="1">
      <alignment horizontal="center" vertical="center" wrapText="1"/>
    </xf>
    <xf numFmtId="0" fontId="3" fillId="18" borderId="3" xfId="0" applyFont="1" applyFill="1" applyBorder="1" applyAlignment="1">
      <alignment horizontal="center" vertical="center" wrapText="1"/>
    </xf>
    <xf numFmtId="0" fontId="3" fillId="18" borderId="11" xfId="0" applyFont="1" applyFill="1" applyBorder="1" applyAlignment="1">
      <alignment horizontal="center" vertical="center" wrapText="1"/>
    </xf>
    <xf numFmtId="0" fontId="3" fillId="18" borderId="4" xfId="0" applyFont="1" applyFill="1" applyBorder="1" applyAlignment="1">
      <alignment horizontal="center" vertical="center" wrapText="1"/>
    </xf>
    <xf numFmtId="0" fontId="12" fillId="18" borderId="6" xfId="0" applyFont="1" applyFill="1" applyBorder="1" applyAlignment="1">
      <alignment horizontal="center" vertical="center" wrapText="1"/>
    </xf>
    <xf numFmtId="0" fontId="12" fillId="18" borderId="3" xfId="0" applyFont="1" applyFill="1" applyBorder="1" applyAlignment="1">
      <alignment horizontal="center" vertical="center" wrapText="1"/>
    </xf>
    <xf numFmtId="0" fontId="12" fillId="18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5" fillId="25" borderId="12" xfId="0" applyFont="1" applyFill="1" applyBorder="1" applyAlignment="1">
      <alignment horizontal="center" vertical="center" wrapText="1"/>
    </xf>
    <xf numFmtId="0" fontId="15" fillId="25" borderId="14" xfId="0" applyFont="1" applyFill="1" applyBorder="1" applyAlignment="1">
      <alignment horizontal="center" vertical="center" wrapText="1"/>
    </xf>
    <xf numFmtId="0" fontId="15" fillId="25" borderId="15" xfId="0" applyFont="1" applyFill="1" applyBorder="1" applyAlignment="1">
      <alignment horizontal="center" vertical="center" wrapText="1"/>
    </xf>
    <xf numFmtId="0" fontId="12" fillId="18" borderId="13" xfId="0" applyFont="1" applyFill="1" applyBorder="1" applyAlignment="1">
      <alignment horizontal="center" vertical="center" wrapText="1"/>
    </xf>
    <xf numFmtId="0" fontId="12" fillId="18" borderId="2" xfId="0" applyFont="1" applyFill="1" applyBorder="1" applyAlignment="1">
      <alignment horizontal="center" vertical="center" wrapText="1"/>
    </xf>
    <xf numFmtId="0" fontId="12" fillId="18" borderId="16" xfId="0" applyFont="1" applyFill="1" applyBorder="1" applyAlignment="1">
      <alignment horizontal="center" vertical="center" wrapText="1"/>
    </xf>
    <xf numFmtId="0" fontId="8" fillId="19" borderId="23" xfId="2" applyFont="1" applyFill="1" applyBorder="1" applyAlignment="1">
      <alignment horizontal="center" vertical="center" wrapText="1"/>
    </xf>
    <xf numFmtId="0" fontId="15" fillId="24" borderId="1" xfId="2" applyFont="1" applyFill="1" applyBorder="1" applyAlignment="1">
      <alignment horizontal="center" vertical="center" wrapText="1"/>
    </xf>
    <xf numFmtId="0" fontId="15" fillId="24" borderId="3" xfId="2" applyFont="1" applyFill="1" applyBorder="1" applyAlignment="1">
      <alignment horizontal="center" vertical="center" wrapText="1"/>
    </xf>
    <xf numFmtId="0" fontId="15" fillId="24" borderId="4" xfId="2" applyFont="1" applyFill="1" applyBorder="1" applyAlignment="1">
      <alignment horizontal="center" vertical="center" wrapText="1"/>
    </xf>
    <xf numFmtId="0" fontId="8" fillId="19" borderId="1" xfId="2" applyFont="1" applyFill="1" applyBorder="1" applyAlignment="1">
      <alignment horizontal="center" vertical="center" wrapText="1"/>
    </xf>
    <xf numFmtId="0" fontId="8" fillId="19" borderId="3" xfId="2" applyFont="1" applyFill="1" applyBorder="1" applyAlignment="1">
      <alignment horizontal="center" vertical="center" wrapText="1"/>
    </xf>
    <xf numFmtId="0" fontId="8" fillId="19" borderId="4" xfId="2" applyFont="1" applyFill="1" applyBorder="1" applyAlignment="1">
      <alignment horizontal="center" vertical="center" wrapText="1"/>
    </xf>
    <xf numFmtId="0" fontId="0" fillId="18" borderId="1" xfId="0" applyFill="1" applyBorder="1" applyAlignment="1">
      <alignment horizontal="center" vertical="center" wrapText="1"/>
    </xf>
    <xf numFmtId="0" fontId="0" fillId="18" borderId="3" xfId="0" applyFill="1" applyBorder="1" applyAlignment="1">
      <alignment horizontal="center" vertical="center" wrapText="1"/>
    </xf>
    <xf numFmtId="0" fontId="0" fillId="18" borderId="4" xfId="0" applyFill="1" applyBorder="1" applyAlignment="1">
      <alignment horizontal="center" vertical="center" wrapText="1"/>
    </xf>
    <xf numFmtId="0" fontId="0" fillId="12" borderId="41" xfId="0" applyFill="1" applyBorder="1" applyAlignment="1">
      <alignment horizontal="center" vertical="center"/>
    </xf>
    <xf numFmtId="0" fontId="0" fillId="12" borderId="43" xfId="0" applyFill="1" applyBorder="1" applyAlignment="1">
      <alignment horizontal="center" vertical="center"/>
    </xf>
    <xf numFmtId="0" fontId="0" fillId="12" borderId="46" xfId="0" applyFill="1" applyBorder="1" applyAlignment="1">
      <alignment horizontal="center" vertical="center"/>
    </xf>
    <xf numFmtId="0" fontId="0" fillId="18" borderId="6" xfId="0" applyFill="1" applyBorder="1" applyAlignment="1">
      <alignment horizontal="center" vertical="center" wrapText="1"/>
    </xf>
    <xf numFmtId="0" fontId="0" fillId="18" borderId="11" xfId="0" applyFill="1" applyBorder="1" applyAlignment="1">
      <alignment horizontal="center" vertical="center" wrapText="1"/>
    </xf>
    <xf numFmtId="0" fontId="32" fillId="25" borderId="6" xfId="0" applyFont="1" applyFill="1" applyBorder="1" applyAlignment="1">
      <alignment horizontal="center" vertical="center" wrapText="1"/>
    </xf>
    <xf numFmtId="0" fontId="32" fillId="25" borderId="3" xfId="0" applyFont="1" applyFill="1" applyBorder="1" applyAlignment="1">
      <alignment horizontal="center" vertical="center" wrapText="1"/>
    </xf>
    <xf numFmtId="0" fontId="32" fillId="25" borderId="11" xfId="0" applyFont="1" applyFill="1" applyBorder="1" applyAlignment="1">
      <alignment horizontal="center" vertical="center" wrapText="1"/>
    </xf>
    <xf numFmtId="0" fontId="32" fillId="18" borderId="13" xfId="0" applyFont="1" applyFill="1" applyBorder="1" applyAlignment="1">
      <alignment horizontal="center" vertical="center"/>
    </xf>
    <xf numFmtId="0" fontId="32" fillId="18" borderId="2" xfId="0" applyFont="1" applyFill="1" applyBorder="1" applyAlignment="1">
      <alignment horizontal="center" vertical="center"/>
    </xf>
    <xf numFmtId="0" fontId="32" fillId="18" borderId="1" xfId="0" applyFont="1" applyFill="1" applyBorder="1" applyAlignment="1">
      <alignment horizontal="center" vertical="center"/>
    </xf>
    <xf numFmtId="0" fontId="32" fillId="18" borderId="16" xfId="0" applyFont="1" applyFill="1" applyBorder="1" applyAlignment="1">
      <alignment horizontal="center" vertical="center"/>
    </xf>
    <xf numFmtId="0" fontId="9" fillId="2" borderId="41" xfId="0" applyFont="1" applyFill="1" applyBorder="1" applyAlignment="1">
      <alignment horizontal="center" vertical="center"/>
    </xf>
    <xf numFmtId="0" fontId="9" fillId="2" borderId="43" xfId="0" applyFont="1" applyFill="1" applyBorder="1" applyAlignment="1">
      <alignment horizontal="center" vertical="center"/>
    </xf>
    <xf numFmtId="0" fontId="10" fillId="3" borderId="13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25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0" fillId="3" borderId="45" xfId="0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9" fillId="19" borderId="2" xfId="0" applyFont="1" applyFill="1" applyBorder="1" applyAlignment="1">
      <alignment horizontal="center" vertical="center" wrapText="1"/>
    </xf>
    <xf numFmtId="0" fontId="16" fillId="24" borderId="2" xfId="2" applyFont="1" applyFill="1" applyBorder="1" applyAlignment="1">
      <alignment horizontal="center" vertical="center" wrapText="1"/>
    </xf>
    <xf numFmtId="0" fontId="15" fillId="24" borderId="2" xfId="2" applyFont="1" applyFill="1" applyBorder="1" applyAlignment="1">
      <alignment horizontal="center" vertical="center" wrapText="1"/>
    </xf>
    <xf numFmtId="0" fontId="20" fillId="21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21" fillId="19" borderId="2" xfId="0" applyFont="1" applyFill="1" applyBorder="1" applyAlignment="1">
      <alignment horizontal="center" vertical="center" wrapText="1"/>
    </xf>
    <xf numFmtId="0" fontId="25" fillId="2" borderId="12" xfId="0" applyFont="1" applyFill="1" applyBorder="1" applyAlignment="1">
      <alignment horizontal="center" vertical="center"/>
    </xf>
    <xf numFmtId="0" fontId="25" fillId="2" borderId="14" xfId="0" applyFont="1" applyFill="1" applyBorder="1" applyAlignment="1">
      <alignment horizontal="center" vertical="center"/>
    </xf>
    <xf numFmtId="0" fontId="25" fillId="2" borderId="15" xfId="0" applyFont="1" applyFill="1" applyBorder="1" applyAlignment="1">
      <alignment horizontal="center" vertical="center"/>
    </xf>
    <xf numFmtId="0" fontId="26" fillId="3" borderId="13" xfId="0" applyFont="1" applyFill="1" applyBorder="1" applyAlignment="1">
      <alignment horizontal="center" vertical="center" wrapText="1"/>
    </xf>
    <xf numFmtId="0" fontId="26" fillId="3" borderId="24" xfId="0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0" fontId="26" fillId="3" borderId="25" xfId="0" applyFont="1" applyFill="1" applyBorder="1" applyAlignment="1">
      <alignment horizontal="center" vertical="center" wrapText="1"/>
    </xf>
    <xf numFmtId="0" fontId="26" fillId="3" borderId="16" xfId="0" applyFont="1" applyFill="1" applyBorder="1" applyAlignment="1">
      <alignment horizontal="center" vertical="center" wrapText="1"/>
    </xf>
    <xf numFmtId="0" fontId="26" fillId="3" borderId="26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4" borderId="16" xfId="0" applyFont="1" applyFill="1" applyBorder="1" applyAlignment="1">
      <alignment horizontal="center" vertical="center" wrapText="1"/>
    </xf>
    <xf numFmtId="0" fontId="27" fillId="21" borderId="25" xfId="0" applyFont="1" applyFill="1" applyBorder="1" applyAlignment="1">
      <alignment horizontal="center" vertical="center" wrapText="1"/>
    </xf>
    <xf numFmtId="0" fontId="25" fillId="2" borderId="27" xfId="0" applyFont="1" applyFill="1" applyBorder="1" applyAlignment="1">
      <alignment horizontal="center" vertical="center"/>
    </xf>
    <xf numFmtId="0" fontId="46" fillId="24" borderId="4" xfId="2" applyFont="1" applyFill="1" applyBorder="1" applyAlignment="1">
      <alignment horizontal="center" vertical="center" wrapText="1"/>
    </xf>
    <xf numFmtId="0" fontId="46" fillId="24" borderId="2" xfId="2" applyFont="1" applyFill="1" applyBorder="1" applyAlignment="1">
      <alignment horizontal="center" vertical="center" wrapText="1"/>
    </xf>
    <xf numFmtId="0" fontId="27" fillId="21" borderId="4" xfId="0" applyFont="1" applyFill="1" applyBorder="1" applyAlignment="1">
      <alignment horizontal="center" vertical="center" wrapText="1"/>
    </xf>
    <xf numFmtId="0" fontId="27" fillId="21" borderId="2" xfId="0" applyFont="1" applyFill="1" applyBorder="1" applyAlignment="1">
      <alignment horizontal="center" vertical="center" wrapText="1"/>
    </xf>
    <xf numFmtId="0" fontId="27" fillId="21" borderId="28" xfId="0" applyFont="1" applyFill="1" applyBorder="1" applyAlignment="1">
      <alignment horizontal="center" vertical="center" wrapText="1"/>
    </xf>
    <xf numFmtId="0" fontId="25" fillId="2" borderId="14" xfId="0" applyFont="1" applyFill="1" applyBorder="1" applyAlignment="1">
      <alignment horizontal="center" vertical="center" wrapText="1"/>
    </xf>
    <xf numFmtId="0" fontId="27" fillId="21" borderId="26" xfId="0" applyFont="1" applyFill="1" applyBorder="1" applyAlignment="1">
      <alignment horizontal="center" vertical="center" wrapText="1"/>
    </xf>
    <xf numFmtId="0" fontId="25" fillId="2" borderId="15" xfId="0" applyFont="1" applyFill="1" applyBorder="1" applyAlignment="1">
      <alignment horizontal="center" vertical="center" wrapText="1"/>
    </xf>
    <xf numFmtId="0" fontId="46" fillId="24" borderId="16" xfId="2" applyFont="1" applyFill="1" applyBorder="1" applyAlignment="1">
      <alignment horizontal="center" vertical="center" wrapText="1"/>
    </xf>
    <xf numFmtId="0" fontId="27" fillId="21" borderId="16" xfId="0" applyFont="1" applyFill="1" applyBorder="1" applyAlignment="1">
      <alignment horizontal="center" vertical="center" wrapText="1"/>
    </xf>
    <xf numFmtId="0" fontId="43" fillId="10" borderId="30" xfId="0" applyFont="1" applyFill="1" applyBorder="1" applyAlignment="1">
      <alignment horizontal="center" vertical="center" wrapText="1"/>
    </xf>
    <xf numFmtId="0" fontId="43" fillId="10" borderId="31" xfId="0" applyFont="1" applyFill="1" applyBorder="1" applyAlignment="1">
      <alignment horizontal="center" vertical="center" wrapText="1"/>
    </xf>
    <xf numFmtId="0" fontId="44" fillId="25" borderId="30" xfId="0" applyFont="1" applyFill="1" applyBorder="1" applyAlignment="1">
      <alignment horizontal="center" vertical="center" wrapText="1"/>
    </xf>
    <xf numFmtId="0" fontId="44" fillId="25" borderId="31" xfId="0" applyFont="1" applyFill="1" applyBorder="1" applyAlignment="1">
      <alignment horizontal="center" vertical="center" wrapText="1"/>
    </xf>
    <xf numFmtId="0" fontId="43" fillId="18" borderId="30" xfId="0" applyFont="1" applyFill="1" applyBorder="1" applyAlignment="1">
      <alignment horizontal="center" vertical="center" wrapText="1"/>
    </xf>
    <xf numFmtId="0" fontId="43" fillId="18" borderId="31" xfId="0" applyFont="1" applyFill="1" applyBorder="1" applyAlignment="1">
      <alignment horizontal="center" vertical="center" wrapText="1"/>
    </xf>
    <xf numFmtId="0" fontId="43" fillId="10" borderId="47" xfId="0" applyFont="1" applyFill="1" applyBorder="1" applyAlignment="1">
      <alignment horizontal="center" vertical="center" wrapText="1"/>
    </xf>
    <xf numFmtId="0" fontId="43" fillId="10" borderId="50" xfId="0" applyFont="1" applyFill="1" applyBorder="1" applyAlignment="1">
      <alignment horizontal="center" vertical="center" wrapText="1"/>
    </xf>
    <xf numFmtId="0" fontId="43" fillId="10" borderId="52" xfId="0" applyFont="1" applyFill="1" applyBorder="1" applyAlignment="1">
      <alignment horizontal="center" vertical="center" wrapText="1"/>
    </xf>
    <xf numFmtId="0" fontId="44" fillId="25" borderId="48" xfId="0" applyFont="1" applyFill="1" applyBorder="1" applyAlignment="1">
      <alignment horizontal="center" vertical="center" wrapText="1"/>
    </xf>
    <xf numFmtId="0" fontId="44" fillId="25" borderId="53" xfId="0" applyFont="1" applyFill="1" applyBorder="1" applyAlignment="1">
      <alignment horizontal="center" vertical="center" wrapText="1"/>
    </xf>
    <xf numFmtId="0" fontId="43" fillId="18" borderId="48" xfId="0" applyFont="1" applyFill="1" applyBorder="1" applyAlignment="1">
      <alignment horizontal="center" vertical="center" wrapText="1"/>
    </xf>
    <xf numFmtId="0" fontId="43" fillId="18" borderId="53" xfId="0" applyFont="1" applyFill="1" applyBorder="1" applyAlignment="1">
      <alignment horizontal="center" vertical="center" wrapText="1"/>
    </xf>
    <xf numFmtId="0" fontId="43" fillId="18" borderId="49" xfId="0" applyFont="1" applyFill="1" applyBorder="1" applyAlignment="1">
      <alignment horizontal="center" vertical="center" wrapText="1"/>
    </xf>
    <xf numFmtId="0" fontId="43" fillId="18" borderId="51" xfId="0" applyFont="1" applyFill="1" applyBorder="1" applyAlignment="1">
      <alignment horizontal="center" vertical="center" wrapText="1"/>
    </xf>
    <xf numFmtId="0" fontId="43" fillId="18" borderId="54" xfId="0" applyFont="1" applyFill="1" applyBorder="1" applyAlignment="1">
      <alignment horizontal="center" vertical="center" wrapText="1"/>
    </xf>
    <xf numFmtId="0" fontId="43" fillId="10" borderId="32" xfId="0" applyFont="1" applyFill="1" applyBorder="1" applyAlignment="1">
      <alignment horizontal="center" vertical="center" wrapText="1"/>
    </xf>
    <xf numFmtId="0" fontId="44" fillId="25" borderId="32" xfId="0" applyFont="1" applyFill="1" applyBorder="1" applyAlignment="1">
      <alignment horizontal="center" vertical="center" wrapText="1"/>
    </xf>
    <xf numFmtId="0" fontId="43" fillId="18" borderId="32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/>
    <cellStyle name="Normal 4" xfId="2"/>
    <cellStyle name="Texte explicatif" xfId="3" builtinId="53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FF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>
      <selection activeCell="D6" sqref="D1:D1048576"/>
    </sheetView>
  </sheetViews>
  <sheetFormatPr baseColWidth="10" defaultColWidth="9.140625" defaultRowHeight="15"/>
  <cols>
    <col min="1" max="1" width="18.140625" customWidth="1"/>
    <col min="3" max="3" width="18.7109375" customWidth="1"/>
    <col min="4" max="4" width="40.7109375" customWidth="1"/>
    <col min="5" max="5" width="15.5703125" customWidth="1"/>
  </cols>
  <sheetData>
    <row r="1" spans="1:5">
      <c r="A1" s="124" t="s">
        <v>0</v>
      </c>
      <c r="B1" s="125" t="s">
        <v>1</v>
      </c>
      <c r="C1" s="125"/>
      <c r="D1" s="125"/>
      <c r="E1" s="125"/>
    </row>
    <row r="2" spans="1:5">
      <c r="A2" s="124"/>
      <c r="B2" s="125"/>
      <c r="C2" s="125"/>
      <c r="D2" s="125"/>
      <c r="E2" s="125"/>
    </row>
    <row r="3" spans="1:5">
      <c r="A3" s="124"/>
      <c r="B3" s="126" t="s">
        <v>4</v>
      </c>
      <c r="C3" s="125" t="s">
        <v>2</v>
      </c>
      <c r="D3" s="109"/>
      <c r="E3" s="125" t="s">
        <v>3</v>
      </c>
    </row>
    <row r="4" spans="1:5" ht="15" customHeight="1">
      <c r="A4" s="124"/>
      <c r="B4" s="127"/>
      <c r="C4" s="125"/>
      <c r="D4" s="125" t="s">
        <v>5</v>
      </c>
      <c r="E4" s="125"/>
    </row>
    <row r="5" spans="1:5">
      <c r="A5" s="124"/>
      <c r="B5" s="128"/>
      <c r="C5" s="125"/>
      <c r="D5" s="125"/>
      <c r="E5" s="125"/>
    </row>
    <row r="6" spans="1:5" ht="42.75">
      <c r="A6" s="6" t="s">
        <v>32</v>
      </c>
      <c r="B6" s="94" t="s">
        <v>40</v>
      </c>
      <c r="C6" s="57" t="s">
        <v>41</v>
      </c>
      <c r="D6" s="57" t="s">
        <v>42</v>
      </c>
      <c r="E6" s="57">
        <v>7160</v>
      </c>
    </row>
    <row r="7" spans="1:5">
      <c r="A7" s="6" t="s">
        <v>32</v>
      </c>
      <c r="B7" s="94" t="s">
        <v>55</v>
      </c>
      <c r="C7" s="57" t="s">
        <v>43</v>
      </c>
      <c r="D7" s="57" t="s">
        <v>44</v>
      </c>
      <c r="E7" s="57">
        <v>757</v>
      </c>
    </row>
    <row r="8" spans="1:5">
      <c r="A8" s="6" t="s">
        <v>32</v>
      </c>
      <c r="B8" s="94" t="s">
        <v>59</v>
      </c>
      <c r="C8" s="57" t="s">
        <v>43</v>
      </c>
      <c r="D8" s="57" t="s">
        <v>45</v>
      </c>
      <c r="E8" s="57">
        <v>625</v>
      </c>
    </row>
    <row r="9" spans="1:5">
      <c r="A9" s="6" t="s">
        <v>32</v>
      </c>
      <c r="B9" s="94" t="s">
        <v>279</v>
      </c>
      <c r="C9" s="57" t="s">
        <v>43</v>
      </c>
      <c r="D9" s="57" t="s">
        <v>46</v>
      </c>
      <c r="E9" s="57">
        <v>96</v>
      </c>
    </row>
    <row r="10" spans="1:5">
      <c r="A10" s="6" t="s">
        <v>32</v>
      </c>
      <c r="B10" s="94" t="s">
        <v>283</v>
      </c>
      <c r="C10" s="57" t="s">
        <v>43</v>
      </c>
      <c r="D10" s="57" t="s">
        <v>47</v>
      </c>
      <c r="E10" s="57">
        <v>153</v>
      </c>
    </row>
    <row r="11" spans="1:5" ht="28.5">
      <c r="A11" s="6" t="s">
        <v>32</v>
      </c>
      <c r="B11" s="94" t="s">
        <v>287</v>
      </c>
      <c r="C11" s="57" t="s">
        <v>43</v>
      </c>
      <c r="D11" s="57" t="s">
        <v>48</v>
      </c>
      <c r="E11" s="57">
        <v>228</v>
      </c>
    </row>
    <row r="12" spans="1:5">
      <c r="A12" s="6" t="s">
        <v>32</v>
      </c>
      <c r="B12" s="94" t="s">
        <v>291</v>
      </c>
      <c r="C12" s="57" t="s">
        <v>43</v>
      </c>
      <c r="D12" s="57" t="s">
        <v>49</v>
      </c>
      <c r="E12" s="57">
        <v>326</v>
      </c>
    </row>
    <row r="13" spans="1:5">
      <c r="A13" s="6" t="s">
        <v>32</v>
      </c>
      <c r="B13" s="94" t="s">
        <v>294</v>
      </c>
      <c r="C13" s="57" t="s">
        <v>43</v>
      </c>
      <c r="D13" s="57" t="s">
        <v>50</v>
      </c>
      <c r="E13" s="57">
        <v>120</v>
      </c>
    </row>
    <row r="14" spans="1:5" ht="28.5">
      <c r="A14" s="6" t="s">
        <v>32</v>
      </c>
      <c r="B14" s="94" t="s">
        <v>297</v>
      </c>
      <c r="C14" s="57" t="s">
        <v>43</v>
      </c>
      <c r="D14" s="57" t="s">
        <v>51</v>
      </c>
      <c r="E14" s="57">
        <v>348</v>
      </c>
    </row>
    <row r="15" spans="1:5" ht="28.5">
      <c r="A15" s="6" t="s">
        <v>32</v>
      </c>
      <c r="B15" s="94" t="s">
        <v>300</v>
      </c>
      <c r="C15" s="57" t="s">
        <v>43</v>
      </c>
      <c r="D15" s="57" t="s">
        <v>52</v>
      </c>
      <c r="E15" s="57">
        <v>45</v>
      </c>
    </row>
    <row r="16" spans="1:5">
      <c r="A16" s="6" t="s">
        <v>32</v>
      </c>
      <c r="B16" s="94" t="s">
        <v>303</v>
      </c>
      <c r="C16" s="57" t="s">
        <v>43</v>
      </c>
      <c r="D16" s="57" t="s">
        <v>53</v>
      </c>
      <c r="E16" s="57">
        <v>120</v>
      </c>
    </row>
    <row r="17" spans="1:5" ht="28.5">
      <c r="A17" s="6" t="s">
        <v>54</v>
      </c>
      <c r="B17" s="94" t="s">
        <v>306</v>
      </c>
      <c r="C17" s="57" t="s">
        <v>56</v>
      </c>
      <c r="D17" s="57" t="s">
        <v>57</v>
      </c>
      <c r="E17" s="57">
        <v>415</v>
      </c>
    </row>
    <row r="18" spans="1:5" ht="42.75">
      <c r="A18" s="6" t="s">
        <v>58</v>
      </c>
      <c r="B18" s="94" t="s">
        <v>309</v>
      </c>
      <c r="C18" s="57" t="s">
        <v>60</v>
      </c>
      <c r="D18" s="57" t="s">
        <v>61</v>
      </c>
      <c r="E18" s="57">
        <v>600</v>
      </c>
    </row>
    <row r="19" spans="1:5" ht="42.75">
      <c r="A19" s="5" t="s">
        <v>32</v>
      </c>
      <c r="B19" s="95" t="s">
        <v>312</v>
      </c>
      <c r="C19" s="58" t="s">
        <v>62</v>
      </c>
      <c r="D19" s="59" t="s">
        <v>63</v>
      </c>
      <c r="E19" s="59">
        <v>4560</v>
      </c>
    </row>
    <row r="20" spans="1:5" ht="57">
      <c r="A20" s="5" t="s">
        <v>54</v>
      </c>
      <c r="B20" s="95" t="s">
        <v>315</v>
      </c>
      <c r="C20" s="58" t="s">
        <v>62</v>
      </c>
      <c r="D20" s="59" t="s">
        <v>64</v>
      </c>
      <c r="E20" s="59">
        <v>130</v>
      </c>
    </row>
    <row r="21" spans="1:5" ht="28.5">
      <c r="A21" s="7" t="s">
        <v>58</v>
      </c>
      <c r="B21" s="95" t="s">
        <v>318</v>
      </c>
      <c r="C21" s="58" t="s">
        <v>62</v>
      </c>
      <c r="D21" s="59" t="s">
        <v>65</v>
      </c>
      <c r="E21" s="59">
        <v>140</v>
      </c>
    </row>
    <row r="22" spans="1:5" ht="15" customHeight="1">
      <c r="A22" s="120" t="s">
        <v>32</v>
      </c>
      <c r="B22" s="122" t="s">
        <v>321</v>
      </c>
      <c r="C22" s="119" t="s">
        <v>66</v>
      </c>
      <c r="D22" s="119" t="s">
        <v>67</v>
      </c>
      <c r="E22" s="119">
        <v>1400</v>
      </c>
    </row>
    <row r="23" spans="1:5">
      <c r="A23" s="121"/>
      <c r="B23" s="123"/>
      <c r="C23" s="119"/>
      <c r="D23" s="119"/>
      <c r="E23" s="119"/>
    </row>
    <row r="24" spans="1:5">
      <c r="A24" s="121"/>
      <c r="B24" s="123"/>
      <c r="C24" s="119"/>
      <c r="D24" s="119"/>
      <c r="E24" s="119"/>
    </row>
    <row r="25" spans="1:5">
      <c r="A25" s="121"/>
      <c r="B25" s="123"/>
      <c r="C25" s="119"/>
      <c r="D25" s="119"/>
      <c r="E25" s="119"/>
    </row>
    <row r="26" spans="1:5">
      <c r="A26" s="121"/>
      <c r="B26" s="123"/>
      <c r="C26" s="119"/>
      <c r="D26" s="119"/>
      <c r="E26" s="119"/>
    </row>
    <row r="27" spans="1:5" ht="15" customHeight="1">
      <c r="A27" s="120" t="s">
        <v>32</v>
      </c>
      <c r="B27" s="122" t="s">
        <v>324</v>
      </c>
      <c r="C27" s="119" t="s">
        <v>66</v>
      </c>
      <c r="D27" s="119" t="s">
        <v>68</v>
      </c>
      <c r="E27" s="119">
        <v>400</v>
      </c>
    </row>
    <row r="28" spans="1:5">
      <c r="A28" s="121"/>
      <c r="B28" s="123"/>
      <c r="C28" s="119"/>
      <c r="D28" s="119"/>
      <c r="E28" s="119"/>
    </row>
    <row r="29" spans="1:5">
      <c r="A29" s="121"/>
      <c r="B29" s="123"/>
      <c r="C29" s="119"/>
      <c r="D29" s="119"/>
      <c r="E29" s="119"/>
    </row>
    <row r="30" spans="1:5" ht="29.25" customHeight="1">
      <c r="A30" s="121"/>
      <c r="B30" s="123"/>
      <c r="C30" s="119"/>
      <c r="D30" s="119"/>
      <c r="E30" s="119"/>
    </row>
    <row r="32" spans="1:5">
      <c r="E32">
        <f>SUM(E6:E30)</f>
        <v>17623</v>
      </c>
    </row>
  </sheetData>
  <mergeCells count="16">
    <mergeCell ref="A1:A5"/>
    <mergeCell ref="B1:E2"/>
    <mergeCell ref="C3:C5"/>
    <mergeCell ref="E3:E5"/>
    <mergeCell ref="D4:D5"/>
    <mergeCell ref="B3:B5"/>
    <mergeCell ref="E27:E30"/>
    <mergeCell ref="A22:A26"/>
    <mergeCell ref="B22:B26"/>
    <mergeCell ref="C22:C26"/>
    <mergeCell ref="D22:D26"/>
    <mergeCell ref="E22:E26"/>
    <mergeCell ref="A27:A30"/>
    <mergeCell ref="B27:B30"/>
    <mergeCell ref="C27:C30"/>
    <mergeCell ref="D27:D30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D6" sqref="D1:D1048576"/>
    </sheetView>
  </sheetViews>
  <sheetFormatPr baseColWidth="10" defaultRowHeight="15"/>
  <cols>
    <col min="4" max="4" width="22.42578125" customWidth="1"/>
    <col min="5" max="5" width="25.85546875" customWidth="1"/>
  </cols>
  <sheetData>
    <row r="1" spans="1:5">
      <c r="A1" s="181" t="s">
        <v>0</v>
      </c>
      <c r="B1" s="182" t="s">
        <v>1</v>
      </c>
      <c r="C1" s="182"/>
      <c r="D1" s="182"/>
      <c r="E1" s="182"/>
    </row>
    <row r="2" spans="1:5">
      <c r="A2" s="181"/>
      <c r="B2" s="182"/>
      <c r="C2" s="182"/>
      <c r="D2" s="182"/>
      <c r="E2" s="182"/>
    </row>
    <row r="3" spans="1:5">
      <c r="A3" s="181"/>
      <c r="B3" s="32"/>
      <c r="C3" s="182" t="s">
        <v>2</v>
      </c>
      <c r="D3" s="114"/>
      <c r="E3" s="182" t="s">
        <v>3</v>
      </c>
    </row>
    <row r="4" spans="1:5" ht="15" customHeight="1">
      <c r="A4" s="181"/>
      <c r="B4" s="183" t="s">
        <v>4</v>
      </c>
      <c r="C4" s="182"/>
      <c r="D4" s="182" t="s">
        <v>5</v>
      </c>
      <c r="E4" s="182"/>
    </row>
    <row r="5" spans="1:5">
      <c r="A5" s="181"/>
      <c r="B5" s="183"/>
      <c r="C5" s="182"/>
      <c r="D5" s="182"/>
      <c r="E5" s="182"/>
    </row>
    <row r="6" spans="1:5" ht="81" customHeight="1">
      <c r="A6" s="31" t="s">
        <v>104</v>
      </c>
      <c r="B6" s="100" t="s">
        <v>522</v>
      </c>
      <c r="C6" s="91" t="s">
        <v>222</v>
      </c>
      <c r="D6" s="91" t="s">
        <v>223</v>
      </c>
      <c r="E6" s="91" t="s">
        <v>224</v>
      </c>
    </row>
  </sheetData>
  <mergeCells count="6">
    <mergeCell ref="A1:A5"/>
    <mergeCell ref="B1:E2"/>
    <mergeCell ref="C3:C5"/>
    <mergeCell ref="E3:E5"/>
    <mergeCell ref="B4:B5"/>
    <mergeCell ref="D4:D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8"/>
  <sheetViews>
    <sheetView workbookViewId="0">
      <selection activeCell="D1" sqref="D1:D1048576"/>
    </sheetView>
  </sheetViews>
  <sheetFormatPr baseColWidth="10" defaultRowHeight="15"/>
  <cols>
    <col min="1" max="1" width="20.42578125" customWidth="1"/>
    <col min="2" max="2" width="8.7109375" customWidth="1"/>
    <col min="3" max="3" width="14.7109375" customWidth="1"/>
    <col min="4" max="4" width="27.85546875" customWidth="1"/>
    <col min="5" max="5" width="11.85546875" customWidth="1"/>
  </cols>
  <sheetData>
    <row r="3" spans="1:5">
      <c r="A3" s="120" t="s">
        <v>0</v>
      </c>
      <c r="B3" s="177" t="s">
        <v>1</v>
      </c>
      <c r="C3" s="177"/>
      <c r="D3" s="177"/>
      <c r="E3" s="177"/>
    </row>
    <row r="4" spans="1:5">
      <c r="A4" s="121"/>
      <c r="B4" s="177"/>
      <c r="C4" s="177"/>
      <c r="D4" s="177"/>
      <c r="E4" s="177"/>
    </row>
    <row r="5" spans="1:5">
      <c r="A5" s="121"/>
      <c r="B5" s="47"/>
      <c r="C5" s="177" t="s">
        <v>2</v>
      </c>
      <c r="D5" s="113"/>
      <c r="E5" s="177" t="s">
        <v>3</v>
      </c>
    </row>
    <row r="6" spans="1:5" ht="15" customHeight="1">
      <c r="A6" s="121"/>
      <c r="B6" s="178" t="s">
        <v>4</v>
      </c>
      <c r="C6" s="177"/>
      <c r="D6" s="177" t="s">
        <v>5</v>
      </c>
      <c r="E6" s="177"/>
    </row>
    <row r="7" spans="1:5">
      <c r="A7" s="176"/>
      <c r="B7" s="178"/>
      <c r="C7" s="177"/>
      <c r="D7" s="177"/>
      <c r="E7" s="177"/>
    </row>
    <row r="8" spans="1:5" ht="85.5">
      <c r="A8" s="45" t="s">
        <v>32</v>
      </c>
      <c r="B8" s="94" t="s">
        <v>523</v>
      </c>
      <c r="C8" s="57" t="s">
        <v>87</v>
      </c>
      <c r="D8" s="57" t="s">
        <v>88</v>
      </c>
      <c r="E8" s="57">
        <v>100</v>
      </c>
    </row>
  </sheetData>
  <mergeCells count="6">
    <mergeCell ref="A3:A7"/>
    <mergeCell ref="B3:E4"/>
    <mergeCell ref="C5:C7"/>
    <mergeCell ref="E5:E7"/>
    <mergeCell ref="B6:B7"/>
    <mergeCell ref="D6:D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3"/>
  <sheetViews>
    <sheetView workbookViewId="0">
      <selection activeCell="D1" sqref="D1:D1048576"/>
    </sheetView>
  </sheetViews>
  <sheetFormatPr baseColWidth="10" defaultRowHeight="15"/>
  <cols>
    <col min="1" max="1" width="17.7109375" bestFit="1" customWidth="1"/>
    <col min="2" max="2" width="7.85546875" bestFit="1" customWidth="1"/>
    <col min="3" max="3" width="24.5703125" customWidth="1"/>
    <col min="4" max="4" width="29.7109375" customWidth="1"/>
    <col min="5" max="5" width="35.7109375" customWidth="1"/>
  </cols>
  <sheetData>
    <row r="2" spans="1:6">
      <c r="A2" s="184" t="s">
        <v>0</v>
      </c>
      <c r="B2" s="187" t="s">
        <v>1</v>
      </c>
      <c r="C2" s="187"/>
      <c r="D2" s="187"/>
      <c r="E2" s="187"/>
    </row>
    <row r="3" spans="1:6">
      <c r="A3" s="185"/>
      <c r="B3" s="187"/>
      <c r="C3" s="187"/>
      <c r="D3" s="187"/>
      <c r="E3" s="187"/>
    </row>
    <row r="4" spans="1:6" ht="15.75">
      <c r="A4" s="185"/>
      <c r="B4" s="1"/>
      <c r="C4" s="187" t="s">
        <v>2</v>
      </c>
      <c r="D4" s="115"/>
      <c r="E4" s="187" t="s">
        <v>3</v>
      </c>
    </row>
    <row r="5" spans="1:6" ht="15" customHeight="1">
      <c r="A5" s="185"/>
      <c r="B5" s="188" t="s">
        <v>4</v>
      </c>
      <c r="C5" s="187"/>
      <c r="D5" s="187" t="s">
        <v>5</v>
      </c>
      <c r="E5" s="187"/>
    </row>
    <row r="6" spans="1:6" ht="15.75" customHeight="1" thickBot="1">
      <c r="A6" s="186"/>
      <c r="B6" s="188"/>
      <c r="C6" s="187"/>
      <c r="D6" s="187"/>
      <c r="E6" s="187"/>
    </row>
    <row r="7" spans="1:6" ht="18" customHeight="1">
      <c r="A7" s="189" t="s">
        <v>6</v>
      </c>
      <c r="B7" s="190" t="s">
        <v>524</v>
      </c>
      <c r="C7" s="193" t="s">
        <v>8</v>
      </c>
      <c r="D7" s="193" t="s">
        <v>9</v>
      </c>
      <c r="E7" s="78" t="s">
        <v>10</v>
      </c>
    </row>
    <row r="8" spans="1:6" ht="18">
      <c r="A8" s="189"/>
      <c r="B8" s="191"/>
      <c r="C8" s="194"/>
      <c r="D8" s="194"/>
      <c r="E8" s="79" t="s">
        <v>11</v>
      </c>
    </row>
    <row r="9" spans="1:6" ht="18">
      <c r="A9" s="189"/>
      <c r="B9" s="191"/>
      <c r="C9" s="194"/>
      <c r="D9" s="194"/>
      <c r="E9" s="79" t="s">
        <v>12</v>
      </c>
    </row>
    <row r="10" spans="1:6" ht="18">
      <c r="A10" s="189"/>
      <c r="B10" s="191"/>
      <c r="C10" s="194"/>
      <c r="D10" s="194"/>
      <c r="E10" s="79" t="s">
        <v>13</v>
      </c>
    </row>
    <row r="11" spans="1:6" ht="33">
      <c r="A11" s="189"/>
      <c r="B11" s="191"/>
      <c r="C11" s="194"/>
      <c r="D11" s="194"/>
      <c r="E11" s="79" t="s">
        <v>14</v>
      </c>
    </row>
    <row r="12" spans="1:6" ht="33">
      <c r="A12" s="189"/>
      <c r="B12" s="191"/>
      <c r="C12" s="194"/>
      <c r="D12" s="196"/>
      <c r="E12" s="80" t="s">
        <v>15</v>
      </c>
    </row>
    <row r="13" spans="1:6" ht="30">
      <c r="A13" s="189"/>
      <c r="B13" s="191"/>
      <c r="C13" s="194"/>
      <c r="D13" s="81" t="s">
        <v>16</v>
      </c>
      <c r="E13" s="82" t="s">
        <v>17</v>
      </c>
    </row>
    <row r="14" spans="1:6" ht="45.75" thickBot="1">
      <c r="A14" s="189"/>
      <c r="B14" s="192"/>
      <c r="C14" s="195"/>
      <c r="D14" s="83" t="s">
        <v>18</v>
      </c>
      <c r="E14" s="84" t="s">
        <v>19</v>
      </c>
      <c r="F14">
        <v>2596</v>
      </c>
    </row>
    <row r="15" spans="1:6" ht="18" customHeight="1">
      <c r="A15" s="189" t="s">
        <v>20</v>
      </c>
      <c r="B15" s="190" t="s">
        <v>75</v>
      </c>
      <c r="C15" s="193" t="s">
        <v>22</v>
      </c>
      <c r="D15" s="193" t="s">
        <v>23</v>
      </c>
      <c r="E15" s="78" t="s">
        <v>24</v>
      </c>
    </row>
    <row r="16" spans="1:6" ht="18">
      <c r="A16" s="189"/>
      <c r="B16" s="191"/>
      <c r="C16" s="194"/>
      <c r="D16" s="194"/>
      <c r="E16" s="79" t="s">
        <v>25</v>
      </c>
    </row>
    <row r="17" spans="1:6" ht="18">
      <c r="A17" s="189"/>
      <c r="B17" s="191"/>
      <c r="C17" s="194"/>
      <c r="D17" s="194"/>
      <c r="E17" s="79" t="s">
        <v>26</v>
      </c>
    </row>
    <row r="18" spans="1:6" ht="33">
      <c r="A18" s="189"/>
      <c r="B18" s="191"/>
      <c r="C18" s="194"/>
      <c r="D18" s="194"/>
      <c r="E18" s="79" t="s">
        <v>27</v>
      </c>
    </row>
    <row r="19" spans="1:6" ht="33">
      <c r="A19" s="189"/>
      <c r="B19" s="191"/>
      <c r="C19" s="194"/>
      <c r="D19" s="194"/>
      <c r="E19" s="79" t="s">
        <v>28</v>
      </c>
    </row>
    <row r="20" spans="1:6" ht="33">
      <c r="A20" s="189"/>
      <c r="B20" s="191"/>
      <c r="C20" s="194"/>
      <c r="D20" s="196"/>
      <c r="E20" s="80" t="s">
        <v>29</v>
      </c>
    </row>
    <row r="21" spans="1:6" ht="30.75" thickBot="1">
      <c r="A21" s="189"/>
      <c r="B21" s="192"/>
      <c r="C21" s="195"/>
      <c r="D21" s="83" t="s">
        <v>30</v>
      </c>
      <c r="E21" s="84" t="s">
        <v>31</v>
      </c>
      <c r="F21">
        <v>849</v>
      </c>
    </row>
    <row r="23" spans="1:6">
      <c r="F23">
        <f>SUM(F14+F21)</f>
        <v>3445</v>
      </c>
    </row>
  </sheetData>
  <mergeCells count="14">
    <mergeCell ref="A15:A21"/>
    <mergeCell ref="B15:B21"/>
    <mergeCell ref="C15:C21"/>
    <mergeCell ref="D15:D20"/>
    <mergeCell ref="A7:A14"/>
    <mergeCell ref="B7:B14"/>
    <mergeCell ref="C7:C14"/>
    <mergeCell ref="D7:D12"/>
    <mergeCell ref="A2:A6"/>
    <mergeCell ref="B2:E3"/>
    <mergeCell ref="C4:C6"/>
    <mergeCell ref="E4:E6"/>
    <mergeCell ref="B5:B6"/>
    <mergeCell ref="D5:D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0"/>
  <sheetViews>
    <sheetView workbookViewId="0">
      <selection activeCell="D1" sqref="D1:D1048576"/>
    </sheetView>
  </sheetViews>
  <sheetFormatPr baseColWidth="10" defaultRowHeight="15"/>
  <cols>
    <col min="1" max="1" width="20.7109375" customWidth="1"/>
    <col min="3" max="3" width="14.42578125" customWidth="1"/>
    <col min="4" max="4" width="40.7109375" customWidth="1"/>
    <col min="5" max="5" width="14.42578125" customWidth="1"/>
  </cols>
  <sheetData>
    <row r="2" spans="1:6">
      <c r="A2" s="120" t="s">
        <v>72</v>
      </c>
      <c r="B2" s="177" t="s">
        <v>1</v>
      </c>
      <c r="C2" s="177"/>
      <c r="D2" s="177"/>
      <c r="E2" s="177"/>
    </row>
    <row r="3" spans="1:6">
      <c r="A3" s="121"/>
      <c r="B3" s="177"/>
      <c r="C3" s="177"/>
      <c r="D3" s="177"/>
      <c r="E3" s="177"/>
    </row>
    <row r="4" spans="1:6">
      <c r="A4" s="121"/>
      <c r="B4" s="11"/>
      <c r="C4" s="177" t="s">
        <v>2</v>
      </c>
      <c r="D4" s="113"/>
      <c r="E4" s="177" t="s">
        <v>3</v>
      </c>
    </row>
    <row r="5" spans="1:6" ht="15" customHeight="1">
      <c r="A5" s="121"/>
      <c r="B5" s="178" t="s">
        <v>4</v>
      </c>
      <c r="C5" s="177"/>
      <c r="D5" s="177" t="s">
        <v>5</v>
      </c>
      <c r="E5" s="177"/>
    </row>
    <row r="6" spans="1:6" ht="15.75" thickBot="1">
      <c r="A6" s="176"/>
      <c r="B6" s="178"/>
      <c r="C6" s="177"/>
      <c r="D6" s="177"/>
      <c r="E6" s="177"/>
    </row>
    <row r="7" spans="1:6" ht="15" customHeight="1">
      <c r="A7" s="200" t="s">
        <v>32</v>
      </c>
      <c r="B7" s="203" t="s">
        <v>78</v>
      </c>
      <c r="C7" s="206" t="s">
        <v>90</v>
      </c>
      <c r="D7" s="206" t="s">
        <v>74</v>
      </c>
      <c r="E7" s="197">
        <v>3930</v>
      </c>
    </row>
    <row r="8" spans="1:6">
      <c r="A8" s="201"/>
      <c r="B8" s="204"/>
      <c r="C8" s="207"/>
      <c r="D8" s="207"/>
      <c r="E8" s="198"/>
    </row>
    <row r="9" spans="1:6">
      <c r="A9" s="201"/>
      <c r="B9" s="204"/>
      <c r="C9" s="207"/>
      <c r="D9" s="207"/>
      <c r="E9" s="198"/>
    </row>
    <row r="10" spans="1:6">
      <c r="A10" s="201"/>
      <c r="B10" s="204"/>
      <c r="C10" s="207"/>
      <c r="D10" s="207"/>
      <c r="E10" s="198"/>
      <c r="F10">
        <f>E7+E13+E19+E25</f>
        <v>4803</v>
      </c>
    </row>
    <row r="11" spans="1:6">
      <c r="A11" s="201"/>
      <c r="B11" s="204"/>
      <c r="C11" s="207"/>
      <c r="D11" s="207"/>
      <c r="E11" s="198"/>
    </row>
    <row r="12" spans="1:6" ht="15.75" thickBot="1">
      <c r="A12" s="202"/>
      <c r="B12" s="205"/>
      <c r="C12" s="208"/>
      <c r="D12" s="208"/>
      <c r="E12" s="199"/>
    </row>
    <row r="13" spans="1:6" ht="15" customHeight="1">
      <c r="A13" s="200" t="s">
        <v>32</v>
      </c>
      <c r="B13" s="203" t="s">
        <v>81</v>
      </c>
      <c r="C13" s="206" t="s">
        <v>76</v>
      </c>
      <c r="D13" s="206" t="s">
        <v>77</v>
      </c>
      <c r="E13" s="197">
        <v>240</v>
      </c>
    </row>
    <row r="14" spans="1:6">
      <c r="A14" s="201"/>
      <c r="B14" s="204"/>
      <c r="C14" s="207"/>
      <c r="D14" s="207"/>
      <c r="E14" s="198"/>
    </row>
    <row r="15" spans="1:6">
      <c r="A15" s="201"/>
      <c r="B15" s="204"/>
      <c r="C15" s="207"/>
      <c r="D15" s="207"/>
      <c r="E15" s="198"/>
    </row>
    <row r="16" spans="1:6">
      <c r="A16" s="201"/>
      <c r="B16" s="204"/>
      <c r="C16" s="207"/>
      <c r="D16" s="207"/>
      <c r="E16" s="198"/>
    </row>
    <row r="17" spans="1:5">
      <c r="A17" s="201"/>
      <c r="B17" s="204"/>
      <c r="C17" s="207"/>
      <c r="D17" s="207"/>
      <c r="E17" s="198"/>
    </row>
    <row r="18" spans="1:5" ht="15.75" thickBot="1">
      <c r="A18" s="202"/>
      <c r="B18" s="205"/>
      <c r="C18" s="208"/>
      <c r="D18" s="208"/>
      <c r="E18" s="199"/>
    </row>
    <row r="19" spans="1:5" ht="15" customHeight="1">
      <c r="A19" s="200" t="s">
        <v>32</v>
      </c>
      <c r="B19" s="203" t="s">
        <v>37</v>
      </c>
      <c r="C19" s="206" t="s">
        <v>79</v>
      </c>
      <c r="D19" s="206" t="s">
        <v>80</v>
      </c>
      <c r="E19" s="197">
        <v>333</v>
      </c>
    </row>
    <row r="20" spans="1:5">
      <c r="A20" s="201"/>
      <c r="B20" s="204"/>
      <c r="C20" s="207"/>
      <c r="D20" s="207"/>
      <c r="E20" s="198"/>
    </row>
    <row r="21" spans="1:5">
      <c r="A21" s="201"/>
      <c r="B21" s="204"/>
      <c r="C21" s="207"/>
      <c r="D21" s="207"/>
      <c r="E21" s="198"/>
    </row>
    <row r="22" spans="1:5">
      <c r="A22" s="201"/>
      <c r="B22" s="204"/>
      <c r="C22" s="207"/>
      <c r="D22" s="207"/>
      <c r="E22" s="198"/>
    </row>
    <row r="23" spans="1:5">
      <c r="A23" s="201"/>
      <c r="B23" s="204"/>
      <c r="C23" s="207"/>
      <c r="D23" s="207"/>
      <c r="E23" s="198"/>
    </row>
    <row r="24" spans="1:5" ht="15.75" thickBot="1">
      <c r="A24" s="202"/>
      <c r="B24" s="205"/>
      <c r="C24" s="208"/>
      <c r="D24" s="208"/>
      <c r="E24" s="199"/>
    </row>
    <row r="25" spans="1:5" ht="15" customHeight="1">
      <c r="A25" s="200" t="s">
        <v>32</v>
      </c>
      <c r="B25" s="203" t="s">
        <v>208</v>
      </c>
      <c r="C25" s="206" t="s">
        <v>82</v>
      </c>
      <c r="D25" s="206" t="s">
        <v>91</v>
      </c>
      <c r="E25" s="197">
        <v>300</v>
      </c>
    </row>
    <row r="26" spans="1:5">
      <c r="A26" s="201"/>
      <c r="B26" s="204"/>
      <c r="C26" s="207"/>
      <c r="D26" s="207"/>
      <c r="E26" s="198"/>
    </row>
    <row r="27" spans="1:5">
      <c r="A27" s="201"/>
      <c r="B27" s="204"/>
      <c r="C27" s="207"/>
      <c r="D27" s="207"/>
      <c r="E27" s="198"/>
    </row>
    <row r="28" spans="1:5">
      <c r="A28" s="201"/>
      <c r="B28" s="204"/>
      <c r="C28" s="207"/>
      <c r="D28" s="207"/>
      <c r="E28" s="198"/>
    </row>
    <row r="29" spans="1:5">
      <c r="A29" s="201"/>
      <c r="B29" s="204"/>
      <c r="C29" s="207"/>
      <c r="D29" s="207"/>
      <c r="E29" s="198"/>
    </row>
    <row r="30" spans="1:5" ht="15.75" thickBot="1">
      <c r="A30" s="202"/>
      <c r="B30" s="205"/>
      <c r="C30" s="208"/>
      <c r="D30" s="208"/>
      <c r="E30" s="199"/>
    </row>
  </sheetData>
  <mergeCells count="26">
    <mergeCell ref="A2:A6"/>
    <mergeCell ref="B2:E3"/>
    <mergeCell ref="C4:C6"/>
    <mergeCell ref="E4:E6"/>
    <mergeCell ref="B5:B6"/>
    <mergeCell ref="D5:D6"/>
    <mergeCell ref="E13:E18"/>
    <mergeCell ref="A7:A12"/>
    <mergeCell ref="B7:B12"/>
    <mergeCell ref="C7:C12"/>
    <mergeCell ref="D7:D12"/>
    <mergeCell ref="E7:E12"/>
    <mergeCell ref="A13:A18"/>
    <mergeCell ref="B13:B18"/>
    <mergeCell ref="C13:C18"/>
    <mergeCell ref="D13:D18"/>
    <mergeCell ref="E25:E30"/>
    <mergeCell ref="A19:A24"/>
    <mergeCell ref="B19:B24"/>
    <mergeCell ref="C19:C24"/>
    <mergeCell ref="D19:D24"/>
    <mergeCell ref="E19:E24"/>
    <mergeCell ref="A25:A30"/>
    <mergeCell ref="B25:B30"/>
    <mergeCell ref="C25:C30"/>
    <mergeCell ref="D25:D30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7"/>
  <sheetViews>
    <sheetView workbookViewId="0">
      <selection activeCell="M38" sqref="M38"/>
    </sheetView>
  </sheetViews>
  <sheetFormatPr baseColWidth="10" defaultRowHeight="15"/>
  <cols>
    <col min="1" max="1" width="19.28515625" customWidth="1"/>
    <col min="4" max="4" width="40.7109375" customWidth="1"/>
  </cols>
  <sheetData>
    <row r="2" spans="1:5">
      <c r="A2" s="120" t="s">
        <v>0</v>
      </c>
      <c r="B2" s="177" t="s">
        <v>1</v>
      </c>
      <c r="C2" s="177"/>
      <c r="D2" s="177"/>
      <c r="E2" s="177"/>
    </row>
    <row r="3" spans="1:5">
      <c r="A3" s="121"/>
      <c r="B3" s="177"/>
      <c r="C3" s="177"/>
      <c r="D3" s="177"/>
      <c r="E3" s="177"/>
    </row>
    <row r="4" spans="1:5">
      <c r="A4" s="121"/>
      <c r="B4" s="4"/>
      <c r="C4" s="177" t="s">
        <v>2</v>
      </c>
      <c r="D4" s="113"/>
      <c r="E4" s="177" t="s">
        <v>3</v>
      </c>
    </row>
    <row r="5" spans="1:5" ht="15" customHeight="1">
      <c r="A5" s="121"/>
      <c r="B5" s="178" t="s">
        <v>4</v>
      </c>
      <c r="C5" s="177"/>
      <c r="D5" s="177" t="s">
        <v>5</v>
      </c>
      <c r="E5" s="177"/>
    </row>
    <row r="6" spans="1:5">
      <c r="A6" s="176"/>
      <c r="B6" s="178"/>
      <c r="C6" s="177"/>
      <c r="D6" s="177"/>
      <c r="E6" s="177"/>
    </row>
    <row r="7" spans="1:5" ht="28.5">
      <c r="A7" s="5" t="s">
        <v>32</v>
      </c>
      <c r="B7" s="98" t="s">
        <v>209</v>
      </c>
      <c r="C7" s="75" t="s">
        <v>38</v>
      </c>
      <c r="D7" s="75" t="s">
        <v>39</v>
      </c>
      <c r="E7" s="75">
        <v>344</v>
      </c>
    </row>
  </sheetData>
  <mergeCells count="6">
    <mergeCell ref="A2:A6"/>
    <mergeCell ref="B2:E3"/>
    <mergeCell ref="C4:C6"/>
    <mergeCell ref="E4:E6"/>
    <mergeCell ref="B5:B6"/>
    <mergeCell ref="D5:D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3"/>
  <sheetViews>
    <sheetView workbookViewId="0">
      <selection activeCell="D1" sqref="D1:D1048576"/>
    </sheetView>
  </sheetViews>
  <sheetFormatPr baseColWidth="10" defaultRowHeight="15"/>
  <cols>
    <col min="1" max="1" width="19.28515625" customWidth="1"/>
    <col min="4" max="4" width="40.7109375" customWidth="1"/>
  </cols>
  <sheetData>
    <row r="2" spans="1:5">
      <c r="A2" s="120" t="s">
        <v>0</v>
      </c>
      <c r="B2" s="177" t="s">
        <v>1</v>
      </c>
      <c r="C2" s="177"/>
      <c r="D2" s="177"/>
      <c r="E2" s="177"/>
    </row>
    <row r="3" spans="1:5">
      <c r="A3" s="121"/>
      <c r="B3" s="177"/>
      <c r="C3" s="177"/>
      <c r="D3" s="177"/>
      <c r="E3" s="177"/>
    </row>
    <row r="4" spans="1:5">
      <c r="A4" s="121"/>
      <c r="B4" s="28"/>
      <c r="C4" s="177" t="s">
        <v>2</v>
      </c>
      <c r="D4" s="113"/>
      <c r="E4" s="177" t="s">
        <v>3</v>
      </c>
    </row>
    <row r="5" spans="1:5" ht="15" customHeight="1">
      <c r="A5" s="121"/>
      <c r="B5" s="178" t="s">
        <v>4</v>
      </c>
      <c r="C5" s="177"/>
      <c r="D5" s="177" t="s">
        <v>5</v>
      </c>
      <c r="E5" s="177"/>
    </row>
    <row r="6" spans="1:5">
      <c r="A6" s="176"/>
      <c r="B6" s="178"/>
      <c r="C6" s="177"/>
      <c r="D6" s="177"/>
      <c r="E6" s="177"/>
    </row>
    <row r="7" spans="1:5" ht="43.5" thickBot="1">
      <c r="A7" s="29" t="s">
        <v>32</v>
      </c>
      <c r="B7" s="101" t="s">
        <v>525</v>
      </c>
      <c r="C7" s="85" t="s">
        <v>210</v>
      </c>
      <c r="D7" s="85" t="s">
        <v>211</v>
      </c>
      <c r="E7" s="85" t="s">
        <v>213</v>
      </c>
    </row>
    <row r="8" spans="1:5" ht="15.75" customHeight="1" thickBot="1">
      <c r="A8" s="120" t="s">
        <v>32</v>
      </c>
      <c r="B8" s="210" t="s">
        <v>526</v>
      </c>
      <c r="C8" s="213" t="s">
        <v>210</v>
      </c>
      <c r="D8" s="209" t="s">
        <v>212</v>
      </c>
      <c r="E8" s="209" t="s">
        <v>214</v>
      </c>
    </row>
    <row r="9" spans="1:5" ht="15.75" thickBot="1">
      <c r="A9" s="121"/>
      <c r="B9" s="211"/>
      <c r="C9" s="214"/>
      <c r="D9" s="209"/>
      <c r="E9" s="209"/>
    </row>
    <row r="10" spans="1:5" ht="15.75" thickBot="1">
      <c r="A10" s="121"/>
      <c r="B10" s="211"/>
      <c r="C10" s="214"/>
      <c r="D10" s="209"/>
      <c r="E10" s="209"/>
    </row>
    <row r="11" spans="1:5" ht="15.75" thickBot="1">
      <c r="A11" s="121"/>
      <c r="B11" s="211"/>
      <c r="C11" s="214"/>
      <c r="D11" s="209"/>
      <c r="E11" s="209"/>
    </row>
    <row r="12" spans="1:5" ht="15.75" thickBot="1">
      <c r="A12" s="121"/>
      <c r="B12" s="211"/>
      <c r="C12" s="214"/>
      <c r="D12" s="209"/>
      <c r="E12" s="209"/>
    </row>
    <row r="13" spans="1:5" ht="15.75" thickBot="1">
      <c r="A13" s="176"/>
      <c r="B13" s="212"/>
      <c r="C13" s="215"/>
      <c r="D13" s="209"/>
      <c r="E13" s="209"/>
    </row>
  </sheetData>
  <mergeCells count="11">
    <mergeCell ref="E8:E13"/>
    <mergeCell ref="D5:D6"/>
    <mergeCell ref="A8:A13"/>
    <mergeCell ref="B8:B13"/>
    <mergeCell ref="C8:C13"/>
    <mergeCell ref="D8:D13"/>
    <mergeCell ref="A2:A6"/>
    <mergeCell ref="B2:E3"/>
    <mergeCell ref="C4:C6"/>
    <mergeCell ref="E4:E6"/>
    <mergeCell ref="B5:B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2"/>
  <sheetViews>
    <sheetView workbookViewId="0">
      <selection activeCell="D1" sqref="D1:D1048576"/>
    </sheetView>
  </sheetViews>
  <sheetFormatPr baseColWidth="10" defaultRowHeight="15"/>
  <cols>
    <col min="1" max="1" width="17.42578125" customWidth="1"/>
    <col min="2" max="2" width="27.85546875" customWidth="1"/>
    <col min="3" max="3" width="15.7109375" customWidth="1"/>
    <col min="4" max="4" width="56.42578125" customWidth="1"/>
    <col min="5" max="5" width="15.42578125" customWidth="1"/>
  </cols>
  <sheetData>
    <row r="2" spans="1:5">
      <c r="A2" s="120" t="s">
        <v>0</v>
      </c>
      <c r="B2" s="177" t="s">
        <v>1</v>
      </c>
      <c r="C2" s="177"/>
      <c r="D2" s="177"/>
      <c r="E2" s="177"/>
    </row>
    <row r="3" spans="1:5">
      <c r="A3" s="121"/>
      <c r="B3" s="177"/>
      <c r="C3" s="177"/>
      <c r="D3" s="177"/>
      <c r="E3" s="177"/>
    </row>
    <row r="4" spans="1:5">
      <c r="A4" s="121"/>
      <c r="B4" s="41"/>
      <c r="C4" s="177" t="s">
        <v>2</v>
      </c>
      <c r="D4" s="113"/>
      <c r="E4" s="177" t="s">
        <v>3</v>
      </c>
    </row>
    <row r="5" spans="1:5" ht="15" customHeight="1">
      <c r="A5" s="121"/>
      <c r="B5" s="178" t="s">
        <v>4</v>
      </c>
      <c r="C5" s="177"/>
      <c r="D5" s="177" t="s">
        <v>5</v>
      </c>
      <c r="E5" s="177"/>
    </row>
    <row r="6" spans="1:5">
      <c r="A6" s="176"/>
      <c r="B6" s="178"/>
      <c r="C6" s="177"/>
      <c r="D6" s="177"/>
      <c r="E6" s="177"/>
    </row>
    <row r="7" spans="1:5" ht="15" customHeight="1">
      <c r="A7" s="102" t="s">
        <v>527</v>
      </c>
      <c r="B7" s="52" t="s">
        <v>353</v>
      </c>
      <c r="C7" s="216" t="s">
        <v>354</v>
      </c>
      <c r="D7" s="216" t="s">
        <v>355</v>
      </c>
      <c r="E7" s="52">
        <v>10934</v>
      </c>
    </row>
    <row r="8" spans="1:5">
      <c r="A8" s="102" t="s">
        <v>528</v>
      </c>
      <c r="B8" s="52" t="s">
        <v>356</v>
      </c>
      <c r="C8" s="217"/>
      <c r="D8" s="217"/>
      <c r="E8" s="52">
        <v>268</v>
      </c>
    </row>
    <row r="9" spans="1:5">
      <c r="A9" s="102" t="s">
        <v>529</v>
      </c>
      <c r="B9" s="52" t="s">
        <v>357</v>
      </c>
      <c r="C9" s="217"/>
      <c r="D9" s="217"/>
      <c r="E9" s="52">
        <v>98</v>
      </c>
    </row>
    <row r="10" spans="1:5">
      <c r="A10" s="102" t="s">
        <v>111</v>
      </c>
      <c r="B10" s="52" t="s">
        <v>358</v>
      </c>
      <c r="C10" s="217"/>
      <c r="D10" s="217"/>
      <c r="E10" s="52">
        <v>86</v>
      </c>
    </row>
    <row r="11" spans="1:5">
      <c r="A11" s="102" t="s">
        <v>114</v>
      </c>
      <c r="B11" s="52" t="s">
        <v>359</v>
      </c>
      <c r="C11" s="217"/>
      <c r="D11" s="217"/>
      <c r="E11" s="52">
        <v>88</v>
      </c>
    </row>
    <row r="12" spans="1:5">
      <c r="A12" s="102" t="s">
        <v>350</v>
      </c>
      <c r="B12" s="52" t="s">
        <v>360</v>
      </c>
      <c r="C12" s="217"/>
      <c r="D12" s="217"/>
      <c r="E12" s="52">
        <v>267</v>
      </c>
    </row>
    <row r="13" spans="1:5">
      <c r="A13" s="102" t="s">
        <v>205</v>
      </c>
      <c r="B13" s="52" t="s">
        <v>361</v>
      </c>
      <c r="C13" s="217"/>
      <c r="D13" s="217"/>
      <c r="E13" s="52">
        <v>40</v>
      </c>
    </row>
    <row r="14" spans="1:5">
      <c r="A14" s="102" t="s">
        <v>131</v>
      </c>
      <c r="B14" s="52" t="s">
        <v>362</v>
      </c>
      <c r="C14" s="217"/>
      <c r="D14" s="217"/>
      <c r="E14" s="52">
        <v>134</v>
      </c>
    </row>
    <row r="15" spans="1:5">
      <c r="A15" s="102" t="s">
        <v>83</v>
      </c>
      <c r="B15" s="52" t="s">
        <v>363</v>
      </c>
      <c r="C15" s="217"/>
      <c r="D15" s="217"/>
      <c r="E15" s="52">
        <v>134</v>
      </c>
    </row>
    <row r="16" spans="1:5">
      <c r="A16" s="102" t="s">
        <v>228</v>
      </c>
      <c r="B16" s="52" t="s">
        <v>364</v>
      </c>
      <c r="C16" s="217"/>
      <c r="D16" s="217"/>
      <c r="E16" s="52">
        <v>116</v>
      </c>
    </row>
    <row r="17" spans="1:5">
      <c r="A17" s="102" t="s">
        <v>231</v>
      </c>
      <c r="B17" s="52" t="s">
        <v>365</v>
      </c>
      <c r="C17" s="217"/>
      <c r="D17" s="217"/>
      <c r="E17" s="52">
        <v>96</v>
      </c>
    </row>
    <row r="18" spans="1:5">
      <c r="A18" s="102" t="s">
        <v>233</v>
      </c>
      <c r="B18" s="52" t="s">
        <v>366</v>
      </c>
      <c r="C18" s="217"/>
      <c r="D18" s="217"/>
      <c r="E18" s="52">
        <v>96</v>
      </c>
    </row>
    <row r="19" spans="1:5">
      <c r="A19" s="102" t="s">
        <v>235</v>
      </c>
      <c r="B19" s="52" t="s">
        <v>367</v>
      </c>
      <c r="C19" s="217"/>
      <c r="D19" s="217"/>
      <c r="E19" s="52">
        <v>96</v>
      </c>
    </row>
    <row r="20" spans="1:5">
      <c r="A20" s="102" t="s">
        <v>237</v>
      </c>
      <c r="B20" s="52" t="s">
        <v>368</v>
      </c>
      <c r="C20" s="218"/>
      <c r="D20" s="218"/>
      <c r="E20" s="52">
        <v>190</v>
      </c>
    </row>
    <row r="22" spans="1:5">
      <c r="E22">
        <f>SUM(E7:E21)</f>
        <v>12643</v>
      </c>
    </row>
  </sheetData>
  <mergeCells count="8">
    <mergeCell ref="C7:C20"/>
    <mergeCell ref="D7:D20"/>
    <mergeCell ref="A2:A6"/>
    <mergeCell ref="B2:E3"/>
    <mergeCell ref="C4:C6"/>
    <mergeCell ref="E4:E6"/>
    <mergeCell ref="B5:B6"/>
    <mergeCell ref="D5:D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workbookViewId="0">
      <selection activeCell="E1" sqref="E1:E1048576"/>
    </sheetView>
  </sheetViews>
  <sheetFormatPr baseColWidth="10" defaultRowHeight="15"/>
  <cols>
    <col min="1" max="1" width="17.42578125" customWidth="1"/>
    <col min="2" max="2" width="9.140625"/>
    <col min="3" max="3" width="27.42578125" customWidth="1"/>
    <col min="4" max="4" width="38" customWidth="1"/>
    <col min="5" max="5" width="40.7109375" customWidth="1"/>
    <col min="6" max="6" width="15.42578125" customWidth="1"/>
  </cols>
  <sheetData>
    <row r="1" spans="1:6" ht="15.75" thickBot="1"/>
    <row r="2" spans="1:6">
      <c r="A2" s="231" t="s">
        <v>0</v>
      </c>
      <c r="B2" s="233" t="s">
        <v>1</v>
      </c>
      <c r="C2" s="233"/>
      <c r="D2" s="233"/>
      <c r="E2" s="233"/>
      <c r="F2" s="234"/>
    </row>
    <row r="3" spans="1:6">
      <c r="A3" s="232"/>
      <c r="B3" s="177"/>
      <c r="C3" s="177"/>
      <c r="D3" s="177"/>
      <c r="E3" s="177"/>
      <c r="F3" s="235"/>
    </row>
    <row r="4" spans="1:6">
      <c r="A4" s="232"/>
      <c r="B4" s="47"/>
      <c r="C4" s="177" t="s">
        <v>2</v>
      </c>
      <c r="D4" s="236" t="s">
        <v>452</v>
      </c>
      <c r="E4" s="113"/>
      <c r="F4" s="235" t="s">
        <v>3</v>
      </c>
    </row>
    <row r="5" spans="1:6" ht="15" customHeight="1">
      <c r="A5" s="232"/>
      <c r="B5" s="178" t="s">
        <v>4</v>
      </c>
      <c r="C5" s="177"/>
      <c r="D5" s="237"/>
      <c r="E5" s="177" t="s">
        <v>5</v>
      </c>
      <c r="F5" s="235"/>
    </row>
    <row r="6" spans="1:6" ht="15.75" thickBot="1">
      <c r="A6" s="232"/>
      <c r="B6" s="239"/>
      <c r="C6" s="236"/>
      <c r="D6" s="237"/>
      <c r="E6" s="236"/>
      <c r="F6" s="238"/>
    </row>
    <row r="7" spans="1:6" ht="15" customHeight="1">
      <c r="A7" s="219" t="s">
        <v>453</v>
      </c>
      <c r="B7" s="224" t="s">
        <v>239</v>
      </c>
      <c r="C7" s="227" t="s">
        <v>454</v>
      </c>
      <c r="D7" s="48" t="s">
        <v>455</v>
      </c>
      <c r="E7" s="222" t="s">
        <v>282</v>
      </c>
      <c r="F7" s="49">
        <v>420</v>
      </c>
    </row>
    <row r="8" spans="1:6">
      <c r="A8" s="220"/>
      <c r="B8" s="225"/>
      <c r="C8" s="228"/>
      <c r="D8" s="50" t="s">
        <v>456</v>
      </c>
      <c r="E8" s="217"/>
      <c r="F8" s="51">
        <v>307</v>
      </c>
    </row>
    <row r="9" spans="1:6">
      <c r="A9" s="220"/>
      <c r="B9" s="225"/>
      <c r="C9" s="228"/>
      <c r="D9" s="50" t="s">
        <v>457</v>
      </c>
      <c r="E9" s="217"/>
      <c r="F9" s="51">
        <v>319</v>
      </c>
    </row>
    <row r="10" spans="1:6">
      <c r="A10" s="220"/>
      <c r="B10" s="225"/>
      <c r="C10" s="228"/>
      <c r="D10" s="50" t="s">
        <v>458</v>
      </c>
      <c r="E10" s="217"/>
      <c r="F10" s="51">
        <v>319</v>
      </c>
    </row>
    <row r="11" spans="1:6">
      <c r="A11" s="220"/>
      <c r="B11" s="225"/>
      <c r="C11" s="228"/>
      <c r="D11" s="50" t="s">
        <v>459</v>
      </c>
      <c r="E11" s="217"/>
      <c r="F11" s="51">
        <v>307</v>
      </c>
    </row>
    <row r="12" spans="1:6">
      <c r="A12" s="220"/>
      <c r="B12" s="225"/>
      <c r="C12" s="228"/>
      <c r="D12" s="50" t="s">
        <v>460</v>
      </c>
      <c r="E12" s="217"/>
      <c r="F12" s="51">
        <v>312</v>
      </c>
    </row>
    <row r="13" spans="1:6">
      <c r="A13" s="220"/>
      <c r="B13" s="225"/>
      <c r="C13" s="228"/>
      <c r="D13" s="50" t="s">
        <v>461</v>
      </c>
      <c r="E13" s="217"/>
      <c r="F13" s="51">
        <v>361</v>
      </c>
    </row>
    <row r="14" spans="1:6">
      <c r="A14" s="220"/>
      <c r="B14" s="225"/>
      <c r="C14" s="228"/>
      <c r="D14" s="50" t="s">
        <v>462</v>
      </c>
      <c r="E14" s="217"/>
      <c r="F14" s="51">
        <v>508</v>
      </c>
    </row>
    <row r="15" spans="1:6">
      <c r="A15" s="220"/>
      <c r="B15" s="225"/>
      <c r="C15" s="228"/>
      <c r="D15" s="50" t="s">
        <v>463</v>
      </c>
      <c r="E15" s="217"/>
      <c r="F15" s="51">
        <v>588</v>
      </c>
    </row>
    <row r="16" spans="1:6">
      <c r="A16" s="220"/>
      <c r="B16" s="225"/>
      <c r="C16" s="228"/>
      <c r="D16" s="50" t="s">
        <v>464</v>
      </c>
      <c r="E16" s="217"/>
      <c r="F16" s="51">
        <v>225</v>
      </c>
    </row>
    <row r="17" spans="1:6">
      <c r="A17" s="220"/>
      <c r="B17" s="225"/>
      <c r="C17" s="228"/>
      <c r="D17" s="50" t="s">
        <v>465</v>
      </c>
      <c r="E17" s="217"/>
      <c r="F17" s="51">
        <v>51</v>
      </c>
    </row>
    <row r="18" spans="1:6">
      <c r="A18" s="220"/>
      <c r="B18" s="225"/>
      <c r="C18" s="228"/>
      <c r="D18" s="50" t="s">
        <v>466</v>
      </c>
      <c r="E18" s="217"/>
      <c r="F18" s="51">
        <v>28</v>
      </c>
    </row>
    <row r="19" spans="1:6">
      <c r="A19" s="220"/>
      <c r="B19" s="225"/>
      <c r="C19" s="228"/>
      <c r="D19" s="52" t="s">
        <v>467</v>
      </c>
      <c r="E19" s="217"/>
      <c r="F19" s="51">
        <v>392</v>
      </c>
    </row>
    <row r="20" spans="1:6">
      <c r="A20" s="220"/>
      <c r="B20" s="225"/>
      <c r="C20" s="228"/>
      <c r="D20" s="52" t="s">
        <v>468</v>
      </c>
      <c r="E20" s="217"/>
      <c r="F20" s="51">
        <v>37</v>
      </c>
    </row>
    <row r="21" spans="1:6">
      <c r="A21" s="220"/>
      <c r="B21" s="225"/>
      <c r="C21" s="228"/>
      <c r="D21" s="52" t="s">
        <v>469</v>
      </c>
      <c r="E21" s="217"/>
      <c r="F21" s="51">
        <v>118</v>
      </c>
    </row>
    <row r="22" spans="1:6">
      <c r="A22" s="220"/>
      <c r="B22" s="225"/>
      <c r="C22" s="228"/>
      <c r="D22" s="52" t="s">
        <v>470</v>
      </c>
      <c r="E22" s="217"/>
      <c r="F22" s="51">
        <v>36</v>
      </c>
    </row>
    <row r="23" spans="1:6">
      <c r="A23" s="220"/>
      <c r="B23" s="225"/>
      <c r="C23" s="228"/>
      <c r="D23" s="52" t="s">
        <v>471</v>
      </c>
      <c r="E23" s="217"/>
      <c r="F23" s="51">
        <v>3192</v>
      </c>
    </row>
    <row r="24" spans="1:6">
      <c r="A24" s="220"/>
      <c r="B24" s="225"/>
      <c r="C24" s="228"/>
      <c r="D24" s="52" t="s">
        <v>472</v>
      </c>
      <c r="E24" s="217"/>
      <c r="F24" s="51">
        <v>446</v>
      </c>
    </row>
    <row r="25" spans="1:6">
      <c r="A25" s="220"/>
      <c r="B25" s="225"/>
      <c r="C25" s="228"/>
      <c r="D25" s="52" t="s">
        <v>473</v>
      </c>
      <c r="E25" s="217"/>
      <c r="F25" s="51">
        <v>287</v>
      </c>
    </row>
    <row r="26" spans="1:6">
      <c r="A26" s="220"/>
      <c r="B26" s="225"/>
      <c r="C26" s="228"/>
      <c r="D26" s="52" t="s">
        <v>474</v>
      </c>
      <c r="E26" s="217"/>
      <c r="F26" s="51">
        <v>581</v>
      </c>
    </row>
    <row r="27" spans="1:6">
      <c r="A27" s="220"/>
      <c r="B27" s="225"/>
      <c r="C27" s="228"/>
      <c r="D27" s="52" t="s">
        <v>475</v>
      </c>
      <c r="E27" s="217"/>
      <c r="F27" s="51">
        <v>180</v>
      </c>
    </row>
    <row r="28" spans="1:6">
      <c r="A28" s="220"/>
      <c r="B28" s="225"/>
      <c r="C28" s="228"/>
      <c r="D28" s="52" t="s">
        <v>476</v>
      </c>
      <c r="E28" s="217"/>
      <c r="F28" s="51">
        <v>92</v>
      </c>
    </row>
    <row r="29" spans="1:6">
      <c r="A29" s="220"/>
      <c r="B29" s="225"/>
      <c r="C29" s="229"/>
      <c r="D29" s="53" t="s">
        <v>477</v>
      </c>
      <c r="E29" s="217"/>
      <c r="F29" s="54">
        <v>392</v>
      </c>
    </row>
    <row r="30" spans="1:6">
      <c r="A30" s="220"/>
      <c r="B30" s="225"/>
      <c r="C30" s="229"/>
      <c r="D30" s="53" t="s">
        <v>478</v>
      </c>
      <c r="E30" s="217"/>
      <c r="F30" s="54">
        <v>459</v>
      </c>
    </row>
    <row r="31" spans="1:6">
      <c r="A31" s="220"/>
      <c r="B31" s="225"/>
      <c r="C31" s="229"/>
      <c r="D31" s="53" t="s">
        <v>479</v>
      </c>
      <c r="E31" s="217"/>
      <c r="F31" s="54">
        <v>300</v>
      </c>
    </row>
    <row r="32" spans="1:6">
      <c r="A32" s="220"/>
      <c r="B32" s="225"/>
      <c r="C32" s="229"/>
      <c r="D32" s="53" t="s">
        <v>480</v>
      </c>
      <c r="E32" s="217"/>
      <c r="F32" s="54">
        <v>351</v>
      </c>
    </row>
    <row r="33" spans="1:6">
      <c r="A33" s="220"/>
      <c r="B33" s="225"/>
      <c r="C33" s="229"/>
      <c r="D33" s="53" t="s">
        <v>481</v>
      </c>
      <c r="E33" s="217"/>
      <c r="F33" s="54">
        <v>260</v>
      </c>
    </row>
    <row r="34" spans="1:6">
      <c r="A34" s="220"/>
      <c r="B34" s="225"/>
      <c r="C34" s="229"/>
      <c r="D34" s="53" t="s">
        <v>482</v>
      </c>
      <c r="E34" s="217"/>
      <c r="F34" s="54">
        <v>339</v>
      </c>
    </row>
    <row r="35" spans="1:6">
      <c r="A35" s="220"/>
      <c r="B35" s="225"/>
      <c r="C35" s="229"/>
      <c r="D35" s="53" t="s">
        <v>483</v>
      </c>
      <c r="E35" s="217"/>
      <c r="F35" s="54">
        <v>151</v>
      </c>
    </row>
    <row r="36" spans="1:6">
      <c r="A36" s="220"/>
      <c r="B36" s="225"/>
      <c r="C36" s="229"/>
      <c r="D36" s="53" t="s">
        <v>484</v>
      </c>
      <c r="E36" s="217"/>
      <c r="F36" s="54">
        <v>250</v>
      </c>
    </row>
    <row r="37" spans="1:6" ht="15.75" thickBot="1">
      <c r="A37" s="220"/>
      <c r="B37" s="226"/>
      <c r="C37" s="230"/>
      <c r="D37" s="55" t="s">
        <v>485</v>
      </c>
      <c r="E37" s="217"/>
      <c r="F37" s="56">
        <v>125</v>
      </c>
    </row>
    <row r="38" spans="1:6" ht="15" customHeight="1">
      <c r="A38" s="220"/>
      <c r="B38" s="224" t="s">
        <v>241</v>
      </c>
      <c r="C38" s="227" t="s">
        <v>486</v>
      </c>
      <c r="D38" s="48" t="s">
        <v>487</v>
      </c>
      <c r="E38" s="217"/>
      <c r="F38" s="49">
        <v>1235</v>
      </c>
    </row>
    <row r="39" spans="1:6">
      <c r="A39" s="220"/>
      <c r="B39" s="225"/>
      <c r="C39" s="228"/>
      <c r="D39" s="50" t="s">
        <v>488</v>
      </c>
      <c r="E39" s="217"/>
      <c r="F39" s="51">
        <v>1236</v>
      </c>
    </row>
    <row r="40" spans="1:6">
      <c r="A40" s="220"/>
      <c r="B40" s="225"/>
      <c r="C40" s="228"/>
      <c r="D40" s="50" t="s">
        <v>489</v>
      </c>
      <c r="E40" s="217"/>
      <c r="F40" s="51">
        <v>1256</v>
      </c>
    </row>
    <row r="41" spans="1:6">
      <c r="A41" s="220"/>
      <c r="B41" s="225"/>
      <c r="C41" s="228"/>
      <c r="D41" s="50" t="s">
        <v>490</v>
      </c>
      <c r="E41" s="217"/>
      <c r="F41" s="51">
        <v>1105</v>
      </c>
    </row>
    <row r="42" spans="1:6">
      <c r="A42" s="220"/>
      <c r="B42" s="225"/>
      <c r="C42" s="228"/>
      <c r="D42" s="50" t="s">
        <v>491</v>
      </c>
      <c r="E42" s="217"/>
      <c r="F42" s="51">
        <v>245</v>
      </c>
    </row>
    <row r="43" spans="1:6">
      <c r="A43" s="220"/>
      <c r="B43" s="225"/>
      <c r="C43" s="228"/>
      <c r="D43" s="50" t="s">
        <v>492</v>
      </c>
      <c r="E43" s="217"/>
      <c r="F43" s="51">
        <v>916</v>
      </c>
    </row>
    <row r="44" spans="1:6">
      <c r="A44" s="220"/>
      <c r="B44" s="225"/>
      <c r="C44" s="228"/>
      <c r="D44" s="50" t="s">
        <v>493</v>
      </c>
      <c r="E44" s="217"/>
      <c r="F44" s="51">
        <v>1090</v>
      </c>
    </row>
    <row r="45" spans="1:6">
      <c r="A45" s="220"/>
      <c r="B45" s="225"/>
      <c r="C45" s="228"/>
      <c r="D45" s="50" t="s">
        <v>494</v>
      </c>
      <c r="E45" s="217"/>
      <c r="F45" s="51">
        <v>930</v>
      </c>
    </row>
    <row r="46" spans="1:6">
      <c r="A46" s="220"/>
      <c r="B46" s="225"/>
      <c r="C46" s="228"/>
      <c r="D46" s="50" t="s">
        <v>495</v>
      </c>
      <c r="E46" s="217"/>
      <c r="F46" s="51">
        <v>277</v>
      </c>
    </row>
    <row r="47" spans="1:6">
      <c r="A47" s="220"/>
      <c r="B47" s="225"/>
      <c r="C47" s="228"/>
      <c r="D47" s="50" t="s">
        <v>496</v>
      </c>
      <c r="E47" s="217"/>
      <c r="F47" s="51">
        <v>429</v>
      </c>
    </row>
    <row r="48" spans="1:6">
      <c r="A48" s="220"/>
      <c r="B48" s="225"/>
      <c r="C48" s="228"/>
      <c r="D48" s="50" t="s">
        <v>497</v>
      </c>
      <c r="E48" s="217"/>
      <c r="F48" s="51">
        <v>561</v>
      </c>
    </row>
    <row r="49" spans="1:6">
      <c r="A49" s="220"/>
      <c r="B49" s="225"/>
      <c r="C49" s="228"/>
      <c r="D49" s="50" t="s">
        <v>498</v>
      </c>
      <c r="E49" s="217"/>
      <c r="F49" s="51">
        <v>364</v>
      </c>
    </row>
    <row r="50" spans="1:6">
      <c r="A50" s="220"/>
      <c r="B50" s="225"/>
      <c r="C50" s="228"/>
      <c r="D50" s="50" t="s">
        <v>499</v>
      </c>
      <c r="E50" s="217"/>
      <c r="F50" s="51">
        <v>1416</v>
      </c>
    </row>
    <row r="51" spans="1:6">
      <c r="A51" s="220"/>
      <c r="B51" s="225"/>
      <c r="C51" s="228"/>
      <c r="D51" s="50" t="s">
        <v>500</v>
      </c>
      <c r="E51" s="217"/>
      <c r="F51" s="51">
        <v>2424</v>
      </c>
    </row>
    <row r="52" spans="1:6">
      <c r="A52" s="220"/>
      <c r="B52" s="225"/>
      <c r="C52" s="228"/>
      <c r="D52" s="52" t="s">
        <v>501</v>
      </c>
      <c r="E52" s="217"/>
      <c r="F52" s="51">
        <v>105</v>
      </c>
    </row>
    <row r="53" spans="1:6">
      <c r="A53" s="220"/>
      <c r="B53" s="225"/>
      <c r="C53" s="228"/>
      <c r="D53" s="52" t="s">
        <v>502</v>
      </c>
      <c r="E53" s="217"/>
      <c r="F53" s="51">
        <v>205</v>
      </c>
    </row>
    <row r="54" spans="1:6">
      <c r="A54" s="220"/>
      <c r="B54" s="225"/>
      <c r="C54" s="228"/>
      <c r="D54" s="52" t="s">
        <v>503</v>
      </c>
      <c r="E54" s="217"/>
      <c r="F54" s="51">
        <v>1100</v>
      </c>
    </row>
    <row r="55" spans="1:6">
      <c r="A55" s="220"/>
      <c r="B55" s="225"/>
      <c r="C55" s="228"/>
      <c r="D55" s="52" t="s">
        <v>504</v>
      </c>
      <c r="E55" s="217"/>
      <c r="F55" s="51">
        <v>1104</v>
      </c>
    </row>
    <row r="56" spans="1:6">
      <c r="A56" s="220"/>
      <c r="B56" s="225"/>
      <c r="C56" s="228"/>
      <c r="D56" s="52" t="s">
        <v>505</v>
      </c>
      <c r="E56" s="217"/>
      <c r="F56" s="51">
        <v>105</v>
      </c>
    </row>
    <row r="57" spans="1:6">
      <c r="A57" s="220"/>
      <c r="B57" s="225"/>
      <c r="C57" s="228"/>
      <c r="D57" s="52" t="s">
        <v>506</v>
      </c>
      <c r="E57" s="217"/>
      <c r="F57" s="51">
        <v>519</v>
      </c>
    </row>
    <row r="58" spans="1:6">
      <c r="A58" s="220"/>
      <c r="B58" s="225"/>
      <c r="C58" s="228"/>
      <c r="D58" s="52" t="s">
        <v>507</v>
      </c>
      <c r="E58" s="217"/>
      <c r="F58" s="51">
        <v>67</v>
      </c>
    </row>
    <row r="59" spans="1:6" ht="15.75" thickBot="1">
      <c r="A59" s="221"/>
      <c r="B59" s="226"/>
      <c r="C59" s="230"/>
      <c r="D59" s="55" t="s">
        <v>508</v>
      </c>
      <c r="E59" s="223"/>
      <c r="F59" s="56">
        <v>1460</v>
      </c>
    </row>
    <row r="60" spans="1:6">
      <c r="F60">
        <f>SUM(F7:F59)</f>
        <v>29882</v>
      </c>
    </row>
  </sheetData>
  <mergeCells count="13">
    <mergeCell ref="A2:A6"/>
    <mergeCell ref="B2:F3"/>
    <mergeCell ref="C4:C6"/>
    <mergeCell ref="D4:D6"/>
    <mergeCell ref="F4:F6"/>
    <mergeCell ref="B5:B6"/>
    <mergeCell ref="E5:E6"/>
    <mergeCell ref="A7:A59"/>
    <mergeCell ref="E7:E59"/>
    <mergeCell ref="B7:B37"/>
    <mergeCell ref="C7:C37"/>
    <mergeCell ref="B38:B59"/>
    <mergeCell ref="C38:C59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4"/>
  <sheetViews>
    <sheetView workbookViewId="0">
      <selection activeCell="D1" sqref="D1:D1048576"/>
    </sheetView>
  </sheetViews>
  <sheetFormatPr baseColWidth="10" defaultRowHeight="15"/>
  <cols>
    <col min="1" max="1" width="17.42578125" customWidth="1"/>
    <col min="2" max="2" width="9.140625"/>
    <col min="3" max="3" width="15.7109375" customWidth="1"/>
    <col min="4" max="4" width="40.7109375" customWidth="1"/>
    <col min="5" max="5" width="15.42578125" customWidth="1"/>
  </cols>
  <sheetData>
    <row r="2" spans="1:5">
      <c r="A2" s="120" t="s">
        <v>0</v>
      </c>
      <c r="B2" s="177" t="s">
        <v>1</v>
      </c>
      <c r="C2" s="177"/>
      <c r="D2" s="177"/>
      <c r="E2" s="177"/>
    </row>
    <row r="3" spans="1:5">
      <c r="A3" s="121"/>
      <c r="B3" s="177"/>
      <c r="C3" s="177"/>
      <c r="D3" s="177"/>
      <c r="E3" s="177"/>
    </row>
    <row r="4" spans="1:5">
      <c r="A4" s="121"/>
      <c r="B4" s="23"/>
      <c r="C4" s="177" t="s">
        <v>2</v>
      </c>
      <c r="D4" s="113"/>
      <c r="E4" s="177" t="s">
        <v>3</v>
      </c>
    </row>
    <row r="5" spans="1:5" ht="15" customHeight="1">
      <c r="A5" s="121"/>
      <c r="B5" s="178" t="s">
        <v>4</v>
      </c>
      <c r="C5" s="177"/>
      <c r="D5" s="177" t="s">
        <v>5</v>
      </c>
      <c r="E5" s="177"/>
    </row>
    <row r="6" spans="1:5">
      <c r="A6" s="176"/>
      <c r="B6" s="178"/>
      <c r="C6" s="177"/>
      <c r="D6" s="177"/>
      <c r="E6" s="177"/>
    </row>
    <row r="7" spans="1:5">
      <c r="A7" s="89" t="s">
        <v>178</v>
      </c>
      <c r="B7" s="103" t="s">
        <v>243</v>
      </c>
      <c r="C7" s="86" t="s">
        <v>179</v>
      </c>
      <c r="D7" s="86" t="s">
        <v>180</v>
      </c>
      <c r="E7" s="86">
        <v>120</v>
      </c>
    </row>
    <row r="8" spans="1:5">
      <c r="A8" s="89" t="s">
        <v>32</v>
      </c>
      <c r="B8" s="103" t="s">
        <v>245</v>
      </c>
      <c r="C8" s="86" t="s">
        <v>179</v>
      </c>
      <c r="D8" s="86" t="s">
        <v>181</v>
      </c>
      <c r="E8" s="86">
        <v>575</v>
      </c>
    </row>
    <row r="9" spans="1:5">
      <c r="A9" s="89" t="s">
        <v>182</v>
      </c>
      <c r="B9" s="103" t="s">
        <v>247</v>
      </c>
      <c r="C9" s="86" t="s">
        <v>179</v>
      </c>
      <c r="D9" s="86" t="s">
        <v>183</v>
      </c>
      <c r="E9" s="86">
        <v>118</v>
      </c>
    </row>
    <row r="10" spans="1:5">
      <c r="A10" s="89" t="s">
        <v>32</v>
      </c>
      <c r="B10" s="103" t="s">
        <v>530</v>
      </c>
      <c r="C10" s="86" t="s">
        <v>179</v>
      </c>
      <c r="D10" s="86" t="s">
        <v>184</v>
      </c>
      <c r="E10" s="86">
        <v>75</v>
      </c>
    </row>
    <row r="11" spans="1:5">
      <c r="A11" s="46" t="s">
        <v>58</v>
      </c>
      <c r="B11" s="104" t="s">
        <v>191</v>
      </c>
      <c r="C11" s="87" t="s">
        <v>179</v>
      </c>
      <c r="D11" s="88" t="s">
        <v>185</v>
      </c>
      <c r="E11" s="88">
        <v>217</v>
      </c>
    </row>
    <row r="12" spans="1:5">
      <c r="A12" s="46" t="s">
        <v>186</v>
      </c>
      <c r="B12" s="104" t="s">
        <v>194</v>
      </c>
      <c r="C12" s="87" t="s">
        <v>179</v>
      </c>
      <c r="D12" s="88" t="s">
        <v>187</v>
      </c>
      <c r="E12" s="88">
        <v>30</v>
      </c>
    </row>
    <row r="13" spans="1:5">
      <c r="A13" s="25"/>
    </row>
    <row r="14" spans="1:5">
      <c r="E14">
        <f>SUM(E7:E13)</f>
        <v>1135</v>
      </c>
    </row>
  </sheetData>
  <mergeCells count="6">
    <mergeCell ref="A2:A6"/>
    <mergeCell ref="B2:E3"/>
    <mergeCell ref="C4:C6"/>
    <mergeCell ref="E4:E6"/>
    <mergeCell ref="B5:B6"/>
    <mergeCell ref="D5:D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"/>
  <sheetViews>
    <sheetView workbookViewId="0">
      <selection activeCell="D1" sqref="D1:D1048576"/>
    </sheetView>
  </sheetViews>
  <sheetFormatPr baseColWidth="10" defaultRowHeight="15"/>
  <cols>
    <col min="1" max="1" width="18.28515625" customWidth="1"/>
    <col min="2" max="2" width="13.28515625" customWidth="1"/>
    <col min="3" max="3" width="18.85546875" customWidth="1"/>
    <col min="4" max="4" width="23.28515625" customWidth="1"/>
  </cols>
  <sheetData>
    <row r="2" spans="1:7">
      <c r="A2" s="181" t="s">
        <v>0</v>
      </c>
      <c r="B2" s="156" t="s">
        <v>1</v>
      </c>
      <c r="C2" s="156"/>
      <c r="D2" s="156"/>
      <c r="E2" s="156"/>
    </row>
    <row r="3" spans="1:7">
      <c r="A3" s="181"/>
      <c r="B3" s="156"/>
      <c r="C3" s="156"/>
      <c r="D3" s="156"/>
      <c r="E3" s="156"/>
    </row>
    <row r="4" spans="1:7">
      <c r="A4" s="181"/>
      <c r="B4" s="17"/>
      <c r="C4" s="156" t="s">
        <v>2</v>
      </c>
      <c r="D4" s="111"/>
      <c r="E4" s="156" t="s">
        <v>3</v>
      </c>
    </row>
    <row r="5" spans="1:7" ht="15" customHeight="1">
      <c r="A5" s="181"/>
      <c r="B5" s="157" t="s">
        <v>4</v>
      </c>
      <c r="C5" s="156"/>
      <c r="D5" s="156" t="s">
        <v>5</v>
      </c>
      <c r="E5" s="156"/>
    </row>
    <row r="6" spans="1:7">
      <c r="A6" s="181"/>
      <c r="B6" s="157"/>
      <c r="C6" s="156"/>
      <c r="D6" s="156"/>
      <c r="E6" s="156"/>
    </row>
    <row r="7" spans="1:7">
      <c r="A7" s="181" t="s">
        <v>32</v>
      </c>
      <c r="B7" s="241" t="s">
        <v>196</v>
      </c>
      <c r="C7" s="240" t="s">
        <v>112</v>
      </c>
      <c r="D7" s="240" t="s">
        <v>113</v>
      </c>
      <c r="E7" s="240">
        <v>2105</v>
      </c>
    </row>
    <row r="8" spans="1:7">
      <c r="A8" s="181"/>
      <c r="B8" s="241"/>
      <c r="C8" s="240"/>
      <c r="D8" s="240"/>
      <c r="E8" s="240"/>
    </row>
    <row r="9" spans="1:7">
      <c r="A9" s="181"/>
      <c r="B9" s="241"/>
      <c r="C9" s="240"/>
      <c r="D9" s="240"/>
      <c r="E9" s="240"/>
    </row>
    <row r="10" spans="1:7">
      <c r="A10" s="181"/>
      <c r="B10" s="241"/>
      <c r="C10" s="240"/>
      <c r="D10" s="240"/>
      <c r="E10" s="240"/>
    </row>
    <row r="11" spans="1:7">
      <c r="A11" s="181"/>
      <c r="B11" s="241"/>
      <c r="C11" s="240"/>
      <c r="D11" s="240"/>
      <c r="E11" s="240"/>
    </row>
    <row r="12" spans="1:7">
      <c r="A12" s="181"/>
      <c r="B12" s="241"/>
      <c r="C12" s="240"/>
      <c r="D12" s="240"/>
      <c r="E12" s="240"/>
    </row>
    <row r="13" spans="1:7" ht="15" customHeight="1">
      <c r="A13" s="181" t="s">
        <v>58</v>
      </c>
      <c r="B13" s="241" t="s">
        <v>199</v>
      </c>
      <c r="C13" s="240" t="s">
        <v>115</v>
      </c>
      <c r="D13" s="240" t="s">
        <v>116</v>
      </c>
      <c r="E13" s="240">
        <v>852</v>
      </c>
    </row>
    <row r="14" spans="1:7">
      <c r="A14" s="181"/>
      <c r="B14" s="241"/>
      <c r="C14" s="240"/>
      <c r="D14" s="240"/>
      <c r="E14" s="240"/>
    </row>
    <row r="15" spans="1:7">
      <c r="A15" s="181"/>
      <c r="B15" s="241"/>
      <c r="C15" s="240"/>
      <c r="D15" s="240"/>
      <c r="E15" s="240"/>
      <c r="G15">
        <f>E7+E13</f>
        <v>2957</v>
      </c>
    </row>
    <row r="16" spans="1:7">
      <c r="A16" s="181"/>
      <c r="B16" s="241"/>
      <c r="C16" s="240"/>
      <c r="D16" s="240"/>
      <c r="E16" s="240"/>
    </row>
    <row r="17" spans="1:5">
      <c r="A17" s="181"/>
      <c r="B17" s="241"/>
      <c r="C17" s="240"/>
      <c r="D17" s="240"/>
      <c r="E17" s="240"/>
    </row>
    <row r="18" spans="1:5">
      <c r="A18" s="181"/>
      <c r="B18" s="241"/>
      <c r="C18" s="240"/>
      <c r="D18" s="240"/>
      <c r="E18" s="240"/>
    </row>
  </sheetData>
  <mergeCells count="16">
    <mergeCell ref="A2:A6"/>
    <mergeCell ref="B2:E3"/>
    <mergeCell ref="C4:C6"/>
    <mergeCell ref="E4:E6"/>
    <mergeCell ref="B5:B6"/>
    <mergeCell ref="D5:D6"/>
    <mergeCell ref="E13:E18"/>
    <mergeCell ref="A7:A12"/>
    <mergeCell ref="B7:B12"/>
    <mergeCell ref="C7:C12"/>
    <mergeCell ref="D7:D12"/>
    <mergeCell ref="E7:E12"/>
    <mergeCell ref="A13:A18"/>
    <mergeCell ref="B13:B18"/>
    <mergeCell ref="C13:C18"/>
    <mergeCell ref="D13:D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6"/>
  <sheetViews>
    <sheetView workbookViewId="0">
      <selection activeCell="D4" sqref="D1:D1048576"/>
    </sheetView>
  </sheetViews>
  <sheetFormatPr baseColWidth="10" defaultRowHeight="15"/>
  <cols>
    <col min="3" max="3" width="19.42578125" customWidth="1"/>
    <col min="4" max="4" width="15.42578125" customWidth="1"/>
    <col min="5" max="5" width="22" customWidth="1"/>
  </cols>
  <sheetData>
    <row r="1" spans="1:5">
      <c r="A1" s="141" t="s">
        <v>0</v>
      </c>
      <c r="B1" s="144" t="s">
        <v>1</v>
      </c>
      <c r="C1" s="145"/>
      <c r="D1" s="145"/>
      <c r="E1" s="146"/>
    </row>
    <row r="2" spans="1:5" ht="15.75" thickBot="1">
      <c r="A2" s="142"/>
      <c r="B2" s="147"/>
      <c r="C2" s="148"/>
      <c r="D2" s="148"/>
      <c r="E2" s="149"/>
    </row>
    <row r="3" spans="1:5" ht="15.75" thickBot="1">
      <c r="A3" s="142"/>
      <c r="B3" s="38"/>
      <c r="C3" s="150" t="s">
        <v>2</v>
      </c>
      <c r="D3" s="110"/>
      <c r="E3" s="150" t="s">
        <v>3</v>
      </c>
    </row>
    <row r="4" spans="1:5">
      <c r="A4" s="142"/>
      <c r="B4" s="153" t="s">
        <v>4</v>
      </c>
      <c r="C4" s="151"/>
      <c r="D4" s="150" t="s">
        <v>278</v>
      </c>
      <c r="E4" s="151"/>
    </row>
    <row r="5" spans="1:5" ht="15.75" thickBot="1">
      <c r="A5" s="143"/>
      <c r="B5" s="154"/>
      <c r="C5" s="152"/>
      <c r="D5" s="152"/>
      <c r="E5" s="152"/>
    </row>
    <row r="6" spans="1:5" ht="25.5">
      <c r="A6" s="129" t="s">
        <v>92</v>
      </c>
      <c r="B6" s="138" t="s">
        <v>327</v>
      </c>
      <c r="C6" s="135" t="s">
        <v>280</v>
      </c>
      <c r="D6" s="61" t="s">
        <v>281</v>
      </c>
      <c r="E6" s="135">
        <v>1414</v>
      </c>
    </row>
    <row r="7" spans="1:5">
      <c r="A7" s="130"/>
      <c r="B7" s="139"/>
      <c r="C7" s="136"/>
      <c r="D7" s="61" t="s">
        <v>282</v>
      </c>
      <c r="E7" s="136"/>
    </row>
    <row r="8" spans="1:5" ht="15.75" thickBot="1">
      <c r="A8" s="131"/>
      <c r="B8" s="140"/>
      <c r="C8" s="137"/>
      <c r="D8" s="61"/>
      <c r="E8" s="137"/>
    </row>
    <row r="9" spans="1:5" ht="25.5">
      <c r="A9" s="129" t="s">
        <v>104</v>
      </c>
      <c r="B9" s="132" t="s">
        <v>330</v>
      </c>
      <c r="C9" s="135" t="s">
        <v>280</v>
      </c>
      <c r="D9" s="60" t="s">
        <v>284</v>
      </c>
      <c r="E9" s="135">
        <v>12618</v>
      </c>
    </row>
    <row r="10" spans="1:5">
      <c r="A10" s="130"/>
      <c r="B10" s="133"/>
      <c r="C10" s="136"/>
      <c r="D10" s="62" t="s">
        <v>285</v>
      </c>
      <c r="E10" s="136"/>
    </row>
    <row r="11" spans="1:5" ht="26.25" thickBot="1">
      <c r="A11" s="131"/>
      <c r="B11" s="134"/>
      <c r="C11" s="137"/>
      <c r="D11" s="63" t="s">
        <v>286</v>
      </c>
      <c r="E11" s="137"/>
    </row>
    <row r="12" spans="1:5" ht="25.5">
      <c r="A12" s="129" t="s">
        <v>104</v>
      </c>
      <c r="B12" s="132" t="s">
        <v>333</v>
      </c>
      <c r="C12" s="135" t="s">
        <v>280</v>
      </c>
      <c r="D12" s="60" t="s">
        <v>288</v>
      </c>
      <c r="E12" s="135">
        <v>3194</v>
      </c>
    </row>
    <row r="13" spans="1:5" ht="25.5">
      <c r="A13" s="130"/>
      <c r="B13" s="133"/>
      <c r="C13" s="136"/>
      <c r="D13" s="62" t="s">
        <v>289</v>
      </c>
      <c r="E13" s="136"/>
    </row>
    <row r="14" spans="1:5" ht="15.75" thickBot="1">
      <c r="A14" s="131"/>
      <c r="B14" s="134"/>
      <c r="C14" s="137"/>
      <c r="D14" s="63" t="s">
        <v>290</v>
      </c>
      <c r="E14" s="137"/>
    </row>
    <row r="15" spans="1:5" ht="25.5">
      <c r="A15" s="129" t="s">
        <v>104</v>
      </c>
      <c r="B15" s="132" t="s">
        <v>336</v>
      </c>
      <c r="C15" s="135" t="s">
        <v>280</v>
      </c>
      <c r="D15" s="61" t="s">
        <v>292</v>
      </c>
      <c r="E15" s="135">
        <v>12178</v>
      </c>
    </row>
    <row r="16" spans="1:5">
      <c r="A16" s="130"/>
      <c r="B16" s="133"/>
      <c r="C16" s="136"/>
      <c r="D16" s="61" t="s">
        <v>293</v>
      </c>
      <c r="E16" s="136"/>
    </row>
    <row r="17" spans="1:5" ht="15.75" thickBot="1">
      <c r="A17" s="131"/>
      <c r="B17" s="134"/>
      <c r="C17" s="137"/>
      <c r="D17" s="61"/>
      <c r="E17" s="137"/>
    </row>
    <row r="18" spans="1:5" ht="25.5">
      <c r="A18" s="129" t="s">
        <v>104</v>
      </c>
      <c r="B18" s="132" t="s">
        <v>339</v>
      </c>
      <c r="C18" s="135" t="s">
        <v>280</v>
      </c>
      <c r="D18" s="60" t="s">
        <v>295</v>
      </c>
      <c r="E18" s="135">
        <v>1190</v>
      </c>
    </row>
    <row r="19" spans="1:5">
      <c r="A19" s="130"/>
      <c r="B19" s="133"/>
      <c r="C19" s="136"/>
      <c r="D19" s="62" t="s">
        <v>296</v>
      </c>
      <c r="E19" s="136"/>
    </row>
    <row r="20" spans="1:5" ht="15.75" thickBot="1">
      <c r="A20" s="131"/>
      <c r="B20" s="134"/>
      <c r="C20" s="137"/>
      <c r="D20" s="63"/>
      <c r="E20" s="137"/>
    </row>
    <row r="21" spans="1:5" ht="25.5">
      <c r="A21" s="129" t="s">
        <v>92</v>
      </c>
      <c r="B21" s="132" t="s">
        <v>342</v>
      </c>
      <c r="C21" s="135" t="s">
        <v>280</v>
      </c>
      <c r="D21" s="60" t="s">
        <v>298</v>
      </c>
      <c r="E21" s="135">
        <v>510</v>
      </c>
    </row>
    <row r="22" spans="1:5" ht="25.5">
      <c r="A22" s="130"/>
      <c r="B22" s="133"/>
      <c r="C22" s="136"/>
      <c r="D22" s="62" t="s">
        <v>299</v>
      </c>
      <c r="E22" s="136"/>
    </row>
    <row r="23" spans="1:5" ht="15.75" thickBot="1">
      <c r="A23" s="131"/>
      <c r="B23" s="134"/>
      <c r="C23" s="137"/>
      <c r="D23" s="63"/>
      <c r="E23" s="137"/>
    </row>
    <row r="24" spans="1:5">
      <c r="A24" s="129" t="s">
        <v>20</v>
      </c>
      <c r="B24" s="132" t="s">
        <v>345</v>
      </c>
      <c r="C24" s="135" t="s">
        <v>280</v>
      </c>
      <c r="D24" s="60" t="s">
        <v>301</v>
      </c>
      <c r="E24" s="135">
        <v>862</v>
      </c>
    </row>
    <row r="25" spans="1:5">
      <c r="A25" s="130"/>
      <c r="B25" s="133"/>
      <c r="C25" s="136"/>
      <c r="D25" s="62" t="s">
        <v>302</v>
      </c>
      <c r="E25" s="136"/>
    </row>
    <row r="26" spans="1:5" ht="15.75" thickBot="1">
      <c r="A26" s="131"/>
      <c r="B26" s="134"/>
      <c r="C26" s="137"/>
      <c r="D26" s="63"/>
      <c r="E26" s="137"/>
    </row>
    <row r="27" spans="1:5">
      <c r="A27" s="129" t="s">
        <v>20</v>
      </c>
      <c r="B27" s="132" t="s">
        <v>348</v>
      </c>
      <c r="C27" s="135" t="s">
        <v>280</v>
      </c>
      <c r="D27" s="60" t="s">
        <v>304</v>
      </c>
      <c r="E27" s="135">
        <v>3707</v>
      </c>
    </row>
    <row r="28" spans="1:5">
      <c r="A28" s="130"/>
      <c r="B28" s="133"/>
      <c r="C28" s="136"/>
      <c r="D28" s="62" t="s">
        <v>305</v>
      </c>
      <c r="E28" s="136"/>
    </row>
    <row r="29" spans="1:5" ht="15.75" thickBot="1">
      <c r="A29" s="131"/>
      <c r="B29" s="134"/>
      <c r="C29" s="137"/>
      <c r="D29" s="63"/>
      <c r="E29" s="137"/>
    </row>
    <row r="30" spans="1:5">
      <c r="A30" s="129" t="s">
        <v>92</v>
      </c>
      <c r="B30" s="132" t="s">
        <v>165</v>
      </c>
      <c r="C30" s="135" t="s">
        <v>280</v>
      </c>
      <c r="D30" s="60" t="s">
        <v>307</v>
      </c>
      <c r="E30" s="135">
        <v>1644</v>
      </c>
    </row>
    <row r="31" spans="1:5">
      <c r="A31" s="130"/>
      <c r="B31" s="133"/>
      <c r="C31" s="136"/>
      <c r="D31" s="62" t="s">
        <v>308</v>
      </c>
      <c r="E31" s="136"/>
    </row>
    <row r="32" spans="1:5" ht="15.75" thickBot="1">
      <c r="A32" s="131"/>
      <c r="B32" s="134"/>
      <c r="C32" s="137"/>
      <c r="D32" s="63"/>
      <c r="E32" s="137"/>
    </row>
    <row r="33" spans="1:5" ht="25.5">
      <c r="A33" s="129" t="s">
        <v>92</v>
      </c>
      <c r="B33" s="132" t="s">
        <v>168</v>
      </c>
      <c r="C33" s="135" t="s">
        <v>280</v>
      </c>
      <c r="D33" s="60" t="s">
        <v>310</v>
      </c>
      <c r="E33" s="135">
        <v>5177</v>
      </c>
    </row>
    <row r="34" spans="1:5">
      <c r="A34" s="130"/>
      <c r="B34" s="133"/>
      <c r="C34" s="136"/>
      <c r="D34" s="62" t="s">
        <v>311</v>
      </c>
      <c r="E34" s="136"/>
    </row>
    <row r="35" spans="1:5" ht="15.75" thickBot="1">
      <c r="A35" s="131"/>
      <c r="B35" s="134"/>
      <c r="C35" s="137"/>
      <c r="D35" s="63"/>
      <c r="E35" s="137"/>
    </row>
    <row r="36" spans="1:5">
      <c r="A36" s="129" t="s">
        <v>20</v>
      </c>
      <c r="B36" s="132" t="s">
        <v>171</v>
      </c>
      <c r="C36" s="135" t="s">
        <v>280</v>
      </c>
      <c r="D36" s="61" t="s">
        <v>313</v>
      </c>
      <c r="E36" s="135">
        <v>1029</v>
      </c>
    </row>
    <row r="37" spans="1:5">
      <c r="A37" s="130"/>
      <c r="B37" s="133"/>
      <c r="C37" s="136"/>
      <c r="D37" s="61" t="s">
        <v>314</v>
      </c>
      <c r="E37" s="136"/>
    </row>
    <row r="38" spans="1:5" ht="15.75" thickBot="1">
      <c r="A38" s="131"/>
      <c r="B38" s="134"/>
      <c r="C38" s="137"/>
      <c r="D38" s="61"/>
      <c r="E38" s="137"/>
    </row>
    <row r="39" spans="1:5" ht="25.5">
      <c r="A39" s="129" t="s">
        <v>92</v>
      </c>
      <c r="B39" s="132" t="s">
        <v>175</v>
      </c>
      <c r="C39" s="135" t="s">
        <v>280</v>
      </c>
      <c r="D39" s="60" t="s">
        <v>316</v>
      </c>
      <c r="E39" s="135">
        <v>3816</v>
      </c>
    </row>
    <row r="40" spans="1:5" ht="25.5">
      <c r="A40" s="130"/>
      <c r="B40" s="133"/>
      <c r="C40" s="136"/>
      <c r="D40" s="62" t="s">
        <v>317</v>
      </c>
      <c r="E40" s="136"/>
    </row>
    <row r="41" spans="1:5" ht="15.75" thickBot="1">
      <c r="A41" s="131"/>
      <c r="B41" s="134"/>
      <c r="C41" s="137"/>
      <c r="D41" s="63"/>
      <c r="E41" s="137"/>
    </row>
    <row r="42" spans="1:5" ht="25.5">
      <c r="A42" s="129" t="s">
        <v>20</v>
      </c>
      <c r="B42" s="132" t="s">
        <v>225</v>
      </c>
      <c r="C42" s="135" t="s">
        <v>280</v>
      </c>
      <c r="D42" s="60" t="s">
        <v>319</v>
      </c>
      <c r="E42" s="135">
        <v>1828</v>
      </c>
    </row>
    <row r="43" spans="1:5">
      <c r="A43" s="130"/>
      <c r="B43" s="133"/>
      <c r="C43" s="136"/>
      <c r="D43" s="62" t="s">
        <v>320</v>
      </c>
      <c r="E43" s="136"/>
    </row>
    <row r="44" spans="1:5" ht="15.75" thickBot="1">
      <c r="A44" s="131"/>
      <c r="B44" s="134"/>
      <c r="C44" s="137"/>
      <c r="D44" s="63"/>
      <c r="E44" s="137"/>
    </row>
    <row r="45" spans="1:5">
      <c r="A45" s="129" t="s">
        <v>104</v>
      </c>
      <c r="B45" s="132" t="s">
        <v>69</v>
      </c>
      <c r="C45" s="135" t="s">
        <v>280</v>
      </c>
      <c r="D45" s="60" t="s">
        <v>322</v>
      </c>
      <c r="E45" s="135">
        <v>1112</v>
      </c>
    </row>
    <row r="46" spans="1:5">
      <c r="A46" s="130"/>
      <c r="B46" s="133"/>
      <c r="C46" s="136"/>
      <c r="D46" s="62" t="s">
        <v>323</v>
      </c>
      <c r="E46" s="136"/>
    </row>
    <row r="47" spans="1:5" ht="15.75" thickBot="1">
      <c r="A47" s="131"/>
      <c r="B47" s="134"/>
      <c r="C47" s="137"/>
      <c r="D47" s="63"/>
      <c r="E47" s="137"/>
    </row>
    <row r="48" spans="1:5">
      <c r="A48" s="129" t="s">
        <v>92</v>
      </c>
      <c r="B48" s="132" t="s">
        <v>135</v>
      </c>
      <c r="C48" s="135" t="s">
        <v>280</v>
      </c>
      <c r="D48" s="60" t="s">
        <v>325</v>
      </c>
      <c r="E48" s="135">
        <v>885</v>
      </c>
    </row>
    <row r="49" spans="1:5">
      <c r="A49" s="130"/>
      <c r="B49" s="133"/>
      <c r="C49" s="136"/>
      <c r="D49" s="62" t="s">
        <v>326</v>
      </c>
      <c r="E49" s="136"/>
    </row>
    <row r="50" spans="1:5" ht="15.75" thickBot="1">
      <c r="A50" s="131"/>
      <c r="B50" s="134"/>
      <c r="C50" s="137"/>
      <c r="D50" s="63"/>
      <c r="E50" s="137"/>
    </row>
    <row r="51" spans="1:5" ht="25.5">
      <c r="A51" s="129" t="s">
        <v>92</v>
      </c>
      <c r="B51" s="132" t="s">
        <v>138</v>
      </c>
      <c r="C51" s="135" t="s">
        <v>280</v>
      </c>
      <c r="D51" s="60" t="s">
        <v>328</v>
      </c>
      <c r="E51" s="135">
        <v>2993</v>
      </c>
    </row>
    <row r="52" spans="1:5" ht="25.5">
      <c r="A52" s="130"/>
      <c r="B52" s="133"/>
      <c r="C52" s="136"/>
      <c r="D52" s="62" t="s">
        <v>329</v>
      </c>
      <c r="E52" s="136"/>
    </row>
    <row r="53" spans="1:5" ht="15.75" thickBot="1">
      <c r="A53" s="131"/>
      <c r="B53" s="134"/>
      <c r="C53" s="137"/>
      <c r="D53" s="63"/>
      <c r="E53" s="137"/>
    </row>
    <row r="54" spans="1:5">
      <c r="A54" s="129" t="s">
        <v>92</v>
      </c>
      <c r="B54" s="132" t="s">
        <v>141</v>
      </c>
      <c r="C54" s="135" t="s">
        <v>280</v>
      </c>
      <c r="D54" s="60" t="s">
        <v>331</v>
      </c>
      <c r="E54" s="135">
        <v>1152</v>
      </c>
    </row>
    <row r="55" spans="1:5" ht="38.25">
      <c r="A55" s="130"/>
      <c r="B55" s="133"/>
      <c r="C55" s="136"/>
      <c r="D55" s="62" t="s">
        <v>332</v>
      </c>
      <c r="E55" s="136"/>
    </row>
    <row r="56" spans="1:5" ht="15.75" thickBot="1">
      <c r="A56" s="131"/>
      <c r="B56" s="134"/>
      <c r="C56" s="137"/>
      <c r="D56" s="63"/>
      <c r="E56" s="137"/>
    </row>
    <row r="57" spans="1:5">
      <c r="A57" s="129" t="s">
        <v>92</v>
      </c>
      <c r="B57" s="132" t="s">
        <v>144</v>
      </c>
      <c r="C57" s="135" t="s">
        <v>280</v>
      </c>
      <c r="D57" s="60" t="s">
        <v>334</v>
      </c>
      <c r="E57" s="135">
        <v>1077</v>
      </c>
    </row>
    <row r="58" spans="1:5" ht="25.5">
      <c r="A58" s="130"/>
      <c r="B58" s="133"/>
      <c r="C58" s="136"/>
      <c r="D58" s="62" t="s">
        <v>335</v>
      </c>
      <c r="E58" s="136"/>
    </row>
    <row r="59" spans="1:5" ht="15.75" thickBot="1">
      <c r="A59" s="131"/>
      <c r="B59" s="134"/>
      <c r="C59" s="137"/>
      <c r="D59" s="63"/>
      <c r="E59" s="137"/>
    </row>
    <row r="60" spans="1:5" ht="25.5">
      <c r="A60" s="129" t="s">
        <v>92</v>
      </c>
      <c r="B60" s="132" t="s">
        <v>510</v>
      </c>
      <c r="C60" s="135" t="s">
        <v>280</v>
      </c>
      <c r="D60" s="60" t="s">
        <v>337</v>
      </c>
      <c r="E60" s="135">
        <v>1415</v>
      </c>
    </row>
    <row r="61" spans="1:5" ht="25.5">
      <c r="A61" s="130"/>
      <c r="B61" s="133"/>
      <c r="C61" s="136"/>
      <c r="D61" s="62" t="s">
        <v>338</v>
      </c>
      <c r="E61" s="136"/>
    </row>
    <row r="62" spans="1:5" ht="15.75" thickBot="1">
      <c r="A62" s="131"/>
      <c r="B62" s="134"/>
      <c r="C62" s="137"/>
      <c r="D62" s="63"/>
      <c r="E62" s="137"/>
    </row>
    <row r="63" spans="1:5" ht="25.5">
      <c r="A63" s="129" t="s">
        <v>20</v>
      </c>
      <c r="B63" s="132" t="s">
        <v>147</v>
      </c>
      <c r="C63" s="135" t="s">
        <v>280</v>
      </c>
      <c r="D63" s="60" t="s">
        <v>340</v>
      </c>
      <c r="E63" s="135">
        <v>2071</v>
      </c>
    </row>
    <row r="64" spans="1:5">
      <c r="A64" s="130"/>
      <c r="B64" s="133"/>
      <c r="C64" s="136"/>
      <c r="D64" s="62" t="s">
        <v>341</v>
      </c>
      <c r="E64" s="136"/>
    </row>
    <row r="65" spans="1:5" ht="15.75" thickBot="1">
      <c r="A65" s="131"/>
      <c r="B65" s="134"/>
      <c r="C65" s="137"/>
      <c r="D65" s="63"/>
      <c r="E65" s="137"/>
    </row>
    <row r="66" spans="1:5" ht="25.5">
      <c r="A66" s="129" t="s">
        <v>92</v>
      </c>
      <c r="B66" s="132" t="s">
        <v>150</v>
      </c>
      <c r="C66" s="135" t="s">
        <v>280</v>
      </c>
      <c r="D66" s="60" t="s">
        <v>343</v>
      </c>
      <c r="E66" s="135">
        <v>986</v>
      </c>
    </row>
    <row r="67" spans="1:5">
      <c r="A67" s="130"/>
      <c r="B67" s="133"/>
      <c r="C67" s="136"/>
      <c r="D67" s="62" t="s">
        <v>344</v>
      </c>
      <c r="E67" s="136"/>
    </row>
    <row r="68" spans="1:5" ht="15.75" thickBot="1">
      <c r="A68" s="131"/>
      <c r="B68" s="134"/>
      <c r="C68" s="137"/>
      <c r="D68" s="63"/>
      <c r="E68" s="137"/>
    </row>
    <row r="69" spans="1:5">
      <c r="A69" s="129" t="s">
        <v>92</v>
      </c>
      <c r="B69" s="132" t="s">
        <v>153</v>
      </c>
      <c r="C69" s="135" t="s">
        <v>280</v>
      </c>
      <c r="D69" s="60" t="s">
        <v>346</v>
      </c>
      <c r="E69" s="135">
        <v>845</v>
      </c>
    </row>
    <row r="70" spans="1:5">
      <c r="A70" s="130"/>
      <c r="B70" s="133"/>
      <c r="C70" s="136"/>
      <c r="D70" s="62" t="s">
        <v>347</v>
      </c>
      <c r="E70" s="136"/>
    </row>
    <row r="71" spans="1:5" ht="15.75" thickBot="1">
      <c r="A71" s="131"/>
      <c r="B71" s="134"/>
      <c r="C71" s="137"/>
      <c r="D71" s="63"/>
      <c r="E71" s="137"/>
    </row>
    <row r="72" spans="1:5">
      <c r="A72" s="129" t="s">
        <v>92</v>
      </c>
      <c r="B72" s="132" t="s">
        <v>156</v>
      </c>
      <c r="C72" s="135" t="s">
        <v>280</v>
      </c>
      <c r="D72" s="60" t="s">
        <v>331</v>
      </c>
      <c r="E72" s="135">
        <v>957</v>
      </c>
    </row>
    <row r="73" spans="1:5">
      <c r="A73" s="130"/>
      <c r="B73" s="133"/>
      <c r="C73" s="136"/>
      <c r="D73" s="62" t="s">
        <v>349</v>
      </c>
      <c r="E73" s="136"/>
    </row>
    <row r="74" spans="1:5" ht="15.75" thickBot="1">
      <c r="A74" s="131"/>
      <c r="B74" s="134"/>
      <c r="C74" s="137"/>
      <c r="D74" s="63"/>
      <c r="E74" s="137"/>
    </row>
    <row r="75" spans="1:5">
      <c r="A75" s="39"/>
      <c r="B75" s="39"/>
      <c r="C75" s="39"/>
      <c r="D75" s="39"/>
      <c r="E75" s="39"/>
    </row>
    <row r="76" spans="1:5">
      <c r="A76" s="39"/>
      <c r="B76" s="39"/>
      <c r="C76" s="39"/>
      <c r="D76" s="39"/>
      <c r="E76" s="40">
        <v>62660</v>
      </c>
    </row>
  </sheetData>
  <mergeCells count="98">
    <mergeCell ref="A1:A5"/>
    <mergeCell ref="B1:E2"/>
    <mergeCell ref="C3:C5"/>
    <mergeCell ref="E3:E5"/>
    <mergeCell ref="B4:B5"/>
    <mergeCell ref="D4:D5"/>
    <mergeCell ref="A6:A8"/>
    <mergeCell ref="B6:B8"/>
    <mergeCell ref="C6:C8"/>
    <mergeCell ref="E6:E8"/>
    <mergeCell ref="A9:A11"/>
    <mergeCell ref="B9:B11"/>
    <mergeCell ref="C9:C11"/>
    <mergeCell ref="E9:E11"/>
    <mergeCell ref="A12:A14"/>
    <mergeCell ref="B12:B14"/>
    <mergeCell ref="C12:C14"/>
    <mergeCell ref="E12:E14"/>
    <mergeCell ref="A15:A17"/>
    <mergeCell ref="B15:B17"/>
    <mergeCell ref="C15:C17"/>
    <mergeCell ref="E15:E17"/>
    <mergeCell ref="A18:A20"/>
    <mergeCell ref="B18:B20"/>
    <mergeCell ref="C18:C20"/>
    <mergeCell ref="E18:E20"/>
    <mergeCell ref="A21:A23"/>
    <mergeCell ref="B21:B23"/>
    <mergeCell ref="C21:C23"/>
    <mergeCell ref="E21:E23"/>
    <mergeCell ref="A24:A26"/>
    <mergeCell ref="B24:B26"/>
    <mergeCell ref="C24:C26"/>
    <mergeCell ref="E24:E26"/>
    <mergeCell ref="A27:A29"/>
    <mergeCell ref="B27:B29"/>
    <mergeCell ref="C27:C29"/>
    <mergeCell ref="E27:E29"/>
    <mergeCell ref="A30:A32"/>
    <mergeCell ref="B30:B32"/>
    <mergeCell ref="C30:C32"/>
    <mergeCell ref="E30:E32"/>
    <mergeCell ref="A33:A35"/>
    <mergeCell ref="B33:B35"/>
    <mergeCell ref="C33:C35"/>
    <mergeCell ref="E33:E35"/>
    <mergeCell ref="A36:A38"/>
    <mergeCell ref="B36:B38"/>
    <mergeCell ref="C36:C38"/>
    <mergeCell ref="E36:E38"/>
    <mergeCell ref="A39:A41"/>
    <mergeCell ref="B39:B41"/>
    <mergeCell ref="C39:C41"/>
    <mergeCell ref="E39:E41"/>
    <mergeCell ref="A42:A44"/>
    <mergeCell ref="B42:B44"/>
    <mergeCell ref="C42:C44"/>
    <mergeCell ref="E42:E44"/>
    <mergeCell ref="A45:A47"/>
    <mergeCell ref="B45:B47"/>
    <mergeCell ref="C45:C47"/>
    <mergeCell ref="E45:E47"/>
    <mergeCell ref="A48:A50"/>
    <mergeCell ref="B48:B50"/>
    <mergeCell ref="C48:C50"/>
    <mergeCell ref="E48:E50"/>
    <mergeCell ref="A51:A53"/>
    <mergeCell ref="B51:B53"/>
    <mergeCell ref="C51:C53"/>
    <mergeCell ref="E51:E53"/>
    <mergeCell ref="A54:A56"/>
    <mergeCell ref="B54:B56"/>
    <mergeCell ref="C54:C56"/>
    <mergeCell ref="E54:E56"/>
    <mergeCell ref="A57:A59"/>
    <mergeCell ref="B57:B59"/>
    <mergeCell ref="C57:C59"/>
    <mergeCell ref="E57:E59"/>
    <mergeCell ref="A60:A62"/>
    <mergeCell ref="B60:B62"/>
    <mergeCell ref="C60:C62"/>
    <mergeCell ref="E60:E62"/>
    <mergeCell ref="A63:A65"/>
    <mergeCell ref="B63:B65"/>
    <mergeCell ref="C63:C65"/>
    <mergeCell ref="E63:E65"/>
    <mergeCell ref="A72:A74"/>
    <mergeCell ref="B72:B74"/>
    <mergeCell ref="C72:C74"/>
    <mergeCell ref="E72:E74"/>
    <mergeCell ref="A66:A68"/>
    <mergeCell ref="B66:B68"/>
    <mergeCell ref="C66:C68"/>
    <mergeCell ref="E66:E68"/>
    <mergeCell ref="A69:A71"/>
    <mergeCell ref="B69:B71"/>
    <mergeCell ref="C69:C71"/>
    <mergeCell ref="E69:E71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D12" sqref="D1:D1048576"/>
    </sheetView>
  </sheetViews>
  <sheetFormatPr baseColWidth="10" defaultRowHeight="15"/>
  <cols>
    <col min="1" max="1" width="18.28515625" customWidth="1"/>
    <col min="2" max="2" width="13.28515625" customWidth="1"/>
    <col min="3" max="3" width="18.85546875" customWidth="1"/>
    <col min="4" max="4" width="23.28515625" customWidth="1"/>
  </cols>
  <sheetData>
    <row r="1" spans="1:5">
      <c r="A1" s="181" t="s">
        <v>0</v>
      </c>
      <c r="B1" s="156" t="s">
        <v>1</v>
      </c>
      <c r="C1" s="156"/>
      <c r="D1" s="156"/>
      <c r="E1" s="156"/>
    </row>
    <row r="2" spans="1:5">
      <c r="A2" s="181"/>
      <c r="B2" s="156"/>
      <c r="C2" s="156"/>
      <c r="D2" s="156"/>
      <c r="E2" s="156"/>
    </row>
    <row r="3" spans="1:5">
      <c r="A3" s="181"/>
      <c r="B3" s="37"/>
      <c r="C3" s="156" t="s">
        <v>2</v>
      </c>
      <c r="D3" s="111"/>
      <c r="E3" s="156" t="s">
        <v>3</v>
      </c>
    </row>
    <row r="4" spans="1:5" ht="15" customHeight="1">
      <c r="A4" s="181"/>
      <c r="B4" s="157" t="s">
        <v>4</v>
      </c>
      <c r="C4" s="156"/>
      <c r="D4" s="156" t="s">
        <v>5</v>
      </c>
      <c r="E4" s="156"/>
    </row>
    <row r="5" spans="1:5">
      <c r="A5" s="181"/>
      <c r="B5" s="157"/>
      <c r="C5" s="156"/>
      <c r="D5" s="156"/>
      <c r="E5" s="156"/>
    </row>
    <row r="6" spans="1:5" ht="15" customHeight="1">
      <c r="A6" s="181" t="s">
        <v>32</v>
      </c>
      <c r="B6" s="242" t="s">
        <v>202</v>
      </c>
      <c r="C6" s="240" t="s">
        <v>351</v>
      </c>
      <c r="D6" s="240" t="s">
        <v>352</v>
      </c>
      <c r="E6" s="240"/>
    </row>
    <row r="7" spans="1:5">
      <c r="A7" s="181"/>
      <c r="B7" s="242"/>
      <c r="C7" s="240"/>
      <c r="D7" s="240"/>
      <c r="E7" s="240"/>
    </row>
    <row r="8" spans="1:5">
      <c r="A8" s="181"/>
      <c r="B8" s="242"/>
      <c r="C8" s="240"/>
      <c r="D8" s="240"/>
      <c r="E8" s="240"/>
    </row>
    <row r="9" spans="1:5">
      <c r="A9" s="181"/>
      <c r="B9" s="242"/>
      <c r="C9" s="240"/>
      <c r="D9" s="240"/>
      <c r="E9" s="240"/>
    </row>
    <row r="10" spans="1:5">
      <c r="A10" s="181"/>
      <c r="B10" s="242"/>
      <c r="C10" s="240"/>
      <c r="D10" s="240"/>
      <c r="E10" s="240"/>
    </row>
    <row r="11" spans="1:5">
      <c r="A11" s="181"/>
      <c r="B11" s="242"/>
      <c r="C11" s="240"/>
      <c r="D11" s="240"/>
      <c r="E11" s="240"/>
    </row>
  </sheetData>
  <mergeCells count="11">
    <mergeCell ref="E6:E11"/>
    <mergeCell ref="A1:A5"/>
    <mergeCell ref="B1:E2"/>
    <mergeCell ref="C3:C5"/>
    <mergeCell ref="E3:E5"/>
    <mergeCell ref="B4:B5"/>
    <mergeCell ref="D4:D5"/>
    <mergeCell ref="A6:A11"/>
    <mergeCell ref="B6:B11"/>
    <mergeCell ref="C6:C11"/>
    <mergeCell ref="D6:D1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D12" sqref="D1:D1048576"/>
    </sheetView>
  </sheetViews>
  <sheetFormatPr baseColWidth="10" defaultRowHeight="15"/>
  <cols>
    <col min="1" max="1" width="19.42578125" customWidth="1"/>
    <col min="2" max="2" width="13.28515625" customWidth="1"/>
    <col min="3" max="3" width="18.85546875" customWidth="1"/>
    <col min="4" max="4" width="23.28515625" customWidth="1"/>
  </cols>
  <sheetData>
    <row r="1" spans="1:5">
      <c r="A1" s="244" t="s">
        <v>0</v>
      </c>
      <c r="B1" s="177" t="s">
        <v>1</v>
      </c>
      <c r="C1" s="177"/>
      <c r="D1" s="177"/>
      <c r="E1" s="177"/>
    </row>
    <row r="2" spans="1:5">
      <c r="A2" s="244"/>
      <c r="B2" s="177"/>
      <c r="C2" s="177"/>
      <c r="D2" s="177"/>
      <c r="E2" s="177"/>
    </row>
    <row r="3" spans="1:5">
      <c r="A3" s="244"/>
      <c r="B3" s="26"/>
      <c r="C3" s="177" t="s">
        <v>2</v>
      </c>
      <c r="D3" s="113"/>
      <c r="E3" s="177" t="s">
        <v>3</v>
      </c>
    </row>
    <row r="4" spans="1:5" ht="15" customHeight="1">
      <c r="A4" s="244"/>
      <c r="B4" s="178" t="s">
        <v>4</v>
      </c>
      <c r="C4" s="177"/>
      <c r="D4" s="177" t="s">
        <v>5</v>
      </c>
      <c r="E4" s="177"/>
    </row>
    <row r="5" spans="1:5">
      <c r="A5" s="244"/>
      <c r="B5" s="178"/>
      <c r="C5" s="177"/>
      <c r="D5" s="177"/>
      <c r="E5" s="177"/>
    </row>
    <row r="6" spans="1:5" ht="15" customHeight="1">
      <c r="A6" s="244" t="s">
        <v>32</v>
      </c>
      <c r="B6" s="242" t="s">
        <v>159</v>
      </c>
      <c r="C6" s="243" t="s">
        <v>206</v>
      </c>
      <c r="D6" s="243" t="s">
        <v>207</v>
      </c>
      <c r="E6" s="243">
        <v>1116</v>
      </c>
    </row>
    <row r="7" spans="1:5">
      <c r="A7" s="244"/>
      <c r="B7" s="242"/>
      <c r="C7" s="243"/>
      <c r="D7" s="243"/>
      <c r="E7" s="243"/>
    </row>
    <row r="8" spans="1:5">
      <c r="A8" s="244"/>
      <c r="B8" s="242"/>
      <c r="C8" s="243"/>
      <c r="D8" s="243"/>
      <c r="E8" s="243"/>
    </row>
    <row r="9" spans="1:5">
      <c r="A9" s="244"/>
      <c r="B9" s="242"/>
      <c r="C9" s="243"/>
      <c r="D9" s="243"/>
      <c r="E9" s="243"/>
    </row>
    <row r="10" spans="1:5">
      <c r="A10" s="244"/>
      <c r="B10" s="242"/>
      <c r="C10" s="243"/>
      <c r="D10" s="243"/>
      <c r="E10" s="243"/>
    </row>
    <row r="11" spans="1:5">
      <c r="A11" s="244"/>
      <c r="B11" s="242"/>
      <c r="C11" s="243"/>
      <c r="D11" s="243"/>
      <c r="E11" s="243"/>
    </row>
  </sheetData>
  <mergeCells count="11">
    <mergeCell ref="E6:E11"/>
    <mergeCell ref="A1:A5"/>
    <mergeCell ref="B1:E2"/>
    <mergeCell ref="C3:C5"/>
    <mergeCell ref="E3:E5"/>
    <mergeCell ref="B4:B5"/>
    <mergeCell ref="D4:D5"/>
    <mergeCell ref="A6:A11"/>
    <mergeCell ref="B6:B11"/>
    <mergeCell ref="C6:C11"/>
    <mergeCell ref="D6:D1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3"/>
  <sheetViews>
    <sheetView workbookViewId="0">
      <selection activeCell="D1" sqref="D1:D1048576"/>
    </sheetView>
  </sheetViews>
  <sheetFormatPr baseColWidth="10" defaultRowHeight="15"/>
  <cols>
    <col min="1" max="1" width="19.85546875" customWidth="1"/>
    <col min="2" max="2" width="10.85546875"/>
    <col min="3" max="3" width="14.85546875" customWidth="1"/>
    <col min="4" max="4" width="40.7109375" customWidth="1"/>
  </cols>
  <sheetData>
    <row r="3" spans="1:5">
      <c r="A3" s="244" t="s">
        <v>0</v>
      </c>
      <c r="B3" s="177" t="s">
        <v>1</v>
      </c>
      <c r="C3" s="177"/>
      <c r="D3" s="177"/>
      <c r="E3" s="177"/>
    </row>
    <row r="4" spans="1:5">
      <c r="A4" s="244"/>
      <c r="B4" s="177"/>
      <c r="C4" s="177"/>
      <c r="D4" s="177"/>
      <c r="E4" s="177"/>
    </row>
    <row r="5" spans="1:5">
      <c r="A5" s="244"/>
      <c r="B5" s="21"/>
      <c r="C5" s="177" t="s">
        <v>2</v>
      </c>
      <c r="D5" s="113"/>
      <c r="E5" s="177" t="s">
        <v>3</v>
      </c>
    </row>
    <row r="6" spans="1:5" ht="15" customHeight="1">
      <c r="A6" s="244"/>
      <c r="B6" s="178" t="s">
        <v>4</v>
      </c>
      <c r="C6" s="177"/>
      <c r="D6" s="177" t="s">
        <v>5</v>
      </c>
      <c r="E6" s="177"/>
    </row>
    <row r="7" spans="1:5">
      <c r="A7" s="244"/>
      <c r="B7" s="178"/>
      <c r="C7" s="177"/>
      <c r="D7" s="177"/>
      <c r="E7" s="177"/>
    </row>
    <row r="8" spans="1:5" ht="15" customHeight="1">
      <c r="A8" s="244" t="s">
        <v>32</v>
      </c>
      <c r="B8" s="242" t="s">
        <v>162</v>
      </c>
      <c r="C8" s="243" t="s">
        <v>132</v>
      </c>
      <c r="D8" s="243" t="s">
        <v>133</v>
      </c>
      <c r="E8" s="243">
        <v>634</v>
      </c>
    </row>
    <row r="9" spans="1:5">
      <c r="A9" s="244"/>
      <c r="B9" s="242"/>
      <c r="C9" s="243"/>
      <c r="D9" s="243"/>
      <c r="E9" s="243"/>
    </row>
    <row r="10" spans="1:5">
      <c r="A10" s="244"/>
      <c r="B10" s="242"/>
      <c r="C10" s="243"/>
      <c r="D10" s="243"/>
      <c r="E10" s="243"/>
    </row>
    <row r="11" spans="1:5">
      <c r="A11" s="244"/>
      <c r="B11" s="242"/>
      <c r="C11" s="243"/>
      <c r="D11" s="243"/>
      <c r="E11" s="243"/>
    </row>
    <row r="12" spans="1:5">
      <c r="A12" s="244"/>
      <c r="B12" s="242"/>
      <c r="C12" s="243"/>
      <c r="D12" s="243"/>
      <c r="E12" s="243"/>
    </row>
    <row r="13" spans="1:5">
      <c r="A13" s="244"/>
      <c r="B13" s="242"/>
      <c r="C13" s="243"/>
      <c r="D13" s="243"/>
      <c r="E13" s="243"/>
    </row>
  </sheetData>
  <mergeCells count="11">
    <mergeCell ref="E8:E13"/>
    <mergeCell ref="A3:A7"/>
    <mergeCell ref="B3:E4"/>
    <mergeCell ref="C5:C7"/>
    <mergeCell ref="E5:E7"/>
    <mergeCell ref="B6:B7"/>
    <mergeCell ref="D6:D7"/>
    <mergeCell ref="A8:A13"/>
    <mergeCell ref="B8:B13"/>
    <mergeCell ref="C8:C13"/>
    <mergeCell ref="D8:D13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7"/>
  <sheetViews>
    <sheetView workbookViewId="0">
      <selection activeCell="D1" sqref="D1:D1048576"/>
    </sheetView>
  </sheetViews>
  <sheetFormatPr baseColWidth="10" defaultRowHeight="15"/>
  <cols>
    <col min="1" max="1" width="17.85546875" customWidth="1"/>
    <col min="4" max="4" width="40.7109375" customWidth="1"/>
  </cols>
  <sheetData>
    <row r="2" spans="1:5">
      <c r="A2" s="120" t="s">
        <v>0</v>
      </c>
      <c r="B2" s="245" t="s">
        <v>1</v>
      </c>
      <c r="C2" s="245"/>
      <c r="D2" s="245"/>
      <c r="E2" s="245"/>
    </row>
    <row r="3" spans="1:5">
      <c r="A3" s="121"/>
      <c r="B3" s="245"/>
      <c r="C3" s="245"/>
      <c r="D3" s="245"/>
      <c r="E3" s="245"/>
    </row>
    <row r="4" spans="1:5">
      <c r="A4" s="121"/>
      <c r="B4" s="11"/>
      <c r="C4" s="245" t="s">
        <v>2</v>
      </c>
      <c r="D4" s="116"/>
      <c r="E4" s="245" t="s">
        <v>3</v>
      </c>
    </row>
    <row r="5" spans="1:5" ht="15" customHeight="1">
      <c r="A5" s="121"/>
      <c r="B5" s="178" t="s">
        <v>4</v>
      </c>
      <c r="C5" s="245"/>
      <c r="D5" s="245" t="s">
        <v>5</v>
      </c>
      <c r="E5" s="245"/>
    </row>
    <row r="6" spans="1:5">
      <c r="A6" s="176"/>
      <c r="B6" s="178"/>
      <c r="C6" s="245"/>
      <c r="D6" s="245"/>
      <c r="E6" s="245"/>
    </row>
    <row r="7" spans="1:5" ht="28.5">
      <c r="A7" s="5" t="s">
        <v>32</v>
      </c>
      <c r="B7" s="98" t="s">
        <v>117</v>
      </c>
      <c r="C7" s="75" t="s">
        <v>84</v>
      </c>
      <c r="D7" s="75" t="s">
        <v>85</v>
      </c>
      <c r="E7" s="75">
        <v>2150</v>
      </c>
    </row>
  </sheetData>
  <mergeCells count="6">
    <mergeCell ref="A2:A6"/>
    <mergeCell ref="B2:E3"/>
    <mergeCell ref="C4:C6"/>
    <mergeCell ref="E4:E6"/>
    <mergeCell ref="B5:B6"/>
    <mergeCell ref="D5:D6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8"/>
  <sheetViews>
    <sheetView workbookViewId="0">
      <selection activeCell="D1" sqref="D1:D1048576"/>
    </sheetView>
  </sheetViews>
  <sheetFormatPr baseColWidth="10" defaultRowHeight="15"/>
  <cols>
    <col min="1" max="1" width="15.5703125" bestFit="1" customWidth="1"/>
    <col min="2" max="2" width="6.42578125" bestFit="1" customWidth="1"/>
    <col min="3" max="3" width="19.42578125" customWidth="1"/>
    <col min="4" max="4" width="30.5703125" customWidth="1"/>
  </cols>
  <sheetData>
    <row r="2" spans="1:5">
      <c r="A2" s="120" t="s">
        <v>0</v>
      </c>
      <c r="B2" s="177" t="s">
        <v>1</v>
      </c>
      <c r="C2" s="177"/>
      <c r="D2" s="177"/>
      <c r="E2" s="177"/>
    </row>
    <row r="3" spans="1:5">
      <c r="A3" s="121"/>
      <c r="B3" s="177"/>
      <c r="C3" s="177"/>
      <c r="D3" s="177"/>
      <c r="E3" s="177"/>
    </row>
    <row r="4" spans="1:5">
      <c r="A4" s="121"/>
      <c r="B4" s="34"/>
      <c r="C4" s="177" t="s">
        <v>2</v>
      </c>
      <c r="D4" s="113"/>
      <c r="E4" s="177" t="s">
        <v>3</v>
      </c>
    </row>
    <row r="5" spans="1:5" ht="15" customHeight="1">
      <c r="A5" s="121"/>
      <c r="B5" s="178" t="s">
        <v>4</v>
      </c>
      <c r="C5" s="177"/>
      <c r="D5" s="177" t="s">
        <v>5</v>
      </c>
      <c r="E5" s="177"/>
    </row>
    <row r="6" spans="1:5">
      <c r="A6" s="176"/>
      <c r="B6" s="178"/>
      <c r="C6" s="177"/>
      <c r="D6" s="177"/>
      <c r="E6" s="177"/>
    </row>
    <row r="7" spans="1:5" ht="71.25">
      <c r="A7" s="35" t="s">
        <v>54</v>
      </c>
      <c r="B7" s="98" t="s">
        <v>249</v>
      </c>
      <c r="C7" s="75" t="s">
        <v>229</v>
      </c>
      <c r="D7" s="75" t="s">
        <v>230</v>
      </c>
      <c r="E7" s="75">
        <v>5494</v>
      </c>
    </row>
    <row r="8" spans="1:5" ht="71.25">
      <c r="A8" s="35" t="s">
        <v>54</v>
      </c>
      <c r="B8" s="98" t="s">
        <v>253</v>
      </c>
      <c r="C8" s="75" t="s">
        <v>232</v>
      </c>
      <c r="D8" s="75" t="s">
        <v>230</v>
      </c>
      <c r="E8" s="75">
        <v>1025</v>
      </c>
    </row>
    <row r="9" spans="1:5" ht="71.25">
      <c r="A9" s="35" t="s">
        <v>54</v>
      </c>
      <c r="B9" s="98" t="s">
        <v>256</v>
      </c>
      <c r="C9" s="75" t="s">
        <v>234</v>
      </c>
      <c r="D9" s="75" t="s">
        <v>230</v>
      </c>
      <c r="E9" s="75">
        <v>1163</v>
      </c>
    </row>
    <row r="10" spans="1:5" ht="85.5">
      <c r="A10" s="35" t="s">
        <v>54</v>
      </c>
      <c r="B10" s="98" t="s">
        <v>259</v>
      </c>
      <c r="C10" s="75" t="s">
        <v>236</v>
      </c>
      <c r="D10" s="75" t="s">
        <v>230</v>
      </c>
      <c r="E10" s="75">
        <v>1025</v>
      </c>
    </row>
    <row r="11" spans="1:5" ht="71.25">
      <c r="A11" s="35" t="s">
        <v>54</v>
      </c>
      <c r="B11" s="98" t="s">
        <v>260</v>
      </c>
      <c r="C11" s="75" t="s">
        <v>238</v>
      </c>
      <c r="D11" s="75" t="s">
        <v>230</v>
      </c>
      <c r="E11" s="75">
        <v>8613</v>
      </c>
    </row>
    <row r="12" spans="1:5" ht="57">
      <c r="A12" s="35" t="s">
        <v>54</v>
      </c>
      <c r="B12" s="98" t="s">
        <v>263</v>
      </c>
      <c r="C12" s="75" t="s">
        <v>240</v>
      </c>
      <c r="D12" s="75" t="s">
        <v>230</v>
      </c>
      <c r="E12" s="75">
        <v>8305</v>
      </c>
    </row>
    <row r="13" spans="1:5" ht="71.25">
      <c r="A13" s="35" t="s">
        <v>54</v>
      </c>
      <c r="B13" s="98" t="s">
        <v>266</v>
      </c>
      <c r="C13" s="75" t="s">
        <v>242</v>
      </c>
      <c r="D13" s="75" t="s">
        <v>230</v>
      </c>
      <c r="E13" s="75">
        <v>3315</v>
      </c>
    </row>
    <row r="14" spans="1:5" ht="71.25">
      <c r="A14" s="35" t="s">
        <v>54</v>
      </c>
      <c r="B14" s="98" t="s">
        <v>269</v>
      </c>
      <c r="C14" s="75" t="s">
        <v>244</v>
      </c>
      <c r="D14" s="75" t="s">
        <v>230</v>
      </c>
      <c r="E14" s="75">
        <v>256</v>
      </c>
    </row>
    <row r="15" spans="1:5" ht="85.5">
      <c r="A15" s="35" t="s">
        <v>54</v>
      </c>
      <c r="B15" s="98" t="s">
        <v>272</v>
      </c>
      <c r="C15" s="75" t="s">
        <v>246</v>
      </c>
      <c r="D15" s="75" t="s">
        <v>230</v>
      </c>
      <c r="E15" s="75">
        <v>1217</v>
      </c>
    </row>
    <row r="16" spans="1:5" ht="85.5">
      <c r="A16" s="35" t="s">
        <v>54</v>
      </c>
      <c r="B16" s="98" t="s">
        <v>275</v>
      </c>
      <c r="C16" s="75" t="s">
        <v>248</v>
      </c>
      <c r="D16" s="75" t="s">
        <v>230</v>
      </c>
      <c r="E16" s="75">
        <v>350</v>
      </c>
    </row>
    <row r="17" spans="1:5" ht="99.75">
      <c r="A17" s="108" t="s">
        <v>54</v>
      </c>
      <c r="B17" s="98"/>
      <c r="C17" s="107" t="s">
        <v>558</v>
      </c>
      <c r="D17" s="107" t="s">
        <v>230</v>
      </c>
      <c r="E17" s="107">
        <v>3000</v>
      </c>
    </row>
    <row r="18" spans="1:5">
      <c r="E18">
        <f>SUM(E7:E17)</f>
        <v>33763</v>
      </c>
    </row>
  </sheetData>
  <mergeCells count="6">
    <mergeCell ref="A2:A6"/>
    <mergeCell ref="B2:E3"/>
    <mergeCell ref="C4:C6"/>
    <mergeCell ref="E4:E6"/>
    <mergeCell ref="B5:B6"/>
    <mergeCell ref="D5:D6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43"/>
  <sheetViews>
    <sheetView topLeftCell="A4" workbookViewId="0">
      <selection activeCell="D43" sqref="D1:D1048576"/>
    </sheetView>
  </sheetViews>
  <sheetFormatPr baseColWidth="10" defaultRowHeight="15"/>
  <cols>
    <col min="1" max="1" width="21.7109375" customWidth="1"/>
    <col min="4" max="4" width="40.7109375" customWidth="1"/>
  </cols>
  <sheetData>
    <row r="2" spans="1:5">
      <c r="A2" s="244" t="s">
        <v>0</v>
      </c>
      <c r="B2" s="177" t="s">
        <v>1</v>
      </c>
      <c r="C2" s="177"/>
      <c r="D2" s="177"/>
      <c r="E2" s="177"/>
    </row>
    <row r="3" spans="1:5">
      <c r="A3" s="244"/>
      <c r="B3" s="177"/>
      <c r="C3" s="177"/>
      <c r="D3" s="177"/>
      <c r="E3" s="177"/>
    </row>
    <row r="4" spans="1:5">
      <c r="A4" s="244"/>
      <c r="B4" s="24"/>
      <c r="C4" s="177" t="s">
        <v>2</v>
      </c>
      <c r="D4" s="113"/>
      <c r="E4" s="177" t="s">
        <v>188</v>
      </c>
    </row>
    <row r="5" spans="1:5" ht="15" customHeight="1">
      <c r="A5" s="244"/>
      <c r="B5" s="178" t="s">
        <v>4</v>
      </c>
      <c r="C5" s="177"/>
      <c r="D5" s="177" t="s">
        <v>5</v>
      </c>
      <c r="E5" s="177"/>
    </row>
    <row r="6" spans="1:5">
      <c r="A6" s="244"/>
      <c r="B6" s="178"/>
      <c r="C6" s="177"/>
      <c r="D6" s="177"/>
      <c r="E6" s="177"/>
    </row>
    <row r="7" spans="1:5" ht="15" customHeight="1">
      <c r="A7" s="244" t="s">
        <v>54</v>
      </c>
      <c r="B7" s="242" t="s">
        <v>221</v>
      </c>
      <c r="C7" s="243" t="s">
        <v>189</v>
      </c>
      <c r="D7" s="243" t="s">
        <v>190</v>
      </c>
      <c r="E7" s="243">
        <v>24331.42</v>
      </c>
    </row>
    <row r="8" spans="1:5">
      <c r="A8" s="244"/>
      <c r="B8" s="242"/>
      <c r="C8" s="243"/>
      <c r="D8" s="243"/>
      <c r="E8" s="243"/>
    </row>
    <row r="9" spans="1:5">
      <c r="A9" s="244"/>
      <c r="B9" s="242"/>
      <c r="C9" s="243"/>
      <c r="D9" s="243"/>
      <c r="E9" s="243"/>
    </row>
    <row r="10" spans="1:5">
      <c r="A10" s="244"/>
      <c r="B10" s="242"/>
      <c r="C10" s="243"/>
      <c r="D10" s="243"/>
      <c r="E10" s="243"/>
    </row>
    <row r="11" spans="1:5">
      <c r="A11" s="244"/>
      <c r="B11" s="242"/>
      <c r="C11" s="243"/>
      <c r="D11" s="243"/>
      <c r="E11" s="243"/>
    </row>
    <row r="12" spans="1:5">
      <c r="A12" s="244"/>
      <c r="B12" s="242"/>
      <c r="C12" s="243"/>
      <c r="D12" s="243"/>
      <c r="E12" s="243"/>
    </row>
    <row r="13" spans="1:5" ht="15" customHeight="1">
      <c r="A13" s="244" t="s">
        <v>54</v>
      </c>
      <c r="B13" s="242" t="s">
        <v>124</v>
      </c>
      <c r="C13" s="243" t="s">
        <v>192</v>
      </c>
      <c r="D13" s="243" t="s">
        <v>193</v>
      </c>
      <c r="E13" s="243">
        <v>11750.57</v>
      </c>
    </row>
    <row r="14" spans="1:5">
      <c r="A14" s="244"/>
      <c r="B14" s="242"/>
      <c r="C14" s="243"/>
      <c r="D14" s="243"/>
      <c r="E14" s="243"/>
    </row>
    <row r="15" spans="1:5">
      <c r="A15" s="244"/>
      <c r="B15" s="242"/>
      <c r="C15" s="243"/>
      <c r="D15" s="243"/>
      <c r="E15" s="243"/>
    </row>
    <row r="16" spans="1:5">
      <c r="A16" s="244"/>
      <c r="B16" s="242"/>
      <c r="C16" s="243"/>
      <c r="D16" s="243"/>
      <c r="E16" s="243"/>
    </row>
    <row r="17" spans="1:5">
      <c r="A17" s="244"/>
      <c r="B17" s="242"/>
      <c r="C17" s="243"/>
      <c r="D17" s="243"/>
      <c r="E17" s="243"/>
    </row>
    <row r="18" spans="1:5">
      <c r="A18" s="244"/>
      <c r="B18" s="242"/>
      <c r="C18" s="243"/>
      <c r="D18" s="243"/>
      <c r="E18" s="243"/>
    </row>
    <row r="19" spans="1:5" ht="15" customHeight="1">
      <c r="A19" s="244" t="s">
        <v>54</v>
      </c>
      <c r="B19" s="242" t="s">
        <v>127</v>
      </c>
      <c r="C19" s="243" t="s">
        <v>195</v>
      </c>
      <c r="D19" s="243" t="s">
        <v>190</v>
      </c>
      <c r="E19" s="243">
        <v>2461.91</v>
      </c>
    </row>
    <row r="20" spans="1:5">
      <c r="A20" s="244"/>
      <c r="B20" s="242"/>
      <c r="C20" s="243"/>
      <c r="D20" s="243"/>
      <c r="E20" s="243"/>
    </row>
    <row r="21" spans="1:5">
      <c r="A21" s="244"/>
      <c r="B21" s="242"/>
      <c r="C21" s="243"/>
      <c r="D21" s="243"/>
      <c r="E21" s="243"/>
    </row>
    <row r="22" spans="1:5">
      <c r="A22" s="244"/>
      <c r="B22" s="242"/>
      <c r="C22" s="243"/>
      <c r="D22" s="243"/>
      <c r="E22" s="243"/>
    </row>
    <row r="23" spans="1:5">
      <c r="A23" s="244"/>
      <c r="B23" s="242"/>
      <c r="C23" s="243"/>
      <c r="D23" s="243"/>
      <c r="E23" s="243"/>
    </row>
    <row r="24" spans="1:5">
      <c r="A24" s="244"/>
      <c r="B24" s="242"/>
      <c r="C24" s="243"/>
      <c r="D24" s="243"/>
      <c r="E24" s="243"/>
    </row>
    <row r="25" spans="1:5" ht="15" customHeight="1">
      <c r="A25" s="244" t="s">
        <v>54</v>
      </c>
      <c r="B25" s="242" t="s">
        <v>129</v>
      </c>
      <c r="C25" s="243" t="s">
        <v>197</v>
      </c>
      <c r="D25" s="243" t="s">
        <v>198</v>
      </c>
      <c r="E25" s="243">
        <v>1580.42</v>
      </c>
    </row>
    <row r="26" spans="1:5">
      <c r="A26" s="244"/>
      <c r="B26" s="242"/>
      <c r="C26" s="243"/>
      <c r="D26" s="243"/>
      <c r="E26" s="243"/>
    </row>
    <row r="27" spans="1:5">
      <c r="A27" s="244"/>
      <c r="B27" s="242"/>
      <c r="C27" s="243"/>
      <c r="D27" s="243"/>
      <c r="E27" s="243"/>
    </row>
    <row r="28" spans="1:5">
      <c r="A28" s="244"/>
      <c r="B28" s="242"/>
      <c r="C28" s="243"/>
      <c r="D28" s="243"/>
      <c r="E28" s="243"/>
    </row>
    <row r="29" spans="1:5">
      <c r="A29" s="244"/>
      <c r="B29" s="242"/>
      <c r="C29" s="243"/>
      <c r="D29" s="243"/>
      <c r="E29" s="243"/>
    </row>
    <row r="30" spans="1:5">
      <c r="A30" s="244"/>
      <c r="B30" s="242"/>
      <c r="C30" s="243"/>
      <c r="D30" s="243"/>
      <c r="E30" s="243"/>
    </row>
    <row r="31" spans="1:5" ht="15" customHeight="1">
      <c r="A31" s="244" t="s">
        <v>32</v>
      </c>
      <c r="B31" s="242" t="s">
        <v>121</v>
      </c>
      <c r="C31" s="243" t="s">
        <v>200</v>
      </c>
      <c r="D31" s="243" t="s">
        <v>201</v>
      </c>
      <c r="E31" s="243">
        <v>2572.4</v>
      </c>
    </row>
    <row r="32" spans="1:5">
      <c r="A32" s="244"/>
      <c r="B32" s="242"/>
      <c r="C32" s="243"/>
      <c r="D32" s="243"/>
      <c r="E32" s="243"/>
    </row>
    <row r="33" spans="1:5">
      <c r="A33" s="244"/>
      <c r="B33" s="242"/>
      <c r="C33" s="243"/>
      <c r="D33" s="243"/>
      <c r="E33" s="243"/>
    </row>
    <row r="34" spans="1:5">
      <c r="A34" s="244"/>
      <c r="B34" s="242"/>
      <c r="C34" s="243"/>
      <c r="D34" s="243"/>
      <c r="E34" s="243"/>
    </row>
    <row r="35" spans="1:5">
      <c r="A35" s="244"/>
      <c r="B35" s="242"/>
      <c r="C35" s="243"/>
      <c r="D35" s="243"/>
      <c r="E35" s="243"/>
    </row>
    <row r="36" spans="1:5">
      <c r="A36" s="244"/>
      <c r="B36" s="242"/>
      <c r="C36" s="243"/>
      <c r="D36" s="243"/>
      <c r="E36" s="243"/>
    </row>
    <row r="37" spans="1:5" ht="15" customHeight="1">
      <c r="A37" s="244" t="s">
        <v>32</v>
      </c>
      <c r="B37" s="242" t="s">
        <v>93</v>
      </c>
      <c r="C37" s="243" t="s">
        <v>203</v>
      </c>
      <c r="D37" s="243" t="s">
        <v>204</v>
      </c>
      <c r="E37" s="243">
        <v>303.16000000000003</v>
      </c>
    </row>
    <row r="38" spans="1:5">
      <c r="A38" s="244"/>
      <c r="B38" s="242"/>
      <c r="C38" s="243"/>
      <c r="D38" s="243"/>
      <c r="E38" s="243"/>
    </row>
    <row r="39" spans="1:5">
      <c r="A39" s="244"/>
      <c r="B39" s="242"/>
      <c r="C39" s="243"/>
      <c r="D39" s="243"/>
      <c r="E39" s="243"/>
    </row>
    <row r="40" spans="1:5">
      <c r="A40" s="244"/>
      <c r="B40" s="242"/>
      <c r="C40" s="243"/>
      <c r="D40" s="243"/>
      <c r="E40" s="243"/>
    </row>
    <row r="41" spans="1:5">
      <c r="A41" s="244"/>
      <c r="B41" s="242"/>
      <c r="C41" s="243"/>
      <c r="D41" s="243"/>
      <c r="E41" s="243"/>
    </row>
    <row r="42" spans="1:5">
      <c r="A42" s="244"/>
      <c r="B42" s="242"/>
      <c r="C42" s="243"/>
      <c r="D42" s="243"/>
      <c r="E42" s="243"/>
    </row>
    <row r="43" spans="1:5">
      <c r="E43">
        <f>E7+E13+E19+E25+E31+E37</f>
        <v>42999.88</v>
      </c>
    </row>
  </sheetData>
  <mergeCells count="36">
    <mergeCell ref="A2:A6"/>
    <mergeCell ref="B2:E3"/>
    <mergeCell ref="C4:C6"/>
    <mergeCell ref="E4:E6"/>
    <mergeCell ref="B5:B6"/>
    <mergeCell ref="D5:D6"/>
    <mergeCell ref="E13:E18"/>
    <mergeCell ref="A7:A12"/>
    <mergeCell ref="B7:B12"/>
    <mergeCell ref="C7:C12"/>
    <mergeCell ref="D7:D12"/>
    <mergeCell ref="E7:E12"/>
    <mergeCell ref="A13:A18"/>
    <mergeCell ref="B13:B18"/>
    <mergeCell ref="C13:C18"/>
    <mergeCell ref="D13:D18"/>
    <mergeCell ref="E25:E30"/>
    <mergeCell ref="A19:A24"/>
    <mergeCell ref="B19:B24"/>
    <mergeCell ref="C19:C24"/>
    <mergeCell ref="D19:D24"/>
    <mergeCell ref="E19:E24"/>
    <mergeCell ref="A25:A30"/>
    <mergeCell ref="B25:B30"/>
    <mergeCell ref="C25:C30"/>
    <mergeCell ref="D25:D30"/>
    <mergeCell ref="E37:E42"/>
    <mergeCell ref="A31:A36"/>
    <mergeCell ref="B31:B36"/>
    <mergeCell ref="C31:C36"/>
    <mergeCell ref="D31:D36"/>
    <mergeCell ref="E31:E36"/>
    <mergeCell ref="A37:A42"/>
    <mergeCell ref="B37:B42"/>
    <mergeCell ref="C37:C42"/>
    <mergeCell ref="D37:D42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1"/>
  <sheetViews>
    <sheetView workbookViewId="0">
      <selection activeCell="D1" sqref="D1:D1048576"/>
    </sheetView>
  </sheetViews>
  <sheetFormatPr baseColWidth="10" defaultRowHeight="15"/>
  <cols>
    <col min="1" max="1" width="20.140625" customWidth="1"/>
    <col min="2" max="3" width="11.42578125" customWidth="1"/>
    <col min="4" max="4" width="40.7109375" customWidth="1"/>
  </cols>
  <sheetData>
    <row r="3" spans="1:5">
      <c r="A3" s="181" t="s">
        <v>0</v>
      </c>
      <c r="B3" s="156" t="s">
        <v>1</v>
      </c>
      <c r="C3" s="156"/>
      <c r="D3" s="156"/>
      <c r="E3" s="156"/>
    </row>
    <row r="4" spans="1:5">
      <c r="A4" s="181"/>
      <c r="B4" s="156"/>
      <c r="C4" s="156"/>
      <c r="D4" s="156"/>
      <c r="E4" s="156"/>
    </row>
    <row r="5" spans="1:5">
      <c r="A5" s="181"/>
      <c r="B5" s="20"/>
      <c r="C5" s="156" t="s">
        <v>2</v>
      </c>
      <c r="D5" s="111"/>
      <c r="E5" s="156" t="s">
        <v>3</v>
      </c>
    </row>
    <row r="6" spans="1:5" ht="15" customHeight="1">
      <c r="A6" s="181"/>
      <c r="B6" s="157" t="s">
        <v>4</v>
      </c>
      <c r="C6" s="156"/>
      <c r="D6" s="156" t="s">
        <v>5</v>
      </c>
      <c r="E6" s="156"/>
    </row>
    <row r="7" spans="1:5">
      <c r="A7" s="181"/>
      <c r="B7" s="157"/>
      <c r="C7" s="156"/>
      <c r="D7" s="156"/>
      <c r="E7" s="156"/>
    </row>
    <row r="8" spans="1:5" ht="15" customHeight="1">
      <c r="A8" s="181" t="s">
        <v>32</v>
      </c>
      <c r="B8" s="241" t="s">
        <v>97</v>
      </c>
      <c r="C8" s="240" t="s">
        <v>160</v>
      </c>
      <c r="D8" s="240" t="s">
        <v>161</v>
      </c>
      <c r="E8" s="240">
        <v>288</v>
      </c>
    </row>
    <row r="9" spans="1:5">
      <c r="A9" s="181"/>
      <c r="B9" s="241"/>
      <c r="C9" s="240"/>
      <c r="D9" s="240"/>
      <c r="E9" s="240"/>
    </row>
    <row r="10" spans="1:5">
      <c r="A10" s="181"/>
      <c r="B10" s="241"/>
      <c r="C10" s="240"/>
      <c r="D10" s="240"/>
      <c r="E10" s="240"/>
    </row>
    <row r="11" spans="1:5">
      <c r="A11" s="181"/>
      <c r="B11" s="241"/>
      <c r="C11" s="240"/>
      <c r="D11" s="240"/>
      <c r="E11" s="240"/>
    </row>
    <row r="12" spans="1:5">
      <c r="A12" s="181"/>
      <c r="B12" s="241"/>
      <c r="C12" s="240"/>
      <c r="D12" s="240"/>
      <c r="E12" s="240"/>
    </row>
    <row r="13" spans="1:5">
      <c r="A13" s="181"/>
      <c r="B13" s="241"/>
      <c r="C13" s="240"/>
      <c r="D13" s="240"/>
      <c r="E13" s="240"/>
    </row>
    <row r="14" spans="1:5" ht="15" customHeight="1">
      <c r="A14" s="181" t="s">
        <v>54</v>
      </c>
      <c r="B14" s="241" t="s">
        <v>531</v>
      </c>
      <c r="C14" s="240" t="s">
        <v>163</v>
      </c>
      <c r="D14" s="246" t="s">
        <v>164</v>
      </c>
      <c r="E14" s="240">
        <v>168</v>
      </c>
    </row>
    <row r="15" spans="1:5">
      <c r="A15" s="181"/>
      <c r="B15" s="241"/>
      <c r="C15" s="240"/>
      <c r="D15" s="240"/>
      <c r="E15" s="240"/>
    </row>
    <row r="16" spans="1:5">
      <c r="A16" s="181"/>
      <c r="B16" s="241"/>
      <c r="C16" s="240"/>
      <c r="D16" s="240"/>
      <c r="E16" s="240"/>
    </row>
    <row r="17" spans="1:5">
      <c r="A17" s="181"/>
      <c r="B17" s="241"/>
      <c r="C17" s="240"/>
      <c r="D17" s="240"/>
      <c r="E17" s="240"/>
    </row>
    <row r="18" spans="1:5">
      <c r="A18" s="181"/>
      <c r="B18" s="241"/>
      <c r="C18" s="240"/>
      <c r="D18" s="240"/>
      <c r="E18" s="240"/>
    </row>
    <row r="19" spans="1:5">
      <c r="A19" s="181"/>
      <c r="B19" s="241"/>
      <c r="C19" s="240"/>
      <c r="D19" s="240"/>
      <c r="E19" s="240"/>
    </row>
    <row r="21" spans="1:5">
      <c r="E21">
        <f>SUM(E8:E19)</f>
        <v>456</v>
      </c>
    </row>
  </sheetData>
  <mergeCells count="16">
    <mergeCell ref="A3:A7"/>
    <mergeCell ref="B3:E4"/>
    <mergeCell ref="C5:C7"/>
    <mergeCell ref="E5:E7"/>
    <mergeCell ref="B6:B7"/>
    <mergeCell ref="D6:D7"/>
    <mergeCell ref="E14:E19"/>
    <mergeCell ref="A8:A13"/>
    <mergeCell ref="B8:B13"/>
    <mergeCell ref="C8:C13"/>
    <mergeCell ref="D8:D13"/>
    <mergeCell ref="E8:E13"/>
    <mergeCell ref="A14:A19"/>
    <mergeCell ref="B14:B19"/>
    <mergeCell ref="C14:C19"/>
    <mergeCell ref="D14:D19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D12" sqref="D1:D1048576"/>
    </sheetView>
  </sheetViews>
  <sheetFormatPr baseColWidth="10" defaultRowHeight="15"/>
  <cols>
    <col min="1" max="1" width="21.7109375" customWidth="1"/>
    <col min="4" max="4" width="40.7109375" customWidth="1"/>
  </cols>
  <sheetData>
    <row r="1" spans="1:5">
      <c r="A1" s="244" t="s">
        <v>0</v>
      </c>
      <c r="B1" s="177" t="s">
        <v>1</v>
      </c>
      <c r="C1" s="177"/>
      <c r="D1" s="177"/>
      <c r="E1" s="177"/>
    </row>
    <row r="2" spans="1:5">
      <c r="A2" s="244"/>
      <c r="B2" s="177"/>
      <c r="C2" s="177"/>
      <c r="D2" s="177"/>
      <c r="E2" s="177"/>
    </row>
    <row r="3" spans="1:5">
      <c r="A3" s="244"/>
      <c r="B3" s="18"/>
      <c r="C3" s="177" t="s">
        <v>2</v>
      </c>
      <c r="D3" s="113"/>
      <c r="E3" s="177" t="s">
        <v>3</v>
      </c>
    </row>
    <row r="4" spans="1:5" ht="15" customHeight="1">
      <c r="A4" s="244"/>
      <c r="B4" s="178" t="s">
        <v>4</v>
      </c>
      <c r="C4" s="177"/>
      <c r="D4" s="177" t="s">
        <v>5</v>
      </c>
      <c r="E4" s="177"/>
    </row>
    <row r="5" spans="1:5">
      <c r="A5" s="244"/>
      <c r="B5" s="178"/>
      <c r="C5" s="177"/>
      <c r="D5" s="177"/>
      <c r="E5" s="177"/>
    </row>
    <row r="6" spans="1:5" ht="15" customHeight="1">
      <c r="A6" s="244" t="s">
        <v>32</v>
      </c>
      <c r="B6" s="242" t="s">
        <v>437</v>
      </c>
      <c r="C6" s="207" t="s">
        <v>118</v>
      </c>
      <c r="D6" s="207" t="s">
        <v>119</v>
      </c>
      <c r="E6" s="207" t="s">
        <v>120</v>
      </c>
    </row>
    <row r="7" spans="1:5">
      <c r="A7" s="244"/>
      <c r="B7" s="242"/>
      <c r="C7" s="207"/>
      <c r="D7" s="207"/>
      <c r="E7" s="207"/>
    </row>
    <row r="8" spans="1:5">
      <c r="A8" s="244"/>
      <c r="B8" s="242"/>
      <c r="C8" s="207"/>
      <c r="D8" s="207"/>
      <c r="E8" s="207"/>
    </row>
    <row r="9" spans="1:5">
      <c r="A9" s="244"/>
      <c r="B9" s="242"/>
      <c r="C9" s="207"/>
      <c r="D9" s="207"/>
      <c r="E9" s="207"/>
    </row>
    <row r="10" spans="1:5">
      <c r="A10" s="244"/>
      <c r="B10" s="242"/>
      <c r="C10" s="207"/>
      <c r="D10" s="207"/>
      <c r="E10" s="207"/>
    </row>
    <row r="11" spans="1:5">
      <c r="A11" s="244"/>
      <c r="B11" s="242"/>
      <c r="C11" s="207"/>
      <c r="D11" s="207"/>
      <c r="E11" s="207"/>
    </row>
  </sheetData>
  <mergeCells count="11">
    <mergeCell ref="E6:E11"/>
    <mergeCell ref="A1:A5"/>
    <mergeCell ref="B1:E2"/>
    <mergeCell ref="C3:C5"/>
    <mergeCell ref="E3:E5"/>
    <mergeCell ref="B4:B5"/>
    <mergeCell ref="D4:D5"/>
    <mergeCell ref="A6:A11"/>
    <mergeCell ref="B6:B11"/>
    <mergeCell ref="C6:C11"/>
    <mergeCell ref="D6:D1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tabSelected="1" topLeftCell="A10" workbookViewId="0">
      <selection activeCell="F24" sqref="A24:XFD29"/>
    </sheetView>
  </sheetViews>
  <sheetFormatPr baseColWidth="10" defaultRowHeight="15"/>
  <cols>
    <col min="1" max="1" width="18.7109375" customWidth="1"/>
    <col min="2" max="2" width="10.85546875"/>
    <col min="3" max="3" width="12.5703125" customWidth="1"/>
    <col min="4" max="4" width="40.7109375" customWidth="1"/>
    <col min="5" max="5" width="10.140625" customWidth="1"/>
  </cols>
  <sheetData>
    <row r="1" spans="1:5">
      <c r="A1" s="247" t="s">
        <v>0</v>
      </c>
      <c r="B1" s="250" t="s">
        <v>1</v>
      </c>
      <c r="C1" s="250"/>
      <c r="D1" s="250"/>
      <c r="E1" s="251"/>
    </row>
    <row r="2" spans="1:5">
      <c r="A2" s="248"/>
      <c r="B2" s="252"/>
      <c r="C2" s="252"/>
      <c r="D2" s="252"/>
      <c r="E2" s="253"/>
    </row>
    <row r="3" spans="1:5">
      <c r="A3" s="248"/>
      <c r="B3" s="36"/>
      <c r="C3" s="252" t="s">
        <v>2</v>
      </c>
      <c r="D3" s="117"/>
      <c r="E3" s="253" t="s">
        <v>3</v>
      </c>
    </row>
    <row r="4" spans="1:5" ht="15" customHeight="1">
      <c r="A4" s="248"/>
      <c r="B4" s="256" t="s">
        <v>4</v>
      </c>
      <c r="C4" s="252"/>
      <c r="D4" s="252" t="s">
        <v>5</v>
      </c>
      <c r="E4" s="253"/>
    </row>
    <row r="5" spans="1:5" ht="15.75" thickBot="1">
      <c r="A5" s="249"/>
      <c r="B5" s="257"/>
      <c r="C5" s="254"/>
      <c r="D5" s="254"/>
      <c r="E5" s="255"/>
    </row>
    <row r="6" spans="1:5" ht="15" customHeight="1">
      <c r="A6" s="259" t="s">
        <v>54</v>
      </c>
      <c r="B6" s="260" t="s">
        <v>440</v>
      </c>
      <c r="C6" s="262" t="s">
        <v>250</v>
      </c>
      <c r="D6" s="262" t="s">
        <v>251</v>
      </c>
      <c r="E6" s="264">
        <v>290</v>
      </c>
    </row>
    <row r="7" spans="1:5">
      <c r="A7" s="248"/>
      <c r="B7" s="261"/>
      <c r="C7" s="263"/>
      <c r="D7" s="263"/>
      <c r="E7" s="258"/>
    </row>
    <row r="8" spans="1:5">
      <c r="A8" s="248"/>
      <c r="B8" s="261"/>
      <c r="C8" s="263"/>
      <c r="D8" s="263"/>
      <c r="E8" s="258"/>
    </row>
    <row r="9" spans="1:5">
      <c r="A9" s="248"/>
      <c r="B9" s="261"/>
      <c r="C9" s="263"/>
      <c r="D9" s="263"/>
      <c r="E9" s="258"/>
    </row>
    <row r="10" spans="1:5">
      <c r="A10" s="248"/>
      <c r="B10" s="261"/>
      <c r="C10" s="263"/>
      <c r="D10" s="263"/>
      <c r="E10" s="258"/>
    </row>
    <row r="11" spans="1:5">
      <c r="A11" s="248"/>
      <c r="B11" s="261"/>
      <c r="C11" s="263"/>
      <c r="D11" s="263"/>
      <c r="E11" s="258"/>
    </row>
    <row r="12" spans="1:5" ht="15" customHeight="1">
      <c r="A12" s="248" t="s">
        <v>252</v>
      </c>
      <c r="B12" s="261" t="s">
        <v>442</v>
      </c>
      <c r="C12" s="263" t="s">
        <v>254</v>
      </c>
      <c r="D12" s="263" t="s">
        <v>255</v>
      </c>
      <c r="E12" s="258">
        <v>240</v>
      </c>
    </row>
    <row r="13" spans="1:5">
      <c r="A13" s="248"/>
      <c r="B13" s="261"/>
      <c r="C13" s="263"/>
      <c r="D13" s="263"/>
      <c r="E13" s="258"/>
    </row>
    <row r="14" spans="1:5">
      <c r="A14" s="248"/>
      <c r="B14" s="261"/>
      <c r="C14" s="263"/>
      <c r="D14" s="263"/>
      <c r="E14" s="258"/>
    </row>
    <row r="15" spans="1:5">
      <c r="A15" s="248"/>
      <c r="B15" s="261"/>
      <c r="C15" s="263"/>
      <c r="D15" s="263"/>
      <c r="E15" s="258"/>
    </row>
    <row r="16" spans="1:5">
      <c r="A16" s="248"/>
      <c r="B16" s="261"/>
      <c r="C16" s="263"/>
      <c r="D16" s="263"/>
      <c r="E16" s="258"/>
    </row>
    <row r="17" spans="1:5">
      <c r="A17" s="248"/>
      <c r="B17" s="261"/>
      <c r="C17" s="263"/>
      <c r="D17" s="263"/>
      <c r="E17" s="258"/>
    </row>
    <row r="18" spans="1:5" ht="15" customHeight="1">
      <c r="A18" s="265" t="s">
        <v>54</v>
      </c>
      <c r="B18" s="261" t="s">
        <v>447</v>
      </c>
      <c r="C18" s="263" t="s">
        <v>257</v>
      </c>
      <c r="D18" s="263" t="s">
        <v>258</v>
      </c>
      <c r="E18" s="258">
        <v>95</v>
      </c>
    </row>
    <row r="19" spans="1:5">
      <c r="A19" s="265"/>
      <c r="B19" s="261"/>
      <c r="C19" s="263"/>
      <c r="D19" s="263"/>
      <c r="E19" s="258"/>
    </row>
    <row r="20" spans="1:5">
      <c r="A20" s="265"/>
      <c r="B20" s="261"/>
      <c r="C20" s="263"/>
      <c r="D20" s="263"/>
      <c r="E20" s="258"/>
    </row>
    <row r="21" spans="1:5">
      <c r="A21" s="265"/>
      <c r="B21" s="261"/>
      <c r="C21" s="263"/>
      <c r="D21" s="263"/>
      <c r="E21" s="258"/>
    </row>
    <row r="22" spans="1:5">
      <c r="A22" s="265"/>
      <c r="B22" s="261"/>
      <c r="C22" s="263"/>
      <c r="D22" s="263"/>
      <c r="E22" s="258"/>
    </row>
    <row r="23" spans="1:5">
      <c r="A23" s="265"/>
      <c r="B23" s="261"/>
      <c r="C23" s="263"/>
      <c r="D23" s="263"/>
      <c r="E23" s="258"/>
    </row>
    <row r="24" spans="1:5" ht="15" customHeight="1">
      <c r="A24" s="265" t="s">
        <v>32</v>
      </c>
      <c r="B24" s="261" t="s">
        <v>532</v>
      </c>
      <c r="C24" s="263" t="s">
        <v>261</v>
      </c>
      <c r="D24" s="263" t="s">
        <v>262</v>
      </c>
      <c r="E24" s="258">
        <v>120</v>
      </c>
    </row>
    <row r="25" spans="1:5">
      <c r="A25" s="265"/>
      <c r="B25" s="261"/>
      <c r="C25" s="263"/>
      <c r="D25" s="263"/>
      <c r="E25" s="258"/>
    </row>
    <row r="26" spans="1:5">
      <c r="A26" s="265"/>
      <c r="B26" s="261"/>
      <c r="C26" s="263"/>
      <c r="D26" s="263"/>
      <c r="E26" s="258"/>
    </row>
    <row r="27" spans="1:5">
      <c r="A27" s="265"/>
      <c r="B27" s="261"/>
      <c r="C27" s="263"/>
      <c r="D27" s="263"/>
      <c r="E27" s="258"/>
    </row>
    <row r="28" spans="1:5">
      <c r="A28" s="265"/>
      <c r="B28" s="261"/>
      <c r="C28" s="263"/>
      <c r="D28" s="263"/>
      <c r="E28" s="258"/>
    </row>
    <row r="29" spans="1:5">
      <c r="A29" s="265"/>
      <c r="B29" s="261"/>
      <c r="C29" s="263"/>
      <c r="D29" s="263"/>
      <c r="E29" s="258"/>
    </row>
    <row r="30" spans="1:5" ht="15" customHeight="1">
      <c r="A30" s="265" t="s">
        <v>54</v>
      </c>
      <c r="B30" s="261" t="s">
        <v>533</v>
      </c>
      <c r="C30" s="263" t="s">
        <v>264</v>
      </c>
      <c r="D30" s="263" t="s">
        <v>265</v>
      </c>
      <c r="E30" s="258">
        <v>119</v>
      </c>
    </row>
    <row r="31" spans="1:5">
      <c r="A31" s="265"/>
      <c r="B31" s="261"/>
      <c r="C31" s="263"/>
      <c r="D31" s="263"/>
      <c r="E31" s="258"/>
    </row>
    <row r="32" spans="1:5">
      <c r="A32" s="265"/>
      <c r="B32" s="261"/>
      <c r="C32" s="263"/>
      <c r="D32" s="263"/>
      <c r="E32" s="258"/>
    </row>
    <row r="33" spans="1:5">
      <c r="A33" s="265"/>
      <c r="B33" s="261"/>
      <c r="C33" s="263"/>
      <c r="D33" s="263"/>
      <c r="E33" s="258"/>
    </row>
    <row r="34" spans="1:5">
      <c r="A34" s="265"/>
      <c r="B34" s="261"/>
      <c r="C34" s="263"/>
      <c r="D34" s="263"/>
      <c r="E34" s="258"/>
    </row>
    <row r="35" spans="1:5">
      <c r="A35" s="265"/>
      <c r="B35" s="261"/>
      <c r="C35" s="263"/>
      <c r="D35" s="263"/>
      <c r="E35" s="258"/>
    </row>
    <row r="36" spans="1:5" ht="15" customHeight="1">
      <c r="A36" s="265" t="s">
        <v>58</v>
      </c>
      <c r="B36" s="261" t="s">
        <v>534</v>
      </c>
      <c r="C36" s="263" t="s">
        <v>267</v>
      </c>
      <c r="D36" s="263" t="s">
        <v>268</v>
      </c>
      <c r="E36" s="258">
        <v>147</v>
      </c>
    </row>
    <row r="37" spans="1:5">
      <c r="A37" s="265"/>
      <c r="B37" s="261"/>
      <c r="C37" s="263"/>
      <c r="D37" s="263"/>
      <c r="E37" s="258"/>
    </row>
    <row r="38" spans="1:5">
      <c r="A38" s="265"/>
      <c r="B38" s="261"/>
      <c r="C38" s="263"/>
      <c r="D38" s="263"/>
      <c r="E38" s="258"/>
    </row>
    <row r="39" spans="1:5">
      <c r="A39" s="265"/>
      <c r="B39" s="261"/>
      <c r="C39" s="263"/>
      <c r="D39" s="263"/>
      <c r="E39" s="258"/>
    </row>
    <row r="40" spans="1:5">
      <c r="A40" s="265"/>
      <c r="B40" s="261"/>
      <c r="C40" s="263"/>
      <c r="D40" s="263"/>
      <c r="E40" s="258"/>
    </row>
    <row r="41" spans="1:5">
      <c r="A41" s="265"/>
      <c r="B41" s="261"/>
      <c r="C41" s="263"/>
      <c r="D41" s="263"/>
      <c r="E41" s="258"/>
    </row>
    <row r="42" spans="1:5" ht="15" customHeight="1">
      <c r="A42" s="265" t="s">
        <v>58</v>
      </c>
      <c r="B42" s="261" t="s">
        <v>535</v>
      </c>
      <c r="C42" s="263" t="s">
        <v>270</v>
      </c>
      <c r="D42" s="263" t="s">
        <v>271</v>
      </c>
      <c r="E42" s="258">
        <v>115</v>
      </c>
    </row>
    <row r="43" spans="1:5">
      <c r="A43" s="265"/>
      <c r="B43" s="261"/>
      <c r="C43" s="263"/>
      <c r="D43" s="263"/>
      <c r="E43" s="258"/>
    </row>
    <row r="44" spans="1:5">
      <c r="A44" s="265"/>
      <c r="B44" s="261"/>
      <c r="C44" s="263"/>
      <c r="D44" s="263"/>
      <c r="E44" s="258"/>
    </row>
    <row r="45" spans="1:5">
      <c r="A45" s="265"/>
      <c r="B45" s="261"/>
      <c r="C45" s="263"/>
      <c r="D45" s="263"/>
      <c r="E45" s="258"/>
    </row>
    <row r="46" spans="1:5">
      <c r="A46" s="265"/>
      <c r="B46" s="261"/>
      <c r="C46" s="263"/>
      <c r="D46" s="263"/>
      <c r="E46" s="258"/>
    </row>
    <row r="47" spans="1:5">
      <c r="A47" s="265"/>
      <c r="B47" s="261"/>
      <c r="C47" s="263"/>
      <c r="D47" s="263"/>
      <c r="E47" s="258"/>
    </row>
    <row r="48" spans="1:5" ht="15" customHeight="1">
      <c r="A48" s="265" t="s">
        <v>54</v>
      </c>
      <c r="B48" s="261" t="s">
        <v>536</v>
      </c>
      <c r="C48" s="263" t="s">
        <v>273</v>
      </c>
      <c r="D48" s="263" t="s">
        <v>274</v>
      </c>
      <c r="E48" s="258">
        <v>115</v>
      </c>
    </row>
    <row r="49" spans="1:5">
      <c r="A49" s="265"/>
      <c r="B49" s="261"/>
      <c r="C49" s="263"/>
      <c r="D49" s="263"/>
      <c r="E49" s="258"/>
    </row>
    <row r="50" spans="1:5">
      <c r="A50" s="265"/>
      <c r="B50" s="261"/>
      <c r="C50" s="263"/>
      <c r="D50" s="263"/>
      <c r="E50" s="258"/>
    </row>
    <row r="51" spans="1:5">
      <c r="A51" s="265"/>
      <c r="B51" s="261"/>
      <c r="C51" s="263"/>
      <c r="D51" s="263"/>
      <c r="E51" s="258"/>
    </row>
    <row r="52" spans="1:5">
      <c r="A52" s="265"/>
      <c r="B52" s="261"/>
      <c r="C52" s="263"/>
      <c r="D52" s="263"/>
      <c r="E52" s="258"/>
    </row>
    <row r="53" spans="1:5">
      <c r="A53" s="265"/>
      <c r="B53" s="261"/>
      <c r="C53" s="263"/>
      <c r="D53" s="263"/>
      <c r="E53" s="258"/>
    </row>
    <row r="54" spans="1:5" ht="15" customHeight="1">
      <c r="A54" s="265" t="s">
        <v>54</v>
      </c>
      <c r="B54" s="261" t="s">
        <v>538</v>
      </c>
      <c r="C54" s="263" t="s">
        <v>276</v>
      </c>
      <c r="D54" s="263" t="s">
        <v>277</v>
      </c>
      <c r="E54" s="258">
        <v>115</v>
      </c>
    </row>
    <row r="55" spans="1:5">
      <c r="A55" s="265"/>
      <c r="B55" s="261"/>
      <c r="C55" s="263"/>
      <c r="D55" s="263"/>
      <c r="E55" s="258"/>
    </row>
    <row r="56" spans="1:5">
      <c r="A56" s="265"/>
      <c r="B56" s="261"/>
      <c r="C56" s="263"/>
      <c r="D56" s="263"/>
      <c r="E56" s="258"/>
    </row>
    <row r="57" spans="1:5">
      <c r="A57" s="265"/>
      <c r="B57" s="261"/>
      <c r="C57" s="263"/>
      <c r="D57" s="263"/>
      <c r="E57" s="258"/>
    </row>
    <row r="58" spans="1:5">
      <c r="A58" s="265"/>
      <c r="B58" s="261"/>
      <c r="C58" s="263"/>
      <c r="D58" s="263"/>
      <c r="E58" s="258"/>
    </row>
    <row r="59" spans="1:5" ht="15.75" thickBot="1">
      <c r="A59" s="267"/>
      <c r="B59" s="268"/>
      <c r="C59" s="269"/>
      <c r="D59" s="269"/>
      <c r="E59" s="266"/>
    </row>
    <row r="62" spans="1:5">
      <c r="E62">
        <f>SUM(E6:E59)</f>
        <v>1356</v>
      </c>
    </row>
  </sheetData>
  <mergeCells count="51">
    <mergeCell ref="E54:E59"/>
    <mergeCell ref="A48:A53"/>
    <mergeCell ref="B48:B53"/>
    <mergeCell ref="C48:C53"/>
    <mergeCell ref="D48:D53"/>
    <mergeCell ref="E48:E53"/>
    <mergeCell ref="A54:A59"/>
    <mergeCell ref="B54:B59"/>
    <mergeCell ref="C54:C59"/>
    <mergeCell ref="D54:D59"/>
    <mergeCell ref="E42:E47"/>
    <mergeCell ref="A36:A41"/>
    <mergeCell ref="B36:B41"/>
    <mergeCell ref="C36:C41"/>
    <mergeCell ref="D36:D41"/>
    <mergeCell ref="E36:E41"/>
    <mergeCell ref="A42:A47"/>
    <mergeCell ref="B42:B47"/>
    <mergeCell ref="C42:C47"/>
    <mergeCell ref="D42:D47"/>
    <mergeCell ref="E30:E35"/>
    <mergeCell ref="A24:A29"/>
    <mergeCell ref="B24:B29"/>
    <mergeCell ref="C24:C29"/>
    <mergeCell ref="D24:D29"/>
    <mergeCell ref="E24:E29"/>
    <mergeCell ref="A30:A35"/>
    <mergeCell ref="B30:B35"/>
    <mergeCell ref="C30:C35"/>
    <mergeCell ref="D30:D35"/>
    <mergeCell ref="A18:A23"/>
    <mergeCell ref="B18:B23"/>
    <mergeCell ref="C18:C23"/>
    <mergeCell ref="D18:D23"/>
    <mergeCell ref="E18:E23"/>
    <mergeCell ref="E12:E17"/>
    <mergeCell ref="A6:A11"/>
    <mergeCell ref="B6:B11"/>
    <mergeCell ref="C6:C11"/>
    <mergeCell ref="D6:D11"/>
    <mergeCell ref="E6:E11"/>
    <mergeCell ref="A12:A17"/>
    <mergeCell ref="B12:B17"/>
    <mergeCell ref="C12:C17"/>
    <mergeCell ref="D12:D17"/>
    <mergeCell ref="A1:A5"/>
    <mergeCell ref="B1:E2"/>
    <mergeCell ref="C3:C5"/>
    <mergeCell ref="E3:E5"/>
    <mergeCell ref="B4:B5"/>
    <mergeCell ref="D4:D5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"/>
  <sheetViews>
    <sheetView workbookViewId="0">
      <selection activeCell="D1" sqref="D1:D1048576"/>
    </sheetView>
  </sheetViews>
  <sheetFormatPr baseColWidth="10" defaultRowHeight="15"/>
  <cols>
    <col min="1" max="1" width="17.42578125" customWidth="1"/>
    <col min="2" max="2" width="9.140625"/>
    <col min="3" max="3" width="15.7109375" customWidth="1"/>
    <col min="4" max="4" width="60.28515625" bestFit="1" customWidth="1"/>
    <col min="5" max="5" width="15.42578125" customWidth="1"/>
  </cols>
  <sheetData>
    <row r="2" spans="1:5">
      <c r="A2" s="120" t="s">
        <v>0</v>
      </c>
      <c r="B2" s="177" t="s">
        <v>1</v>
      </c>
      <c r="C2" s="177"/>
      <c r="D2" s="177"/>
      <c r="E2" s="177"/>
    </row>
    <row r="3" spans="1:5">
      <c r="A3" s="121"/>
      <c r="B3" s="177"/>
      <c r="C3" s="177"/>
      <c r="D3" s="177"/>
      <c r="E3" s="177"/>
    </row>
    <row r="4" spans="1:5">
      <c r="A4" s="121"/>
      <c r="B4" s="30"/>
      <c r="C4" s="177" t="s">
        <v>2</v>
      </c>
      <c r="D4" s="113"/>
      <c r="E4" s="177" t="s">
        <v>3</v>
      </c>
    </row>
    <row r="5" spans="1:5" ht="15" customHeight="1">
      <c r="A5" s="121"/>
      <c r="B5" s="178" t="s">
        <v>4</v>
      </c>
      <c r="C5" s="177"/>
      <c r="D5" s="177" t="s">
        <v>5</v>
      </c>
      <c r="E5" s="177"/>
    </row>
    <row r="6" spans="1:5">
      <c r="A6" s="176"/>
      <c r="B6" s="178"/>
      <c r="C6" s="177"/>
      <c r="D6" s="177"/>
      <c r="E6" s="177"/>
    </row>
    <row r="7" spans="1:5">
      <c r="A7" s="19" t="s">
        <v>104</v>
      </c>
      <c r="B7" s="102" t="s">
        <v>539</v>
      </c>
      <c r="C7" s="216" t="s">
        <v>220</v>
      </c>
      <c r="D7" s="90" t="s">
        <v>215</v>
      </c>
      <c r="E7" s="90">
        <v>110</v>
      </c>
    </row>
    <row r="8" spans="1:5">
      <c r="A8" s="19" t="s">
        <v>216</v>
      </c>
      <c r="B8" s="102" t="s">
        <v>540</v>
      </c>
      <c r="C8" s="217"/>
      <c r="D8" s="90" t="s">
        <v>217</v>
      </c>
      <c r="E8" s="90">
        <v>196</v>
      </c>
    </row>
    <row r="9" spans="1:5">
      <c r="A9" s="19" t="s">
        <v>218</v>
      </c>
      <c r="B9" s="102" t="s">
        <v>541</v>
      </c>
      <c r="C9" s="218"/>
      <c r="D9" s="90" t="s">
        <v>219</v>
      </c>
      <c r="E9" s="90">
        <v>489</v>
      </c>
    </row>
    <row r="10" spans="1:5">
      <c r="E10">
        <f>SUM(E7:E9)</f>
        <v>795</v>
      </c>
    </row>
  </sheetData>
  <mergeCells count="7">
    <mergeCell ref="C7:C9"/>
    <mergeCell ref="A2:A6"/>
    <mergeCell ref="B2:E3"/>
    <mergeCell ref="C4:C6"/>
    <mergeCell ref="E4:E6"/>
    <mergeCell ref="B5:B6"/>
    <mergeCell ref="D5:D6"/>
  </mergeCells>
  <conditionalFormatting sqref="B7:B9">
    <cfRule type="expression" dxfId="0" priority="1">
      <formula>$Z7&lt;&gt;""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D1" sqref="D1:D1048576"/>
    </sheetView>
  </sheetViews>
  <sheetFormatPr baseColWidth="10" defaultRowHeight="15"/>
  <cols>
    <col min="1" max="1" width="20.5703125" customWidth="1"/>
    <col min="2" max="2" width="8.42578125" customWidth="1"/>
    <col min="3" max="3" width="20.85546875" customWidth="1"/>
    <col min="4" max="4" width="40.7109375" customWidth="1"/>
  </cols>
  <sheetData>
    <row r="1" spans="1:5">
      <c r="A1" s="8"/>
      <c r="B1" s="8"/>
      <c r="C1" s="8"/>
      <c r="D1" s="8"/>
      <c r="E1" s="8"/>
    </row>
    <row r="2" spans="1:5">
      <c r="A2" s="155" t="s">
        <v>0</v>
      </c>
      <c r="B2" s="156" t="s">
        <v>1</v>
      </c>
      <c r="C2" s="156"/>
      <c r="D2" s="156"/>
      <c r="E2" s="156"/>
    </row>
    <row r="3" spans="1:5">
      <c r="A3" s="155"/>
      <c r="B3" s="156"/>
      <c r="C3" s="156"/>
      <c r="D3" s="156"/>
      <c r="E3" s="156"/>
    </row>
    <row r="4" spans="1:5">
      <c r="A4" s="155"/>
      <c r="B4" s="20"/>
      <c r="C4" s="156" t="s">
        <v>2</v>
      </c>
      <c r="D4" s="111"/>
      <c r="E4" s="156" t="s">
        <v>3</v>
      </c>
    </row>
    <row r="5" spans="1:5" ht="15" customHeight="1">
      <c r="A5" s="155"/>
      <c r="B5" s="157" t="s">
        <v>4</v>
      </c>
      <c r="C5" s="156"/>
      <c r="D5" s="156" t="s">
        <v>5</v>
      </c>
      <c r="E5" s="156"/>
    </row>
    <row r="6" spans="1:5">
      <c r="A6" s="155"/>
      <c r="B6" s="157"/>
      <c r="C6" s="156"/>
      <c r="D6" s="156"/>
      <c r="E6" s="156"/>
    </row>
    <row r="7" spans="1:5" ht="45">
      <c r="A7" s="10" t="s">
        <v>32</v>
      </c>
      <c r="B7" s="96" t="s">
        <v>511</v>
      </c>
      <c r="C7" s="64" t="s">
        <v>166</v>
      </c>
      <c r="D7" s="64" t="s">
        <v>167</v>
      </c>
      <c r="E7" s="64">
        <v>3000</v>
      </c>
    </row>
    <row r="8" spans="1:5" ht="30">
      <c r="A8" s="10" t="s">
        <v>32</v>
      </c>
      <c r="B8" s="96" t="s">
        <v>512</v>
      </c>
      <c r="C8" s="64" t="s">
        <v>169</v>
      </c>
      <c r="D8" s="64" t="s">
        <v>170</v>
      </c>
      <c r="E8" s="64">
        <v>124</v>
      </c>
    </row>
    <row r="9" spans="1:5" ht="30">
      <c r="A9" s="10" t="s">
        <v>32</v>
      </c>
      <c r="B9" s="96" t="s">
        <v>513</v>
      </c>
      <c r="C9" s="64" t="s">
        <v>172</v>
      </c>
      <c r="D9" s="64" t="s">
        <v>173</v>
      </c>
      <c r="E9" s="64">
        <v>280</v>
      </c>
    </row>
    <row r="10" spans="1:5" ht="45">
      <c r="A10" s="10" t="s">
        <v>32</v>
      </c>
      <c r="B10" s="96" t="s">
        <v>555</v>
      </c>
      <c r="C10" s="64" t="s">
        <v>556</v>
      </c>
      <c r="D10" s="64" t="s">
        <v>557</v>
      </c>
      <c r="E10" s="64">
        <v>235</v>
      </c>
    </row>
    <row r="11" spans="1:5" ht="30">
      <c r="A11" s="10" t="s">
        <v>174</v>
      </c>
      <c r="B11" s="96" t="s">
        <v>514</v>
      </c>
      <c r="C11" s="64" t="s">
        <v>176</v>
      </c>
      <c r="D11" s="64" t="s">
        <v>177</v>
      </c>
      <c r="E11" s="64">
        <v>155</v>
      </c>
    </row>
    <row r="13" spans="1:5">
      <c r="E13">
        <f>SUM(E7:E11)</f>
        <v>3794</v>
      </c>
    </row>
  </sheetData>
  <mergeCells count="6">
    <mergeCell ref="A2:A6"/>
    <mergeCell ref="B2:E3"/>
    <mergeCell ref="C4:C6"/>
    <mergeCell ref="E4:E6"/>
    <mergeCell ref="B5:B6"/>
    <mergeCell ref="D5:D6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workbookViewId="0">
      <selection activeCell="D1" sqref="D1:D1048576"/>
    </sheetView>
  </sheetViews>
  <sheetFormatPr baseColWidth="10" defaultRowHeight="15"/>
  <cols>
    <col min="4" max="4" width="24.5703125" customWidth="1"/>
  </cols>
  <sheetData>
    <row r="2" spans="1:5">
      <c r="A2" s="181" t="s">
        <v>0</v>
      </c>
      <c r="B2" s="289" t="s">
        <v>1</v>
      </c>
      <c r="C2" s="289"/>
      <c r="D2" s="289"/>
      <c r="E2" s="289"/>
    </row>
    <row r="3" spans="1:5">
      <c r="A3" s="181"/>
      <c r="B3" s="289"/>
      <c r="C3" s="289"/>
      <c r="D3" s="289"/>
      <c r="E3" s="289"/>
    </row>
    <row r="4" spans="1:5">
      <c r="A4" s="181"/>
      <c r="B4" s="42"/>
      <c r="C4" s="289" t="s">
        <v>2</v>
      </c>
      <c r="D4" s="118"/>
      <c r="E4" s="289" t="s">
        <v>3</v>
      </c>
    </row>
    <row r="5" spans="1:5" ht="15" customHeight="1">
      <c r="A5" s="181"/>
      <c r="B5" s="183" t="s">
        <v>4</v>
      </c>
      <c r="C5" s="289"/>
      <c r="D5" s="289" t="s">
        <v>5</v>
      </c>
      <c r="E5" s="289"/>
    </row>
    <row r="6" spans="1:5">
      <c r="A6" s="181"/>
      <c r="B6" s="183"/>
      <c r="C6" s="289"/>
      <c r="D6" s="289"/>
      <c r="E6" s="289"/>
    </row>
    <row r="7" spans="1:5">
      <c r="A7" s="271" t="s">
        <v>92</v>
      </c>
      <c r="B7" s="273" t="s">
        <v>542</v>
      </c>
      <c r="C7" s="275" t="s">
        <v>438</v>
      </c>
      <c r="D7" s="275" t="s">
        <v>439</v>
      </c>
      <c r="E7" s="275">
        <v>8650</v>
      </c>
    </row>
    <row r="8" spans="1:5">
      <c r="A8" s="271"/>
      <c r="B8" s="273"/>
      <c r="C8" s="275"/>
      <c r="D8" s="275"/>
      <c r="E8" s="275"/>
    </row>
    <row r="9" spans="1:5" ht="15.75" thickBot="1">
      <c r="A9" s="286"/>
      <c r="B9" s="287"/>
      <c r="C9" s="288"/>
      <c r="D9" s="288"/>
      <c r="E9" s="288"/>
    </row>
    <row r="10" spans="1:5">
      <c r="A10" s="270" t="s">
        <v>89</v>
      </c>
      <c r="B10" s="272" t="s">
        <v>543</v>
      </c>
      <c r="C10" s="274" t="s">
        <v>438</v>
      </c>
      <c r="D10" s="92" t="s">
        <v>441</v>
      </c>
      <c r="E10" s="274">
        <v>1200</v>
      </c>
    </row>
    <row r="11" spans="1:5">
      <c r="A11" s="271"/>
      <c r="B11" s="273"/>
      <c r="C11" s="275"/>
      <c r="D11" s="92" t="s">
        <v>293</v>
      </c>
      <c r="E11" s="275"/>
    </row>
    <row r="12" spans="1:5" ht="15.75" thickBot="1">
      <c r="A12" s="286"/>
      <c r="B12" s="287"/>
      <c r="C12" s="288"/>
      <c r="D12" s="93"/>
      <c r="E12" s="288"/>
    </row>
    <row r="13" spans="1:5">
      <c r="A13" s="270" t="s">
        <v>104</v>
      </c>
      <c r="B13" s="272" t="s">
        <v>544</v>
      </c>
      <c r="C13" s="274" t="s">
        <v>438</v>
      </c>
      <c r="D13" s="92" t="s">
        <v>443</v>
      </c>
      <c r="E13" s="274">
        <v>300</v>
      </c>
    </row>
    <row r="14" spans="1:5">
      <c r="A14" s="271"/>
      <c r="B14" s="273"/>
      <c r="C14" s="275"/>
      <c r="D14" s="92" t="s">
        <v>444</v>
      </c>
      <c r="E14" s="275"/>
    </row>
    <row r="15" spans="1:5" ht="15.75" thickBot="1">
      <c r="A15" s="271"/>
      <c r="B15" s="273"/>
      <c r="C15" s="275"/>
      <c r="D15" s="92" t="s">
        <v>445</v>
      </c>
      <c r="E15" s="275"/>
    </row>
    <row r="16" spans="1:5">
      <c r="A16" s="270" t="s">
        <v>446</v>
      </c>
      <c r="B16" s="272" t="s">
        <v>545</v>
      </c>
      <c r="C16" s="274" t="s">
        <v>438</v>
      </c>
      <c r="D16" s="274" t="s">
        <v>448</v>
      </c>
      <c r="E16" s="274">
        <v>200</v>
      </c>
    </row>
    <row r="17" spans="1:5">
      <c r="A17" s="271"/>
      <c r="B17" s="273"/>
      <c r="C17" s="275"/>
      <c r="D17" s="275"/>
      <c r="E17" s="275"/>
    </row>
    <row r="18" spans="1:5" ht="15.75" thickBot="1">
      <c r="A18" s="271"/>
      <c r="B18" s="273"/>
      <c r="C18" s="275"/>
      <c r="D18" s="275"/>
      <c r="E18" s="275"/>
    </row>
    <row r="19" spans="1:5">
      <c r="A19" s="276" t="s">
        <v>449</v>
      </c>
      <c r="B19" s="279" t="s">
        <v>546</v>
      </c>
      <c r="C19" s="281" t="s">
        <v>438</v>
      </c>
      <c r="D19" s="281" t="s">
        <v>450</v>
      </c>
      <c r="E19" s="283">
        <v>120</v>
      </c>
    </row>
    <row r="20" spans="1:5">
      <c r="A20" s="277"/>
      <c r="B20" s="273"/>
      <c r="C20" s="275"/>
      <c r="D20" s="275"/>
      <c r="E20" s="284"/>
    </row>
    <row r="21" spans="1:5" ht="15.75" thickBot="1">
      <c r="A21" s="278"/>
      <c r="B21" s="280"/>
      <c r="C21" s="282"/>
      <c r="D21" s="282"/>
      <c r="E21" s="285"/>
    </row>
    <row r="23" spans="1:5">
      <c r="E23">
        <f>SUM(E7:E18)</f>
        <v>10350</v>
      </c>
    </row>
  </sheetData>
  <mergeCells count="29">
    <mergeCell ref="D5:D6"/>
    <mergeCell ref="B7:B9"/>
    <mergeCell ref="C7:C9"/>
    <mergeCell ref="D7:D9"/>
    <mergeCell ref="A2:A6"/>
    <mergeCell ref="B2:E3"/>
    <mergeCell ref="C4:C6"/>
    <mergeCell ref="E4:E6"/>
    <mergeCell ref="B5:B6"/>
    <mergeCell ref="E7:E9"/>
    <mergeCell ref="A7:A9"/>
    <mergeCell ref="A13:A15"/>
    <mergeCell ref="B13:B15"/>
    <mergeCell ref="C13:C15"/>
    <mergeCell ref="E13:E15"/>
    <mergeCell ref="A10:A12"/>
    <mergeCell ref="B10:B12"/>
    <mergeCell ref="C10:C12"/>
    <mergeCell ref="E10:E12"/>
    <mergeCell ref="A19:A21"/>
    <mergeCell ref="B19:B21"/>
    <mergeCell ref="C19:C21"/>
    <mergeCell ref="D19:D21"/>
    <mergeCell ref="E19:E21"/>
    <mergeCell ref="A16:A18"/>
    <mergeCell ref="B16:B18"/>
    <mergeCell ref="C16:C18"/>
    <mergeCell ref="D16:D18"/>
    <mergeCell ref="E16:E18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7"/>
  <sheetViews>
    <sheetView workbookViewId="0">
      <selection activeCell="D1" sqref="D1:D1048576"/>
    </sheetView>
  </sheetViews>
  <sheetFormatPr baseColWidth="10" defaultRowHeight="15"/>
  <cols>
    <col min="3" max="3" width="24.7109375" customWidth="1"/>
    <col min="4" max="4" width="46.7109375" customWidth="1"/>
  </cols>
  <sheetData>
    <row r="2" spans="1:5">
      <c r="A2" s="120" t="s">
        <v>0</v>
      </c>
      <c r="B2" s="177" t="s">
        <v>1</v>
      </c>
      <c r="C2" s="177"/>
      <c r="D2" s="177"/>
      <c r="E2" s="177"/>
    </row>
    <row r="3" spans="1:5">
      <c r="A3" s="121"/>
      <c r="B3" s="177"/>
      <c r="C3" s="177"/>
      <c r="D3" s="177"/>
      <c r="E3" s="177"/>
    </row>
    <row r="4" spans="1:5">
      <c r="A4" s="121"/>
      <c r="B4" s="43"/>
      <c r="C4" s="177" t="s">
        <v>2</v>
      </c>
      <c r="D4" s="113"/>
      <c r="E4" s="177" t="s">
        <v>3</v>
      </c>
    </row>
    <row r="5" spans="1:5" ht="15" customHeight="1">
      <c r="A5" s="121"/>
      <c r="B5" s="178" t="s">
        <v>4</v>
      </c>
      <c r="C5" s="177"/>
      <c r="D5" s="177" t="s">
        <v>5</v>
      </c>
      <c r="E5" s="177"/>
    </row>
    <row r="6" spans="1:5">
      <c r="A6" s="176"/>
      <c r="B6" s="178"/>
      <c r="C6" s="177"/>
      <c r="D6" s="177"/>
      <c r="E6" s="177"/>
    </row>
    <row r="7" spans="1:5">
      <c r="A7" s="19"/>
      <c r="B7" s="102" t="s">
        <v>547</v>
      </c>
      <c r="C7" s="90" t="s">
        <v>509</v>
      </c>
      <c r="D7" s="90" t="s">
        <v>451</v>
      </c>
      <c r="E7" s="90">
        <v>480</v>
      </c>
    </row>
  </sheetData>
  <mergeCells count="6">
    <mergeCell ref="A2:A6"/>
    <mergeCell ref="B2:E3"/>
    <mergeCell ref="C4:C6"/>
    <mergeCell ref="E4:E6"/>
    <mergeCell ref="B5:B6"/>
    <mergeCell ref="D5:D6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zoomScale="110" zoomScaleNormal="110" workbookViewId="0">
      <selection activeCell="D1" sqref="D1:D1048576"/>
    </sheetView>
  </sheetViews>
  <sheetFormatPr baseColWidth="10" defaultRowHeight="15"/>
  <cols>
    <col min="1" max="1" width="20.7109375" customWidth="1"/>
    <col min="3" max="3" width="25.7109375" customWidth="1"/>
    <col min="4" max="4" width="21.5703125" customWidth="1"/>
  </cols>
  <sheetData>
    <row r="2" spans="1:7">
      <c r="A2" s="181" t="s">
        <v>0</v>
      </c>
      <c r="B2" s="182" t="s">
        <v>1</v>
      </c>
      <c r="C2" s="182"/>
      <c r="D2" s="182"/>
      <c r="E2" s="182"/>
    </row>
    <row r="3" spans="1:7">
      <c r="A3" s="181"/>
      <c r="B3" s="182"/>
      <c r="C3" s="182"/>
      <c r="D3" s="182"/>
      <c r="E3" s="182"/>
    </row>
    <row r="4" spans="1:7">
      <c r="A4" s="181"/>
      <c r="B4" s="12"/>
      <c r="C4" s="182" t="s">
        <v>2</v>
      </c>
      <c r="D4" s="114"/>
      <c r="E4" s="182" t="s">
        <v>3</v>
      </c>
    </row>
    <row r="5" spans="1:7" ht="15" customHeight="1">
      <c r="A5" s="181"/>
      <c r="B5" s="183" t="s">
        <v>4</v>
      </c>
      <c r="C5" s="182"/>
      <c r="D5" s="182" t="s">
        <v>5</v>
      </c>
      <c r="E5" s="182"/>
    </row>
    <row r="6" spans="1:7">
      <c r="A6" s="181"/>
      <c r="B6" s="183"/>
      <c r="C6" s="182"/>
      <c r="D6" s="182"/>
      <c r="E6" s="182"/>
    </row>
    <row r="7" spans="1:7" ht="30">
      <c r="A7" s="13" t="s">
        <v>92</v>
      </c>
      <c r="B7" s="105" t="s">
        <v>537</v>
      </c>
      <c r="C7" s="88" t="s">
        <v>94</v>
      </c>
      <c r="D7" s="88" t="s">
        <v>95</v>
      </c>
      <c r="E7" s="88">
        <v>5000</v>
      </c>
      <c r="G7">
        <f>SUM(E7:E8)</f>
        <v>13000</v>
      </c>
    </row>
    <row r="8" spans="1:7" ht="30">
      <c r="A8" s="13" t="s">
        <v>96</v>
      </c>
      <c r="B8" s="105" t="s">
        <v>548</v>
      </c>
      <c r="C8" s="88" t="s">
        <v>98</v>
      </c>
      <c r="D8" s="88" t="s">
        <v>99</v>
      </c>
      <c r="E8" s="88">
        <v>8000</v>
      </c>
    </row>
    <row r="9" spans="1:7" ht="30">
      <c r="A9" s="13" t="s">
        <v>20</v>
      </c>
      <c r="B9" s="105" t="s">
        <v>549</v>
      </c>
      <c r="C9" s="88" t="s">
        <v>122</v>
      </c>
      <c r="D9" s="88" t="s">
        <v>123</v>
      </c>
      <c r="E9" s="88">
        <v>2358</v>
      </c>
      <c r="G9">
        <f>SUM(E9)</f>
        <v>2358</v>
      </c>
    </row>
    <row r="10" spans="1:7" ht="30" customHeight="1">
      <c r="A10" s="13" t="s">
        <v>104</v>
      </c>
      <c r="B10" s="105" t="s">
        <v>550</v>
      </c>
      <c r="C10" s="88" t="s">
        <v>125</v>
      </c>
      <c r="D10" s="216" t="s">
        <v>126</v>
      </c>
      <c r="E10" s="88">
        <v>7010</v>
      </c>
    </row>
    <row r="11" spans="1:7">
      <c r="A11" s="13" t="s">
        <v>104</v>
      </c>
      <c r="B11" s="105" t="s">
        <v>551</v>
      </c>
      <c r="C11" s="88" t="s">
        <v>128</v>
      </c>
      <c r="D11" s="217"/>
      <c r="E11" s="88">
        <v>26900</v>
      </c>
    </row>
    <row r="12" spans="1:7">
      <c r="A12" s="13" t="s">
        <v>104</v>
      </c>
      <c r="B12" s="105" t="s">
        <v>552</v>
      </c>
      <c r="C12" s="88" t="s">
        <v>130</v>
      </c>
      <c r="D12" s="218"/>
      <c r="E12" s="88">
        <v>6700</v>
      </c>
      <c r="G12">
        <f>SUM(E10:E12)</f>
        <v>40610</v>
      </c>
    </row>
    <row r="16" spans="1:7">
      <c r="E16">
        <f>SUM(E7:E15)</f>
        <v>55968</v>
      </c>
    </row>
  </sheetData>
  <mergeCells count="7">
    <mergeCell ref="D10:D12"/>
    <mergeCell ref="A2:A6"/>
    <mergeCell ref="B2:E3"/>
    <mergeCell ref="C4:C6"/>
    <mergeCell ref="E4:E6"/>
    <mergeCell ref="B5:B6"/>
    <mergeCell ref="D5:D6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"/>
  <sheetViews>
    <sheetView workbookViewId="0">
      <selection activeCell="H26" sqref="H26"/>
    </sheetView>
  </sheetViews>
  <sheetFormatPr baseColWidth="10" defaultRowHeight="15"/>
  <cols>
    <col min="1" max="1" width="17.42578125" customWidth="1"/>
    <col min="2" max="2" width="9.140625"/>
    <col min="3" max="3" width="29.28515625" bestFit="1" customWidth="1"/>
    <col min="4" max="4" width="49.7109375" bestFit="1" customWidth="1"/>
    <col min="5" max="5" width="15.42578125" customWidth="1"/>
    <col min="6" max="6" width="36" bestFit="1" customWidth="1"/>
  </cols>
  <sheetData>
    <row r="2" spans="1:6">
      <c r="A2" s="120" t="s">
        <v>0</v>
      </c>
      <c r="B2" s="290" t="s">
        <v>1</v>
      </c>
      <c r="C2" s="291"/>
      <c r="D2" s="291"/>
      <c r="E2" s="291"/>
      <c r="F2" s="292"/>
    </row>
    <row r="3" spans="1:6">
      <c r="A3" s="121"/>
      <c r="B3" s="293"/>
      <c r="C3" s="294"/>
      <c r="D3" s="294"/>
      <c r="E3" s="294"/>
      <c r="F3" s="295"/>
    </row>
    <row r="4" spans="1:6">
      <c r="A4" s="121"/>
      <c r="B4" s="16"/>
      <c r="C4" s="245" t="s">
        <v>2</v>
      </c>
      <c r="D4" s="116"/>
      <c r="E4" s="245" t="s">
        <v>3</v>
      </c>
      <c r="F4" s="245" t="s">
        <v>103</v>
      </c>
    </row>
    <row r="5" spans="1:6" ht="15" customHeight="1">
      <c r="A5" s="121"/>
      <c r="B5" s="178" t="s">
        <v>4</v>
      </c>
      <c r="C5" s="245"/>
      <c r="D5" s="245" t="s">
        <v>5</v>
      </c>
      <c r="E5" s="245"/>
      <c r="F5" s="245"/>
    </row>
    <row r="6" spans="1:6">
      <c r="A6" s="176"/>
      <c r="B6" s="178"/>
      <c r="C6" s="245"/>
      <c r="D6" s="245"/>
      <c r="E6" s="245"/>
      <c r="F6" s="245"/>
    </row>
    <row r="7" spans="1:6" ht="15.75">
      <c r="A7" s="27" t="s">
        <v>104</v>
      </c>
      <c r="B7" s="106" t="s">
        <v>553</v>
      </c>
      <c r="C7" s="90" t="s">
        <v>105</v>
      </c>
      <c r="D7" s="90" t="s">
        <v>110</v>
      </c>
      <c r="E7" s="90">
        <v>25000</v>
      </c>
      <c r="F7" s="90" t="s">
        <v>106</v>
      </c>
    </row>
    <row r="8" spans="1:6">
      <c r="A8" s="27" t="s">
        <v>20</v>
      </c>
      <c r="B8" s="106" t="s">
        <v>554</v>
      </c>
      <c r="C8" s="90" t="s">
        <v>107</v>
      </c>
      <c r="D8" s="90" t="s">
        <v>108</v>
      </c>
      <c r="E8" s="90">
        <v>7600</v>
      </c>
      <c r="F8" s="90" t="s">
        <v>109</v>
      </c>
    </row>
    <row r="10" spans="1:6">
      <c r="E10">
        <f>SUM(E7+E8)</f>
        <v>32600</v>
      </c>
    </row>
  </sheetData>
  <mergeCells count="7">
    <mergeCell ref="A2:A6"/>
    <mergeCell ref="C4:C6"/>
    <mergeCell ref="E4:E6"/>
    <mergeCell ref="F4:F6"/>
    <mergeCell ref="B5:B6"/>
    <mergeCell ref="D5:D6"/>
    <mergeCell ref="B2:F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D1" sqref="D1:D1048576"/>
    </sheetView>
  </sheetViews>
  <sheetFormatPr baseColWidth="10" defaultRowHeight="15"/>
  <cols>
    <col min="1" max="1" width="16.28515625" customWidth="1"/>
    <col min="2" max="2" width="8.42578125" customWidth="1"/>
    <col min="3" max="3" width="20.85546875" customWidth="1"/>
    <col min="4" max="4" width="40.7109375" customWidth="1"/>
  </cols>
  <sheetData>
    <row r="1" spans="1:5">
      <c r="A1" s="8"/>
      <c r="B1" s="8"/>
      <c r="C1" s="8"/>
      <c r="D1" s="8"/>
      <c r="E1" s="8"/>
    </row>
    <row r="2" spans="1:5">
      <c r="A2" s="155" t="s">
        <v>0</v>
      </c>
      <c r="B2" s="156" t="s">
        <v>1</v>
      </c>
      <c r="C2" s="156"/>
      <c r="D2" s="156"/>
      <c r="E2" s="156"/>
    </row>
    <row r="3" spans="1:5">
      <c r="A3" s="155"/>
      <c r="B3" s="156"/>
      <c r="C3" s="156"/>
      <c r="D3" s="156"/>
      <c r="E3" s="156"/>
    </row>
    <row r="4" spans="1:5">
      <c r="A4" s="155"/>
      <c r="B4" s="9"/>
      <c r="C4" s="156" t="s">
        <v>2</v>
      </c>
      <c r="D4" s="111"/>
      <c r="E4" s="156" t="s">
        <v>3</v>
      </c>
    </row>
    <row r="5" spans="1:5" ht="15" customHeight="1">
      <c r="A5" s="155"/>
      <c r="B5" s="157" t="s">
        <v>4</v>
      </c>
      <c r="C5" s="156"/>
      <c r="D5" s="156" t="s">
        <v>5</v>
      </c>
      <c r="E5" s="156"/>
    </row>
    <row r="6" spans="1:5">
      <c r="A6" s="155"/>
      <c r="B6" s="157"/>
      <c r="C6" s="156"/>
      <c r="D6" s="156"/>
      <c r="E6" s="156"/>
    </row>
    <row r="7" spans="1:5" ht="51">
      <c r="A7" s="10" t="s">
        <v>32</v>
      </c>
      <c r="B7" s="97" t="s">
        <v>515</v>
      </c>
      <c r="C7" s="65" t="s">
        <v>70</v>
      </c>
      <c r="D7" s="65" t="s">
        <v>71</v>
      </c>
      <c r="E7" s="66">
        <v>18897</v>
      </c>
    </row>
  </sheetData>
  <mergeCells count="6">
    <mergeCell ref="A2:A6"/>
    <mergeCell ref="B2:E3"/>
    <mergeCell ref="C4:C6"/>
    <mergeCell ref="E4:E6"/>
    <mergeCell ref="B5:B6"/>
    <mergeCell ref="D5:D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D1" sqref="D1:D1048576"/>
    </sheetView>
  </sheetViews>
  <sheetFormatPr baseColWidth="10" defaultRowHeight="15"/>
  <cols>
    <col min="1" max="1" width="23" customWidth="1"/>
    <col min="2" max="2" width="8.42578125" customWidth="1"/>
    <col min="3" max="3" width="20.85546875" customWidth="1"/>
    <col min="4" max="4" width="40.7109375" customWidth="1"/>
    <col min="5" max="5" width="23.85546875" customWidth="1"/>
  </cols>
  <sheetData>
    <row r="1" spans="1:5">
      <c r="A1" s="8"/>
      <c r="B1" s="8"/>
      <c r="C1" s="8"/>
      <c r="D1" s="8"/>
      <c r="E1" s="8"/>
    </row>
    <row r="2" spans="1:5">
      <c r="A2" s="155" t="s">
        <v>0</v>
      </c>
      <c r="B2" s="156" t="s">
        <v>1</v>
      </c>
      <c r="C2" s="156"/>
      <c r="D2" s="156"/>
      <c r="E2" s="156"/>
    </row>
    <row r="3" spans="1:5">
      <c r="A3" s="155"/>
      <c r="B3" s="156"/>
      <c r="C3" s="156"/>
      <c r="D3" s="156"/>
      <c r="E3" s="156"/>
    </row>
    <row r="4" spans="1:5">
      <c r="A4" s="155"/>
      <c r="B4" s="33"/>
      <c r="C4" s="156" t="s">
        <v>2</v>
      </c>
      <c r="D4" s="111"/>
      <c r="E4" s="156" t="s">
        <v>3</v>
      </c>
    </row>
    <row r="5" spans="1:5" ht="15" customHeight="1">
      <c r="A5" s="155"/>
      <c r="B5" s="157" t="s">
        <v>4</v>
      </c>
      <c r="C5" s="156"/>
      <c r="D5" s="156" t="s">
        <v>5</v>
      </c>
      <c r="E5" s="156"/>
    </row>
    <row r="6" spans="1:5">
      <c r="A6" s="155"/>
      <c r="B6" s="157"/>
      <c r="C6" s="156"/>
      <c r="D6" s="156"/>
      <c r="E6" s="156"/>
    </row>
    <row r="7" spans="1:5">
      <c r="A7" s="10" t="s">
        <v>32</v>
      </c>
      <c r="B7" s="96" t="s">
        <v>516</v>
      </c>
      <c r="C7" s="64" t="s">
        <v>226</v>
      </c>
      <c r="D7" s="64" t="s">
        <v>227</v>
      </c>
      <c r="E7" s="64">
        <v>990</v>
      </c>
    </row>
  </sheetData>
  <mergeCells count="6">
    <mergeCell ref="A2:A6"/>
    <mergeCell ref="B2:E3"/>
    <mergeCell ref="C4:C6"/>
    <mergeCell ref="E4:E6"/>
    <mergeCell ref="B5:B6"/>
    <mergeCell ref="D5:D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0"/>
  <sheetViews>
    <sheetView workbookViewId="0">
      <selection activeCell="D1" sqref="D1:D1048576"/>
    </sheetView>
  </sheetViews>
  <sheetFormatPr baseColWidth="10" defaultRowHeight="15"/>
  <cols>
    <col min="1" max="1" width="17.42578125" customWidth="1"/>
    <col min="2" max="2" width="9.140625"/>
    <col min="3" max="3" width="15.7109375" customWidth="1"/>
    <col min="4" max="4" width="40.7109375" customWidth="1"/>
    <col min="5" max="5" width="17" bestFit="1" customWidth="1"/>
    <col min="6" max="7" width="26.42578125" bestFit="1" customWidth="1"/>
    <col min="8" max="8" width="10.85546875" bestFit="1" customWidth="1"/>
    <col min="9" max="9" width="28.7109375" customWidth="1"/>
  </cols>
  <sheetData>
    <row r="2" spans="1:9">
      <c r="A2" s="166" t="s">
        <v>0</v>
      </c>
      <c r="B2" s="167" t="s">
        <v>1</v>
      </c>
      <c r="C2" s="168"/>
      <c r="D2" s="168"/>
      <c r="E2" s="168"/>
      <c r="F2" s="168"/>
      <c r="G2" s="168"/>
      <c r="H2" s="168"/>
      <c r="I2" s="169"/>
    </row>
    <row r="3" spans="1:9">
      <c r="A3" s="166"/>
      <c r="B3" s="170"/>
      <c r="C3" s="171"/>
      <c r="D3" s="171"/>
      <c r="E3" s="171"/>
      <c r="F3" s="171"/>
      <c r="G3" s="171"/>
      <c r="H3" s="171"/>
      <c r="I3" s="172"/>
    </row>
    <row r="4" spans="1:9">
      <c r="A4" s="166"/>
      <c r="B4" s="44"/>
      <c r="C4" s="160" t="s">
        <v>2</v>
      </c>
      <c r="D4" s="112"/>
      <c r="E4" s="173" t="s">
        <v>369</v>
      </c>
      <c r="F4" s="160" t="s">
        <v>370</v>
      </c>
      <c r="G4" s="160" t="s">
        <v>3</v>
      </c>
      <c r="H4" s="173" t="s">
        <v>371</v>
      </c>
      <c r="I4" s="173"/>
    </row>
    <row r="5" spans="1:9" ht="15" customHeight="1">
      <c r="A5" s="166"/>
      <c r="B5" s="158" t="s">
        <v>4</v>
      </c>
      <c r="C5" s="160"/>
      <c r="D5" s="160" t="s">
        <v>5</v>
      </c>
      <c r="E5" s="173"/>
      <c r="F5" s="160"/>
      <c r="G5" s="160"/>
      <c r="H5" s="173"/>
      <c r="I5" s="173"/>
    </row>
    <row r="6" spans="1:9">
      <c r="A6" s="166"/>
      <c r="B6" s="158"/>
      <c r="C6" s="160"/>
      <c r="D6" s="160"/>
      <c r="E6" s="173"/>
      <c r="F6" s="160"/>
      <c r="G6" s="160"/>
      <c r="H6" s="173"/>
      <c r="I6" s="173"/>
    </row>
    <row r="7" spans="1:9" ht="17.25" customHeight="1">
      <c r="A7" s="161" t="s">
        <v>372</v>
      </c>
      <c r="B7" s="162" t="s">
        <v>517</v>
      </c>
      <c r="C7" s="165" t="s">
        <v>373</v>
      </c>
      <c r="D7" s="165" t="s">
        <v>374</v>
      </c>
      <c r="E7" s="67">
        <v>1</v>
      </c>
      <c r="F7" s="68"/>
      <c r="G7" s="67" t="s">
        <v>412</v>
      </c>
      <c r="H7" s="175" t="s">
        <v>375</v>
      </c>
      <c r="I7" s="175"/>
    </row>
    <row r="8" spans="1:9" ht="17.25">
      <c r="A8" s="161"/>
      <c r="B8" s="163"/>
      <c r="C8" s="165"/>
      <c r="D8" s="165"/>
      <c r="E8" s="67">
        <v>2</v>
      </c>
      <c r="F8" s="69">
        <v>1</v>
      </c>
      <c r="G8" s="67" t="s">
        <v>376</v>
      </c>
      <c r="H8" s="175" t="s">
        <v>377</v>
      </c>
      <c r="I8" s="175"/>
    </row>
    <row r="9" spans="1:9" ht="17.25">
      <c r="A9" s="161"/>
      <c r="B9" s="163"/>
      <c r="C9" s="165"/>
      <c r="D9" s="165"/>
      <c r="E9" s="67">
        <v>4</v>
      </c>
      <c r="F9" s="69">
        <v>1</v>
      </c>
      <c r="G9" s="68"/>
      <c r="H9" s="175" t="s">
        <v>378</v>
      </c>
      <c r="I9" s="175"/>
    </row>
    <row r="10" spans="1:9" ht="17.25">
      <c r="A10" s="161"/>
      <c r="B10" s="163"/>
      <c r="C10" s="165"/>
      <c r="D10" s="165"/>
      <c r="E10" s="67">
        <v>4</v>
      </c>
      <c r="F10" s="68"/>
      <c r="G10" s="67" t="s">
        <v>413</v>
      </c>
      <c r="H10" s="175" t="s">
        <v>379</v>
      </c>
      <c r="I10" s="175"/>
    </row>
    <row r="11" spans="1:9" ht="17.25">
      <c r="A11" s="161"/>
      <c r="B11" s="163"/>
      <c r="C11" s="165"/>
      <c r="D11" s="165"/>
      <c r="E11" s="68">
        <v>5</v>
      </c>
      <c r="F11" s="69">
        <v>1</v>
      </c>
      <c r="G11" s="67" t="s">
        <v>414</v>
      </c>
      <c r="H11" s="175" t="s">
        <v>380</v>
      </c>
      <c r="I11" s="175"/>
    </row>
    <row r="12" spans="1:9" ht="17.25">
      <c r="A12" s="161"/>
      <c r="B12" s="163"/>
      <c r="C12" s="165"/>
      <c r="D12" s="165"/>
      <c r="E12" s="67">
        <v>6</v>
      </c>
      <c r="F12" s="69">
        <v>1</v>
      </c>
      <c r="G12" s="67" t="s">
        <v>415</v>
      </c>
      <c r="H12" s="175" t="s">
        <v>381</v>
      </c>
      <c r="I12" s="175"/>
    </row>
    <row r="13" spans="1:9" ht="17.25">
      <c r="A13" s="161"/>
      <c r="B13" s="163"/>
      <c r="C13" s="165"/>
      <c r="D13" s="165"/>
      <c r="E13" s="67">
        <v>7</v>
      </c>
      <c r="F13" s="69">
        <v>1</v>
      </c>
      <c r="G13" s="67" t="s">
        <v>416</v>
      </c>
      <c r="H13" s="175" t="s">
        <v>382</v>
      </c>
      <c r="I13" s="175"/>
    </row>
    <row r="14" spans="1:9" ht="18.75">
      <c r="A14" s="161"/>
      <c r="B14" s="163"/>
      <c r="C14" s="165"/>
      <c r="D14" s="165"/>
      <c r="E14" s="67">
        <v>10</v>
      </c>
      <c r="F14" s="70">
        <v>5</v>
      </c>
      <c r="G14" s="71" t="s">
        <v>417</v>
      </c>
      <c r="H14" s="159" t="s">
        <v>383</v>
      </c>
      <c r="I14" s="159"/>
    </row>
    <row r="15" spans="1:9" ht="15.75">
      <c r="A15" s="161"/>
      <c r="B15" s="163"/>
      <c r="C15" s="165"/>
      <c r="D15" s="165"/>
      <c r="E15" s="67">
        <v>14</v>
      </c>
      <c r="F15" s="68">
        <v>1</v>
      </c>
      <c r="G15" s="71" t="s">
        <v>418</v>
      </c>
      <c r="H15" s="175" t="s">
        <v>384</v>
      </c>
      <c r="I15" s="175"/>
    </row>
    <row r="16" spans="1:9" ht="15.75">
      <c r="A16" s="161"/>
      <c r="B16" s="163"/>
      <c r="C16" s="165"/>
      <c r="D16" s="165"/>
      <c r="E16" s="68">
        <v>15</v>
      </c>
      <c r="F16" s="68">
        <v>1</v>
      </c>
      <c r="G16" s="71" t="s">
        <v>418</v>
      </c>
      <c r="H16" s="175" t="s">
        <v>385</v>
      </c>
      <c r="I16" s="175"/>
    </row>
    <row r="17" spans="1:9" ht="18.75">
      <c r="A17" s="161"/>
      <c r="B17" s="163"/>
      <c r="C17" s="165"/>
      <c r="D17" s="165"/>
      <c r="E17" s="67">
        <v>16</v>
      </c>
      <c r="F17" s="70">
        <v>1</v>
      </c>
      <c r="G17" s="71" t="s">
        <v>419</v>
      </c>
      <c r="H17" s="159" t="s">
        <v>386</v>
      </c>
      <c r="I17" s="159"/>
    </row>
    <row r="18" spans="1:9" ht="17.25">
      <c r="A18" s="161"/>
      <c r="B18" s="163"/>
      <c r="C18" s="165"/>
      <c r="D18" s="165"/>
      <c r="E18" s="67">
        <v>20</v>
      </c>
      <c r="F18" s="68">
        <v>1</v>
      </c>
      <c r="G18" s="67" t="s">
        <v>420</v>
      </c>
      <c r="H18" s="159" t="s">
        <v>387</v>
      </c>
      <c r="I18" s="159"/>
    </row>
    <row r="19" spans="1:9" ht="18.75">
      <c r="A19" s="161"/>
      <c r="B19" s="163"/>
      <c r="C19" s="165"/>
      <c r="D19" s="165"/>
      <c r="E19" s="67">
        <v>21</v>
      </c>
      <c r="F19" s="70">
        <v>3</v>
      </c>
      <c r="G19" s="71" t="s">
        <v>421</v>
      </c>
      <c r="H19" s="159" t="s">
        <v>388</v>
      </c>
      <c r="I19" s="159"/>
    </row>
    <row r="20" spans="1:9" ht="17.25">
      <c r="A20" s="161"/>
      <c r="B20" s="163"/>
      <c r="C20" s="165"/>
      <c r="D20" s="165"/>
      <c r="E20" s="67">
        <v>22</v>
      </c>
      <c r="F20" s="68">
        <v>2</v>
      </c>
      <c r="G20" s="67" t="s">
        <v>422</v>
      </c>
      <c r="H20" s="159" t="s">
        <v>389</v>
      </c>
      <c r="I20" s="159"/>
    </row>
    <row r="21" spans="1:9" ht="18.75">
      <c r="A21" s="161"/>
      <c r="B21" s="163"/>
      <c r="C21" s="165"/>
      <c r="D21" s="165"/>
      <c r="E21" s="68">
        <v>23</v>
      </c>
      <c r="F21" s="70">
        <v>1</v>
      </c>
      <c r="G21" s="67" t="s">
        <v>423</v>
      </c>
      <c r="H21" s="174" t="s">
        <v>390</v>
      </c>
      <c r="I21" s="174"/>
    </row>
    <row r="22" spans="1:9" ht="18.75">
      <c r="A22" s="161"/>
      <c r="B22" s="163"/>
      <c r="C22" s="165"/>
      <c r="D22" s="165"/>
      <c r="E22" s="67">
        <v>26</v>
      </c>
      <c r="F22" s="70">
        <v>1</v>
      </c>
      <c r="G22" s="71" t="s">
        <v>424</v>
      </c>
      <c r="H22" s="159" t="s">
        <v>391</v>
      </c>
      <c r="I22" s="159"/>
    </row>
    <row r="23" spans="1:9" ht="18.75">
      <c r="A23" s="161"/>
      <c r="B23" s="163"/>
      <c r="C23" s="165"/>
      <c r="D23" s="165"/>
      <c r="E23" s="67">
        <v>27</v>
      </c>
      <c r="F23" s="70">
        <v>1</v>
      </c>
      <c r="G23" s="71" t="s">
        <v>425</v>
      </c>
      <c r="H23" s="175" t="s">
        <v>392</v>
      </c>
      <c r="I23" s="175"/>
    </row>
    <row r="24" spans="1:9" ht="18.75">
      <c r="A24" s="161"/>
      <c r="B24" s="163"/>
      <c r="C24" s="165"/>
      <c r="D24" s="165"/>
      <c r="E24" s="67">
        <v>28</v>
      </c>
      <c r="F24" s="70">
        <v>1</v>
      </c>
      <c r="G24" s="67" t="s">
        <v>426</v>
      </c>
      <c r="H24" s="174" t="s">
        <v>393</v>
      </c>
      <c r="I24" s="174"/>
    </row>
    <row r="25" spans="1:9" ht="18.75">
      <c r="A25" s="161"/>
      <c r="B25" s="163"/>
      <c r="C25" s="165"/>
      <c r="D25" s="165"/>
      <c r="E25" s="67">
        <v>29</v>
      </c>
      <c r="F25" s="70">
        <v>1</v>
      </c>
      <c r="G25" s="71" t="s">
        <v>427</v>
      </c>
      <c r="H25" s="159" t="s">
        <v>394</v>
      </c>
      <c r="I25" s="159"/>
    </row>
    <row r="26" spans="1:9" ht="18.75">
      <c r="A26" s="161"/>
      <c r="B26" s="163"/>
      <c r="C26" s="165"/>
      <c r="D26" s="165"/>
      <c r="E26" s="67">
        <v>29</v>
      </c>
      <c r="F26" s="70">
        <v>1</v>
      </c>
      <c r="G26" s="67" t="s">
        <v>428</v>
      </c>
      <c r="H26" s="159" t="s">
        <v>395</v>
      </c>
      <c r="I26" s="159"/>
    </row>
    <row r="27" spans="1:9" ht="17.25">
      <c r="A27" s="161"/>
      <c r="B27" s="163"/>
      <c r="C27" s="165"/>
      <c r="D27" s="165"/>
      <c r="E27" s="159">
        <v>30</v>
      </c>
      <c r="F27" s="68">
        <v>2</v>
      </c>
      <c r="G27" s="67" t="s">
        <v>429</v>
      </c>
      <c r="H27" s="159" t="s">
        <v>396</v>
      </c>
      <c r="I27" s="159"/>
    </row>
    <row r="28" spans="1:9" ht="18.75">
      <c r="A28" s="161"/>
      <c r="B28" s="163"/>
      <c r="C28" s="165"/>
      <c r="D28" s="165"/>
      <c r="E28" s="159"/>
      <c r="F28" s="70">
        <v>1</v>
      </c>
      <c r="G28" s="67" t="s">
        <v>397</v>
      </c>
      <c r="H28" s="159" t="s">
        <v>398</v>
      </c>
      <c r="I28" s="159"/>
    </row>
    <row r="29" spans="1:9" ht="15.75">
      <c r="A29" s="161"/>
      <c r="B29" s="163"/>
      <c r="C29" s="165"/>
      <c r="D29" s="165"/>
      <c r="E29" s="67">
        <v>31</v>
      </c>
      <c r="F29" s="68">
        <v>1</v>
      </c>
      <c r="G29" s="67" t="s">
        <v>399</v>
      </c>
      <c r="H29" s="159" t="s">
        <v>400</v>
      </c>
      <c r="I29" s="159"/>
    </row>
    <row r="30" spans="1:9" ht="15.75">
      <c r="A30" s="161"/>
      <c r="B30" s="163"/>
      <c r="C30" s="165"/>
      <c r="D30" s="165"/>
      <c r="E30" s="67">
        <v>32</v>
      </c>
      <c r="F30" s="68">
        <v>1</v>
      </c>
      <c r="G30" s="71" t="s">
        <v>430</v>
      </c>
      <c r="H30" s="159" t="s">
        <v>401</v>
      </c>
      <c r="I30" s="159"/>
    </row>
    <row r="31" spans="1:9" ht="17.25">
      <c r="A31" s="161"/>
      <c r="B31" s="163"/>
      <c r="C31" s="165"/>
      <c r="D31" s="165"/>
      <c r="E31" s="68">
        <v>33</v>
      </c>
      <c r="F31" s="69">
        <v>1</v>
      </c>
      <c r="G31" s="67" t="s">
        <v>431</v>
      </c>
      <c r="H31" s="159" t="s">
        <v>402</v>
      </c>
      <c r="I31" s="159"/>
    </row>
    <row r="32" spans="1:9">
      <c r="A32" s="161"/>
      <c r="B32" s="163"/>
      <c r="C32" s="165"/>
      <c r="D32" s="165"/>
      <c r="E32" s="159">
        <v>34</v>
      </c>
      <c r="F32" s="175">
        <v>2</v>
      </c>
      <c r="G32" s="67" t="s">
        <v>403</v>
      </c>
      <c r="H32" s="159" t="s">
        <v>404</v>
      </c>
      <c r="I32" s="159"/>
    </row>
    <row r="33" spans="1:9" ht="17.25">
      <c r="A33" s="161"/>
      <c r="B33" s="163"/>
      <c r="C33" s="165"/>
      <c r="D33" s="165"/>
      <c r="E33" s="159"/>
      <c r="F33" s="175"/>
      <c r="G33" s="67" t="s">
        <v>432</v>
      </c>
      <c r="H33" s="175" t="s">
        <v>405</v>
      </c>
      <c r="I33" s="175"/>
    </row>
    <row r="34" spans="1:9" ht="17.25">
      <c r="A34" s="161"/>
      <c r="B34" s="163"/>
      <c r="C34" s="165"/>
      <c r="D34" s="165"/>
      <c r="E34" s="68">
        <v>35</v>
      </c>
      <c r="F34" s="69">
        <v>1</v>
      </c>
      <c r="G34" s="67" t="s">
        <v>433</v>
      </c>
      <c r="H34" s="175" t="s">
        <v>406</v>
      </c>
      <c r="I34" s="175"/>
    </row>
    <row r="35" spans="1:9" ht="17.25">
      <c r="A35" s="161"/>
      <c r="B35" s="163"/>
      <c r="C35" s="165"/>
      <c r="D35" s="165"/>
      <c r="E35" s="67">
        <v>36</v>
      </c>
      <c r="F35" s="69">
        <v>1</v>
      </c>
      <c r="G35" s="72" t="s">
        <v>434</v>
      </c>
      <c r="H35" s="159" t="s">
        <v>407</v>
      </c>
      <c r="I35" s="159"/>
    </row>
    <row r="36" spans="1:9" ht="17.25">
      <c r="A36" s="161"/>
      <c r="B36" s="163"/>
      <c r="C36" s="165"/>
      <c r="D36" s="165"/>
      <c r="E36" s="67">
        <v>37</v>
      </c>
      <c r="F36" s="69">
        <v>1</v>
      </c>
      <c r="G36" s="71" t="s">
        <v>435</v>
      </c>
      <c r="H36" s="159" t="s">
        <v>407</v>
      </c>
      <c r="I36" s="159"/>
    </row>
    <row r="37" spans="1:9" ht="15.75">
      <c r="A37" s="161"/>
      <c r="B37" s="163"/>
      <c r="C37" s="165"/>
      <c r="D37" s="165"/>
      <c r="E37" s="67">
        <v>38</v>
      </c>
      <c r="F37" s="68"/>
      <c r="G37" s="68"/>
      <c r="H37" s="159" t="s">
        <v>408</v>
      </c>
      <c r="I37" s="159"/>
    </row>
    <row r="38" spans="1:9" ht="17.25">
      <c r="A38" s="161"/>
      <c r="B38" s="163"/>
      <c r="C38" s="165"/>
      <c r="D38" s="165"/>
      <c r="E38" s="67">
        <v>39</v>
      </c>
      <c r="F38" s="69">
        <v>1</v>
      </c>
      <c r="G38" s="72" t="s">
        <v>434</v>
      </c>
      <c r="H38" s="175" t="s">
        <v>409</v>
      </c>
      <c r="I38" s="175"/>
    </row>
    <row r="39" spans="1:9" ht="17.25">
      <c r="A39" s="161"/>
      <c r="B39" s="163"/>
      <c r="C39" s="165"/>
      <c r="D39" s="165"/>
      <c r="E39" s="67">
        <v>40</v>
      </c>
      <c r="F39" s="69">
        <v>1</v>
      </c>
      <c r="G39" s="67" t="s">
        <v>436</v>
      </c>
      <c r="H39" s="159" t="s">
        <v>410</v>
      </c>
      <c r="I39" s="159"/>
    </row>
    <row r="40" spans="1:9" ht="15.75">
      <c r="A40" s="161"/>
      <c r="B40" s="164"/>
      <c r="C40" s="165"/>
      <c r="D40" s="165"/>
      <c r="E40" s="165" t="s">
        <v>411</v>
      </c>
      <c r="F40" s="165"/>
      <c r="G40" s="73">
        <v>16973.77</v>
      </c>
      <c r="H40" s="74"/>
      <c r="I40" s="74"/>
    </row>
  </sheetData>
  <mergeCells count="50">
    <mergeCell ref="E40:F40"/>
    <mergeCell ref="H34:I34"/>
    <mergeCell ref="H35:I35"/>
    <mergeCell ref="H36:I36"/>
    <mergeCell ref="H37:I37"/>
    <mergeCell ref="H38:I38"/>
    <mergeCell ref="H39:I39"/>
    <mergeCell ref="H30:I30"/>
    <mergeCell ref="H31:I31"/>
    <mergeCell ref="H29:I29"/>
    <mergeCell ref="E32:E33"/>
    <mergeCell ref="F32:F33"/>
    <mergeCell ref="H32:I32"/>
    <mergeCell ref="H33:I33"/>
    <mergeCell ref="E27:E28"/>
    <mergeCell ref="H27:I27"/>
    <mergeCell ref="H28:I28"/>
    <mergeCell ref="H24:I24"/>
    <mergeCell ref="H25:I25"/>
    <mergeCell ref="H26:I26"/>
    <mergeCell ref="H21:I21"/>
    <mergeCell ref="H22:I22"/>
    <mergeCell ref="H23:I23"/>
    <mergeCell ref="H18:I18"/>
    <mergeCell ref="H7:I7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B5:B6"/>
    <mergeCell ref="H17:I17"/>
    <mergeCell ref="H19:I19"/>
    <mergeCell ref="D5:D6"/>
    <mergeCell ref="A7:A40"/>
    <mergeCell ref="B7:B40"/>
    <mergeCell ref="C7:C40"/>
    <mergeCell ref="D7:D40"/>
    <mergeCell ref="A2:A6"/>
    <mergeCell ref="B2:I3"/>
    <mergeCell ref="C4:C6"/>
    <mergeCell ref="E4:E6"/>
    <mergeCell ref="F4:F6"/>
    <mergeCell ref="G4:G6"/>
    <mergeCell ref="H4:I6"/>
    <mergeCell ref="H20:I2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6"/>
  <sheetViews>
    <sheetView workbookViewId="0">
      <selection activeCell="D1" sqref="D1:D1048576"/>
    </sheetView>
  </sheetViews>
  <sheetFormatPr baseColWidth="10" defaultRowHeight="15"/>
  <cols>
    <col min="1" max="1" width="18.7109375" customWidth="1"/>
    <col min="3" max="3" width="19.5703125" customWidth="1"/>
    <col min="4" max="4" width="40.7109375" customWidth="1"/>
    <col min="5" max="5" width="9.140625"/>
  </cols>
  <sheetData>
    <row r="2" spans="1:5">
      <c r="A2" s="120" t="s">
        <v>0</v>
      </c>
      <c r="B2" s="177" t="s">
        <v>134</v>
      </c>
      <c r="C2" s="177"/>
      <c r="D2" s="177"/>
      <c r="E2" s="177"/>
    </row>
    <row r="3" spans="1:5">
      <c r="A3" s="121"/>
      <c r="B3" s="177"/>
      <c r="C3" s="177"/>
      <c r="D3" s="177"/>
      <c r="E3" s="177"/>
    </row>
    <row r="4" spans="1:5">
      <c r="A4" s="121"/>
      <c r="B4" s="21"/>
      <c r="C4" s="177" t="s">
        <v>2</v>
      </c>
      <c r="D4" s="113"/>
      <c r="E4" s="177" t="s">
        <v>3</v>
      </c>
    </row>
    <row r="5" spans="1:5" ht="15" customHeight="1">
      <c r="A5" s="121"/>
      <c r="B5" s="178" t="s">
        <v>4</v>
      </c>
      <c r="C5" s="177"/>
      <c r="D5" s="177" t="s">
        <v>5</v>
      </c>
      <c r="E5" s="177"/>
    </row>
    <row r="6" spans="1:5">
      <c r="A6" s="176"/>
      <c r="B6" s="178"/>
      <c r="C6" s="177"/>
      <c r="D6" s="177"/>
      <c r="E6" s="177"/>
    </row>
    <row r="7" spans="1:5" ht="28.5">
      <c r="A7" s="7" t="s">
        <v>54</v>
      </c>
      <c r="B7" s="98" t="s">
        <v>518</v>
      </c>
      <c r="C7" s="75" t="s">
        <v>136</v>
      </c>
      <c r="D7" s="75" t="s">
        <v>137</v>
      </c>
      <c r="E7" s="76">
        <v>239</v>
      </c>
    </row>
    <row r="8" spans="1:5" ht="42.75">
      <c r="A8" s="22" t="s">
        <v>32</v>
      </c>
      <c r="B8" s="98" t="s">
        <v>519</v>
      </c>
      <c r="C8" s="75" t="s">
        <v>139</v>
      </c>
      <c r="D8" s="75" t="s">
        <v>140</v>
      </c>
      <c r="E8" s="75">
        <v>2865</v>
      </c>
    </row>
    <row r="9" spans="1:5" ht="28.5">
      <c r="A9" s="22" t="s">
        <v>32</v>
      </c>
      <c r="B9" s="98" t="s">
        <v>100</v>
      </c>
      <c r="C9" s="75" t="s">
        <v>142</v>
      </c>
      <c r="D9" s="75" t="s">
        <v>143</v>
      </c>
      <c r="E9" s="75">
        <v>1627</v>
      </c>
    </row>
    <row r="10" spans="1:5" ht="28.5">
      <c r="A10" s="22" t="s">
        <v>32</v>
      </c>
      <c r="B10" s="98" t="s">
        <v>520</v>
      </c>
      <c r="C10" s="75" t="s">
        <v>145</v>
      </c>
      <c r="D10" s="75" t="s">
        <v>146</v>
      </c>
      <c r="E10" s="75">
        <v>464</v>
      </c>
    </row>
    <row r="11" spans="1:5" ht="28.5">
      <c r="A11" s="22" t="s">
        <v>54</v>
      </c>
      <c r="B11" s="98" t="s">
        <v>521</v>
      </c>
      <c r="C11" s="75" t="s">
        <v>148</v>
      </c>
      <c r="D11" s="75" t="s">
        <v>149</v>
      </c>
      <c r="E11" s="75">
        <v>841</v>
      </c>
    </row>
    <row r="12" spans="1:5" ht="28.5">
      <c r="A12" s="7" t="s">
        <v>58</v>
      </c>
      <c r="B12" s="98" t="s">
        <v>33</v>
      </c>
      <c r="C12" s="75" t="s">
        <v>151</v>
      </c>
      <c r="D12" s="75" t="s">
        <v>152</v>
      </c>
      <c r="E12" s="75">
        <v>515</v>
      </c>
    </row>
    <row r="13" spans="1:5" ht="28.5">
      <c r="A13" s="7" t="s">
        <v>58</v>
      </c>
      <c r="B13" s="98" t="s">
        <v>86</v>
      </c>
      <c r="C13" s="75" t="s">
        <v>154</v>
      </c>
      <c r="D13" s="75" t="s">
        <v>155</v>
      </c>
      <c r="E13" s="76">
        <v>244</v>
      </c>
    </row>
    <row r="14" spans="1:5" ht="28.5">
      <c r="A14" s="22" t="s">
        <v>32</v>
      </c>
      <c r="B14" s="98" t="s">
        <v>7</v>
      </c>
      <c r="C14" s="75" t="s">
        <v>157</v>
      </c>
      <c r="D14" s="75" t="s">
        <v>158</v>
      </c>
      <c r="E14" s="76">
        <v>367</v>
      </c>
    </row>
    <row r="16" spans="1:5">
      <c r="E16">
        <f>SUM(E7:E15)</f>
        <v>7162</v>
      </c>
    </row>
  </sheetData>
  <mergeCells count="6">
    <mergeCell ref="A2:A6"/>
    <mergeCell ref="B2:E3"/>
    <mergeCell ref="C4:C6"/>
    <mergeCell ref="E4:E6"/>
    <mergeCell ref="B5:B6"/>
    <mergeCell ref="D5:D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D6" sqref="D1:D1048576"/>
    </sheetView>
  </sheetViews>
  <sheetFormatPr baseColWidth="10" defaultRowHeight="15"/>
  <cols>
    <col min="1" max="1" width="16.85546875" customWidth="1"/>
    <col min="2" max="2" width="10.85546875"/>
    <col min="3" max="3" width="21" customWidth="1"/>
    <col min="4" max="4" width="40.7109375" customWidth="1"/>
  </cols>
  <sheetData>
    <row r="1" spans="1:5">
      <c r="A1" s="120" t="s">
        <v>0</v>
      </c>
      <c r="B1" s="177" t="s">
        <v>1</v>
      </c>
      <c r="C1" s="177"/>
      <c r="D1" s="177"/>
      <c r="E1" s="177"/>
    </row>
    <row r="2" spans="1:5">
      <c r="A2" s="121"/>
      <c r="B2" s="177"/>
      <c r="C2" s="177"/>
      <c r="D2" s="177"/>
      <c r="E2" s="177"/>
    </row>
    <row r="3" spans="1:5">
      <c r="A3" s="121"/>
      <c r="B3" s="15"/>
      <c r="C3" s="177" t="s">
        <v>2</v>
      </c>
      <c r="D3" s="113"/>
      <c r="E3" s="177" t="s">
        <v>3</v>
      </c>
    </row>
    <row r="4" spans="1:5" ht="15" customHeight="1">
      <c r="A4" s="121"/>
      <c r="B4" s="178" t="s">
        <v>4</v>
      </c>
      <c r="C4" s="177"/>
      <c r="D4" s="177" t="s">
        <v>5</v>
      </c>
      <c r="E4" s="177"/>
    </row>
    <row r="5" spans="1:5">
      <c r="A5" s="176"/>
      <c r="B5" s="178"/>
      <c r="C5" s="177"/>
      <c r="D5" s="177"/>
      <c r="E5" s="177"/>
    </row>
    <row r="6" spans="1:5" ht="128.25">
      <c r="A6" s="14" t="s">
        <v>32</v>
      </c>
      <c r="B6" s="98" t="s">
        <v>21</v>
      </c>
      <c r="C6" s="75" t="s">
        <v>101</v>
      </c>
      <c r="D6" s="75" t="s">
        <v>102</v>
      </c>
      <c r="E6" s="75">
        <v>1300</v>
      </c>
    </row>
  </sheetData>
  <mergeCells count="6">
    <mergeCell ref="A1:A5"/>
    <mergeCell ref="B1:E2"/>
    <mergeCell ref="C3:C5"/>
    <mergeCell ref="E3:E5"/>
    <mergeCell ref="B4:B5"/>
    <mergeCell ref="D4:D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7"/>
  <sheetViews>
    <sheetView workbookViewId="0">
      <selection activeCell="D1" sqref="D1:D1048576"/>
    </sheetView>
  </sheetViews>
  <sheetFormatPr baseColWidth="10" defaultRowHeight="15"/>
  <cols>
    <col min="1" max="1" width="18.28515625" customWidth="1"/>
    <col min="2" max="3" width="11.42578125" customWidth="1"/>
    <col min="4" max="4" width="40.7109375" customWidth="1"/>
  </cols>
  <sheetData>
    <row r="2" spans="1:5">
      <c r="A2" s="179" t="s">
        <v>0</v>
      </c>
      <c r="B2" s="156" t="s">
        <v>1</v>
      </c>
      <c r="C2" s="156"/>
      <c r="D2" s="156"/>
      <c r="E2" s="156"/>
    </row>
    <row r="3" spans="1:5">
      <c r="A3" s="179"/>
      <c r="B3" s="156"/>
      <c r="C3" s="156"/>
      <c r="D3" s="156"/>
      <c r="E3" s="156"/>
    </row>
    <row r="4" spans="1:5">
      <c r="A4" s="179"/>
      <c r="B4" s="2"/>
      <c r="C4" s="156" t="s">
        <v>2</v>
      </c>
      <c r="D4" s="111"/>
      <c r="E4" s="156" t="s">
        <v>3</v>
      </c>
    </row>
    <row r="5" spans="1:5" ht="15" customHeight="1">
      <c r="A5" s="179"/>
      <c r="B5" s="180" t="s">
        <v>4</v>
      </c>
      <c r="C5" s="156"/>
      <c r="D5" s="156" t="s">
        <v>5</v>
      </c>
      <c r="E5" s="156"/>
    </row>
    <row r="6" spans="1:5">
      <c r="A6" s="179"/>
      <c r="B6" s="180"/>
      <c r="C6" s="156"/>
      <c r="D6" s="156"/>
      <c r="E6" s="156"/>
    </row>
    <row r="7" spans="1:5" ht="42.75">
      <c r="A7" s="3" t="s">
        <v>32</v>
      </c>
      <c r="B7" s="99" t="s">
        <v>73</v>
      </c>
      <c r="C7" s="77" t="s">
        <v>34</v>
      </c>
      <c r="D7" s="77" t="s">
        <v>35</v>
      </c>
      <c r="E7" s="77" t="s">
        <v>36</v>
      </c>
    </row>
  </sheetData>
  <mergeCells count="6">
    <mergeCell ref="A2:A6"/>
    <mergeCell ref="B2:E3"/>
    <mergeCell ref="C4:C6"/>
    <mergeCell ref="E4:E6"/>
    <mergeCell ref="B5:B6"/>
    <mergeCell ref="D5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33</vt:i4>
      </vt:variant>
    </vt:vector>
  </HeadingPairs>
  <TitlesOfParts>
    <vt:vector size="33" baseType="lpstr">
      <vt:lpstr>SGC 2B</vt:lpstr>
      <vt:lpstr>GENDARMERIE</vt:lpstr>
      <vt:lpstr>DIPN</vt:lpstr>
      <vt:lpstr>CRS 2B</vt:lpstr>
      <vt:lpstr>SGAMI</vt:lpstr>
      <vt:lpstr>SECURITE CIVILE UIISCN°5</vt:lpstr>
      <vt:lpstr>DDFIP 2B</vt:lpstr>
      <vt:lpstr>MAISON DES AFFAIRES SOCIALES</vt:lpstr>
      <vt:lpstr>DRAC 2B</vt:lpstr>
      <vt:lpstr>DREAL 2B</vt:lpstr>
      <vt:lpstr>FRANCE AGRIMER</vt:lpstr>
      <vt:lpstr>DGAC 2B</vt:lpstr>
      <vt:lpstr>COUR D'APPEL 2B</vt:lpstr>
      <vt:lpstr>DTPJJ</vt:lpstr>
      <vt:lpstr>SPIP</vt:lpstr>
      <vt:lpstr>CP BORGO</vt:lpstr>
      <vt:lpstr>CD CASABIANDA</vt:lpstr>
      <vt:lpstr>DOUANES</vt:lpstr>
      <vt:lpstr>MASSE DES DOUANES</vt:lpstr>
      <vt:lpstr>DIRM 2B</vt:lpstr>
      <vt:lpstr>CRC</vt:lpstr>
      <vt:lpstr>TA</vt:lpstr>
      <vt:lpstr>IRA</vt:lpstr>
      <vt:lpstr>CROUS</vt:lpstr>
      <vt:lpstr>UNIVERSITE</vt:lpstr>
      <vt:lpstr>METEO FRANCE</vt:lpstr>
      <vt:lpstr>DSDEN 2B</vt:lpstr>
      <vt:lpstr>ONF 2B</vt:lpstr>
      <vt:lpstr>OFB 2B</vt:lpstr>
      <vt:lpstr>AFPA 2B</vt:lpstr>
      <vt:lpstr>CNFPT</vt:lpstr>
      <vt:lpstr>GROUPEMENT HOSPITALIER 2B</vt:lpstr>
      <vt:lpstr>CCI 2B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2024-11-26T13:18:07Z</dcterms:modified>
</cp:coreProperties>
</file>