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S:\EBS\P2_Contrats\1_Projets\MAR\BAOG193-CH AVIGNON\MS3_Gastro\4_Prod-etudes\DCE vfinale\DPGF Tranche 2\"/>
    </mc:Choice>
  </mc:AlternateContent>
  <xr:revisionPtr revIDLastSave="0" documentId="8_{C0C1961D-110F-4D3C-A791-454CE355F48C}" xr6:coauthVersionLast="47" xr6:coauthVersionMax="47" xr10:uidLastSave="{00000000-0000-0000-0000-000000000000}"/>
  <bookViews>
    <workbookView xWindow="28680" yWindow="-120" windowWidth="29040" windowHeight="15840" activeTab="1" xr2:uid="{AECFBB2C-E6CE-4E6B-9A75-C4241B227BAE}"/>
  </bookViews>
  <sheets>
    <sheet name="PG" sheetId="2" r:id="rId1"/>
    <sheet name="DPGF" sheetId="1" r:id="rId2"/>
  </sheets>
  <externalReferences>
    <externalReference r:id="rId3"/>
  </externalReferences>
  <definedNames>
    <definedName name="_Toc131166445" localSheetId="1">DPGF!#REF!</definedName>
    <definedName name="FS">'[1]Recap estimation générale'!$G$115</definedName>
    <definedName name="_xlnm.Print_Titles" localSheetId="1">DPGF!$7:$7</definedName>
    <definedName name="_xlnm.Print_Area" localSheetId="1">DPGF!$A$1:$G$60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6" i="1" l="1"/>
  <c r="G54" i="1"/>
  <c r="G56" i="1" s="1"/>
  <c r="G58" i="1" s="1"/>
  <c r="B50" i="1"/>
  <c r="G48" i="1"/>
  <c r="G50" i="1" s="1"/>
  <c r="G16" i="1" l="1"/>
  <c r="G33" i="1" l="1"/>
  <c r="G21" i="1" l="1"/>
  <c r="B11" i="1"/>
  <c r="B18" i="1"/>
  <c r="B27" i="1"/>
  <c r="G9" i="1"/>
  <c r="G11" i="1" s="1"/>
  <c r="G15" i="1"/>
  <c r="G25" i="1"/>
  <c r="G24" i="1"/>
  <c r="G23" i="1"/>
  <c r="G18" i="1" l="1"/>
  <c r="G22" i="1"/>
  <c r="G35" i="1" l="1"/>
  <c r="G37" i="1" l="1"/>
  <c r="G38" i="1" s="1"/>
  <c r="G39" i="1" s="1"/>
  <c r="G20" i="1"/>
  <c r="G27" i="1" s="1"/>
  <c r="G59" i="1" l="1"/>
  <c r="G60" i="1" s="1"/>
  <c r="G29" i="1"/>
  <c r="G42" i="1" s="1"/>
  <c r="G43" i="1" s="1"/>
  <c r="G44" i="1" s="1"/>
  <c r="G30" i="1" l="1"/>
  <c r="G31" i="1" s="1"/>
</calcChain>
</file>

<file path=xl/sharedStrings.xml><?xml version="1.0" encoding="utf-8"?>
<sst xmlns="http://schemas.openxmlformats.org/spreadsheetml/2006/main" count="78" uniqueCount="55">
  <si>
    <t>U</t>
  </si>
  <si>
    <t>Le présent cadre de Décomposition du Prix Global et Forfaitaire (DPGF) doit impérativement être respecté par les entreprises.
Les quantités MOE figurant dans cette décomposition sont données à titre indicatif en vue de faciliter l'étude du coût des travaux par les entreprises.
Il appartient aux entreprises de vérifier les quantités d'ouvrages nécessaires à l'exécution des travaux, telles qu'elles ressortent du dossier constitué par les plans, CCTP, études techniques et l’ensemble des documents formant le DCE, pour renseigner la DPGF sous la forme imposée.
En tout état de cause, le quantitatif n'aura aucun caractère contractuel, même dans le cas où il aurait été modifié par une entreprise.</t>
  </si>
  <si>
    <t>Art.</t>
  </si>
  <si>
    <t>Désignation</t>
  </si>
  <si>
    <t>Qté</t>
  </si>
  <si>
    <t>Quantité entreprise</t>
  </si>
  <si>
    <t>Prix unitaire
(€ HT)</t>
  </si>
  <si>
    <t>Prix Total
(€ HT)</t>
  </si>
  <si>
    <t>TOTHT</t>
  </si>
  <si>
    <t>TVA 20%</t>
  </si>
  <si>
    <t>TVA</t>
  </si>
  <si>
    <t>TOTTTC</t>
  </si>
  <si>
    <t>Travaux de percements/carrotages/réservations</t>
  </si>
  <si>
    <t>Bouchement et calefeutrement</t>
  </si>
  <si>
    <t>Ft</t>
  </si>
  <si>
    <t>m2</t>
  </si>
  <si>
    <t>INSTALLATIONS DE CHANTIER</t>
  </si>
  <si>
    <t>CURAGE</t>
  </si>
  <si>
    <t>Liste des éléments à déposer</t>
  </si>
  <si>
    <t>Curage des éléments de second œuvre</t>
  </si>
  <si>
    <t>Ens</t>
  </si>
  <si>
    <t>GROS ŒUVRE</t>
  </si>
  <si>
    <t>Montant TTC du Lot n°02 CURAGE / GROS ŒUVRE</t>
  </si>
  <si>
    <t>3.2.1</t>
  </si>
  <si>
    <t>3.2.1.1</t>
  </si>
  <si>
    <t>Renforts par poutres métalliques</t>
  </si>
  <si>
    <t>kg</t>
  </si>
  <si>
    <t>Renforts par plat carbone (Option)</t>
  </si>
  <si>
    <t>3.3.1</t>
  </si>
  <si>
    <t>3.3.2</t>
  </si>
  <si>
    <t>3.3.3</t>
  </si>
  <si>
    <t>3.3.4</t>
  </si>
  <si>
    <t>3.3.5</t>
  </si>
  <si>
    <t>3.3.6</t>
  </si>
  <si>
    <t>Création Poutres voiles</t>
  </si>
  <si>
    <t>Création ouverture dans voile/linteau</t>
  </si>
  <si>
    <t>CH AVIGNON</t>
  </si>
  <si>
    <t>MS3 PLATEAU DE GASTRO-ENTEROLOGIE - CENTRALISATION DE LA DESINFECTION</t>
  </si>
  <si>
    <t>DPGF</t>
  </si>
  <si>
    <t>Lot  02 - CURAGE GROS ŒUVRE</t>
  </si>
  <si>
    <t>Montant OPTION HT du Lot n°02 CURAGE / GROS ŒUVRE</t>
  </si>
  <si>
    <t>PRESTATION OPTIONNELLE</t>
  </si>
  <si>
    <t>TVA : 20%</t>
  </si>
  <si>
    <t>TOTAL HT - Toutes prestations (dont options)</t>
  </si>
  <si>
    <t>TOTAL HT - Toutes prestations (BASE + OPTION)</t>
  </si>
  <si>
    <t>TOTAL T.T.C - Toutes prestations (BASE + OPTION)</t>
  </si>
  <si>
    <t>3.2.1.2</t>
  </si>
  <si>
    <t>Dépose de la mezzanine</t>
  </si>
  <si>
    <r>
      <t xml:space="preserve">TRANCHE FERME : </t>
    </r>
    <r>
      <rPr>
        <sz val="11"/>
        <color theme="1"/>
        <rFont val="Calibri"/>
        <family val="2"/>
        <scheme val="minor"/>
      </rPr>
      <t xml:space="preserve">PLATEAU GASTRO CENTRALISATION DE LA DESINFECTION </t>
    </r>
    <r>
      <rPr>
        <b/>
        <sz val="11"/>
        <color theme="1"/>
        <rFont val="Calibri"/>
        <family val="2"/>
        <scheme val="minor"/>
      </rPr>
      <t>Travaux RDC</t>
    </r>
  </si>
  <si>
    <r>
      <t>TRANCHE OPTIONNELLE :</t>
    </r>
    <r>
      <rPr>
        <sz val="11"/>
        <color theme="1"/>
        <rFont val="Calibri"/>
        <family val="2"/>
        <scheme val="minor"/>
      </rPr>
      <t xml:space="preserve"> PLATEAU GASTRO CENTRALISATION DE LA DESINFECTION</t>
    </r>
    <r>
      <rPr>
        <b/>
        <sz val="11"/>
        <color theme="1"/>
        <rFont val="Calibri"/>
        <family val="2"/>
        <scheme val="minor"/>
      </rPr>
      <t xml:space="preserve"> Travaux R+1</t>
    </r>
  </si>
  <si>
    <t>Montant HT du Lot n°02 CURAGE / GROS ŒUVRE - Tranche Optionnelle</t>
  </si>
  <si>
    <t>Montant HT du Lot n°02 CURAGE / GROS ŒUVRE - Tranche Ferme</t>
  </si>
  <si>
    <t>1</t>
  </si>
  <si>
    <t>600</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</si>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</sst>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43" formatCode="_-* #,##0.00_-;\-* #,##0.00_-;_-* &quot;-&quot;??_-;_-@_-"/>
    <numFmt numFmtId="164" formatCode="_-* #,##0.00\ _€_-;\-* #,##0.00\ _€_-;_-* &quot;-&quot;??\ _€_-;_-@_-"/>
    <numFmt numFmtId="165" formatCode="_-* #,##0.00\ _F_-;\-* #,##0.00\ _F_-;_-* &quot;-&quot;??\ _F_-;_-@_-"/>
    <numFmt numFmtId="166" formatCode="_-* #,##0.00\ [$€-1]_-;\-* #,##0.00\ [$€-1]_-;_-* &quot;-&quot;??\ [$€-1]_-"/>
    <numFmt numFmtId="167" formatCode="_-* #,##0.00\ [$€]_-;\-* #,##0.00\ [$€]_-;_-* &quot;-&quot;??\ [$€]_-;_-@_-"/>
    <numFmt numFmtId="168" formatCode="#,##0.00\ &quot;€&quot;"/>
    <numFmt numFmtId="169" formatCode="_-* #,##0\ _€_-;\-* #,##0\ _€_-;_-* &quot;-&quot;??\ _€_-;_-@_-"/>
    <numFmt numFmtId="170" formatCode="#,##0.0"/>
    <numFmt numFmtId="171" formatCode="#,##0.00&quot; €/m²&quot;"/>
    <numFmt numFmtId="172" formatCode="#,##0_ ;\-#,##0\ "/>
    <numFmt numFmtId="173" formatCode="#,##0.00\ _€"/>
    <numFmt numFmtId="174" formatCode="#,##0\ &quot;€&quot;"/>
  </numFmts>
  <fonts count="50">
    <font>
      <sz val="11"/>
      <color theme="1"/>
      <name val="Calibri"/>
      <family val="2"/>
      <scheme val="minor"/>
    </font>
    <font>
      <sz val="11"/>
      <color theme="1"/>
      <name val="Calibri"/>
      <family val="2"/>
      <scheme val="minor"/>
    </font>
    <font>
      <sz val="12"/>
      <name val="Times New Roman"/>
      <family val="1"/>
    </font>
    <font>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name val="MS Sans Serif"/>
      <family val="2"/>
    </font>
    <font>
      <sz val="10"/>
      <name val="Helv"/>
    </font>
    <font>
      <sz val="9"/>
      <color indexed="16"/>
      <name val="Helv"/>
    </font>
    <font>
      <sz val="10"/>
      <name val="Geneva"/>
    </font>
    <font>
      <b/>
      <sz val="10"/>
      <color indexed="18"/>
      <name val="Helv"/>
    </font>
    <font>
      <u/>
      <sz val="10"/>
      <color theme="10"/>
      <name val="MS Sans Serif"/>
      <family val="2"/>
    </font>
    <font>
      <sz val="10"/>
      <color theme="1"/>
      <name val="Segoe UI"/>
      <family val="2"/>
    </font>
    <font>
      <b/>
      <sz val="10"/>
      <name val="Segoe UI"/>
      <family val="2"/>
    </font>
    <font>
      <sz val="11"/>
      <color theme="1"/>
      <name val="Segoe UI"/>
      <family val="2"/>
    </font>
    <font>
      <sz val="9"/>
      <color theme="1"/>
      <name val="Segoe UI"/>
      <family val="2"/>
    </font>
    <font>
      <b/>
      <sz val="10"/>
      <color theme="1"/>
      <name val="Segoe UI"/>
      <family val="2"/>
    </font>
    <font>
      <sz val="10"/>
      <name val="Segoe UI"/>
      <family val="2"/>
    </font>
    <font>
      <b/>
      <u/>
      <sz val="10"/>
      <color theme="1"/>
      <name val="Segoe UI"/>
      <family val="2"/>
    </font>
    <font>
      <b/>
      <u/>
      <sz val="10"/>
      <name val="Segoe UI"/>
      <family val="2"/>
    </font>
    <font>
      <b/>
      <sz val="11"/>
      <color theme="1"/>
      <name val="Segoe UI"/>
      <family val="2"/>
    </font>
    <font>
      <b/>
      <sz val="10"/>
      <color rgb="FF00617E"/>
      <name val="Segoe UI"/>
      <family val="1"/>
    </font>
    <font>
      <b/>
      <sz val="10"/>
      <color rgb="FFABC100"/>
      <name val="Segoe UI"/>
      <family val="1"/>
    </font>
    <font>
      <b/>
      <sz val="10"/>
      <color rgb="FFABC100"/>
      <name val="Segoe UI"/>
      <family val="2"/>
    </font>
    <font>
      <b/>
      <sz val="10"/>
      <color rgb="FF00A4A6"/>
      <name val="Segoe UI"/>
      <family val="1"/>
    </font>
    <font>
      <b/>
      <sz val="10"/>
      <color rgb="FF00A4A6"/>
      <name val="Segoe UI"/>
      <family val="2"/>
    </font>
    <font>
      <b/>
      <sz val="10"/>
      <color rgb="FF000000"/>
      <name val="Segoe UI"/>
      <family val="1"/>
    </font>
    <font>
      <u/>
      <sz val="10"/>
      <color indexed="12"/>
      <name val="Arial"/>
      <family val="2"/>
    </font>
    <font>
      <sz val="8"/>
      <name val="Calibri"/>
      <family val="2"/>
      <scheme val="minor"/>
    </font>
    <font>
      <b/>
      <sz val="11"/>
      <color theme="1"/>
      <name val="Calibri"/>
      <family val="2"/>
      <scheme val="minor"/>
    </font>
    <font>
      <b/>
      <sz val="24"/>
      <color theme="1"/>
      <name val="Calibri"/>
      <family val="2"/>
      <scheme val="minor"/>
    </font>
    <font>
      <sz val="10"/>
      <name val="Calibri"/>
      <family val="2"/>
      <scheme val="minor"/>
    </font>
    <font>
      <b/>
      <sz val="10"/>
      <color theme="1"/>
      <name val="Calibri"/>
      <family val="2"/>
      <scheme val="minor"/>
    </font>
    <font>
      <b/>
      <sz val="20"/>
      <color theme="1"/>
      <name val="Calibri"/>
      <family val="2"/>
      <scheme val="minor"/>
    </font>
    <font>
      <sz val="11"/>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65"/>
        <bgColor indexed="64"/>
      </patternFill>
    </fill>
    <fill>
      <patternFill patternType="solid">
        <fgColor theme="0" tint="-0.14999847407452621"/>
        <bgColor indexed="64"/>
      </patternFill>
    </fill>
  </fills>
  <borders count="34">
    <border>
      <left/>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right style="hair">
        <color indexed="64"/>
      </right>
      <top/>
      <bottom/>
      <diagonal/>
    </border>
    <border>
      <left style="thin">
        <color indexed="64"/>
      </left>
      <right/>
      <top/>
      <bottom style="thin">
        <color indexed="64"/>
      </bottom>
      <diagonal/>
    </border>
    <border>
      <left style="hair">
        <color rgb="FF000000"/>
      </left>
      <right style="hair">
        <color rgb="FF000000"/>
      </right>
      <top style="thin">
        <color indexed="64"/>
      </top>
      <bottom style="thin">
        <color indexed="64"/>
      </bottom>
      <diagonal/>
    </border>
    <border>
      <left style="hair">
        <color rgb="FF000000"/>
      </left>
      <right style="thin">
        <color rgb="FF000000"/>
      </right>
      <top style="thin">
        <color indexed="64"/>
      </top>
      <bottom style="thin">
        <color indexed="64"/>
      </bottom>
      <diagonal/>
    </border>
    <border>
      <left/>
      <right style="thin">
        <color indexed="64"/>
      </right>
      <top/>
      <bottom style="thin">
        <color indexed="64"/>
      </bottom>
      <diagonal/>
    </border>
    <border>
      <left/>
      <right style="hair">
        <color rgb="FF000000"/>
      </right>
      <top/>
      <bottom/>
      <diagonal/>
    </border>
    <border>
      <left style="thin">
        <color indexed="64"/>
      </left>
      <right style="thin">
        <color indexed="64"/>
      </right>
      <top style="thin">
        <color indexed="64"/>
      </top>
      <bottom style="thin">
        <color indexed="64"/>
      </bottom>
      <diagonal/>
    </border>
  </borders>
  <cellStyleXfs count="123">
    <xf numFmtId="0" fontId="0" fillId="0" borderId="0"/>
    <xf numFmtId="0" fontId="2" fillId="0" borderId="0"/>
    <xf numFmtId="170" fontId="22" fillId="0" borderId="1" applyBorder="0">
      <alignment horizontal="center"/>
    </xf>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16" fillId="0" borderId="0" applyNumberFormat="0" applyFill="0" applyBorder="0" applyAlignment="0" applyProtection="0"/>
    <xf numFmtId="0" fontId="13" fillId="20" borderId="2" applyNumberFormat="0" applyAlignment="0" applyProtection="0"/>
    <xf numFmtId="0" fontId="14" fillId="0" borderId="3" applyNumberFormat="0" applyFill="0" applyAlignment="0" applyProtection="0"/>
    <xf numFmtId="0" fontId="3" fillId="21" borderId="4" applyNumberFormat="0" applyFont="0" applyAlignment="0" applyProtection="0"/>
    <xf numFmtId="1" fontId="22" fillId="0" borderId="1" applyFill="0" applyAlignment="0">
      <alignment horizontal="center"/>
    </xf>
    <xf numFmtId="0" fontId="11" fillId="7" borderId="2" applyNumberFormat="0" applyAlignment="0" applyProtection="0"/>
    <xf numFmtId="4" fontId="25" fillId="0" borderId="5" applyNumberFormat="0" applyFill="0" applyBorder="0" applyAlignment="0" applyProtection="0"/>
    <xf numFmtId="166" fontId="2" fillId="0" borderId="0" applyFont="0" applyFill="0" applyBorder="0" applyAlignment="0" applyProtection="0"/>
    <xf numFmtId="167"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6" fontId="2" fillId="0" borderId="0" applyFont="0" applyFill="0" applyBorder="0" applyAlignment="0" applyProtection="0"/>
    <xf numFmtId="0" fontId="9" fillId="3" borderId="0" applyNumberFormat="0" applyBorder="0" applyAlignment="0" applyProtection="0"/>
    <xf numFmtId="0" fontId="26" fillId="0" borderId="0" applyNumberFormat="0" applyFill="0" applyBorder="0" applyAlignment="0" applyProtection="0"/>
    <xf numFmtId="165" fontId="3" fillId="0" borderId="0" applyFont="0" applyFill="0" applyBorder="0" applyAlignment="0" applyProtection="0"/>
    <xf numFmtId="0" fontId="3" fillId="0" borderId="0" applyFont="0" applyFill="0" applyBorder="0" applyAlignment="0" applyProtection="0"/>
    <xf numFmtId="164" fontId="3" fillId="0" borderId="0" applyFont="0" applyFill="0" applyBorder="0" applyAlignment="0" applyProtection="0"/>
    <xf numFmtId="4" fontId="24" fillId="0" borderId="0" applyFont="0" applyFill="0" applyBorder="0" applyAlignment="0" applyProtection="0"/>
    <xf numFmtId="0" fontId="10" fillId="2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3" fillId="0" borderId="0"/>
    <xf numFmtId="0" fontId="3" fillId="0" borderId="0"/>
    <xf numFmtId="0" fontId="2" fillId="0" borderId="0"/>
    <xf numFmtId="0" fontId="3" fillId="0" borderId="0"/>
    <xf numFmtId="0" fontId="3" fillId="0" borderId="0"/>
    <xf numFmtId="0" fontId="21" fillId="0" borderId="0"/>
    <xf numFmtId="0" fontId="21" fillId="0" borderId="0"/>
    <xf numFmtId="0" fontId="3" fillId="0" borderId="0"/>
    <xf numFmtId="0" fontId="3" fillId="0" borderId="0"/>
    <xf numFmtId="0" fontId="3" fillId="0" borderId="0"/>
    <xf numFmtId="0" fontId="20" fillId="0" borderId="0"/>
    <xf numFmtId="0" fontId="20" fillId="0" borderId="0"/>
    <xf numFmtId="0" fontId="3" fillId="0" borderId="0"/>
    <xf numFmtId="0" fontId="22" fillId="0" borderId="0"/>
    <xf numFmtId="0" fontId="2" fillId="0" borderId="0"/>
    <xf numFmtId="0" fontId="3" fillId="0" borderId="0"/>
    <xf numFmtId="0" fontId="2" fillId="0" borderId="0"/>
    <xf numFmtId="0" fontId="1" fillId="0" borderId="0"/>
    <xf numFmtId="0" fontId="21" fillId="0" borderId="0"/>
    <xf numFmtId="0" fontId="3" fillId="0" borderId="0"/>
    <xf numFmtId="0" fontId="3" fillId="0" borderId="0"/>
    <xf numFmtId="0" fontId="2" fillId="0" borderId="0"/>
    <xf numFmtId="0" fontId="2" fillId="0" borderId="0"/>
    <xf numFmtId="0" fontId="3" fillId="0" borderId="0"/>
    <xf numFmtId="0" fontId="3" fillId="0" borderId="0"/>
    <xf numFmtId="9" fontId="3" fillId="0" borderId="0" applyFont="0" applyFill="0" applyBorder="0" applyAlignment="0" applyProtection="0"/>
    <xf numFmtId="9" fontId="20" fillId="0" borderId="0" applyFont="0" applyFill="0" applyBorder="0" applyAlignment="0" applyProtection="0"/>
    <xf numFmtId="0" fontId="8" fillId="4" borderId="0" applyNumberFormat="0" applyBorder="0" applyAlignment="0" applyProtection="0"/>
    <xf numFmtId="0" fontId="12" fillId="20" borderId="6" applyNumberFormat="0" applyAlignment="0" applyProtection="0"/>
    <xf numFmtId="0" fontId="17" fillId="0" borderId="0" applyNumberFormat="0" applyFill="0" applyBorder="0" applyAlignment="0" applyProtection="0"/>
    <xf numFmtId="0" fontId="4" fillId="0" borderId="0" applyNumberFormat="0" applyFill="0" applyBorder="0" applyAlignment="0" applyProtection="0"/>
    <xf numFmtId="0" fontId="5" fillId="0" borderId="7" applyNumberFormat="0" applyFill="0" applyAlignment="0" applyProtection="0"/>
    <xf numFmtId="0" fontId="6" fillId="0" borderId="8" applyNumberFormat="0" applyFill="0" applyAlignment="0" applyProtection="0"/>
    <xf numFmtId="0" fontId="7" fillId="0" borderId="9" applyNumberFormat="0" applyFill="0" applyAlignment="0" applyProtection="0"/>
    <xf numFmtId="0" fontId="7" fillId="0" borderId="0" applyNumberFormat="0" applyFill="0" applyBorder="0" applyAlignment="0" applyProtection="0"/>
    <xf numFmtId="0" fontId="18" fillId="0" borderId="10" applyNumberFormat="0" applyFill="0" applyAlignment="0" applyProtection="0"/>
    <xf numFmtId="0" fontId="15" fillId="23" borderId="11" applyNumberFormat="0" applyAlignment="0" applyProtection="0"/>
    <xf numFmtId="0" fontId="1" fillId="0" borderId="0"/>
    <xf numFmtId="43" fontId="1" fillId="0" borderId="0" applyFont="0" applyFill="0" applyBorder="0" applyAlignment="0" applyProtection="0"/>
    <xf numFmtId="0" fontId="36" fillId="0" borderId="0" applyFill="0">
      <alignment horizontal="left" vertical="top" wrapText="1"/>
    </xf>
    <xf numFmtId="0" fontId="37" fillId="0" borderId="0" applyFill="0">
      <alignment horizontal="left" vertical="top" wrapText="1"/>
    </xf>
    <xf numFmtId="0" fontId="39" fillId="0" borderId="0" applyFill="0">
      <alignment horizontal="left" vertical="top" wrapText="1"/>
    </xf>
    <xf numFmtId="0" fontId="41" fillId="0" borderId="0" applyFill="0">
      <alignment horizontal="left" vertical="top" wrapText="1"/>
    </xf>
    <xf numFmtId="0" fontId="42" fillId="0" borderId="0" applyNumberFormat="0" applyFill="0" applyBorder="0" applyAlignment="0" applyProtection="0">
      <alignment vertical="top"/>
      <protection locked="0"/>
    </xf>
    <xf numFmtId="44" fontId="1" fillId="0" borderId="0" applyFont="0" applyFill="0" applyBorder="0" applyAlignment="0" applyProtection="0"/>
  </cellStyleXfs>
  <cellXfs count="94">
    <xf numFmtId="0" fontId="0" fillId="0" borderId="0" xfId="0"/>
    <xf numFmtId="0" fontId="29" fillId="0" borderId="0" xfId="0" applyFont="1"/>
    <xf numFmtId="0" fontId="27" fillId="0" borderId="0" xfId="0" applyFont="1" applyAlignment="1">
      <alignment horizontal="center" vertical="center" wrapText="1"/>
    </xf>
    <xf numFmtId="0" fontId="27" fillId="0" borderId="0" xfId="0" applyFont="1" applyAlignment="1">
      <alignment horizontal="center" vertical="center"/>
    </xf>
    <xf numFmtId="171" fontId="29" fillId="0" borderId="1" xfId="0" applyNumberFormat="1" applyFont="1" applyBorder="1"/>
    <xf numFmtId="171" fontId="29" fillId="0" borderId="0" xfId="0" applyNumberFormat="1" applyFont="1"/>
    <xf numFmtId="0" fontId="31" fillId="0" borderId="17"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4" xfId="0" applyFont="1" applyBorder="1" applyAlignment="1">
      <alignment horizontal="center" vertical="center" wrapText="1"/>
    </xf>
    <xf numFmtId="2" fontId="31" fillId="0" borderId="14" xfId="0" applyNumberFormat="1" applyFont="1" applyBorder="1" applyAlignment="1">
      <alignment horizontal="center" vertical="center" wrapText="1"/>
    </xf>
    <xf numFmtId="168" fontId="31" fillId="0" borderId="14" xfId="0" applyNumberFormat="1" applyFont="1" applyBorder="1" applyAlignment="1">
      <alignment horizontal="center" vertical="center" wrapText="1"/>
    </xf>
    <xf numFmtId="49" fontId="32" fillId="0" borderId="24" xfId="101" applyNumberFormat="1" applyFont="1" applyBorder="1" applyAlignment="1">
      <alignment horizontal="center" vertical="center"/>
    </xf>
    <xf numFmtId="4" fontId="32" fillId="0" borderId="24" xfId="101" applyNumberFormat="1" applyFont="1" applyBorder="1" applyAlignment="1">
      <alignment horizontal="center" vertical="center"/>
    </xf>
    <xf numFmtId="166" fontId="32" fillId="0" borderId="25" xfId="43" applyFont="1" applyBorder="1" applyAlignment="1">
      <alignment horizontal="center" vertical="center"/>
    </xf>
    <xf numFmtId="166" fontId="32" fillId="0" borderId="24" xfId="43" applyFont="1" applyBorder="1" applyAlignment="1">
      <alignment horizontal="center" vertical="center"/>
    </xf>
    <xf numFmtId="49" fontId="32" fillId="0" borderId="26" xfId="101" applyNumberFormat="1" applyFont="1" applyBorder="1" applyAlignment="1">
      <alignment horizontal="center" vertical="center"/>
    </xf>
    <xf numFmtId="4" fontId="32" fillId="0" borderId="25" xfId="101" applyNumberFormat="1" applyFont="1" applyBorder="1" applyAlignment="1">
      <alignment horizontal="center" vertical="center"/>
    </xf>
    <xf numFmtId="0" fontId="32" fillId="0" borderId="24" xfId="75" applyFont="1" applyBorder="1" applyAlignment="1">
      <alignment horizontal="center" vertical="center" wrapText="1"/>
    </xf>
    <xf numFmtId="169" fontId="32" fillId="0" borderId="24" xfId="52" applyNumberFormat="1" applyFont="1" applyFill="1" applyBorder="1" applyAlignment="1">
      <alignment horizontal="center" vertical="center" wrapText="1"/>
    </xf>
    <xf numFmtId="4" fontId="32" fillId="0" borderId="25" xfId="102" applyNumberFormat="1" applyFont="1" applyBorder="1" applyAlignment="1">
      <alignment horizontal="center" vertical="center"/>
    </xf>
    <xf numFmtId="4" fontId="32" fillId="0" borderId="24" xfId="75" applyNumberFormat="1" applyFont="1" applyBorder="1" applyAlignment="1">
      <alignment horizontal="center" vertical="center" wrapText="1"/>
    </xf>
    <xf numFmtId="0" fontId="33" fillId="0" borderId="27" xfId="77" applyFont="1" applyBorder="1" applyAlignment="1">
      <alignment vertical="center" wrapText="1"/>
    </xf>
    <xf numFmtId="0" fontId="32" fillId="0" borderId="27" xfId="101" applyFont="1" applyBorder="1" applyAlignment="1">
      <alignment horizontal="left" vertical="center" wrapText="1"/>
    </xf>
    <xf numFmtId="0" fontId="34" fillId="0" borderId="27" xfId="101" applyFont="1" applyBorder="1" applyAlignment="1">
      <alignment horizontal="left" vertical="center" wrapText="1"/>
    </xf>
    <xf numFmtId="0" fontId="32" fillId="0" borderId="1" xfId="101" applyFont="1" applyBorder="1" applyAlignment="1">
      <alignment horizontal="left" vertical="center"/>
    </xf>
    <xf numFmtId="0" fontId="32" fillId="0" borderId="1" xfId="75" applyFont="1" applyBorder="1" applyAlignment="1">
      <alignment horizontal="left" vertical="center" wrapText="1"/>
    </xf>
    <xf numFmtId="0" fontId="32" fillId="0" borderId="18" xfId="0" applyFont="1" applyBorder="1" applyAlignment="1" applyProtection="1">
      <alignment horizontal="left" vertical="center"/>
      <protection locked="0"/>
    </xf>
    <xf numFmtId="2" fontId="31" fillId="0" borderId="12" xfId="0" applyNumberFormat="1" applyFont="1" applyBorder="1" applyAlignment="1">
      <alignment vertical="center"/>
    </xf>
    <xf numFmtId="2" fontId="31" fillId="0" borderId="29" xfId="0" applyNumberFormat="1" applyFont="1" applyBorder="1" applyAlignment="1">
      <alignment vertical="center"/>
    </xf>
    <xf numFmtId="172" fontId="32" fillId="0" borderId="0" xfId="116" applyNumberFormat="1" applyFont="1" applyFill="1" applyBorder="1" applyAlignment="1" applyProtection="1">
      <alignment horizontal="center" vertical="center"/>
    </xf>
    <xf numFmtId="0" fontId="28" fillId="0" borderId="0" xfId="0" applyFont="1" applyAlignment="1" applyProtection="1">
      <alignment vertical="center"/>
      <protection locked="0"/>
    </xf>
    <xf numFmtId="0" fontId="28" fillId="0" borderId="0" xfId="0" applyFont="1" applyAlignment="1" applyProtection="1">
      <alignment horizontal="center" vertical="center"/>
      <protection locked="0"/>
    </xf>
    <xf numFmtId="168" fontId="31" fillId="0" borderId="30" xfId="0" applyNumberFormat="1" applyFont="1" applyBorder="1" applyAlignment="1">
      <alignment horizontal="center" vertical="center"/>
    </xf>
    <xf numFmtId="0" fontId="32" fillId="24" borderId="0" xfId="0" applyFont="1" applyFill="1"/>
    <xf numFmtId="0" fontId="32" fillId="24" borderId="16" xfId="0" applyFont="1" applyFill="1" applyBorder="1"/>
    <xf numFmtId="2" fontId="32" fillId="24" borderId="16" xfId="0" applyNumberFormat="1" applyFont="1" applyFill="1" applyBorder="1" applyAlignment="1">
      <alignment horizontal="center"/>
    </xf>
    <xf numFmtId="173" fontId="32" fillId="24" borderId="16" xfId="0" applyNumberFormat="1" applyFont="1" applyFill="1" applyBorder="1"/>
    <xf numFmtId="0" fontId="29" fillId="0" borderId="17" xfId="0" applyFont="1" applyBorder="1"/>
    <xf numFmtId="168" fontId="35" fillId="0" borderId="22" xfId="0" applyNumberFormat="1" applyFont="1" applyBorder="1" applyAlignment="1">
      <alignment horizontal="right" vertical="top" wrapText="1"/>
    </xf>
    <xf numFmtId="0" fontId="29" fillId="0" borderId="1" xfId="0" applyFont="1" applyBorder="1"/>
    <xf numFmtId="0" fontId="35" fillId="0" borderId="0" xfId="0" applyFont="1" applyAlignment="1">
      <alignment horizontal="left" vertical="top" wrapText="1"/>
    </xf>
    <xf numFmtId="2" fontId="29" fillId="0" borderId="0" xfId="0" applyNumberFormat="1" applyFont="1"/>
    <xf numFmtId="168" fontId="29" fillId="0" borderId="0" xfId="0" applyNumberFormat="1" applyFont="1"/>
    <xf numFmtId="168" fontId="35" fillId="0" borderId="13" xfId="0" applyNumberFormat="1" applyFont="1" applyBorder="1" applyAlignment="1">
      <alignment horizontal="right" vertical="top" wrapText="1"/>
    </xf>
    <xf numFmtId="0" fontId="29" fillId="0" borderId="28" xfId="0" applyFont="1" applyBorder="1"/>
    <xf numFmtId="0" fontId="35" fillId="0" borderId="16" xfId="0" applyFont="1" applyBorder="1" applyAlignment="1">
      <alignment horizontal="left" vertical="top" wrapText="1"/>
    </xf>
    <xf numFmtId="0" fontId="29" fillId="0" borderId="16" xfId="0" applyFont="1" applyBorder="1"/>
    <xf numFmtId="2" fontId="29" fillId="0" borderId="16" xfId="0" applyNumberFormat="1" applyFont="1" applyBorder="1"/>
    <xf numFmtId="168" fontId="29" fillId="0" borderId="16" xfId="0" applyNumberFormat="1" applyFont="1" applyBorder="1"/>
    <xf numFmtId="168" fontId="35" fillId="0" borderId="31" xfId="0" applyNumberFormat="1" applyFont="1" applyBorder="1" applyAlignment="1">
      <alignment horizontal="right" vertical="top" wrapText="1"/>
    </xf>
    <xf numFmtId="0" fontId="32" fillId="24" borderId="0" xfId="0" applyFont="1" applyFill="1" applyAlignment="1">
      <alignment horizontal="center"/>
    </xf>
    <xf numFmtId="2" fontId="32" fillId="24" borderId="0" xfId="0" applyNumberFormat="1" applyFont="1" applyFill="1" applyAlignment="1">
      <alignment horizontal="center"/>
    </xf>
    <xf numFmtId="173" fontId="32" fillId="24" borderId="0" xfId="0" applyNumberFormat="1" applyFont="1" applyFill="1" applyAlignment="1">
      <alignment horizontal="right"/>
    </xf>
    <xf numFmtId="0" fontId="38" fillId="0" borderId="32" xfId="118" applyFont="1" applyBorder="1">
      <alignment horizontal="left" vertical="top" wrapText="1"/>
    </xf>
    <xf numFmtId="0" fontId="32" fillId="0" borderId="0" xfId="121" applyFont="1" applyFill="1" applyBorder="1" applyAlignment="1" applyProtection="1">
      <alignment horizontal="left" wrapText="1" indent="1"/>
    </xf>
    <xf numFmtId="0" fontId="31" fillId="0" borderId="1" xfId="77" applyFont="1" applyBorder="1" applyAlignment="1">
      <alignment horizontal="left" vertical="center" wrapText="1"/>
    </xf>
    <xf numFmtId="0" fontId="28" fillId="0" borderId="1" xfId="101" applyFont="1" applyBorder="1" applyAlignment="1">
      <alignment horizontal="left" vertical="center"/>
    </xf>
    <xf numFmtId="0" fontId="28" fillId="0" borderId="18" xfId="0" applyFont="1" applyBorder="1" applyAlignment="1" applyProtection="1">
      <alignment horizontal="left" vertical="center"/>
      <protection locked="0"/>
    </xf>
    <xf numFmtId="0" fontId="3" fillId="0" borderId="0" xfId="0" applyFont="1" applyAlignment="1">
      <alignment vertical="center"/>
    </xf>
    <xf numFmtId="0" fontId="36" fillId="0" borderId="27" xfId="117" applyBorder="1">
      <alignment horizontal="left" vertical="top" wrapText="1"/>
    </xf>
    <xf numFmtId="4" fontId="3" fillId="0" borderId="24" xfId="0" applyNumberFormat="1" applyFont="1" applyBorder="1" applyAlignment="1">
      <alignment horizontal="center" vertical="center"/>
    </xf>
    <xf numFmtId="1" fontId="3" fillId="0" borderId="24" xfId="0" applyNumberFormat="1" applyFont="1" applyBorder="1" applyAlignment="1">
      <alignment horizontal="center" vertical="center" wrapText="1"/>
    </xf>
    <xf numFmtId="174" fontId="3" fillId="0" borderId="25" xfId="0" applyNumberFormat="1" applyFont="1" applyBorder="1" applyAlignment="1">
      <alignment horizontal="right" vertical="center"/>
    </xf>
    <xf numFmtId="0" fontId="40" fillId="0" borderId="32" xfId="119" applyFont="1" applyBorder="1" applyAlignment="1">
      <alignment horizontal="left" vertical="center" wrapText="1"/>
    </xf>
    <xf numFmtId="0" fontId="32" fillId="0" borderId="32" xfId="119" applyFont="1" applyBorder="1" applyAlignment="1">
      <alignment horizontal="left" vertical="center" wrapText="1"/>
    </xf>
    <xf numFmtId="0" fontId="32" fillId="0" borderId="0" xfId="119" applyFont="1" applyAlignment="1">
      <alignment horizontal="left" vertical="center" wrapText="1"/>
    </xf>
    <xf numFmtId="0" fontId="45" fillId="0" borderId="0" xfId="0" applyFont="1"/>
    <xf numFmtId="0" fontId="44"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applyAlignment="1">
      <alignment horizontal="justify" vertical="center"/>
    </xf>
    <xf numFmtId="0" fontId="31" fillId="0" borderId="17" xfId="77" applyFont="1" applyBorder="1" applyAlignment="1">
      <alignment horizontal="left" vertical="center" wrapText="1"/>
    </xf>
    <xf numFmtId="0" fontId="32" fillId="0" borderId="23" xfId="75" applyFont="1" applyBorder="1" applyAlignment="1">
      <alignment horizontal="center" vertical="center" wrapText="1"/>
    </xf>
    <xf numFmtId="169" fontId="32" fillId="0" borderId="23" xfId="52" applyNumberFormat="1" applyFont="1" applyFill="1" applyBorder="1" applyAlignment="1">
      <alignment horizontal="center" vertical="center" wrapText="1"/>
    </xf>
    <xf numFmtId="166" fontId="32" fillId="0" borderId="23" xfId="43" applyFont="1" applyBorder="1" applyAlignment="1">
      <alignment horizontal="center" vertical="center"/>
    </xf>
    <xf numFmtId="0" fontId="29" fillId="0" borderId="13" xfId="0" applyFont="1" applyBorder="1"/>
    <xf numFmtId="0" fontId="29" fillId="0" borderId="31" xfId="0" applyFont="1" applyBorder="1"/>
    <xf numFmtId="0" fontId="38" fillId="0" borderId="15" xfId="118" applyFont="1" applyBorder="1">
      <alignment horizontal="left" vertical="top" wrapText="1"/>
    </xf>
    <xf numFmtId="4" fontId="32" fillId="0" borderId="22" xfId="102" applyNumberFormat="1" applyFont="1" applyBorder="1" applyAlignment="1">
      <alignment horizontal="center" vertical="center"/>
    </xf>
    <xf numFmtId="166" fontId="32" fillId="0" borderId="13" xfId="43" applyFont="1" applyBorder="1" applyAlignment="1">
      <alignment horizontal="center" vertical="center"/>
    </xf>
    <xf numFmtId="0" fontId="29" fillId="0" borderId="24" xfId="0" applyFont="1" applyBorder="1"/>
    <xf numFmtId="0" fontId="29" fillId="0" borderId="26" xfId="0" applyFont="1" applyBorder="1"/>
    <xf numFmtId="0" fontId="27" fillId="0" borderId="0" xfId="0" applyFont="1"/>
    <xf numFmtId="168" fontId="35" fillId="0" borderId="0" xfId="0" applyNumberFormat="1" applyFont="1" applyAlignment="1">
      <alignment horizontal="right" vertical="top" wrapText="1"/>
    </xf>
    <xf numFmtId="0" fontId="29" fillId="0" borderId="0" xfId="0" applyFont="1" applyAlignment="1">
      <alignment horizontal="center" wrapText="1"/>
    </xf>
    <xf numFmtId="0" fontId="35" fillId="0" borderId="15" xfId="0" applyFont="1" applyBorder="1" applyAlignment="1">
      <alignment horizontal="left" vertical="top" wrapText="1"/>
    </xf>
    <xf numFmtId="0" fontId="35" fillId="0" borderId="0" xfId="0" applyFont="1" applyAlignment="1">
      <alignment horizontal="left" vertical="top" wrapText="1"/>
    </xf>
    <xf numFmtId="0" fontId="35" fillId="0" borderId="16" xfId="0" applyFont="1" applyBorder="1" applyAlignment="1">
      <alignment horizontal="left" vertical="top" wrapText="1"/>
    </xf>
    <xf numFmtId="0" fontId="44" fillId="0" borderId="0" xfId="0" applyFont="1" applyAlignment="1">
      <alignment horizontal="left"/>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44" fillId="25" borderId="33" xfId="0" applyFont="1" applyFill="1" applyBorder="1" applyAlignment="1">
      <alignment horizontal="center"/>
    </xf>
  </cellXfs>
  <cellStyles count="123">
    <cellStyle name="1virgule" xfId="2" xr:uid="{00000000-0005-0000-0000-000000000000}"/>
    <cellStyle name="20 % - Accent1 2" xfId="3" xr:uid="{00000000-0005-0000-0000-000001000000}"/>
    <cellStyle name="20 % - Accent2 2" xfId="4" xr:uid="{00000000-0005-0000-0000-000002000000}"/>
    <cellStyle name="20 % - Accent3 2" xfId="5" xr:uid="{00000000-0005-0000-0000-000003000000}"/>
    <cellStyle name="20 % - Accent4 2" xfId="6" xr:uid="{00000000-0005-0000-0000-000004000000}"/>
    <cellStyle name="20 % - Accent5 2" xfId="7" xr:uid="{00000000-0005-0000-0000-000005000000}"/>
    <cellStyle name="20 % - Accent6 2" xfId="8" xr:uid="{00000000-0005-0000-0000-000006000000}"/>
    <cellStyle name="40 % - Accent1 2" xfId="9" xr:uid="{00000000-0005-0000-0000-000007000000}"/>
    <cellStyle name="40 % - Accent2 2" xfId="10" xr:uid="{00000000-0005-0000-0000-000008000000}"/>
    <cellStyle name="40 % - Accent3 2" xfId="11" xr:uid="{00000000-0005-0000-0000-000009000000}"/>
    <cellStyle name="40 % - Accent4 2" xfId="12" xr:uid="{00000000-0005-0000-0000-00000A000000}"/>
    <cellStyle name="40 % - Accent5 2" xfId="13" xr:uid="{00000000-0005-0000-0000-00000B000000}"/>
    <cellStyle name="40 % - Accent6 2" xfId="14" xr:uid="{00000000-0005-0000-0000-00000C000000}"/>
    <cellStyle name="60 % - Accent1 2" xfId="15" xr:uid="{00000000-0005-0000-0000-00000D000000}"/>
    <cellStyle name="60 % - Accent2 2" xfId="16" xr:uid="{00000000-0005-0000-0000-00000E000000}"/>
    <cellStyle name="60 % - Accent3 2" xfId="17" xr:uid="{00000000-0005-0000-0000-00000F000000}"/>
    <cellStyle name="60 % - Accent4 2" xfId="18" xr:uid="{00000000-0005-0000-0000-000010000000}"/>
    <cellStyle name="60 % - Accent5 2" xfId="19" xr:uid="{00000000-0005-0000-0000-000011000000}"/>
    <cellStyle name="60 % - Accent6 2" xfId="20" xr:uid="{00000000-0005-0000-0000-000012000000}"/>
    <cellStyle name="à définir" xfId="21" xr:uid="{00000000-0005-0000-0000-000013000000}"/>
    <cellStyle name="à définir 2" xfId="22" xr:uid="{00000000-0005-0000-0000-000014000000}"/>
    <cellStyle name="Accent1 2" xfId="23" xr:uid="{00000000-0005-0000-0000-000015000000}"/>
    <cellStyle name="Accent2 2" xfId="24" xr:uid="{00000000-0005-0000-0000-000016000000}"/>
    <cellStyle name="Accent3 2" xfId="25" xr:uid="{00000000-0005-0000-0000-000017000000}"/>
    <cellStyle name="Accent4 2" xfId="26" xr:uid="{00000000-0005-0000-0000-000018000000}"/>
    <cellStyle name="Accent5 2" xfId="27" xr:uid="{00000000-0005-0000-0000-000019000000}"/>
    <cellStyle name="Accent6 2" xfId="28" xr:uid="{00000000-0005-0000-0000-00001A000000}"/>
    <cellStyle name="ArtTitre" xfId="120" xr:uid="{A652CB11-0F40-4780-89E1-C7CB59FE38D1}"/>
    <cellStyle name="Avertissement 2" xfId="29" xr:uid="{00000000-0005-0000-0000-00001B000000}"/>
    <cellStyle name="Calcul 2" xfId="30" xr:uid="{00000000-0005-0000-0000-00001C000000}"/>
    <cellStyle name="Cellule liée 2" xfId="31" xr:uid="{00000000-0005-0000-0000-00001D000000}"/>
    <cellStyle name="ChapTitre1" xfId="118" xr:uid="{832FC4BE-37A8-4DCA-AD89-BF772C58A4A4}"/>
    <cellStyle name="ChapTitre2" xfId="117" xr:uid="{C508C1F5-BC46-4804-95FA-863766B9E5E8}"/>
    <cellStyle name="ChapTitre3" xfId="119" xr:uid="{D894B1DB-B816-44C6-8B42-0AC9C7FE268D}"/>
    <cellStyle name="Commentaire 2" xfId="32" xr:uid="{00000000-0005-0000-0000-00001E000000}"/>
    <cellStyle name="entier" xfId="33" xr:uid="{00000000-0005-0000-0000-00001F000000}"/>
    <cellStyle name="Entrée 2" xfId="34" xr:uid="{00000000-0005-0000-0000-000020000000}"/>
    <cellStyle name="erreur" xfId="35" xr:uid="{00000000-0005-0000-0000-000021000000}"/>
    <cellStyle name="Euro" xfId="36" xr:uid="{00000000-0005-0000-0000-000022000000}"/>
    <cellStyle name="Euro 2" xfId="37" xr:uid="{00000000-0005-0000-0000-000023000000}"/>
    <cellStyle name="Euro 3" xfId="38" xr:uid="{00000000-0005-0000-0000-000024000000}"/>
    <cellStyle name="Euro 4" xfId="39" xr:uid="{00000000-0005-0000-0000-000025000000}"/>
    <cellStyle name="Euro 5" xfId="40" xr:uid="{00000000-0005-0000-0000-000026000000}"/>
    <cellStyle name="Euro 5 2" xfId="41" xr:uid="{00000000-0005-0000-0000-000027000000}"/>
    <cellStyle name="Euro 6" xfId="42" xr:uid="{00000000-0005-0000-0000-000028000000}"/>
    <cellStyle name="Euro 6 2" xfId="43" xr:uid="{00000000-0005-0000-0000-000029000000}"/>
    <cellStyle name="Euro 7" xfId="44" xr:uid="{00000000-0005-0000-0000-00002A000000}"/>
    <cellStyle name="Euro 8" xfId="45" xr:uid="{00000000-0005-0000-0000-00002B000000}"/>
    <cellStyle name="Euro 8 2" xfId="46" xr:uid="{00000000-0005-0000-0000-00002C000000}"/>
    <cellStyle name="Euro 9" xfId="47" xr:uid="{00000000-0005-0000-0000-00002D000000}"/>
    <cellStyle name="Insatisfaisant 2" xfId="48" xr:uid="{00000000-0005-0000-0000-00002E000000}"/>
    <cellStyle name="Lien hypertexte" xfId="121" builtinId="8"/>
    <cellStyle name="Lien hypertexte 2" xfId="49" xr:uid="{00000000-0005-0000-0000-00002F000000}"/>
    <cellStyle name="Milliers" xfId="116" builtinId="3"/>
    <cellStyle name="Milliers 2" xfId="50" xr:uid="{00000000-0005-0000-0000-000030000000}"/>
    <cellStyle name="Milliers 2 2" xfId="51" xr:uid="{00000000-0005-0000-0000-000031000000}"/>
    <cellStyle name="Milliers 2 3" xfId="52" xr:uid="{00000000-0005-0000-0000-000032000000}"/>
    <cellStyle name="Milliers 3" xfId="53" xr:uid="{00000000-0005-0000-0000-000033000000}"/>
    <cellStyle name="Monétaire 2" xfId="122" xr:uid="{539F63F4-DB9D-4A83-AD0D-EB536891D0F3}"/>
    <cellStyle name="Neutre 2" xfId="54" xr:uid="{00000000-0005-0000-0000-000034000000}"/>
    <cellStyle name="Normal" xfId="0" builtinId="0"/>
    <cellStyle name="Normal 10" xfId="55" xr:uid="{00000000-0005-0000-0000-000036000000}"/>
    <cellStyle name="Normal 10 2" xfId="56" xr:uid="{00000000-0005-0000-0000-000037000000}"/>
    <cellStyle name="Normal 11" xfId="57" xr:uid="{00000000-0005-0000-0000-000038000000}"/>
    <cellStyle name="Normal 11 2" xfId="58" xr:uid="{00000000-0005-0000-0000-000039000000}"/>
    <cellStyle name="Normal 12" xfId="59" xr:uid="{00000000-0005-0000-0000-00003A000000}"/>
    <cellStyle name="Normal 12 2" xfId="60" xr:uid="{00000000-0005-0000-0000-00003B000000}"/>
    <cellStyle name="Normal 13" xfId="61" xr:uid="{00000000-0005-0000-0000-00003C000000}"/>
    <cellStyle name="Normal 13 2" xfId="62" xr:uid="{00000000-0005-0000-0000-00003D000000}"/>
    <cellStyle name="Normal 14" xfId="63" xr:uid="{00000000-0005-0000-0000-00003E000000}"/>
    <cellStyle name="Normal 14 2" xfId="64" xr:uid="{00000000-0005-0000-0000-00003F000000}"/>
    <cellStyle name="Normal 15" xfId="65" xr:uid="{00000000-0005-0000-0000-000040000000}"/>
    <cellStyle name="Normal 15 2" xfId="66" xr:uid="{00000000-0005-0000-0000-000041000000}"/>
    <cellStyle name="Normal 16" xfId="67" xr:uid="{00000000-0005-0000-0000-000042000000}"/>
    <cellStyle name="Normal 16 2" xfId="68" xr:uid="{00000000-0005-0000-0000-000043000000}"/>
    <cellStyle name="Normal 17" xfId="69" xr:uid="{00000000-0005-0000-0000-000044000000}"/>
    <cellStyle name="Normal 17 2" xfId="70" xr:uid="{00000000-0005-0000-0000-000045000000}"/>
    <cellStyle name="Normal 18" xfId="71" xr:uid="{00000000-0005-0000-0000-000046000000}"/>
    <cellStyle name="Normal 18 2" xfId="72" xr:uid="{00000000-0005-0000-0000-000047000000}"/>
    <cellStyle name="Normal 19" xfId="73" xr:uid="{00000000-0005-0000-0000-000048000000}"/>
    <cellStyle name="Normal 19 2" xfId="74" xr:uid="{00000000-0005-0000-0000-000049000000}"/>
    <cellStyle name="Normal 2" xfId="75" xr:uid="{00000000-0005-0000-0000-00004A000000}"/>
    <cellStyle name="Normal 2 2" xfId="76" xr:uid="{00000000-0005-0000-0000-00004B000000}"/>
    <cellStyle name="Normal 2 2 2" xfId="77" xr:uid="{00000000-0005-0000-0000-00004C000000}"/>
    <cellStyle name="Normal 20" xfId="78" xr:uid="{00000000-0005-0000-0000-00004D000000}"/>
    <cellStyle name="Normal 20 2" xfId="79" xr:uid="{00000000-0005-0000-0000-00004E000000}"/>
    <cellStyle name="Normal 21" xfId="80" xr:uid="{00000000-0005-0000-0000-00004F000000}"/>
    <cellStyle name="Normal 22" xfId="81" xr:uid="{00000000-0005-0000-0000-000050000000}"/>
    <cellStyle name="Normal 22 2" xfId="82" xr:uid="{00000000-0005-0000-0000-000051000000}"/>
    <cellStyle name="Normal 23" xfId="83" xr:uid="{00000000-0005-0000-0000-000052000000}"/>
    <cellStyle name="Normal 23 2" xfId="84" xr:uid="{00000000-0005-0000-0000-000053000000}"/>
    <cellStyle name="Normal 24" xfId="85" xr:uid="{00000000-0005-0000-0000-000054000000}"/>
    <cellStyle name="Normal 24 2" xfId="86" xr:uid="{00000000-0005-0000-0000-000055000000}"/>
    <cellStyle name="Normal 25" xfId="1" xr:uid="{00000000-0005-0000-0000-000056000000}"/>
    <cellStyle name="Normal 3" xfId="87" xr:uid="{00000000-0005-0000-0000-000057000000}"/>
    <cellStyle name="Normal 3 2" xfId="88" xr:uid="{00000000-0005-0000-0000-000058000000}"/>
    <cellStyle name="Normal 3_2308 - estimation CVC APD" xfId="89" xr:uid="{00000000-0005-0000-0000-000059000000}"/>
    <cellStyle name="Normal 4" xfId="90" xr:uid="{00000000-0005-0000-0000-00005A000000}"/>
    <cellStyle name="Normal 4 2" xfId="91" xr:uid="{00000000-0005-0000-0000-00005B000000}"/>
    <cellStyle name="Normal 5" xfId="92" xr:uid="{00000000-0005-0000-0000-00005C000000}"/>
    <cellStyle name="Normal 5 2" xfId="93" xr:uid="{00000000-0005-0000-0000-00005D000000}"/>
    <cellStyle name="Normal 5 3" xfId="115" xr:uid="{E389A922-C26D-409B-B4DE-244B2B7585B3}"/>
    <cellStyle name="Normal 6" xfId="94" xr:uid="{00000000-0005-0000-0000-00005E000000}"/>
    <cellStyle name="Normal 6 2" xfId="95" xr:uid="{00000000-0005-0000-0000-00005F000000}"/>
    <cellStyle name="Normal 7" xfId="96" xr:uid="{00000000-0005-0000-0000-000060000000}"/>
    <cellStyle name="Normal 8" xfId="97" xr:uid="{00000000-0005-0000-0000-000061000000}"/>
    <cellStyle name="Normal 8 2" xfId="98" xr:uid="{00000000-0005-0000-0000-000062000000}"/>
    <cellStyle name="Normal 9" xfId="99" xr:uid="{00000000-0005-0000-0000-000063000000}"/>
    <cellStyle name="Normal 9 2" xfId="100" xr:uid="{00000000-0005-0000-0000-000064000000}"/>
    <cellStyle name="Normal_Modèle bordereau de prix" xfId="101" xr:uid="{00000000-0005-0000-0000-000065000000}"/>
    <cellStyle name="Normal_Modèle bordereau de prix 2" xfId="102" xr:uid="{00000000-0005-0000-0000-000066000000}"/>
    <cellStyle name="Pourcentage 2" xfId="103" xr:uid="{00000000-0005-0000-0000-000068000000}"/>
    <cellStyle name="Pourcentage 2 2" xfId="104" xr:uid="{00000000-0005-0000-0000-000069000000}"/>
    <cellStyle name="Satisfaisant 2" xfId="105" xr:uid="{00000000-0005-0000-0000-00006A000000}"/>
    <cellStyle name="Sortie 2" xfId="106" xr:uid="{00000000-0005-0000-0000-00006B000000}"/>
    <cellStyle name="Texte explicatif 2" xfId="107" xr:uid="{00000000-0005-0000-0000-00006C000000}"/>
    <cellStyle name="Titre 2" xfId="108" xr:uid="{00000000-0005-0000-0000-00006D000000}"/>
    <cellStyle name="Titre 1 2" xfId="109" xr:uid="{00000000-0005-0000-0000-00006E000000}"/>
    <cellStyle name="Titre 2 2" xfId="110" xr:uid="{00000000-0005-0000-0000-00006F000000}"/>
    <cellStyle name="Titre 3 2" xfId="111" xr:uid="{00000000-0005-0000-0000-000070000000}"/>
    <cellStyle name="Titre 4 2" xfId="112" xr:uid="{00000000-0005-0000-0000-000071000000}"/>
    <cellStyle name="Total 2" xfId="113" xr:uid="{00000000-0005-0000-0000-000072000000}"/>
    <cellStyle name="Vérification 2" xfId="114"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409575</xdr:colOff>
      <xdr:row>0</xdr:row>
      <xdr:rowOff>76200</xdr:rowOff>
    </xdr:from>
    <xdr:to>
      <xdr:col>2</xdr:col>
      <xdr:colOff>304800</xdr:colOff>
      <xdr:row>6</xdr:row>
      <xdr:rowOff>180975</xdr:rowOff>
    </xdr:to>
    <xdr:pic>
      <xdr:nvPicPr>
        <xdr:cNvPr id="2" name="Image 12">
          <a:extLst>
            <a:ext uri="{FF2B5EF4-FFF2-40B4-BE49-F238E27FC236}">
              <a16:creationId xmlns:a16="http://schemas.microsoft.com/office/drawing/2014/main" id="{05A7FDE6-F674-4A85-926B-2412A38DF0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76200"/>
          <a:ext cx="1419225" cy="1247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638175</xdr:colOff>
      <xdr:row>0</xdr:row>
      <xdr:rowOff>142875</xdr:rowOff>
    </xdr:from>
    <xdr:to>
      <xdr:col>8</xdr:col>
      <xdr:colOff>190500</xdr:colOff>
      <xdr:row>6</xdr:row>
      <xdr:rowOff>123825</xdr:rowOff>
    </xdr:to>
    <xdr:pic>
      <xdr:nvPicPr>
        <xdr:cNvPr id="3" name="Image 2">
          <a:extLst>
            <a:ext uri="{FF2B5EF4-FFF2-40B4-BE49-F238E27FC236}">
              <a16:creationId xmlns:a16="http://schemas.microsoft.com/office/drawing/2014/main" id="{6BFB241F-F6AF-49C4-9AAA-67589F59F3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0175" y="142875"/>
          <a:ext cx="1076325"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298450</xdr:colOff>
      <xdr:row>33</xdr:row>
      <xdr:rowOff>38100</xdr:rowOff>
    </xdr:from>
    <xdr:to>
      <xdr:col>7</xdr:col>
      <xdr:colOff>438150</xdr:colOff>
      <xdr:row>37</xdr:row>
      <xdr:rowOff>127000</xdr:rowOff>
    </xdr:to>
    <xdr:sp macro="" textlink="">
      <xdr:nvSpPr>
        <xdr:cNvPr id="4" name="Zone de texte 271">
          <a:extLst>
            <a:ext uri="{FF2B5EF4-FFF2-40B4-BE49-F238E27FC236}">
              <a16:creationId xmlns:a16="http://schemas.microsoft.com/office/drawing/2014/main" id="{46DC6EE0-7A1B-46E9-A821-AB032FEB8621}"/>
            </a:ext>
          </a:extLst>
        </xdr:cNvPr>
        <xdr:cNvSpPr txBox="1"/>
      </xdr:nvSpPr>
      <xdr:spPr>
        <a:xfrm>
          <a:off x="1060450" y="6324600"/>
          <a:ext cx="4711700" cy="850900"/>
        </a:xfrm>
        <a:prstGeom prst="rect">
          <a:avLst/>
        </a:prstGeom>
        <a:solidFill>
          <a:sysClr val="windowText" lastClr="000000">
            <a:lumMod val="50000"/>
            <a:lumOff val="50000"/>
          </a:sysClr>
        </a:solidFill>
        <a:ln w="6350">
          <a:solidFill>
            <a:sysClr val="windowText" lastClr="000000">
              <a:lumMod val="50000"/>
              <a:lumOff val="50000"/>
            </a:sysClr>
          </a:solid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1000"/>
            </a:spcBef>
            <a:spcAft>
              <a:spcPts val="0"/>
            </a:spcAft>
          </a:pPr>
          <a:r>
            <a:rPr lang="fr-FR" sz="3200" b="1">
              <a:solidFill>
                <a:srgbClr val="FFFFFF"/>
              </a:solidFill>
              <a:effectLst/>
              <a:latin typeface="Arial" panose="020B0604020202020204" pitchFamily="34" charset="0"/>
              <a:ea typeface="Times New Roman" panose="02020603050405020304" pitchFamily="18" charset="0"/>
            </a:rPr>
            <a:t>D C E</a:t>
          </a:r>
          <a:endParaRPr lang="fr-FR" sz="3200">
            <a:effectLst/>
            <a:latin typeface="Arial" panose="020B0604020202020204" pitchFamily="34" charset="0"/>
            <a:ea typeface="Times New Roman" panose="02020603050405020304" pitchFamily="18" charset="0"/>
          </a:endParaRPr>
        </a:p>
      </xdr:txBody>
    </xdr:sp>
    <xdr:clientData/>
  </xdr:twoCellAnchor>
  <xdr:twoCellAnchor>
    <xdr:from>
      <xdr:col>0</xdr:col>
      <xdr:colOff>704850</xdr:colOff>
      <xdr:row>42</xdr:row>
      <xdr:rowOff>45085</xdr:rowOff>
    </xdr:from>
    <xdr:to>
      <xdr:col>8</xdr:col>
      <xdr:colOff>31750</xdr:colOff>
      <xdr:row>52</xdr:row>
      <xdr:rowOff>102235</xdr:rowOff>
    </xdr:to>
    <xdr:sp macro="" textlink="">
      <xdr:nvSpPr>
        <xdr:cNvPr id="5" name="Zone de texte 18">
          <a:extLst>
            <a:ext uri="{FF2B5EF4-FFF2-40B4-BE49-F238E27FC236}">
              <a16:creationId xmlns:a16="http://schemas.microsoft.com/office/drawing/2014/main" id="{49613432-04C9-4F9D-95E5-A2A2B2C67028}"/>
            </a:ext>
          </a:extLst>
        </xdr:cNvPr>
        <xdr:cNvSpPr txBox="1"/>
      </xdr:nvSpPr>
      <xdr:spPr>
        <a:xfrm>
          <a:off x="704850" y="8046085"/>
          <a:ext cx="5422900" cy="1962150"/>
        </a:xfrm>
        <a:prstGeom prst="rect">
          <a:avLst/>
        </a:prstGeom>
        <a:noFill/>
        <a:ln w="6350">
          <a:noFill/>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180340" marR="180340" algn="ctr" hangingPunct="0">
            <a:spcBef>
              <a:spcPts val="600"/>
            </a:spcBef>
          </a:pPr>
          <a:r>
            <a:rPr lang="fr-FR" sz="1800">
              <a:effectLst/>
              <a:latin typeface="Arial" panose="020B0604020202020204" pitchFamily="34" charset="0"/>
              <a:ea typeface="Times New Roman" panose="02020603050405020304" pitchFamily="18" charset="0"/>
            </a:rPr>
            <a:t>DPGF</a:t>
          </a:r>
          <a:endParaRPr lang="fr-FR" sz="1100">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LOT 02 : Curage Gros Oeuvre</a:t>
          </a:r>
        </a:p>
        <a:p>
          <a:pPr marL="180340" marR="180340" algn="ctr" hangingPunct="0">
            <a:spcBef>
              <a:spcPts val="600"/>
            </a:spcBef>
          </a:pPr>
          <a:r>
            <a:rPr lang="fr-FR" sz="1800">
              <a:solidFill>
                <a:sysClr val="windowText" lastClr="000000"/>
              </a:solidFill>
              <a:effectLst/>
              <a:latin typeface="Arial" panose="020B0604020202020204" pitchFamily="34" charset="0"/>
              <a:ea typeface="Times New Roman" panose="02020603050405020304" pitchFamily="18" charset="0"/>
            </a:rPr>
            <a:t>OCTOBRE 2024</a:t>
          </a:r>
          <a:endParaRPr lang="fr-FR" sz="1100">
            <a:solidFill>
              <a:sysClr val="windowText" lastClr="000000"/>
            </a:solidFill>
            <a:effectLst/>
            <a:latin typeface="Arial" panose="020B0604020202020204" pitchFamily="34" charset="0"/>
            <a:ea typeface="Times New Roman" panose="02020603050405020304" pitchFamily="18" charset="0"/>
          </a:endParaRPr>
        </a:p>
        <a:p>
          <a:pPr marL="180340" marR="180340" algn="ctr" hangingPunct="0">
            <a:spcBef>
              <a:spcPts val="600"/>
            </a:spcBef>
          </a:pPr>
          <a:r>
            <a:rPr lang="fr-FR" sz="2400">
              <a:effectLst/>
              <a:latin typeface="Arial" panose="020B0604020202020204" pitchFamily="34" charset="0"/>
              <a:ea typeface="Times New Roman" panose="02020603050405020304" pitchFamily="18" charset="0"/>
            </a:rPr>
            <a:t> </a:t>
          </a:r>
          <a:endParaRPr lang="fr-FR" sz="1100">
            <a:effectLst/>
            <a:latin typeface="Arial" panose="020B0604020202020204" pitchFamily="34" charset="0"/>
            <a:ea typeface="Times New Roman" panose="02020603050405020304" pitchFamily="18" charset="0"/>
          </a:endParaRPr>
        </a:p>
        <a:p>
          <a:pPr marL="180340" marR="180340" algn="just" hangingPunct="0">
            <a:spcBef>
              <a:spcPts val="600"/>
            </a:spcBef>
          </a:pPr>
          <a:r>
            <a:rPr lang="fr-FR" sz="1100">
              <a:effectLst/>
              <a:latin typeface="Arial" panose="020B0604020202020204" pitchFamily="34" charset="0"/>
              <a:ea typeface="Times New Roman" panose="02020603050405020304" pitchFamily="18" charset="0"/>
            </a:rPr>
            <a:t> </a:t>
          </a:r>
        </a:p>
      </xdr:txBody>
    </xdr:sp>
    <xdr:clientData/>
  </xdr:twoCellAnchor>
  <xdr:twoCellAnchor editAs="oneCell">
    <xdr:from>
      <xdr:col>1</xdr:col>
      <xdr:colOff>464820</xdr:colOff>
      <xdr:row>34</xdr:row>
      <xdr:rowOff>14605</xdr:rowOff>
    </xdr:from>
    <xdr:to>
      <xdr:col>2</xdr:col>
      <xdr:colOff>261620</xdr:colOff>
      <xdr:row>36</xdr:row>
      <xdr:rowOff>105410</xdr:rowOff>
    </xdr:to>
    <xdr:pic>
      <xdr:nvPicPr>
        <xdr:cNvPr id="6" name="Image 5">
          <a:extLst>
            <a:ext uri="{FF2B5EF4-FFF2-40B4-BE49-F238E27FC236}">
              <a16:creationId xmlns:a16="http://schemas.microsoft.com/office/drawing/2014/main" id="{2231B31B-4288-42B2-A685-AF4A8ED12E8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26820" y="6491605"/>
          <a:ext cx="558800" cy="471805"/>
        </a:xfrm>
        <a:prstGeom prst="rect">
          <a:avLst/>
        </a:prstGeom>
      </xdr:spPr>
    </xdr:pic>
    <xdr:clientData/>
  </xdr:twoCellAnchor>
  <xdr:twoCellAnchor editAs="oneCell">
    <xdr:from>
      <xdr:col>5</xdr:col>
      <xdr:colOff>754380</xdr:colOff>
      <xdr:row>34</xdr:row>
      <xdr:rowOff>49530</xdr:rowOff>
    </xdr:from>
    <xdr:to>
      <xdr:col>7</xdr:col>
      <xdr:colOff>164465</xdr:colOff>
      <xdr:row>36</xdr:row>
      <xdr:rowOff>102235</xdr:rowOff>
    </xdr:to>
    <xdr:pic>
      <xdr:nvPicPr>
        <xdr:cNvPr id="7" name="Image 6">
          <a:extLst>
            <a:ext uri="{FF2B5EF4-FFF2-40B4-BE49-F238E27FC236}">
              <a16:creationId xmlns:a16="http://schemas.microsoft.com/office/drawing/2014/main" id="{0AC6F2A6-1F6B-4664-A49C-CC4F9BEF9834}"/>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56279"/>
        <a:stretch/>
      </xdr:blipFill>
      <xdr:spPr bwMode="auto">
        <a:xfrm>
          <a:off x="4564380" y="6526530"/>
          <a:ext cx="934085" cy="433705"/>
        </a:xfrm>
        <a:prstGeom prst="rect">
          <a:avLst/>
        </a:prstGeom>
        <a:noFill/>
        <a:ln>
          <a:noFill/>
        </a:ln>
        <a:extLst>
          <a:ext uri="{53640926-AAD7-44D8-BBD7-CCE9431645EC}">
            <a14:shadowObscured xmlns:a14="http://schemas.microsoft.com/office/drawing/2010/main"/>
          </a:ext>
        </a:extLst>
      </xdr:spPr>
    </xdr:pic>
    <xdr:clientData/>
  </xdr:twoCellAnchor>
  <xdr:twoCellAnchor>
    <xdr:from>
      <xdr:col>0</xdr:col>
      <xdr:colOff>0</xdr:colOff>
      <xdr:row>8</xdr:row>
      <xdr:rowOff>19050</xdr:rowOff>
    </xdr:from>
    <xdr:to>
      <xdr:col>8</xdr:col>
      <xdr:colOff>628650</xdr:colOff>
      <xdr:row>32</xdr:row>
      <xdr:rowOff>1270</xdr:rowOff>
    </xdr:to>
    <xdr:sp macro="" textlink="">
      <xdr:nvSpPr>
        <xdr:cNvPr id="8" name="Zone de texte 14">
          <a:extLst>
            <a:ext uri="{FF2B5EF4-FFF2-40B4-BE49-F238E27FC236}">
              <a16:creationId xmlns:a16="http://schemas.microsoft.com/office/drawing/2014/main" id="{978D22D1-D9F7-45AC-A7F8-D05C66265A5F}"/>
            </a:ext>
          </a:extLst>
        </xdr:cNvPr>
        <xdr:cNvSpPr txBox="1">
          <a:spLocks noChangeArrowheads="1"/>
        </xdr:cNvSpPr>
      </xdr:nvSpPr>
      <xdr:spPr bwMode="auto">
        <a:xfrm>
          <a:off x="0" y="1543050"/>
          <a:ext cx="6724650" cy="4554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Réhabilitation des secteurs Est du bâtiment principal</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du Centre Hospitalier d’Avignon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i="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Marché Subséquent n</a:t>
          </a: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r>
            <a:rPr lang="fr-FR"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3</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x-none" sz="1600" b="1">
              <a:solidFill>
                <a:srgbClr val="0E48A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marL="180340" marR="180340" algn="ctr" hangingPunct="0">
            <a:spcAft>
              <a:spcPts val="400"/>
            </a:spcAft>
          </a:pPr>
          <a:r>
            <a:rPr lang="fr-FR" sz="2000" b="1">
              <a:effectLst/>
              <a:latin typeface="Arial Gras" panose="020B0704020202020204" pitchFamily="34" charset="0"/>
              <a:ea typeface="Segoe UI" panose="020B0502040204020203" pitchFamily="34"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Aménagement d’un plateau de Gastro-entérologie et centralisation de la désinfection des endoscopes au Centre Hospitalier d’Avignon</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fr-FR"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a:p>
          <a:pPr algn="ctr">
            <a:spcAft>
              <a:spcPts val="400"/>
            </a:spcAft>
          </a:pPr>
          <a:r>
            <a:rPr lang="x-none" sz="2000" b="1">
              <a:solidFill>
                <a:srgbClr val="1F497C"/>
              </a:solidFill>
              <a:effectLst/>
              <a:latin typeface="Helvetica" panose="020B0604020202020204" pitchFamily="34" charset="0"/>
              <a:ea typeface="Times New Roman" panose="02020603050405020304" pitchFamily="18" charset="0"/>
              <a:cs typeface="Times New Roman" panose="02020603050405020304" pitchFamily="18" charset="0"/>
            </a:rPr>
            <a:t> </a:t>
          </a:r>
          <a:endParaRPr lang="fr-FR" sz="1000">
            <a:effectLst/>
            <a:latin typeface="Segoe UI" panose="020B0502040204020203" pitchFamily="34" charset="0"/>
            <a:ea typeface="Segoe UI" panose="020B0502040204020203"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28</xdr:row>
      <xdr:rowOff>0</xdr:rowOff>
    </xdr:from>
    <xdr:ext cx="76200" cy="190500"/>
    <xdr:sp macro="" textlink="">
      <xdr:nvSpPr>
        <xdr:cNvPr id="3" name="Text Box 45">
          <a:extLst>
            <a:ext uri="{FF2B5EF4-FFF2-40B4-BE49-F238E27FC236}">
              <a16:creationId xmlns:a16="http://schemas.microsoft.com/office/drawing/2014/main" id="{1B0BE5BC-3CDD-4862-9558-4E5F73D8BA7D}"/>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4" name="Text Box 45">
          <a:extLst>
            <a:ext uri="{FF2B5EF4-FFF2-40B4-BE49-F238E27FC236}">
              <a16:creationId xmlns:a16="http://schemas.microsoft.com/office/drawing/2014/main" id="{125C39B9-04F3-4931-B89B-014D5F0CAAF4}"/>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5" name="Text Box 45">
          <a:extLst>
            <a:ext uri="{FF2B5EF4-FFF2-40B4-BE49-F238E27FC236}">
              <a16:creationId xmlns:a16="http://schemas.microsoft.com/office/drawing/2014/main" id="{0485566C-D2FA-4EBA-8587-080FBA5544E3}"/>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6" name="Text Box 45">
          <a:extLst>
            <a:ext uri="{FF2B5EF4-FFF2-40B4-BE49-F238E27FC236}">
              <a16:creationId xmlns:a16="http://schemas.microsoft.com/office/drawing/2014/main" id="{D697D612-2AE5-4780-887B-C22E51A2D7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7" name="Text Box 45">
          <a:extLst>
            <a:ext uri="{FF2B5EF4-FFF2-40B4-BE49-F238E27FC236}">
              <a16:creationId xmlns:a16="http://schemas.microsoft.com/office/drawing/2014/main" id="{FA3C0CC4-EB9F-4070-8628-FC27429CCCF8}"/>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8" name="Text Box 45">
          <a:extLst>
            <a:ext uri="{FF2B5EF4-FFF2-40B4-BE49-F238E27FC236}">
              <a16:creationId xmlns:a16="http://schemas.microsoft.com/office/drawing/2014/main" id="{8BB0760C-EE0F-4AF7-8DAB-1268127661BB}"/>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28</xdr:row>
      <xdr:rowOff>0</xdr:rowOff>
    </xdr:from>
    <xdr:ext cx="76200" cy="190500"/>
    <xdr:sp macro="" textlink="">
      <xdr:nvSpPr>
        <xdr:cNvPr id="9" name="Text Box 45">
          <a:extLst>
            <a:ext uri="{FF2B5EF4-FFF2-40B4-BE49-F238E27FC236}">
              <a16:creationId xmlns:a16="http://schemas.microsoft.com/office/drawing/2014/main" id="{08CC67A6-097B-40B1-ABB4-C249A19E1579}"/>
            </a:ext>
          </a:extLst>
        </xdr:cNvPr>
        <xdr:cNvSpPr txBox="1">
          <a:spLocks noChangeArrowheads="1"/>
        </xdr:cNvSpPr>
      </xdr:nvSpPr>
      <xdr:spPr bwMode="auto">
        <a:xfrm>
          <a:off x="600075" y="647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xdr:col>
      <xdr:colOff>568470</xdr:colOff>
      <xdr:row>0</xdr:row>
      <xdr:rowOff>66675</xdr:rowOff>
    </xdr:from>
    <xdr:to>
      <xdr:col>5</xdr:col>
      <xdr:colOff>285749</xdr:colOff>
      <xdr:row>3</xdr:row>
      <xdr:rowOff>28575</xdr:rowOff>
    </xdr:to>
    <xdr:pic>
      <xdr:nvPicPr>
        <xdr:cNvPr id="10" name="Image 9">
          <a:extLst>
            <a:ext uri="{FF2B5EF4-FFF2-40B4-BE49-F238E27FC236}">
              <a16:creationId xmlns:a16="http://schemas.microsoft.com/office/drawing/2014/main" id="{0CD17EC5-CED4-4102-ADEC-41A243C6FF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02370" y="66675"/>
          <a:ext cx="1412729" cy="590550"/>
        </a:xfrm>
        <a:prstGeom prst="rect">
          <a:avLst/>
        </a:prstGeom>
      </xdr:spPr>
    </xdr:pic>
    <xdr:clientData/>
  </xdr:twoCellAnchor>
  <xdr:oneCellAnchor>
    <xdr:from>
      <xdr:col>1</xdr:col>
      <xdr:colOff>0</xdr:colOff>
      <xdr:row>36</xdr:row>
      <xdr:rowOff>0</xdr:rowOff>
    </xdr:from>
    <xdr:ext cx="76200" cy="190500"/>
    <xdr:sp macro="" textlink="">
      <xdr:nvSpPr>
        <xdr:cNvPr id="2" name="Text Box 45">
          <a:extLst>
            <a:ext uri="{FF2B5EF4-FFF2-40B4-BE49-F238E27FC236}">
              <a16:creationId xmlns:a16="http://schemas.microsoft.com/office/drawing/2014/main" id="{4788816E-AE04-4B61-ADED-1C0B680D74C9}"/>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1" name="Text Box 45">
          <a:extLst>
            <a:ext uri="{FF2B5EF4-FFF2-40B4-BE49-F238E27FC236}">
              <a16:creationId xmlns:a16="http://schemas.microsoft.com/office/drawing/2014/main" id="{EAB84736-FC30-4BF0-8D11-7597F8D63D86}"/>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2" name="Text Box 45">
          <a:extLst>
            <a:ext uri="{FF2B5EF4-FFF2-40B4-BE49-F238E27FC236}">
              <a16:creationId xmlns:a16="http://schemas.microsoft.com/office/drawing/2014/main" id="{B130500B-AFAC-4614-82AF-9F0F71ADC73D}"/>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3" name="Text Box 45">
          <a:extLst>
            <a:ext uri="{FF2B5EF4-FFF2-40B4-BE49-F238E27FC236}">
              <a16:creationId xmlns:a16="http://schemas.microsoft.com/office/drawing/2014/main" id="{2CB0846A-C176-4543-8BD7-977418FB5B78}"/>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4" name="Text Box 45">
          <a:extLst>
            <a:ext uri="{FF2B5EF4-FFF2-40B4-BE49-F238E27FC236}">
              <a16:creationId xmlns:a16="http://schemas.microsoft.com/office/drawing/2014/main" id="{096F5410-470B-4245-ABA9-619B077BC77C}"/>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5" name="Text Box 45">
          <a:extLst>
            <a:ext uri="{FF2B5EF4-FFF2-40B4-BE49-F238E27FC236}">
              <a16:creationId xmlns:a16="http://schemas.microsoft.com/office/drawing/2014/main" id="{8CE55BFD-FFFE-4059-B20F-120923860D32}"/>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36</xdr:row>
      <xdr:rowOff>0</xdr:rowOff>
    </xdr:from>
    <xdr:ext cx="76200" cy="190500"/>
    <xdr:sp macro="" textlink="">
      <xdr:nvSpPr>
        <xdr:cNvPr id="16" name="Text Box 45">
          <a:extLst>
            <a:ext uri="{FF2B5EF4-FFF2-40B4-BE49-F238E27FC236}">
              <a16:creationId xmlns:a16="http://schemas.microsoft.com/office/drawing/2014/main" id="{784AF1E6-ECE4-48E3-83B5-5C06BB167D3E}"/>
            </a:ext>
          </a:extLst>
        </xdr:cNvPr>
        <xdr:cNvSpPr txBox="1">
          <a:spLocks noChangeArrowheads="1"/>
        </xdr:cNvSpPr>
      </xdr:nvSpPr>
      <xdr:spPr bwMode="auto">
        <a:xfrm>
          <a:off x="595313" y="7108031"/>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17" name="Text Box 45">
          <a:extLst>
            <a:ext uri="{FF2B5EF4-FFF2-40B4-BE49-F238E27FC236}">
              <a16:creationId xmlns:a16="http://schemas.microsoft.com/office/drawing/2014/main" id="{2338C5BC-43E4-4E6B-B4B2-49A96663F3A0}"/>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18" name="Text Box 45">
          <a:extLst>
            <a:ext uri="{FF2B5EF4-FFF2-40B4-BE49-F238E27FC236}">
              <a16:creationId xmlns:a16="http://schemas.microsoft.com/office/drawing/2014/main" id="{7E82EF9D-8FB8-4238-9A9B-CA059737F812}"/>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19" name="Text Box 45">
          <a:extLst>
            <a:ext uri="{FF2B5EF4-FFF2-40B4-BE49-F238E27FC236}">
              <a16:creationId xmlns:a16="http://schemas.microsoft.com/office/drawing/2014/main" id="{DC2AE605-133B-441D-9F8C-A0454074769E}"/>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20" name="Text Box 45">
          <a:extLst>
            <a:ext uri="{FF2B5EF4-FFF2-40B4-BE49-F238E27FC236}">
              <a16:creationId xmlns:a16="http://schemas.microsoft.com/office/drawing/2014/main" id="{611E9DB8-C330-4A1D-AC66-53F2A516B937}"/>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21" name="Text Box 45">
          <a:extLst>
            <a:ext uri="{FF2B5EF4-FFF2-40B4-BE49-F238E27FC236}">
              <a16:creationId xmlns:a16="http://schemas.microsoft.com/office/drawing/2014/main" id="{B75DC87E-8B15-40D3-A351-5A259A8FF89F}"/>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22" name="Text Box 45">
          <a:extLst>
            <a:ext uri="{FF2B5EF4-FFF2-40B4-BE49-F238E27FC236}">
              <a16:creationId xmlns:a16="http://schemas.microsoft.com/office/drawing/2014/main" id="{301F6E17-3C07-4471-828E-53424233AF3E}"/>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57</xdr:row>
      <xdr:rowOff>0</xdr:rowOff>
    </xdr:from>
    <xdr:ext cx="76200" cy="190500"/>
    <xdr:sp macro="" textlink="">
      <xdr:nvSpPr>
        <xdr:cNvPr id="23" name="Text Box 45">
          <a:extLst>
            <a:ext uri="{FF2B5EF4-FFF2-40B4-BE49-F238E27FC236}">
              <a16:creationId xmlns:a16="http://schemas.microsoft.com/office/drawing/2014/main" id="{D720B5EB-CD47-45FB-900F-A3C0BC2A7C67}"/>
            </a:ext>
          </a:extLst>
        </xdr:cNvPr>
        <xdr:cNvSpPr txBox="1">
          <a:spLocks noChangeArrowheads="1"/>
        </xdr:cNvSpPr>
      </xdr:nvSpPr>
      <xdr:spPr bwMode="auto">
        <a:xfrm>
          <a:off x="595313" y="6893719"/>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gisfr-my.sharepoint.com/2258_EUROMED%20CENTER%202/7-DCE/2-%20Donn&#233;es%20de%20travail/LOTS%20SO/Euromed%20PRO%20Recap%20estimation%20g&#233;n&#233;rale%20avec%20d&#233;tails-%20110207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ap estimation générale"/>
      <sheetName val="Estimation GO"/>
      <sheetName val="Estimation CEA complet"/>
      <sheetName val="Estimation CEA - PK (2)"/>
      <sheetName val="Estimation CEA - bat L (2)"/>
      <sheetName val="Estimation CEA - bat H (2)"/>
      <sheetName val="Estimation CEA - bat H2 (2)"/>
      <sheetName val="Estimation CEA - bat I (2)"/>
      <sheetName val="Comparatif APS-PRO"/>
      <sheetName val="Décompte BP"/>
      <sheetName val="Peinture PK"/>
      <sheetName val="Estimation CEA - PK"/>
      <sheetName val="Estimation CEA - bat L"/>
      <sheetName val="Estimation CEA - bat H"/>
      <sheetName val="Estimation CEA - bat H2"/>
    </sheetNames>
    <sheetDataSet>
      <sheetData sheetId="0">
        <row r="115">
          <cell r="G115">
            <v>5040679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984BF-35A7-4697-9322-EA828C575551}">
  <sheetPr>
    <pageSetUpPr fitToPage="1"/>
  </sheetPr>
  <dimension ref="A1:A10"/>
  <sheetViews>
    <sheetView view="pageBreakPreview" zoomScale="60" zoomScaleNormal="100" workbookViewId="0">
      <selection activeCell="N46" sqref="N46"/>
    </sheetView>
  </sheetViews>
  <sheetFormatPr baseColWidth="10" defaultRowHeight="14.5"/>
  <sheetData>
    <row r="1" spans="1:1">
      <c r="A1" s="71"/>
    </row>
    <row r="2" spans="1:1">
      <c r="A2" s="71"/>
    </row>
    <row r="3" spans="1:1">
      <c r="A3" s="71"/>
    </row>
    <row r="4" spans="1:1">
      <c r="A4" s="71"/>
    </row>
    <row r="5" spans="1:1">
      <c r="A5" s="71"/>
    </row>
    <row r="6" spans="1:1">
      <c r="A6" s="71"/>
    </row>
    <row r="7" spans="1:1">
      <c r="A7" s="71"/>
    </row>
    <row r="8" spans="1:1">
      <c r="A8" s="71"/>
    </row>
    <row r="9" spans="1:1">
      <c r="A9" s="71"/>
    </row>
    <row r="10" spans="1:1">
      <c r="A10" s="71"/>
    </row>
  </sheetData>
  <pageMargins left="0.70866141732283472" right="0.70866141732283472" top="0.74803149606299213" bottom="0.74803149606299213" header="0.31496062992125984" footer="0.31496062992125984"/>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Y60"/>
  <sheetViews>
    <sheetView tabSelected="1" view="pageBreakPreview" topLeftCell="A29" zoomScale="80" zoomScaleNormal="80" zoomScaleSheetLayoutView="80" workbookViewId="0">
      <selection activeCell="J52" sqref="J52"/>
    </sheetView>
  </sheetViews>
  <sheetFormatPr baseColWidth="10" defaultColWidth="11.453125" defaultRowHeight="16.5"/>
  <cols>
    <col min="1" max="1" width="9" style="1" customWidth="1"/>
    <col min="2" max="2" width="66" style="1" customWidth="1"/>
    <col min="3" max="3" width="9.26953125" style="1" customWidth="1"/>
    <col min="4" max="5" width="12.7265625" style="1" customWidth="1"/>
    <col min="6" max="7" width="16.26953125" style="1" customWidth="1"/>
    <col min="8" max="8" width="12.7265625" style="5" bestFit="1" customWidth="1"/>
    <col min="9" max="9" width="15.26953125" style="1" customWidth="1"/>
    <col min="10" max="16384" width="11.453125" style="1"/>
  </cols>
  <sheetData>
    <row r="1" spans="1:20" s="68" customFormat="1" ht="31">
      <c r="A1" s="66" t="s">
        <v>36</v>
      </c>
      <c r="B1" s="67"/>
      <c r="C1" s="67"/>
      <c r="D1" s="67"/>
      <c r="E1" s="67"/>
    </row>
    <row r="2" spans="1:20" s="68" customFormat="1" ht="14.5">
      <c r="A2" s="67" t="s">
        <v>37</v>
      </c>
      <c r="B2" s="67"/>
      <c r="C2" s="67"/>
      <c r="D2" s="67"/>
      <c r="E2" s="67"/>
    </row>
    <row r="3" spans="1:20" s="68" customFormat="1" ht="15" customHeight="1">
      <c r="A3" s="69"/>
      <c r="B3" s="67"/>
      <c r="C3" s="67"/>
      <c r="D3" s="67"/>
      <c r="E3" s="67"/>
    </row>
    <row r="4" spans="1:20" s="68" customFormat="1" ht="14.5">
      <c r="A4" s="89" t="s">
        <v>39</v>
      </c>
      <c r="B4" s="89"/>
      <c r="C4" s="89"/>
      <c r="D4" s="89"/>
      <c r="E4" s="89"/>
      <c r="F4" s="89"/>
    </row>
    <row r="5" spans="1:20" s="68" customFormat="1" ht="30" customHeight="1">
      <c r="A5" s="70" t="s">
        <v>38</v>
      </c>
      <c r="B5" s="67"/>
    </row>
    <row r="6" spans="1:20" ht="82.5" customHeight="1">
      <c r="A6" s="90" t="s">
        <v>1</v>
      </c>
      <c r="B6" s="91"/>
      <c r="C6" s="91"/>
      <c r="D6" s="91"/>
      <c r="E6" s="91"/>
      <c r="F6" s="91"/>
      <c r="G6" s="92"/>
      <c r="H6" s="1"/>
    </row>
    <row r="7" spans="1:20" s="3" customFormat="1" ht="31.5" customHeight="1">
      <c r="A7" s="6" t="s">
        <v>2</v>
      </c>
      <c r="B7" s="7" t="s">
        <v>3</v>
      </c>
      <c r="C7" s="8" t="s">
        <v>0</v>
      </c>
      <c r="D7" s="9" t="s">
        <v>4</v>
      </c>
      <c r="E7" s="9" t="s">
        <v>5</v>
      </c>
      <c r="F7" s="10" t="s">
        <v>6</v>
      </c>
      <c r="G7" s="10" t="s">
        <v>7</v>
      </c>
      <c r="H7" s="2"/>
    </row>
    <row r="8" spans="1:20">
      <c r="A8" s="93" t="s">
        <v>48</v>
      </c>
      <c r="B8" s="93"/>
      <c r="C8" s="93"/>
      <c r="D8" s="93"/>
      <c r="E8" s="93"/>
      <c r="F8" s="93"/>
      <c r="G8" s="93"/>
      <c r="H8" s="4"/>
    </row>
    <row r="9" spans="1:20">
      <c r="A9" s="55">
        <v>3.1</v>
      </c>
      <c r="B9" s="53" t="s">
        <v>16</v>
      </c>
      <c r="C9" s="11" t="s">
        <v>20</v>
      </c>
      <c r="D9" s="11" t="s">
        <v>52</v>
      </c>
      <c r="E9" s="11"/>
      <c r="F9" s="12"/>
      <c r="G9" s="13">
        <f>D9*F9</f>
        <v>0</v>
      </c>
      <c r="H9" s="4"/>
    </row>
    <row r="10" spans="1:20">
      <c r="A10" s="56"/>
      <c r="B10" s="22"/>
      <c r="C10" s="11"/>
      <c r="D10" s="15"/>
      <c r="E10" s="11"/>
      <c r="F10" s="12"/>
      <c r="G10" s="16"/>
      <c r="H10" s="4"/>
    </row>
    <row r="11" spans="1:20" s="30" customFormat="1" ht="16">
      <c r="A11" s="57"/>
      <c r="B11" s="27" t="str">
        <f>CONCATENATE("Sous total HT . ",B9)</f>
        <v>Sous total HT . INSTALLATIONS DE CHANTIER</v>
      </c>
      <c r="C11" s="28"/>
      <c r="D11" s="28"/>
      <c r="E11" s="28"/>
      <c r="F11" s="28"/>
      <c r="G11" s="32">
        <f>SUM(G8:G10)</f>
        <v>0</v>
      </c>
      <c r="H11" s="29"/>
      <c r="M11" s="31"/>
      <c r="N11" s="31"/>
      <c r="O11" s="31"/>
      <c r="P11" s="31"/>
      <c r="Q11" s="31"/>
      <c r="R11" s="31"/>
      <c r="S11" s="31"/>
      <c r="T11" s="31"/>
    </row>
    <row r="12" spans="1:20">
      <c r="A12" s="56"/>
      <c r="B12" s="22"/>
      <c r="C12" s="11"/>
      <c r="D12" s="11"/>
      <c r="E12" s="11"/>
      <c r="F12" s="12"/>
      <c r="G12" s="16"/>
      <c r="H12" s="4"/>
    </row>
    <row r="13" spans="1:20">
      <c r="A13" s="55">
        <v>3.2</v>
      </c>
      <c r="B13" s="53" t="s">
        <v>17</v>
      </c>
      <c r="C13" s="11"/>
      <c r="D13" s="11"/>
      <c r="E13" s="11"/>
      <c r="F13" s="12"/>
      <c r="G13" s="16"/>
      <c r="H13" s="4"/>
      <c r="K13" s="85"/>
      <c r="L13" s="85"/>
      <c r="M13" s="85"/>
    </row>
    <row r="14" spans="1:20" s="58" customFormat="1" ht="16">
      <c r="A14" s="24" t="s">
        <v>23</v>
      </c>
      <c r="B14" s="59" t="s">
        <v>18</v>
      </c>
      <c r="C14" s="60"/>
      <c r="D14" s="61"/>
      <c r="E14" s="60"/>
      <c r="F14" s="60"/>
      <c r="G14" s="62"/>
      <c r="K14" s="85"/>
      <c r="L14" s="85"/>
      <c r="M14" s="85"/>
    </row>
    <row r="15" spans="1:20" s="58" customFormat="1" ht="13.15" customHeight="1">
      <c r="A15" s="24" t="s">
        <v>24</v>
      </c>
      <c r="B15" s="63" t="s">
        <v>19</v>
      </c>
      <c r="C15" s="17" t="s">
        <v>15</v>
      </c>
      <c r="D15" s="17">
        <v>610</v>
      </c>
      <c r="E15" s="17"/>
      <c r="F15" s="20"/>
      <c r="G15" s="13">
        <f>D15*F15</f>
        <v>0</v>
      </c>
      <c r="K15" s="85"/>
      <c r="L15" s="85"/>
      <c r="M15" s="85"/>
    </row>
    <row r="16" spans="1:20" s="58" customFormat="1" ht="13.15" customHeight="1">
      <c r="A16" s="24" t="s">
        <v>46</v>
      </c>
      <c r="B16" s="63" t="s">
        <v>47</v>
      </c>
      <c r="C16" s="11" t="s">
        <v>20</v>
      </c>
      <c r="D16" s="17">
        <v>1</v>
      </c>
      <c r="E16" s="17"/>
      <c r="F16" s="20"/>
      <c r="G16" s="13">
        <f>D16*F16</f>
        <v>0</v>
      </c>
      <c r="K16" s="85"/>
      <c r="L16" s="85"/>
      <c r="M16" s="85"/>
    </row>
    <row r="17" spans="1:701">
      <c r="A17" s="24"/>
      <c r="B17" s="21"/>
      <c r="C17" s="11"/>
      <c r="D17" s="11"/>
      <c r="E17" s="11"/>
      <c r="F17" s="12"/>
      <c r="G17" s="16"/>
      <c r="H17" s="4"/>
      <c r="K17" s="85"/>
      <c r="L17" s="85"/>
      <c r="M17" s="85"/>
    </row>
    <row r="18" spans="1:701" s="30" customFormat="1" ht="16">
      <c r="A18" s="26"/>
      <c r="B18" s="27" t="str">
        <f>CONCATENATE("Sous total HT . ",B13)</f>
        <v>Sous total HT . CURAGE</v>
      </c>
      <c r="C18" s="28"/>
      <c r="D18" s="28"/>
      <c r="E18" s="28"/>
      <c r="F18" s="28"/>
      <c r="G18" s="32">
        <f>SUM(G12:G17)</f>
        <v>0</v>
      </c>
      <c r="H18" s="29"/>
      <c r="M18" s="31"/>
      <c r="N18" s="31"/>
      <c r="O18" s="31"/>
      <c r="P18" s="31"/>
      <c r="Q18" s="31"/>
      <c r="R18" s="31"/>
      <c r="S18" s="31"/>
      <c r="T18" s="31"/>
    </row>
    <row r="19" spans="1:701">
      <c r="A19" s="24"/>
      <c r="B19" s="23"/>
      <c r="C19" s="11"/>
      <c r="D19" s="11"/>
      <c r="E19" s="11"/>
      <c r="F19" s="12"/>
      <c r="G19" s="16"/>
      <c r="H19" s="4"/>
    </row>
    <row r="20" spans="1:701">
      <c r="A20" s="55">
        <v>3.3</v>
      </c>
      <c r="B20" s="53" t="s">
        <v>21</v>
      </c>
      <c r="C20" s="17"/>
      <c r="D20" s="18"/>
      <c r="E20" s="18"/>
      <c r="F20" s="14"/>
      <c r="G20" s="19" t="str">
        <f t="shared" ref="G20" si="0">+IF(D20&gt;0,D20*F20,"")</f>
        <v/>
      </c>
      <c r="H20" s="4"/>
    </row>
    <row r="21" spans="1:701">
      <c r="A21" s="25" t="s">
        <v>28</v>
      </c>
      <c r="B21" s="64" t="s">
        <v>25</v>
      </c>
      <c r="C21" s="17" t="s">
        <v>26</v>
      </c>
      <c r="D21" s="11" t="s">
        <v>53</v>
      </c>
      <c r="E21" s="11"/>
      <c r="F21" s="14"/>
      <c r="G21" s="13">
        <f t="shared" ref="G21" si="1">D21*F21</f>
        <v>0</v>
      </c>
    </row>
    <row r="22" spans="1:701" s="58" customFormat="1" ht="16">
      <c r="A22" s="25" t="s">
        <v>30</v>
      </c>
      <c r="B22" s="64" t="s">
        <v>35</v>
      </c>
      <c r="C22" s="17" t="s">
        <v>14</v>
      </c>
      <c r="D22" s="11" t="s">
        <v>52</v>
      </c>
      <c r="E22" s="11"/>
      <c r="F22" s="14"/>
      <c r="G22" s="13">
        <f t="shared" ref="G22:G23" si="2">D22*F22</f>
        <v>0</v>
      </c>
    </row>
    <row r="23" spans="1:701" s="58" customFormat="1" ht="16">
      <c r="A23" s="25" t="s">
        <v>31</v>
      </c>
      <c r="B23" s="64" t="s">
        <v>12</v>
      </c>
      <c r="C23" s="17" t="s">
        <v>14</v>
      </c>
      <c r="D23" s="11" t="s">
        <v>52</v>
      </c>
      <c r="E23" s="11"/>
      <c r="F23" s="14"/>
      <c r="G23" s="13">
        <f t="shared" si="2"/>
        <v>0</v>
      </c>
    </row>
    <row r="24" spans="1:701" s="58" customFormat="1" ht="16">
      <c r="A24" s="25" t="s">
        <v>32</v>
      </c>
      <c r="B24" s="64" t="s">
        <v>13</v>
      </c>
      <c r="C24" s="17" t="s">
        <v>14</v>
      </c>
      <c r="D24" s="11" t="s">
        <v>52</v>
      </c>
      <c r="E24" s="11"/>
      <c r="F24" s="14"/>
      <c r="G24" s="13">
        <f t="shared" ref="G24" si="3">D24*F24</f>
        <v>0</v>
      </c>
    </row>
    <row r="25" spans="1:701" s="58" customFormat="1" ht="16">
      <c r="A25" s="25" t="s">
        <v>33</v>
      </c>
      <c r="B25" s="65" t="s">
        <v>34</v>
      </c>
      <c r="C25" s="17" t="s">
        <v>15</v>
      </c>
      <c r="D25" s="11" t="s">
        <v>54</v>
      </c>
      <c r="E25" s="11"/>
      <c r="F25" s="14"/>
      <c r="G25" s="13">
        <f t="shared" ref="G25" si="4">D25*F25</f>
        <v>0</v>
      </c>
    </row>
    <row r="26" spans="1:701">
      <c r="A26" s="24"/>
      <c r="B26" s="54"/>
      <c r="C26" s="11"/>
      <c r="D26" s="11"/>
      <c r="E26" s="11"/>
      <c r="F26" s="12"/>
      <c r="G26" s="16"/>
      <c r="H26" s="4"/>
    </row>
    <row r="27" spans="1:701" s="30" customFormat="1" ht="16">
      <c r="A27" s="26"/>
      <c r="B27" s="27" t="str">
        <f>CONCATENATE("Sous total HT . ",B20)</f>
        <v>Sous total HT . GROS ŒUVRE</v>
      </c>
      <c r="C27" s="28"/>
      <c r="D27" s="28"/>
      <c r="E27" s="28"/>
      <c r="F27" s="28"/>
      <c r="G27" s="32">
        <f>SUM(G19:G26)</f>
        <v>0</v>
      </c>
      <c r="H27" s="29"/>
      <c r="M27" s="31"/>
      <c r="N27" s="31"/>
      <c r="O27" s="31"/>
      <c r="P27" s="31"/>
      <c r="Q27" s="31"/>
      <c r="R27" s="31"/>
      <c r="S27" s="31"/>
      <c r="T27" s="31"/>
    </row>
    <row r="28" spans="1:701" s="33" customFormat="1" ht="16">
      <c r="A28" s="34"/>
      <c r="B28" s="34"/>
      <c r="C28" s="34"/>
      <c r="D28" s="34"/>
      <c r="E28" s="34"/>
      <c r="F28" s="35"/>
      <c r="G28" s="36"/>
    </row>
    <row r="29" spans="1:701" ht="16.5" customHeight="1">
      <c r="A29" s="37"/>
      <c r="B29" s="86" t="s">
        <v>51</v>
      </c>
      <c r="C29" s="86"/>
      <c r="D29" s="86"/>
      <c r="E29" s="86"/>
      <c r="F29" s="86"/>
      <c r="G29" s="38">
        <f>G11+G18+G27</f>
        <v>0</v>
      </c>
      <c r="H29" s="1"/>
      <c r="ZY29" s="1" t="s">
        <v>8</v>
      </c>
    </row>
    <row r="30" spans="1:701">
      <c r="A30" s="39"/>
      <c r="B30" s="40" t="s">
        <v>9</v>
      </c>
      <c r="D30" s="41"/>
      <c r="E30" s="41"/>
      <c r="F30" s="42"/>
      <c r="G30" s="43">
        <f>G29*20/100</f>
        <v>0</v>
      </c>
      <c r="H30" s="1"/>
      <c r="ZY30" s="1" t="s">
        <v>10</v>
      </c>
    </row>
    <row r="31" spans="1:701">
      <c r="A31" s="44"/>
      <c r="B31" s="45" t="s">
        <v>22</v>
      </c>
      <c r="C31" s="46"/>
      <c r="D31" s="47"/>
      <c r="E31" s="47"/>
      <c r="F31" s="48"/>
      <c r="G31" s="49">
        <f>G29+G30</f>
        <v>0</v>
      </c>
      <c r="H31" s="1"/>
      <c r="ZY31" s="1" t="s">
        <v>11</v>
      </c>
    </row>
    <row r="32" spans="1:701" s="33" customFormat="1" ht="12.75" customHeight="1">
      <c r="A32" s="50"/>
      <c r="C32" s="50"/>
      <c r="D32" s="50"/>
      <c r="E32" s="50"/>
      <c r="F32" s="51"/>
      <c r="G32" s="52"/>
    </row>
    <row r="33" spans="1:9">
      <c r="A33" s="72"/>
      <c r="B33" s="78" t="s">
        <v>41</v>
      </c>
      <c r="C33" s="73"/>
      <c r="D33" s="74"/>
      <c r="E33" s="74"/>
      <c r="F33" s="75"/>
      <c r="G33" s="79" t="str">
        <f t="shared" ref="G33" si="5">+IF(D33&gt;0,D33*F33,"")</f>
        <v/>
      </c>
    </row>
    <row r="34" spans="1:9">
      <c r="A34" s="39"/>
      <c r="C34" s="81"/>
      <c r="D34" s="81"/>
      <c r="E34" s="81"/>
      <c r="F34" s="81"/>
      <c r="G34" s="76"/>
    </row>
    <row r="35" spans="1:9" s="58" customFormat="1" ht="16">
      <c r="A35" s="25" t="s">
        <v>29</v>
      </c>
      <c r="B35" s="65" t="s">
        <v>27</v>
      </c>
      <c r="C35" s="17" t="s">
        <v>14</v>
      </c>
      <c r="D35" s="11"/>
      <c r="E35" s="11"/>
      <c r="F35" s="14"/>
      <c r="G35" s="80">
        <f t="shared" ref="G35" si="6">D35*F35</f>
        <v>0</v>
      </c>
    </row>
    <row r="36" spans="1:9">
      <c r="A36" s="44"/>
      <c r="B36" s="46"/>
      <c r="C36" s="82"/>
      <c r="D36" s="82"/>
      <c r="E36" s="82"/>
      <c r="F36" s="82"/>
      <c r="G36" s="77"/>
    </row>
    <row r="37" spans="1:9">
      <c r="A37" s="37"/>
      <c r="B37" s="86" t="s">
        <v>40</v>
      </c>
      <c r="C37" s="86"/>
      <c r="D37" s="86"/>
      <c r="E37" s="86"/>
      <c r="F37" s="86"/>
      <c r="G37" s="38">
        <f>G35</f>
        <v>0</v>
      </c>
      <c r="H37" s="1"/>
      <c r="I37" s="5"/>
    </row>
    <row r="38" spans="1:9">
      <c r="A38" s="39"/>
      <c r="B38" s="40" t="s">
        <v>9</v>
      </c>
      <c r="D38" s="41"/>
      <c r="E38" s="41"/>
      <c r="F38" s="42"/>
      <c r="G38" s="43">
        <f>G37*20/100</f>
        <v>0</v>
      </c>
      <c r="H38" s="1"/>
      <c r="I38" s="5"/>
    </row>
    <row r="39" spans="1:9">
      <c r="A39" s="44"/>
      <c r="B39" s="45" t="s">
        <v>22</v>
      </c>
      <c r="C39" s="46"/>
      <c r="D39" s="47"/>
      <c r="E39" s="47"/>
      <c r="F39" s="48"/>
      <c r="G39" s="49">
        <f>G37+G38</f>
        <v>0</v>
      </c>
    </row>
    <row r="42" spans="1:9" s="83" customFormat="1" ht="15" customHeight="1">
      <c r="A42" s="37"/>
      <c r="B42" s="86" t="s">
        <v>44</v>
      </c>
      <c r="C42" s="86" t="s">
        <v>43</v>
      </c>
      <c r="D42" s="86"/>
      <c r="E42" s="86"/>
      <c r="F42" s="86"/>
      <c r="G42" s="38">
        <f>G29+G37</f>
        <v>0</v>
      </c>
    </row>
    <row r="43" spans="1:9" s="83" customFormat="1">
      <c r="A43" s="39"/>
      <c r="B43" s="87" t="s">
        <v>42</v>
      </c>
      <c r="C43" s="87"/>
      <c r="D43" s="87"/>
      <c r="E43" s="87"/>
      <c r="F43" s="87"/>
      <c r="G43" s="43">
        <f>G42*0.2</f>
        <v>0</v>
      </c>
    </row>
    <row r="44" spans="1:9" s="83" customFormat="1">
      <c r="A44" s="44"/>
      <c r="B44" s="88" t="s">
        <v>45</v>
      </c>
      <c r="C44" s="88"/>
      <c r="D44" s="88"/>
      <c r="E44" s="88"/>
      <c r="F44" s="88"/>
      <c r="G44" s="49">
        <f>G42+G43</f>
        <v>0</v>
      </c>
    </row>
    <row r="45" spans="1:9" s="83" customFormat="1">
      <c r="A45" s="1"/>
      <c r="B45" s="40"/>
      <c r="C45" s="40"/>
      <c r="D45" s="40"/>
      <c r="E45" s="40"/>
      <c r="F45" s="40"/>
      <c r="G45" s="84"/>
    </row>
    <row r="47" spans="1:9">
      <c r="A47" s="93" t="s">
        <v>49</v>
      </c>
      <c r="B47" s="93"/>
      <c r="C47" s="93"/>
      <c r="D47" s="93"/>
      <c r="E47" s="93"/>
      <c r="F47" s="93"/>
      <c r="G47" s="93"/>
      <c r="H47" s="4"/>
    </row>
    <row r="48" spans="1:9">
      <c r="A48" s="55">
        <v>3.1</v>
      </c>
      <c r="B48" s="53" t="s">
        <v>16</v>
      </c>
      <c r="C48" s="11" t="s">
        <v>20</v>
      </c>
      <c r="D48" s="11"/>
      <c r="E48" s="11"/>
      <c r="F48" s="12"/>
      <c r="G48" s="13">
        <f>D48*F48</f>
        <v>0</v>
      </c>
      <c r="H48" s="4"/>
    </row>
    <row r="49" spans="1:701">
      <c r="A49" s="56"/>
      <c r="B49" s="22"/>
      <c r="C49" s="11"/>
      <c r="D49" s="15"/>
      <c r="E49" s="11"/>
      <c r="F49" s="12"/>
      <c r="G49" s="16"/>
      <c r="H49" s="4"/>
    </row>
    <row r="50" spans="1:701" s="30" customFormat="1" ht="16">
      <c r="A50" s="57"/>
      <c r="B50" s="27" t="str">
        <f>CONCATENATE("Sous total HT . ",B48)</f>
        <v>Sous total HT . INSTALLATIONS DE CHANTIER</v>
      </c>
      <c r="C50" s="28"/>
      <c r="D50" s="28"/>
      <c r="E50" s="28"/>
      <c r="F50" s="28"/>
      <c r="G50" s="32">
        <f>SUM(G48:G49)</f>
        <v>0</v>
      </c>
      <c r="H50" s="29"/>
      <c r="M50" s="31"/>
      <c r="N50" s="31"/>
      <c r="O50" s="31"/>
      <c r="P50" s="31"/>
      <c r="Q50" s="31"/>
      <c r="R50" s="31"/>
      <c r="S50" s="31"/>
      <c r="T50" s="31"/>
    </row>
    <row r="51" spans="1:701">
      <c r="A51" s="56"/>
      <c r="B51" s="22"/>
      <c r="C51" s="11"/>
      <c r="D51" s="11"/>
      <c r="E51" s="11"/>
      <c r="F51" s="12"/>
      <c r="G51" s="16"/>
      <c r="H51" s="4"/>
    </row>
    <row r="52" spans="1:701">
      <c r="A52" s="55">
        <v>3.2</v>
      </c>
      <c r="B52" s="53" t="s">
        <v>17</v>
      </c>
      <c r="C52" s="11"/>
      <c r="D52" s="11"/>
      <c r="E52" s="11"/>
      <c r="F52" s="12"/>
      <c r="G52" s="16"/>
      <c r="H52" s="4"/>
      <c r="K52" s="85"/>
      <c r="L52" s="85"/>
      <c r="M52" s="85"/>
    </row>
    <row r="53" spans="1:701" s="58" customFormat="1" ht="16">
      <c r="A53" s="24" t="s">
        <v>23</v>
      </c>
      <c r="B53" s="59" t="s">
        <v>18</v>
      </c>
      <c r="C53" s="60"/>
      <c r="D53" s="61"/>
      <c r="E53" s="60"/>
      <c r="F53" s="60"/>
      <c r="G53" s="62"/>
      <c r="K53" s="85"/>
      <c r="L53" s="85"/>
      <c r="M53" s="85"/>
    </row>
    <row r="54" spans="1:701" s="58" customFormat="1" ht="12.75" customHeight="1">
      <c r="A54" s="24" t="s">
        <v>24</v>
      </c>
      <c r="B54" s="63" t="s">
        <v>19</v>
      </c>
      <c r="C54" s="17" t="s">
        <v>15</v>
      </c>
      <c r="D54" s="17">
        <v>32</v>
      </c>
      <c r="E54" s="17"/>
      <c r="F54" s="20"/>
      <c r="G54" s="13">
        <f>D54*F54</f>
        <v>0</v>
      </c>
      <c r="K54" s="85"/>
      <c r="L54" s="85"/>
      <c r="M54" s="85"/>
    </row>
    <row r="55" spans="1:701">
      <c r="A55" s="24"/>
      <c r="B55" s="21"/>
      <c r="C55" s="11"/>
      <c r="D55" s="11"/>
      <c r="E55" s="11"/>
      <c r="F55" s="12"/>
      <c r="G55" s="16"/>
      <c r="H55" s="4"/>
      <c r="K55" s="85"/>
      <c r="L55" s="85"/>
      <c r="M55" s="85"/>
    </row>
    <row r="56" spans="1:701" s="30" customFormat="1" ht="16">
      <c r="A56" s="26"/>
      <c r="B56" s="27" t="str">
        <f>CONCATENATE("Sous total HT . ",B52)</f>
        <v>Sous total HT . CURAGE</v>
      </c>
      <c r="C56" s="28"/>
      <c r="D56" s="28"/>
      <c r="E56" s="28"/>
      <c r="F56" s="28"/>
      <c r="G56" s="32">
        <f>SUM(G51:G55)</f>
        <v>0</v>
      </c>
      <c r="H56" s="29"/>
      <c r="M56" s="31"/>
      <c r="N56" s="31"/>
      <c r="O56" s="31"/>
      <c r="P56" s="31"/>
      <c r="Q56" s="31"/>
      <c r="R56" s="31"/>
      <c r="S56" s="31"/>
      <c r="T56" s="31"/>
    </row>
    <row r="57" spans="1:701" s="33" customFormat="1" ht="16">
      <c r="A57" s="34"/>
      <c r="B57" s="34"/>
      <c r="C57" s="34"/>
      <c r="D57" s="34"/>
      <c r="E57" s="34"/>
      <c r="F57" s="35"/>
      <c r="G57" s="36"/>
    </row>
    <row r="58" spans="1:701" ht="16.5" customHeight="1">
      <c r="A58" s="37"/>
      <c r="B58" s="86" t="s">
        <v>50</v>
      </c>
      <c r="C58" s="86"/>
      <c r="D58" s="86"/>
      <c r="E58" s="86"/>
      <c r="F58" s="86"/>
      <c r="G58" s="38">
        <f>G56+G50</f>
        <v>0</v>
      </c>
      <c r="H58" s="1"/>
      <c r="ZY58" s="1" t="s">
        <v>8</v>
      </c>
    </row>
    <row r="59" spans="1:701">
      <c r="A59" s="39"/>
      <c r="B59" s="40" t="s">
        <v>9</v>
      </c>
      <c r="D59" s="41"/>
      <c r="E59" s="41"/>
      <c r="F59" s="42"/>
      <c r="G59" s="43">
        <f>G58*20/100</f>
        <v>0</v>
      </c>
      <c r="H59" s="1"/>
      <c r="ZY59" s="1" t="s">
        <v>10</v>
      </c>
    </row>
    <row r="60" spans="1:701">
      <c r="A60" s="44"/>
      <c r="B60" s="45" t="s">
        <v>22</v>
      </c>
      <c r="C60" s="46"/>
      <c r="D60" s="47"/>
      <c r="E60" s="47"/>
      <c r="F60" s="48"/>
      <c r="G60" s="49">
        <f>G58+G59</f>
        <v>0</v>
      </c>
      <c r="H60" s="1"/>
      <c r="ZY60" s="1" t="s">
        <v>11</v>
      </c>
    </row>
  </sheetData>
  <mergeCells count="16">
    <mergeCell ref="A4:F4"/>
    <mergeCell ref="A6:G6"/>
    <mergeCell ref="B29:F29"/>
    <mergeCell ref="B58:F58"/>
    <mergeCell ref="A8:G8"/>
    <mergeCell ref="A47:G47"/>
    <mergeCell ref="K52:K55"/>
    <mergeCell ref="L52:L55"/>
    <mergeCell ref="M52:M55"/>
    <mergeCell ref="B43:F43"/>
    <mergeCell ref="B44:F44"/>
    <mergeCell ref="L13:L17"/>
    <mergeCell ref="M13:M17"/>
    <mergeCell ref="K13:K17"/>
    <mergeCell ref="B37:F37"/>
    <mergeCell ref="B42:F42"/>
  </mergeCells>
  <phoneticPr fontId="43" type="noConversion"/>
  <pageMargins left="0.51181102362204722" right="0.51181102362204722" top="0.51181102362204722" bottom="0.59055118110236227" header="0.31496062992125984" footer="0.39370078740157483"/>
  <pageSetup paperSize="9" scale="65" fitToHeight="0" orientation="portrait" r:id="rId1"/>
  <headerFooter>
    <oddFooter>&amp;C&amp;"Segoe UI,Normal"&amp;10&amp;F&amp;R&amp;"Segoe UI,Normal"&amp;10PAGE - &amp;P</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PG</vt:lpstr>
      <vt:lpstr>DPGF</vt:lpstr>
      <vt:lpstr>DPGF!Impression_des_titres</vt:lpstr>
      <vt:lpstr>DPGF!Zone_d_impression</vt:lpstr>
    </vt:vector>
  </TitlesOfParts>
  <Company>Egis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 Jeremy</dc:creator>
  <cp:lastModifiedBy>NUNZI Pascal</cp:lastModifiedBy>
  <cp:lastPrinted>2023-08-04T12:39:02Z</cp:lastPrinted>
  <dcterms:created xsi:type="dcterms:W3CDTF">2016-12-12T10:06:41Z</dcterms:created>
  <dcterms:modified xsi:type="dcterms:W3CDTF">2024-11-29T14:14:52Z</dcterms:modified>
</cp:coreProperties>
</file>