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AVIGNON\AVIGNON MS3 Gastro-Endo\06-DCE\MS3 RENDU DCE Octobre 24\MS3 RENDU BVA DCE 28 Octobre 24\Pièces écrites\DPGF\"/>
    </mc:Choice>
  </mc:AlternateContent>
  <xr:revisionPtr revIDLastSave="0" documentId="13_ncr:1_{A7B97009-6969-4A3F-AC80-6B24741C1FF2}" xr6:coauthVersionLast="47" xr6:coauthVersionMax="47" xr10:uidLastSave="{00000000-0000-0000-0000-000000000000}"/>
  <bookViews>
    <workbookView xWindow="-120" yWindow="-120" windowWidth="29040" windowHeight="15990" tabRatio="874" xr2:uid="{00000000-000D-0000-FFFF-FFFF00000000}"/>
  </bookViews>
  <sheets>
    <sheet name="Menuiseries Intérieures" sheetId="26" r:id="rId1"/>
  </sheets>
  <definedNames>
    <definedName name="_xlnm.Print_Area" localSheetId="0">'Menuiseries Intérieures'!$A$1:$G$103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63" i="26" l="1"/>
  <c r="G62" i="26"/>
  <c r="G96" i="26" l="1"/>
  <c r="G95" i="26"/>
  <c r="G68" i="26"/>
  <c r="G61" i="26"/>
  <c r="G18" i="26"/>
  <c r="G17" i="26"/>
  <c r="G16" i="26"/>
  <c r="G15" i="26"/>
  <c r="G14" i="26"/>
  <c r="G98" i="26"/>
  <c r="G97" i="26"/>
  <c r="G94" i="26"/>
  <c r="G93" i="26"/>
  <c r="G92" i="26"/>
  <c r="G91" i="26"/>
  <c r="G90" i="26"/>
  <c r="G89" i="26"/>
  <c r="G88" i="26"/>
  <c r="G87" i="26"/>
  <c r="G86" i="26"/>
  <c r="G85" i="26"/>
  <c r="G84" i="26"/>
  <c r="G83" i="26"/>
  <c r="G82" i="26"/>
  <c r="G81" i="26"/>
  <c r="G80" i="26"/>
  <c r="G79" i="26"/>
  <c r="G78" i="26"/>
  <c r="G77" i="26"/>
  <c r="G76" i="26"/>
  <c r="G75" i="26"/>
  <c r="G74" i="26"/>
  <c r="G73" i="26"/>
  <c r="G72" i="26"/>
  <c r="G71" i="26"/>
  <c r="G70" i="26"/>
  <c r="G69" i="26"/>
  <c r="G67" i="26"/>
  <c r="G66" i="26"/>
  <c r="G65" i="26"/>
  <c r="G64" i="26"/>
  <c r="G60" i="26"/>
  <c r="G59" i="26"/>
  <c r="G58" i="26"/>
  <c r="G57" i="26"/>
  <c r="G56" i="26"/>
  <c r="G53" i="26"/>
  <c r="G52" i="26"/>
  <c r="G51" i="26"/>
  <c r="G50" i="26"/>
  <c r="G49" i="26"/>
  <c r="G48" i="26"/>
  <c r="G47" i="26"/>
  <c r="G46" i="26"/>
  <c r="G45" i="26"/>
  <c r="G44" i="26"/>
  <c r="G43" i="26"/>
  <c r="G42" i="26"/>
  <c r="G41" i="26"/>
  <c r="G40" i="26"/>
  <c r="G39" i="26"/>
  <c r="G38" i="26"/>
  <c r="G37" i="26"/>
  <c r="G36" i="26"/>
  <c r="G35" i="26"/>
  <c r="G34" i="26"/>
  <c r="G33" i="26"/>
  <c r="G32" i="26"/>
  <c r="G31" i="26"/>
  <c r="G30" i="26"/>
  <c r="G29" i="26"/>
  <c r="G28" i="26"/>
  <c r="G27" i="26"/>
  <c r="G26" i="26"/>
  <c r="G25" i="26"/>
  <c r="G24" i="26"/>
  <c r="G23" i="26"/>
  <c r="G22" i="26"/>
  <c r="G21" i="26"/>
  <c r="G20" i="26"/>
  <c r="G19" i="26"/>
  <c r="G13" i="26"/>
  <c r="G99" i="26" l="1"/>
  <c r="E101" i="26" l="1"/>
  <c r="E103" i="26" l="1"/>
  <c r="G102" i="26"/>
</calcChain>
</file>

<file path=xl/sharedStrings.xml><?xml version="1.0" encoding="utf-8"?>
<sst xmlns="http://schemas.openxmlformats.org/spreadsheetml/2006/main" count="164" uniqueCount="119">
  <si>
    <t>U</t>
  </si>
  <si>
    <t>PU</t>
  </si>
  <si>
    <t>TOTAL</t>
  </si>
  <si>
    <t>ml</t>
  </si>
  <si>
    <t>Portes 1 Vantail</t>
  </si>
  <si>
    <t>Portes 2 Vantaux</t>
  </si>
  <si>
    <t>Profils JD muraux</t>
  </si>
  <si>
    <t>Q</t>
  </si>
  <si>
    <t>PORTES</t>
  </si>
  <si>
    <t>3.1</t>
  </si>
  <si>
    <t>3.1.1</t>
  </si>
  <si>
    <t>CH AVIGNON</t>
  </si>
  <si>
    <t>Protections de porte (vantail)</t>
  </si>
  <si>
    <t>Acrovyn H=1,20m</t>
  </si>
  <si>
    <t>Acrovyn point d'eau (H=0,60m)</t>
  </si>
  <si>
    <t>Miroir 60x60</t>
  </si>
  <si>
    <t>3.2</t>
  </si>
  <si>
    <t>N° de porte</t>
  </si>
  <si>
    <t>Q MOE</t>
  </si>
  <si>
    <t>Article</t>
  </si>
  <si>
    <t>TOTAL HT du lot</t>
  </si>
  <si>
    <t>TOTAL DU LOT TTC</t>
  </si>
  <si>
    <t>3.1.2</t>
  </si>
  <si>
    <t>3.2.1</t>
  </si>
  <si>
    <t>3.2.3</t>
  </si>
  <si>
    <t>MS3 PLATEAU DE GASTRO-ENTEROLOGIE - CENTRALISATION DE LA DESINFECTION</t>
  </si>
  <si>
    <t xml:space="preserve">Sanitaires, déshabilloir : 93x204h  </t>
  </si>
  <si>
    <t>3.1.3</t>
  </si>
  <si>
    <t>3.1.4</t>
  </si>
  <si>
    <t xml:space="preserve">Consultations : 123x204h PF 1/2h </t>
  </si>
  <si>
    <t>Circulation RDC : 90/50 x204h, 
Simple Action, PF 1/2H, FP, Badge, DAS</t>
  </si>
  <si>
    <t>3.2.2</t>
  </si>
  <si>
    <t>3.3</t>
  </si>
  <si>
    <t>15, 16</t>
  </si>
  <si>
    <t>Banc  + Patère</t>
  </si>
  <si>
    <t>3.4</t>
  </si>
  <si>
    <t>3.5</t>
  </si>
  <si>
    <t>Banc poutre 4 assises</t>
  </si>
  <si>
    <t>Banc poutre 3 assises</t>
  </si>
  <si>
    <t>TVA 20%</t>
  </si>
  <si>
    <t>ELEMENTS MENUISES</t>
  </si>
  <si>
    <t>ACCESSOIRES  DIVERS</t>
  </si>
  <si>
    <t>3.3.1</t>
  </si>
  <si>
    <t>3.3.2</t>
  </si>
  <si>
    <t>3.3.3</t>
  </si>
  <si>
    <t>Mains Courantes</t>
  </si>
  <si>
    <t>3.5.2</t>
  </si>
  <si>
    <t>Acrovyn mural (H=2,50m)</t>
  </si>
  <si>
    <t>m²</t>
  </si>
  <si>
    <t>3.5.3</t>
  </si>
  <si>
    <t>3.5.4</t>
  </si>
  <si>
    <t>3.5.5</t>
  </si>
  <si>
    <t>Déchets : 113x204h CF 1/2h + FP, 
Contrôle d'accès - badge</t>
  </si>
  <si>
    <t>2, 3, 4, 5, 21</t>
  </si>
  <si>
    <t>Accès Sas prépa pour MC
Coulissantes automatiques vitrées, 1 V, 140</t>
  </si>
  <si>
    <t xml:space="preserve">Circulation RDC : 90/90 x204h, 
Simple action, PF 1/2H, FP, DAS </t>
  </si>
  <si>
    <t>Accès logistique : 93/73x204h,
Simple action, PF 1/2H, FP, DAS</t>
  </si>
  <si>
    <t>Stockage Médicaments : 93x204h CF 1/2h + FP, 
Contrôle d'accès - Badge</t>
  </si>
  <si>
    <t>Cloison modulaire vitrée</t>
  </si>
  <si>
    <t>Accès public
Porte coulissante automatique, 2 V, 140  DAS</t>
  </si>
  <si>
    <t>Acrovyn H=1,20m R+1</t>
  </si>
  <si>
    <t>Cornières d'angle (H=2m) R+1</t>
  </si>
  <si>
    <t>Lot 05 -  Menuiseries Intérieures</t>
  </si>
  <si>
    <t>DCE</t>
  </si>
  <si>
    <t>Portes coulissantes vitrées automatiques</t>
  </si>
  <si>
    <t>3.6</t>
  </si>
  <si>
    <t>3.6.1</t>
  </si>
  <si>
    <t>3.6.2</t>
  </si>
  <si>
    <t>3.6.3</t>
  </si>
  <si>
    <t>3.6.4</t>
  </si>
  <si>
    <t>3.6.5</t>
  </si>
  <si>
    <t>3.6.6</t>
  </si>
  <si>
    <t>3.6.7a</t>
  </si>
  <si>
    <t>3.6.8</t>
  </si>
  <si>
    <t>3.6.9</t>
  </si>
  <si>
    <t>3.6.10</t>
  </si>
  <si>
    <t>3.6.11</t>
  </si>
  <si>
    <t>AUTOMATISATION DE PORTE BATTANTE</t>
  </si>
  <si>
    <t>sur porte battante existante double au RDC</t>
  </si>
  <si>
    <t>sur porte battante existante double au R+1</t>
  </si>
  <si>
    <t>sur porte 25 au RDC</t>
  </si>
  <si>
    <t>8, 11, 17, 18, 23, 45</t>
  </si>
  <si>
    <t>26, 31</t>
  </si>
  <si>
    <t>Stock Chir, Valises, LB, LT, Ménage : 93x204h CF 1/2h + FP</t>
  </si>
  <si>
    <t>1, 24</t>
  </si>
  <si>
    <t>A, B, C, D, E</t>
  </si>
  <si>
    <t>F</t>
  </si>
  <si>
    <t>G, H, I, J</t>
  </si>
  <si>
    <t>Attente couchés 150x105h + store, PF 1/2H : Mi-1</t>
  </si>
  <si>
    <t>Secrétariat 210x95h + store, PF 1/2H : Mi-2</t>
  </si>
  <si>
    <t>Phoning 265x95h + store : Mi-3</t>
  </si>
  <si>
    <t>Désinfection 240x120h : Mi-4</t>
  </si>
  <si>
    <t>Châssis vitrés</t>
  </si>
  <si>
    <t>Accueil 138+118x205h, PF 1/2H : CMV-1</t>
  </si>
  <si>
    <t>Kitchenette 180 + Meubles hauts et bas</t>
  </si>
  <si>
    <t>Accueil  Plan de travail + tablette : PT1</t>
  </si>
  <si>
    <t xml:space="preserve">Cornières d'angle (H=2m) RDC </t>
  </si>
  <si>
    <t>3.5.6</t>
  </si>
  <si>
    <t>Façade de gaine 120 2 vantaux</t>
  </si>
  <si>
    <t>DPGF</t>
  </si>
  <si>
    <t>Q Ent</t>
  </si>
  <si>
    <t xml:space="preserve">Bureaux : 93x204h PF 1/2h </t>
  </si>
  <si>
    <t>6, 7, 9, 10, 20, 27, 28, 29</t>
  </si>
  <si>
    <t>Accès robot ; Désinfection, séchage : 93x204h PF 1/2h, oculus, Automatique</t>
  </si>
  <si>
    <t>25, 38, 39</t>
  </si>
  <si>
    <t>22, 30, 32, 35, 36, 43</t>
  </si>
  <si>
    <t>33, 34, 41, 42, 44</t>
  </si>
  <si>
    <t>Stockage propre : 93x204h CF 1/2h + FP, 
Contrôle d'accès - Badge - Oculus</t>
  </si>
  <si>
    <t>37, 40</t>
  </si>
  <si>
    <t>Accès Salle Endosopie pour MC : Etanche,
Coulissante automatique vitrée, 2 V, 140</t>
  </si>
  <si>
    <t>Séchage 62x120h : Mi-5</t>
  </si>
  <si>
    <t>Séchage 105x120h : Mi-6</t>
  </si>
  <si>
    <t>Vidéo manométrie Plan de travail : PT2</t>
  </si>
  <si>
    <t>Façade de gaine 50 1 vantail</t>
  </si>
  <si>
    <t>3.6.12</t>
  </si>
  <si>
    <t>Chaînette</t>
  </si>
  <si>
    <t>Tablette lavable rabattable 60x30 : Tab1</t>
  </si>
  <si>
    <t>Tablette 633x30 : Tab2</t>
  </si>
  <si>
    <t>Paravent mural téléscopique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</si>
</sst>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];[Red]\-#,##0.00\ [$€]"/>
  </numFmts>
  <fonts count="19" x14ac:knownFonts="1">
    <font>
      <sz val="10"/>
      <name val="MS Sans Serif"/>
    </font>
    <font>
      <b/>
      <u/>
      <sz val="12"/>
      <name val="Times New Roman"/>
      <family val="1"/>
    </font>
    <font>
      <b/>
      <u/>
      <sz val="12"/>
      <name val="Times New Roman"/>
      <family val="1"/>
    </font>
    <font>
      <b/>
      <i/>
      <u/>
      <sz val="12"/>
      <name val="Times New Roman"/>
      <family val="1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1">
    <xf numFmtId="0" fontId="0" fillId="0" borderId="0"/>
    <xf numFmtId="0" fontId="3" fillId="0" borderId="1"/>
    <xf numFmtId="0" fontId="1" fillId="0" borderId="0"/>
    <xf numFmtId="0" fontId="3" fillId="0" borderId="0"/>
    <xf numFmtId="164" fontId="4" fillId="0" borderId="0" applyFont="0" applyFill="0" applyBorder="0" applyAlignment="0" applyProtection="0"/>
    <xf numFmtId="0" fontId="2" fillId="0" borderId="0"/>
    <xf numFmtId="0" fontId="1" fillId="0" borderId="0"/>
    <xf numFmtId="0" fontId="4" fillId="0" borderId="0"/>
    <xf numFmtId="0" fontId="5" fillId="0" borderId="0"/>
    <xf numFmtId="9" fontId="4" fillId="0" borderId="0" applyFont="0" applyFill="0" applyBorder="0" applyAlignment="0" applyProtection="0"/>
    <xf numFmtId="0" fontId="1" fillId="0" borderId="0"/>
  </cellStyleXfs>
  <cellXfs count="81">
    <xf numFmtId="0" fontId="0" fillId="0" borderId="0" xfId="0"/>
    <xf numFmtId="0" fontId="7" fillId="0" borderId="0" xfId="0" applyFont="1" applyAlignment="1">
      <alignment horizontal="center"/>
    </xf>
    <xf numFmtId="0" fontId="7" fillId="0" borderId="0" xfId="0" applyFont="1"/>
    <xf numFmtId="0" fontId="7" fillId="0" borderId="12" xfId="0" applyFont="1" applyBorder="1" applyAlignment="1">
      <alignment horizontal="center"/>
    </xf>
    <xf numFmtId="0" fontId="7" fillId="0" borderId="12" xfId="0" applyFont="1" applyBorder="1" applyAlignment="1">
      <alignment horizontal="center" vertical="center"/>
    </xf>
    <xf numFmtId="4" fontId="7" fillId="0" borderId="0" xfId="0" applyNumberFormat="1" applyFont="1"/>
    <xf numFmtId="4" fontId="7" fillId="0" borderId="14" xfId="0" applyNumberFormat="1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2" xfId="0" applyFont="1" applyBorder="1" applyAlignment="1">
      <alignment horizontal="center"/>
    </xf>
    <xf numFmtId="0" fontId="7" fillId="0" borderId="12" xfId="0" applyFont="1" applyBorder="1" applyAlignment="1">
      <alignment horizontal="right" wrapText="1"/>
    </xf>
    <xf numFmtId="0" fontId="6" fillId="0" borderId="0" xfId="0" applyFont="1"/>
    <xf numFmtId="0" fontId="7" fillId="0" borderId="13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4" fontId="7" fillId="0" borderId="7" xfId="0" applyNumberFormat="1" applyFont="1" applyBorder="1" applyAlignment="1">
      <alignment horizontal="center" vertical="center"/>
    </xf>
    <xf numFmtId="0" fontId="9" fillId="0" borderId="0" xfId="0" applyFont="1"/>
    <xf numFmtId="0" fontId="7" fillId="0" borderId="15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7" fillId="0" borderId="15" xfId="0" applyFont="1" applyBorder="1" applyAlignment="1">
      <alignment horizontal="right" wrapText="1"/>
    </xf>
    <xf numFmtId="0" fontId="7" fillId="0" borderId="1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11" fillId="0" borderId="12" xfId="0" applyFont="1" applyBorder="1" applyAlignment="1">
      <alignment horizontal="left"/>
    </xf>
    <xf numFmtId="0" fontId="7" fillId="0" borderId="3" xfId="0" applyFont="1" applyBorder="1" applyAlignment="1">
      <alignment horizontal="center"/>
    </xf>
    <xf numFmtId="0" fontId="7" fillId="0" borderId="3" xfId="0" applyFont="1" applyBorder="1" applyAlignment="1">
      <alignment horizontal="right" wrapText="1"/>
    </xf>
    <xf numFmtId="0" fontId="7" fillId="0" borderId="4" xfId="0" applyFont="1" applyBorder="1" applyAlignment="1">
      <alignment horizontal="center"/>
    </xf>
    <xf numFmtId="0" fontId="12" fillId="0" borderId="0" xfId="0" applyFont="1"/>
    <xf numFmtId="0" fontId="6" fillId="0" borderId="22" xfId="0" applyFont="1" applyBorder="1" applyAlignment="1">
      <alignment horizontal="left"/>
    </xf>
    <xf numFmtId="0" fontId="7" fillId="0" borderId="19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1" fillId="0" borderId="19" xfId="0" applyFont="1" applyBorder="1" applyAlignment="1">
      <alignment horizontal="left" vertical="center"/>
    </xf>
    <xf numFmtId="0" fontId="7" fillId="0" borderId="23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/>
    </xf>
    <xf numFmtId="0" fontId="7" fillId="0" borderId="24" xfId="0" applyFont="1" applyBorder="1" applyAlignment="1">
      <alignment horizontal="left" vertical="center" wrapText="1"/>
    </xf>
    <xf numFmtId="0" fontId="9" fillId="0" borderId="0" xfId="0" applyFont="1" applyAlignment="1">
      <alignment horizontal="left"/>
    </xf>
    <xf numFmtId="0" fontId="7" fillId="0" borderId="12" xfId="0" applyFont="1" applyBorder="1" applyAlignment="1">
      <alignment horizontal="right" vertical="center" wrapText="1"/>
    </xf>
    <xf numFmtId="0" fontId="13" fillId="0" borderId="11" xfId="0" applyFont="1" applyBorder="1" applyAlignment="1">
      <alignment horizontal="left" vertical="center"/>
    </xf>
    <xf numFmtId="0" fontId="13" fillId="0" borderId="11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0" xfId="0" applyFont="1"/>
    <xf numFmtId="0" fontId="14" fillId="0" borderId="8" xfId="0" applyFont="1" applyBorder="1" applyAlignment="1">
      <alignment horizontal="center"/>
    </xf>
    <xf numFmtId="0" fontId="15" fillId="0" borderId="6" xfId="0" applyFont="1" applyBorder="1" applyAlignment="1">
      <alignment horizontal="left" vertical="center"/>
    </xf>
    <xf numFmtId="0" fontId="16" fillId="0" borderId="0" xfId="0" applyFont="1"/>
    <xf numFmtId="0" fontId="9" fillId="0" borderId="25" xfId="0" applyFont="1" applyBorder="1" applyAlignment="1">
      <alignment horizontal="left"/>
    </xf>
    <xf numFmtId="0" fontId="9" fillId="0" borderId="26" xfId="0" applyFont="1" applyBorder="1" applyAlignment="1">
      <alignment horizontal="left" vertical="center"/>
    </xf>
    <xf numFmtId="0" fontId="7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4" fontId="7" fillId="0" borderId="30" xfId="0" applyNumberFormat="1" applyFont="1" applyBorder="1" applyAlignment="1">
      <alignment vertical="center"/>
    </xf>
    <xf numFmtId="0" fontId="7" fillId="0" borderId="16" xfId="0" applyFont="1" applyBorder="1" applyAlignment="1">
      <alignment horizontal="left" vertical="center" wrapText="1"/>
    </xf>
    <xf numFmtId="4" fontId="7" fillId="0" borderId="13" xfId="0" applyNumberFormat="1" applyFont="1" applyBorder="1" applyAlignment="1">
      <alignment horizontal="center" vertical="center"/>
    </xf>
    <xf numFmtId="0" fontId="18" fillId="0" borderId="11" xfId="0" applyFont="1" applyBorder="1"/>
    <xf numFmtId="0" fontId="7" fillId="0" borderId="12" xfId="0" applyFont="1" applyBorder="1" applyAlignment="1">
      <alignment horizontal="left" wrapText="1"/>
    </xf>
    <xf numFmtId="0" fontId="7" fillId="0" borderId="26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16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18" fillId="0" borderId="1" xfId="0" applyFont="1" applyBorder="1"/>
    <xf numFmtId="0" fontId="6" fillId="0" borderId="18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17" fillId="0" borderId="18" xfId="0" applyFont="1" applyBorder="1" applyAlignment="1">
      <alignment horizontal="left" vertical="center"/>
    </xf>
    <xf numFmtId="0" fontId="17" fillId="0" borderId="6" xfId="0" applyFont="1" applyBorder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13" xfId="0" applyFont="1" applyBorder="1" applyAlignment="1">
      <alignment horizontal="left"/>
    </xf>
    <xf numFmtId="0" fontId="6" fillId="0" borderId="16" xfId="0" applyFont="1" applyBorder="1" applyAlignment="1">
      <alignment horizontal="left"/>
    </xf>
    <xf numFmtId="0" fontId="6" fillId="0" borderId="19" xfId="0" applyFont="1" applyBorder="1" applyAlignment="1">
      <alignment horizontal="left"/>
    </xf>
    <xf numFmtId="4" fontId="15" fillId="0" borderId="9" xfId="0" applyNumberFormat="1" applyFont="1" applyBorder="1" applyAlignment="1">
      <alignment horizontal="right" vertical="center"/>
    </xf>
    <xf numFmtId="4" fontId="15" fillId="0" borderId="6" xfId="0" applyNumberFormat="1" applyFont="1" applyBorder="1" applyAlignment="1">
      <alignment horizontal="right" vertical="center"/>
    </xf>
    <xf numFmtId="4" fontId="15" fillId="0" borderId="17" xfId="0" applyNumberFormat="1" applyFont="1" applyBorder="1" applyAlignment="1">
      <alignment horizontal="right" vertical="center"/>
    </xf>
    <xf numFmtId="0" fontId="8" fillId="0" borderId="20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4" fontId="6" fillId="0" borderId="18" xfId="0" applyNumberFormat="1" applyFont="1" applyBorder="1" applyAlignment="1">
      <alignment horizontal="right"/>
    </xf>
    <xf numFmtId="4" fontId="6" fillId="0" borderId="6" xfId="0" applyNumberFormat="1" applyFont="1" applyBorder="1" applyAlignment="1">
      <alignment horizontal="right"/>
    </xf>
    <xf numFmtId="4" fontId="6" fillId="0" borderId="17" xfId="0" applyNumberFormat="1" applyFont="1" applyBorder="1" applyAlignment="1">
      <alignment horizontal="right"/>
    </xf>
  </cellXfs>
  <cellStyles count="11">
    <cellStyle name="1.1" xfId="1" xr:uid="{00000000-0005-0000-0000-000000000000}"/>
    <cellStyle name="1.1 design" xfId="2" xr:uid="{00000000-0005-0000-0000-000001000000}"/>
    <cellStyle name="1.1 désign." xfId="3" xr:uid="{00000000-0005-0000-0000-000002000000}"/>
    <cellStyle name="Euro" xfId="4" xr:uid="{00000000-0005-0000-0000-000003000000}"/>
    <cellStyle name="LOT" xfId="5" xr:uid="{00000000-0005-0000-0000-000004000000}"/>
    <cellStyle name="LOT 2" xfId="6" xr:uid="{00000000-0005-0000-0000-000005000000}"/>
    <cellStyle name="Normal" xfId="0" builtinId="0"/>
    <cellStyle name="Normal 2" xfId="7" xr:uid="{00000000-0005-0000-0000-000007000000}"/>
    <cellStyle name="Normal 3" xfId="8" xr:uid="{00000000-0005-0000-0000-000008000000}"/>
    <cellStyle name="Pourcentage 2" xfId="9" xr:uid="{00000000-0005-0000-0000-000009000000}"/>
    <cellStyle name="TITRE" xfId="10" xr:uid="{00000000-0005-0000-0000-00000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99CCFF"/>
      <color rgb="FF66FFFF"/>
      <color rgb="FFFFCC99"/>
      <color rgb="FF99FFCC"/>
      <color rgb="FFFFCC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22095</xdr:colOff>
      <xdr:row>0</xdr:row>
      <xdr:rowOff>60415</xdr:rowOff>
    </xdr:from>
    <xdr:to>
      <xdr:col>6</xdr:col>
      <xdr:colOff>774746</xdr:colOff>
      <xdr:row>2</xdr:row>
      <xdr:rowOff>149087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DC39822-E282-42D9-A7D9-C4B345A899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00312" y="60415"/>
          <a:ext cx="1647173" cy="6767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05"/>
  <sheetViews>
    <sheetView showZeros="0" tabSelected="1" view="pageBreakPreview" topLeftCell="A67" zoomScaleNormal="100" zoomScaleSheetLayoutView="100" workbookViewId="0">
      <selection activeCell="J82" sqref="J82"/>
    </sheetView>
  </sheetViews>
  <sheetFormatPr baseColWidth="10" defaultColWidth="11.42578125" defaultRowHeight="12.75" x14ac:dyDescent="0.2"/>
  <cols>
    <col min="1" max="1" width="44.42578125" style="2" customWidth="1"/>
    <col min="2" max="2" width="31.28515625" style="30" customWidth="1"/>
    <col min="3" max="3" width="5.7109375" style="1" customWidth="1"/>
    <col min="4" max="4" width="12.7109375" style="2" customWidth="1"/>
    <col min="5" max="6" width="6.7109375" style="2" customWidth="1"/>
    <col min="7" max="7" width="12.7109375" style="2" customWidth="1"/>
    <col min="8" max="16384" width="11.42578125" style="2"/>
  </cols>
  <sheetData>
    <row r="1" spans="1:7" ht="15" customHeight="1" x14ac:dyDescent="0.2"/>
    <row r="2" spans="1:7" ht="31.5" x14ac:dyDescent="0.5">
      <c r="A2" s="26" t="s">
        <v>11</v>
      </c>
      <c r="B2" s="31"/>
      <c r="C2" s="2"/>
      <c r="D2" s="10"/>
      <c r="E2" s="10"/>
      <c r="F2" s="10"/>
      <c r="G2" s="10"/>
    </row>
    <row r="3" spans="1:7" ht="15" customHeight="1" x14ac:dyDescent="0.25">
      <c r="A3" s="68" t="s">
        <v>25</v>
      </c>
      <c r="B3" s="68"/>
      <c r="C3" s="68"/>
      <c r="D3" s="68"/>
      <c r="E3" s="68"/>
      <c r="F3" s="68"/>
      <c r="G3" s="68"/>
    </row>
    <row r="4" spans="1:7" ht="15" customHeight="1" x14ac:dyDescent="0.25">
      <c r="A4" s="14"/>
      <c r="B4" s="32"/>
      <c r="C4" s="14"/>
      <c r="D4" s="10"/>
      <c r="E4" s="10"/>
      <c r="F4" s="10"/>
      <c r="G4" s="10"/>
    </row>
    <row r="5" spans="1:7" ht="15" x14ac:dyDescent="0.25">
      <c r="A5" s="69" t="s">
        <v>62</v>
      </c>
      <c r="B5" s="70"/>
      <c r="C5" s="70"/>
      <c r="D5" s="71"/>
    </row>
    <row r="6" spans="1:7" ht="30" customHeight="1" thickBot="1" x14ac:dyDescent="0.25">
      <c r="A6" s="17" t="s">
        <v>99</v>
      </c>
      <c r="B6" s="29"/>
      <c r="C6" s="2"/>
    </row>
    <row r="7" spans="1:7" ht="15.95" customHeight="1" thickBot="1" x14ac:dyDescent="0.3">
      <c r="A7" s="39"/>
      <c r="B7" s="32"/>
      <c r="C7" s="10"/>
      <c r="D7" s="10"/>
      <c r="E7" s="75" t="s">
        <v>63</v>
      </c>
      <c r="F7" s="76"/>
      <c r="G7" s="77"/>
    </row>
    <row r="8" spans="1:7" s="44" customFormat="1" ht="15.75" thickBot="1" x14ac:dyDescent="0.3">
      <c r="A8" s="27" t="s">
        <v>19</v>
      </c>
      <c r="B8" s="41" t="s">
        <v>17</v>
      </c>
      <c r="C8" s="42" t="s">
        <v>7</v>
      </c>
      <c r="D8" s="42" t="s">
        <v>1</v>
      </c>
      <c r="E8" s="45" t="s">
        <v>18</v>
      </c>
      <c r="F8" s="45" t="s">
        <v>100</v>
      </c>
      <c r="G8" s="43" t="s">
        <v>2</v>
      </c>
    </row>
    <row r="9" spans="1:7" x14ac:dyDescent="0.2">
      <c r="A9" s="48" t="s">
        <v>8</v>
      </c>
      <c r="B9" s="49"/>
      <c r="C9" s="50"/>
      <c r="D9" s="51"/>
      <c r="E9" s="52"/>
      <c r="F9" s="59"/>
      <c r="G9" s="53"/>
    </row>
    <row r="10" spans="1:7" x14ac:dyDescent="0.2">
      <c r="A10" s="22" t="s">
        <v>9</v>
      </c>
      <c r="B10" s="34"/>
      <c r="C10" s="11"/>
      <c r="D10" s="8"/>
      <c r="E10" s="3"/>
      <c r="F10" s="60"/>
      <c r="G10" s="19"/>
    </row>
    <row r="11" spans="1:7" x14ac:dyDescent="0.2">
      <c r="A11" s="21" t="s">
        <v>4</v>
      </c>
      <c r="B11" s="35"/>
      <c r="C11" s="8"/>
      <c r="D11" s="8"/>
      <c r="E11" s="3"/>
      <c r="F11" s="60"/>
      <c r="G11" s="19"/>
    </row>
    <row r="12" spans="1:7" x14ac:dyDescent="0.2">
      <c r="A12" s="22" t="s">
        <v>10</v>
      </c>
      <c r="B12" s="35"/>
      <c r="C12" s="8"/>
      <c r="D12" s="8"/>
      <c r="E12" s="3"/>
      <c r="F12" s="60"/>
      <c r="G12" s="19"/>
    </row>
    <row r="13" spans="1:7" x14ac:dyDescent="0.2">
      <c r="A13" s="40" t="s">
        <v>26</v>
      </c>
      <c r="B13" s="28" t="s">
        <v>81</v>
      </c>
      <c r="C13" s="12" t="s">
        <v>0</v>
      </c>
      <c r="D13" s="7"/>
      <c r="E13" s="4">
        <v>6</v>
      </c>
      <c r="F13" s="61"/>
      <c r="G13" s="6">
        <f>F13*D13</f>
        <v>0</v>
      </c>
    </row>
    <row r="14" spans="1:7" x14ac:dyDescent="0.2">
      <c r="A14" s="22" t="s">
        <v>22</v>
      </c>
      <c r="B14" s="35"/>
      <c r="C14" s="12"/>
      <c r="D14" s="7"/>
      <c r="E14" s="4"/>
      <c r="F14" s="61"/>
      <c r="G14" s="6">
        <f t="shared" ref="G14:G18" si="0">F14*D14</f>
        <v>0</v>
      </c>
    </row>
    <row r="15" spans="1:7" x14ac:dyDescent="0.2">
      <c r="A15" s="40" t="s">
        <v>101</v>
      </c>
      <c r="B15" s="28" t="s">
        <v>102</v>
      </c>
      <c r="C15" s="12" t="s">
        <v>0</v>
      </c>
      <c r="D15" s="7"/>
      <c r="E15" s="4">
        <v>8</v>
      </c>
      <c r="F15" s="61"/>
      <c r="G15" s="6">
        <f t="shared" si="0"/>
        <v>0</v>
      </c>
    </row>
    <row r="16" spans="1:7" ht="25.5" x14ac:dyDescent="0.2">
      <c r="A16" s="40" t="s">
        <v>103</v>
      </c>
      <c r="B16" s="28" t="s">
        <v>104</v>
      </c>
      <c r="C16" s="12" t="s">
        <v>0</v>
      </c>
      <c r="D16" s="7"/>
      <c r="E16" s="4">
        <v>3</v>
      </c>
      <c r="F16" s="61"/>
      <c r="G16" s="6">
        <f t="shared" si="0"/>
        <v>0</v>
      </c>
    </row>
    <row r="17" spans="1:7" x14ac:dyDescent="0.2">
      <c r="A17" s="22" t="s">
        <v>27</v>
      </c>
      <c r="B17" s="35"/>
      <c r="C17" s="12"/>
      <c r="D17" s="7"/>
      <c r="E17" s="4"/>
      <c r="F17" s="61"/>
      <c r="G17" s="6">
        <f t="shared" si="0"/>
        <v>0</v>
      </c>
    </row>
    <row r="18" spans="1:7" ht="25.5" x14ac:dyDescent="0.2">
      <c r="A18" s="40" t="s">
        <v>83</v>
      </c>
      <c r="B18" s="28" t="s">
        <v>105</v>
      </c>
      <c r="C18" s="12" t="s">
        <v>0</v>
      </c>
      <c r="D18" s="7"/>
      <c r="E18" s="4">
        <v>6</v>
      </c>
      <c r="F18" s="61"/>
      <c r="G18" s="6">
        <f t="shared" si="0"/>
        <v>0</v>
      </c>
    </row>
    <row r="19" spans="1:7" ht="25.5" x14ac:dyDescent="0.2">
      <c r="A19" s="40" t="s">
        <v>57</v>
      </c>
      <c r="B19" s="28" t="s">
        <v>106</v>
      </c>
      <c r="C19" s="12" t="s">
        <v>0</v>
      </c>
      <c r="D19" s="7"/>
      <c r="E19" s="4">
        <v>6</v>
      </c>
      <c r="F19" s="61"/>
      <c r="G19" s="6">
        <f t="shared" ref="G19:G82" si="1">F19*D19</f>
        <v>0</v>
      </c>
    </row>
    <row r="20" spans="1:7" ht="25.5" x14ac:dyDescent="0.2">
      <c r="A20" s="40" t="s">
        <v>107</v>
      </c>
      <c r="B20" s="28" t="s">
        <v>108</v>
      </c>
      <c r="C20" s="12" t="s">
        <v>0</v>
      </c>
      <c r="D20" s="7"/>
      <c r="E20" s="4">
        <v>2</v>
      </c>
      <c r="F20" s="61"/>
      <c r="G20" s="6">
        <f t="shared" si="1"/>
        <v>0</v>
      </c>
    </row>
    <row r="21" spans="1:7" ht="25.5" x14ac:dyDescent="0.2">
      <c r="A21" s="40" t="s">
        <v>52</v>
      </c>
      <c r="B21" s="28" t="s">
        <v>82</v>
      </c>
      <c r="C21" s="12" t="s">
        <v>0</v>
      </c>
      <c r="D21" s="7"/>
      <c r="E21" s="4">
        <v>2</v>
      </c>
      <c r="F21" s="61"/>
      <c r="G21" s="6">
        <f t="shared" si="1"/>
        <v>0</v>
      </c>
    </row>
    <row r="22" spans="1:7" x14ac:dyDescent="0.2">
      <c r="A22" s="22" t="s">
        <v>28</v>
      </c>
      <c r="B22" s="35"/>
      <c r="C22" s="12"/>
      <c r="D22" s="7"/>
      <c r="E22" s="4"/>
      <c r="F22" s="61"/>
      <c r="G22" s="6">
        <f t="shared" si="1"/>
        <v>0</v>
      </c>
    </row>
    <row r="23" spans="1:7" x14ac:dyDescent="0.2">
      <c r="A23" s="40" t="s">
        <v>29</v>
      </c>
      <c r="B23" s="28" t="s">
        <v>53</v>
      </c>
      <c r="C23" s="12" t="s">
        <v>0</v>
      </c>
      <c r="D23" s="7"/>
      <c r="E23" s="4">
        <v>5</v>
      </c>
      <c r="F23" s="61"/>
      <c r="G23" s="6">
        <f t="shared" si="1"/>
        <v>0</v>
      </c>
    </row>
    <row r="24" spans="1:7" x14ac:dyDescent="0.2">
      <c r="A24" s="22" t="s">
        <v>16</v>
      </c>
      <c r="B24" s="35"/>
      <c r="C24" s="12"/>
      <c r="D24" s="7"/>
      <c r="E24" s="4"/>
      <c r="F24" s="61"/>
      <c r="G24" s="6">
        <f t="shared" si="1"/>
        <v>0</v>
      </c>
    </row>
    <row r="25" spans="1:7" x14ac:dyDescent="0.2">
      <c r="A25" s="21" t="s">
        <v>5</v>
      </c>
      <c r="B25" s="35"/>
      <c r="C25" s="8">
        <v>0</v>
      </c>
      <c r="D25" s="8"/>
      <c r="E25" s="3"/>
      <c r="F25" s="60"/>
      <c r="G25" s="6">
        <f t="shared" si="1"/>
        <v>0</v>
      </c>
    </row>
    <row r="26" spans="1:7" x14ac:dyDescent="0.2">
      <c r="A26" s="22" t="s">
        <v>23</v>
      </c>
      <c r="B26" s="35"/>
      <c r="C26" s="8"/>
      <c r="D26" s="8"/>
      <c r="E26" s="3"/>
      <c r="F26" s="60"/>
      <c r="G26" s="6">
        <f t="shared" si="1"/>
        <v>0</v>
      </c>
    </row>
    <row r="27" spans="1:7" ht="25.5" x14ac:dyDescent="0.2">
      <c r="A27" s="9" t="s">
        <v>30</v>
      </c>
      <c r="B27" s="28" t="s">
        <v>84</v>
      </c>
      <c r="C27" s="12" t="s">
        <v>0</v>
      </c>
      <c r="D27" s="7"/>
      <c r="E27" s="4">
        <v>2</v>
      </c>
      <c r="F27" s="61"/>
      <c r="G27" s="6">
        <f t="shared" si="1"/>
        <v>0</v>
      </c>
    </row>
    <row r="28" spans="1:7" ht="25.5" x14ac:dyDescent="0.2">
      <c r="A28" s="9" t="s">
        <v>30</v>
      </c>
      <c r="B28" s="28">
        <v>14</v>
      </c>
      <c r="C28" s="12" t="s">
        <v>0</v>
      </c>
      <c r="D28" s="7"/>
      <c r="E28" s="4">
        <v>1</v>
      </c>
      <c r="F28" s="61"/>
      <c r="G28" s="6">
        <f t="shared" si="1"/>
        <v>0</v>
      </c>
    </row>
    <row r="29" spans="1:7" x14ac:dyDescent="0.2">
      <c r="A29" s="22" t="s">
        <v>31</v>
      </c>
      <c r="B29" s="28"/>
      <c r="C29" s="12"/>
      <c r="D29" s="7"/>
      <c r="E29" s="4"/>
      <c r="F29" s="61"/>
      <c r="G29" s="6">
        <f t="shared" si="1"/>
        <v>0</v>
      </c>
    </row>
    <row r="30" spans="1:7" ht="25.5" x14ac:dyDescent="0.2">
      <c r="A30" s="9" t="s">
        <v>55</v>
      </c>
      <c r="B30" s="28">
        <v>12</v>
      </c>
      <c r="C30" s="12" t="s">
        <v>0</v>
      </c>
      <c r="D30" s="7"/>
      <c r="E30" s="4">
        <v>1</v>
      </c>
      <c r="F30" s="61"/>
      <c r="G30" s="6">
        <f t="shared" si="1"/>
        <v>0</v>
      </c>
    </row>
    <row r="31" spans="1:7" x14ac:dyDescent="0.2">
      <c r="A31" s="22" t="s">
        <v>24</v>
      </c>
      <c r="B31" s="28"/>
      <c r="C31" s="12"/>
      <c r="D31" s="7"/>
      <c r="E31" s="4"/>
      <c r="F31" s="61"/>
      <c r="G31" s="6">
        <f t="shared" si="1"/>
        <v>0</v>
      </c>
    </row>
    <row r="32" spans="1:7" ht="25.5" x14ac:dyDescent="0.2">
      <c r="A32" s="9" t="s">
        <v>56</v>
      </c>
      <c r="B32" s="28">
        <v>46</v>
      </c>
      <c r="C32" s="12" t="s">
        <v>0</v>
      </c>
      <c r="D32" s="7"/>
      <c r="E32" s="4">
        <v>1</v>
      </c>
      <c r="F32" s="61"/>
      <c r="G32" s="6">
        <f t="shared" si="1"/>
        <v>0</v>
      </c>
    </row>
    <row r="33" spans="1:7" x14ac:dyDescent="0.2">
      <c r="A33" s="22" t="s">
        <v>32</v>
      </c>
      <c r="B33" s="28"/>
      <c r="C33" s="12"/>
      <c r="D33" s="7"/>
      <c r="E33" s="4"/>
      <c r="F33" s="61"/>
      <c r="G33" s="6">
        <f t="shared" si="1"/>
        <v>0</v>
      </c>
    </row>
    <row r="34" spans="1:7" x14ac:dyDescent="0.2">
      <c r="A34" s="21" t="s">
        <v>64</v>
      </c>
      <c r="B34" s="28"/>
      <c r="C34" s="12"/>
      <c r="D34" s="7"/>
      <c r="E34" s="4"/>
      <c r="F34" s="61"/>
      <c r="G34" s="6">
        <f t="shared" si="1"/>
        <v>0</v>
      </c>
    </row>
    <row r="35" spans="1:7" x14ac:dyDescent="0.2">
      <c r="A35" s="22" t="s">
        <v>42</v>
      </c>
      <c r="B35" s="28"/>
      <c r="C35" s="12"/>
      <c r="D35" s="7"/>
      <c r="E35" s="4"/>
      <c r="F35" s="61"/>
      <c r="G35" s="6">
        <f t="shared" si="1"/>
        <v>0</v>
      </c>
    </row>
    <row r="36" spans="1:7" ht="25.5" x14ac:dyDescent="0.2">
      <c r="A36" s="9" t="s">
        <v>54</v>
      </c>
      <c r="B36" s="28" t="s">
        <v>33</v>
      </c>
      <c r="C36" s="12" t="s">
        <v>0</v>
      </c>
      <c r="D36" s="7"/>
      <c r="E36" s="4">
        <v>2</v>
      </c>
      <c r="F36" s="61"/>
      <c r="G36" s="6">
        <f t="shared" si="1"/>
        <v>0</v>
      </c>
    </row>
    <row r="37" spans="1:7" x14ac:dyDescent="0.2">
      <c r="A37" s="22" t="s">
        <v>43</v>
      </c>
      <c r="B37" s="28"/>
      <c r="C37" s="12"/>
      <c r="D37" s="7"/>
      <c r="E37" s="4"/>
      <c r="F37" s="61"/>
      <c r="G37" s="6">
        <f t="shared" si="1"/>
        <v>0</v>
      </c>
    </row>
    <row r="38" spans="1:7" ht="25.5" x14ac:dyDescent="0.2">
      <c r="A38" s="9" t="s">
        <v>109</v>
      </c>
      <c r="B38" s="28">
        <v>19</v>
      </c>
      <c r="C38" s="12" t="s">
        <v>0</v>
      </c>
      <c r="D38" s="7"/>
      <c r="E38" s="4">
        <v>1</v>
      </c>
      <c r="F38" s="61"/>
      <c r="G38" s="6">
        <f t="shared" si="1"/>
        <v>0</v>
      </c>
    </row>
    <row r="39" spans="1:7" x14ac:dyDescent="0.2">
      <c r="A39" s="22" t="s">
        <v>44</v>
      </c>
      <c r="B39" s="28"/>
      <c r="C39" s="12"/>
      <c r="D39" s="7"/>
      <c r="E39" s="4"/>
      <c r="F39" s="61"/>
      <c r="G39" s="6">
        <f t="shared" si="1"/>
        <v>0</v>
      </c>
    </row>
    <row r="40" spans="1:7" ht="25.5" x14ac:dyDescent="0.2">
      <c r="A40" s="9" t="s">
        <v>59</v>
      </c>
      <c r="B40" s="28">
        <v>13</v>
      </c>
      <c r="C40" s="12" t="s">
        <v>0</v>
      </c>
      <c r="D40" s="7"/>
      <c r="E40" s="4">
        <v>1</v>
      </c>
      <c r="F40" s="61"/>
      <c r="G40" s="6">
        <f t="shared" si="1"/>
        <v>0</v>
      </c>
    </row>
    <row r="41" spans="1:7" x14ac:dyDescent="0.2">
      <c r="A41" s="22" t="s">
        <v>35</v>
      </c>
      <c r="B41" s="55"/>
      <c r="C41" s="56"/>
      <c r="D41" s="7"/>
      <c r="E41" s="4"/>
      <c r="F41" s="61"/>
      <c r="G41" s="6">
        <f t="shared" si="1"/>
        <v>0</v>
      </c>
    </row>
    <row r="42" spans="1:7" x14ac:dyDescent="0.2">
      <c r="A42" s="21" t="s">
        <v>77</v>
      </c>
      <c r="B42" s="55"/>
      <c r="C42" s="56"/>
      <c r="D42" s="7"/>
      <c r="E42" s="4"/>
      <c r="F42" s="61"/>
      <c r="G42" s="6">
        <f t="shared" si="1"/>
        <v>0</v>
      </c>
    </row>
    <row r="43" spans="1:7" x14ac:dyDescent="0.2">
      <c r="A43" s="9" t="s">
        <v>78</v>
      </c>
      <c r="B43" s="55" t="s">
        <v>85</v>
      </c>
      <c r="C43" s="56" t="s">
        <v>0</v>
      </c>
      <c r="D43" s="7"/>
      <c r="E43" s="4">
        <v>5</v>
      </c>
      <c r="F43" s="61"/>
      <c r="G43" s="6">
        <f t="shared" si="1"/>
        <v>0</v>
      </c>
    </row>
    <row r="44" spans="1:7" x14ac:dyDescent="0.2">
      <c r="A44" s="9" t="s">
        <v>79</v>
      </c>
      <c r="B44" s="55" t="s">
        <v>87</v>
      </c>
      <c r="C44" s="56" t="s">
        <v>0</v>
      </c>
      <c r="D44" s="7"/>
      <c r="E44" s="4">
        <v>4</v>
      </c>
      <c r="F44" s="61"/>
      <c r="G44" s="6">
        <f t="shared" si="1"/>
        <v>0</v>
      </c>
    </row>
    <row r="45" spans="1:7" x14ac:dyDescent="0.2">
      <c r="A45" s="9" t="s">
        <v>80</v>
      </c>
      <c r="B45" s="55" t="s">
        <v>86</v>
      </c>
      <c r="C45" s="56" t="s">
        <v>0</v>
      </c>
      <c r="D45" s="7"/>
      <c r="E45" s="4">
        <v>1</v>
      </c>
      <c r="F45" s="61"/>
      <c r="G45" s="6">
        <f t="shared" si="1"/>
        <v>0</v>
      </c>
    </row>
    <row r="46" spans="1:7" x14ac:dyDescent="0.2">
      <c r="A46" s="22" t="s">
        <v>36</v>
      </c>
      <c r="B46" s="55"/>
      <c r="C46" s="56"/>
      <c r="D46" s="7"/>
      <c r="E46" s="4"/>
      <c r="F46" s="61"/>
      <c r="G46" s="6">
        <f t="shared" si="1"/>
        <v>0</v>
      </c>
    </row>
    <row r="47" spans="1:7" x14ac:dyDescent="0.2">
      <c r="A47" s="21" t="s">
        <v>40</v>
      </c>
      <c r="B47" s="55"/>
      <c r="C47" s="56"/>
      <c r="D47" s="7"/>
      <c r="E47" s="4"/>
      <c r="F47" s="61"/>
      <c r="G47" s="6">
        <f t="shared" si="1"/>
        <v>0</v>
      </c>
    </row>
    <row r="48" spans="1:7" x14ac:dyDescent="0.2">
      <c r="A48" s="22" t="s">
        <v>46</v>
      </c>
      <c r="B48" s="55"/>
      <c r="C48" s="56"/>
      <c r="D48" s="7"/>
      <c r="E48" s="4"/>
      <c r="F48" s="61"/>
      <c r="G48" s="6">
        <f t="shared" si="1"/>
        <v>0</v>
      </c>
    </row>
    <row r="49" spans="1:7" x14ac:dyDescent="0.2">
      <c r="A49" s="22" t="s">
        <v>92</v>
      </c>
      <c r="B49" s="55"/>
      <c r="C49" s="56"/>
      <c r="D49" s="7"/>
      <c r="E49" s="4"/>
      <c r="F49" s="61"/>
      <c r="G49" s="6">
        <f t="shared" si="1"/>
        <v>0</v>
      </c>
    </row>
    <row r="50" spans="1:7" x14ac:dyDescent="0.2">
      <c r="A50" s="9" t="s">
        <v>88</v>
      </c>
      <c r="B50" s="55"/>
      <c r="C50" s="56" t="s">
        <v>0</v>
      </c>
      <c r="D50" s="7"/>
      <c r="E50" s="4">
        <v>1</v>
      </c>
      <c r="F50" s="61"/>
      <c r="G50" s="6">
        <f t="shared" si="1"/>
        <v>0</v>
      </c>
    </row>
    <row r="51" spans="1:7" x14ac:dyDescent="0.2">
      <c r="A51" s="9" t="s">
        <v>89</v>
      </c>
      <c r="B51" s="55"/>
      <c r="C51" s="56" t="s">
        <v>0</v>
      </c>
      <c r="D51" s="7"/>
      <c r="E51" s="4">
        <v>1</v>
      </c>
      <c r="F51" s="61"/>
      <c r="G51" s="6">
        <f t="shared" si="1"/>
        <v>0</v>
      </c>
    </row>
    <row r="52" spans="1:7" x14ac:dyDescent="0.2">
      <c r="A52" s="9" t="s">
        <v>90</v>
      </c>
      <c r="B52" s="55"/>
      <c r="C52" s="56" t="s">
        <v>0</v>
      </c>
      <c r="D52" s="7"/>
      <c r="E52" s="4">
        <v>1</v>
      </c>
      <c r="F52" s="61"/>
      <c r="G52" s="6">
        <f t="shared" si="1"/>
        <v>0</v>
      </c>
    </row>
    <row r="53" spans="1:7" x14ac:dyDescent="0.2">
      <c r="A53" s="9" t="s">
        <v>91</v>
      </c>
      <c r="B53" s="55"/>
      <c r="C53" s="56" t="s">
        <v>0</v>
      </c>
      <c r="D53" s="7"/>
      <c r="E53" s="4">
        <v>2</v>
      </c>
      <c r="F53" s="61"/>
      <c r="G53" s="6">
        <f t="shared" si="1"/>
        <v>0</v>
      </c>
    </row>
    <row r="54" spans="1:7" x14ac:dyDescent="0.2">
      <c r="A54" s="9" t="s">
        <v>110</v>
      </c>
      <c r="B54" s="55"/>
      <c r="C54" s="56" t="s">
        <v>0</v>
      </c>
      <c r="D54" s="7"/>
      <c r="E54" s="4">
        <v>1</v>
      </c>
      <c r="F54" s="61"/>
      <c r="G54" s="6"/>
    </row>
    <row r="55" spans="1:7" x14ac:dyDescent="0.2">
      <c r="A55" s="9" t="s">
        <v>111</v>
      </c>
      <c r="B55" s="55"/>
      <c r="C55" s="56" t="s">
        <v>0</v>
      </c>
      <c r="D55" s="7"/>
      <c r="E55" s="4">
        <v>1</v>
      </c>
      <c r="F55" s="61"/>
      <c r="G55" s="6"/>
    </row>
    <row r="56" spans="1:7" x14ac:dyDescent="0.2">
      <c r="A56" s="22" t="s">
        <v>49</v>
      </c>
      <c r="B56" s="55"/>
      <c r="C56" s="56"/>
      <c r="D56" s="7"/>
      <c r="E56" s="4"/>
      <c r="F56" s="61"/>
      <c r="G56" s="6">
        <f t="shared" si="1"/>
        <v>0</v>
      </c>
    </row>
    <row r="57" spans="1:7" x14ac:dyDescent="0.2">
      <c r="A57" s="58" t="s">
        <v>58</v>
      </c>
      <c r="B57" s="55"/>
      <c r="C57" s="56"/>
      <c r="D57" s="7"/>
      <c r="E57" s="4"/>
      <c r="F57" s="61"/>
      <c r="G57" s="6">
        <f t="shared" si="1"/>
        <v>0</v>
      </c>
    </row>
    <row r="58" spans="1:7" x14ac:dyDescent="0.2">
      <c r="A58" s="9" t="s">
        <v>93</v>
      </c>
      <c r="B58" s="55"/>
      <c r="C58" s="56" t="s">
        <v>0</v>
      </c>
      <c r="D58" s="7"/>
      <c r="E58" s="4">
        <v>1</v>
      </c>
      <c r="F58" s="61"/>
      <c r="G58" s="6">
        <f t="shared" si="1"/>
        <v>0</v>
      </c>
    </row>
    <row r="59" spans="1:7" x14ac:dyDescent="0.2">
      <c r="A59" s="22" t="s">
        <v>50</v>
      </c>
      <c r="B59" s="55"/>
      <c r="C59" s="56"/>
      <c r="D59" s="7"/>
      <c r="E59" s="4"/>
      <c r="F59" s="61"/>
      <c r="G59" s="6">
        <f t="shared" si="1"/>
        <v>0</v>
      </c>
    </row>
    <row r="60" spans="1:7" x14ac:dyDescent="0.2">
      <c r="A60" s="9" t="s">
        <v>95</v>
      </c>
      <c r="B60" s="55"/>
      <c r="C60" s="56" t="s">
        <v>0</v>
      </c>
      <c r="D60" s="7"/>
      <c r="E60" s="4">
        <v>1</v>
      </c>
      <c r="F60" s="61"/>
      <c r="G60" s="6">
        <f t="shared" si="1"/>
        <v>0</v>
      </c>
    </row>
    <row r="61" spans="1:7" x14ac:dyDescent="0.2">
      <c r="A61" s="9" t="s">
        <v>112</v>
      </c>
      <c r="B61" s="55"/>
      <c r="C61" s="56" t="s">
        <v>0</v>
      </c>
      <c r="D61" s="7"/>
      <c r="E61" s="4">
        <v>1</v>
      </c>
      <c r="F61" s="61"/>
      <c r="G61" s="6">
        <f t="shared" si="1"/>
        <v>0</v>
      </c>
    </row>
    <row r="62" spans="1:7" x14ac:dyDescent="0.2">
      <c r="A62" s="9" t="s">
        <v>116</v>
      </c>
      <c r="B62" s="55"/>
      <c r="C62" s="56" t="s">
        <v>0</v>
      </c>
      <c r="D62" s="7"/>
      <c r="E62" s="4">
        <v>1</v>
      </c>
      <c r="F62" s="61"/>
      <c r="G62" s="6">
        <f t="shared" ref="G62:G63" si="2">F62*D62</f>
        <v>0</v>
      </c>
    </row>
    <row r="63" spans="1:7" x14ac:dyDescent="0.2">
      <c r="A63" s="9" t="s">
        <v>117</v>
      </c>
      <c r="B63" s="55"/>
      <c r="C63" s="56" t="s">
        <v>0</v>
      </c>
      <c r="D63" s="7"/>
      <c r="E63" s="4">
        <v>1</v>
      </c>
      <c r="F63" s="61"/>
      <c r="G63" s="6">
        <f t="shared" si="2"/>
        <v>0</v>
      </c>
    </row>
    <row r="64" spans="1:7" x14ac:dyDescent="0.2">
      <c r="A64" s="22" t="s">
        <v>51</v>
      </c>
      <c r="B64" s="55"/>
      <c r="C64" s="56"/>
      <c r="D64" s="7"/>
      <c r="E64" s="4"/>
      <c r="F64" s="61"/>
      <c r="G64" s="6">
        <f t="shared" si="1"/>
        <v>0</v>
      </c>
    </row>
    <row r="65" spans="1:7" x14ac:dyDescent="0.2">
      <c r="A65" s="9" t="s">
        <v>94</v>
      </c>
      <c r="B65" s="55"/>
      <c r="C65" s="56" t="s">
        <v>0</v>
      </c>
      <c r="D65" s="7"/>
      <c r="E65" s="4">
        <v>1</v>
      </c>
      <c r="F65" s="61"/>
      <c r="G65" s="6">
        <f t="shared" si="1"/>
        <v>0</v>
      </c>
    </row>
    <row r="66" spans="1:7" x14ac:dyDescent="0.2">
      <c r="A66" s="22" t="s">
        <v>97</v>
      </c>
      <c r="B66" s="55"/>
      <c r="C66" s="56"/>
      <c r="D66" s="7"/>
      <c r="E66" s="4"/>
      <c r="F66" s="61"/>
      <c r="G66" s="6">
        <f t="shared" si="1"/>
        <v>0</v>
      </c>
    </row>
    <row r="67" spans="1:7" x14ac:dyDescent="0.2">
      <c r="A67" s="9" t="s">
        <v>113</v>
      </c>
      <c r="B67" s="55"/>
      <c r="C67" s="56" t="s">
        <v>0</v>
      </c>
      <c r="D67" s="7"/>
      <c r="E67" s="4">
        <v>1</v>
      </c>
      <c r="F67" s="61"/>
      <c r="G67" s="6">
        <f t="shared" si="1"/>
        <v>0</v>
      </c>
    </row>
    <row r="68" spans="1:7" x14ac:dyDescent="0.2">
      <c r="A68" s="9" t="s">
        <v>98</v>
      </c>
      <c r="B68" s="55"/>
      <c r="C68" s="56" t="s">
        <v>0</v>
      </c>
      <c r="D68" s="7"/>
      <c r="E68" s="4">
        <v>1</v>
      </c>
      <c r="F68" s="61"/>
      <c r="G68" s="6">
        <f t="shared" ref="G68" si="3">F68*D68</f>
        <v>0</v>
      </c>
    </row>
    <row r="69" spans="1:7" ht="5.0999999999999996" customHeight="1" x14ac:dyDescent="0.2">
      <c r="A69" s="22"/>
      <c r="B69" s="55"/>
      <c r="C69" s="56"/>
      <c r="D69" s="7"/>
      <c r="E69" s="4"/>
      <c r="F69" s="61"/>
      <c r="G69" s="6">
        <f t="shared" si="1"/>
        <v>0</v>
      </c>
    </row>
    <row r="70" spans="1:7" x14ac:dyDescent="0.2">
      <c r="A70" s="21" t="s">
        <v>41</v>
      </c>
      <c r="B70" s="33"/>
      <c r="C70" s="11">
        <v>0</v>
      </c>
      <c r="D70" s="8"/>
      <c r="E70" s="3"/>
      <c r="F70" s="60"/>
      <c r="G70" s="6">
        <f t="shared" si="1"/>
        <v>0</v>
      </c>
    </row>
    <row r="71" spans="1:7" x14ac:dyDescent="0.2">
      <c r="A71" s="22" t="s">
        <v>65</v>
      </c>
      <c r="B71" s="33"/>
      <c r="C71" s="11"/>
      <c r="D71" s="8"/>
      <c r="E71" s="3"/>
      <c r="F71" s="60"/>
      <c r="G71" s="6">
        <f t="shared" si="1"/>
        <v>0</v>
      </c>
    </row>
    <row r="72" spans="1:7" x14ac:dyDescent="0.2">
      <c r="A72" s="22" t="s">
        <v>66</v>
      </c>
      <c r="B72" s="55"/>
      <c r="C72" s="56"/>
      <c r="D72" s="7"/>
      <c r="E72" s="4"/>
      <c r="F72" s="61"/>
      <c r="G72" s="6">
        <f t="shared" si="1"/>
        <v>0</v>
      </c>
    </row>
    <row r="73" spans="1:7" x14ac:dyDescent="0.2">
      <c r="A73" s="9" t="s">
        <v>13</v>
      </c>
      <c r="B73" s="28"/>
      <c r="C73" s="12" t="s">
        <v>3</v>
      </c>
      <c r="D73" s="7"/>
      <c r="E73" s="4">
        <v>208</v>
      </c>
      <c r="F73" s="61"/>
      <c r="G73" s="6">
        <f t="shared" si="1"/>
        <v>0</v>
      </c>
    </row>
    <row r="74" spans="1:7" x14ac:dyDescent="0.2">
      <c r="A74" s="9" t="s">
        <v>60</v>
      </c>
      <c r="B74" s="28"/>
      <c r="C74" s="12" t="s">
        <v>3</v>
      </c>
      <c r="D74" s="7"/>
      <c r="E74" s="4">
        <v>17</v>
      </c>
      <c r="F74" s="61"/>
      <c r="G74" s="6">
        <f t="shared" si="1"/>
        <v>0</v>
      </c>
    </row>
    <row r="75" spans="1:7" x14ac:dyDescent="0.2">
      <c r="A75" s="22" t="s">
        <v>67</v>
      </c>
      <c r="B75" s="28"/>
      <c r="C75" s="12"/>
      <c r="D75" s="7"/>
      <c r="E75" s="4"/>
      <c r="F75" s="61"/>
      <c r="G75" s="6">
        <f t="shared" si="1"/>
        <v>0</v>
      </c>
    </row>
    <row r="76" spans="1:7" x14ac:dyDescent="0.2">
      <c r="A76" s="9" t="s">
        <v>47</v>
      </c>
      <c r="B76" s="28"/>
      <c r="C76" s="12" t="s">
        <v>48</v>
      </c>
      <c r="D76" s="12"/>
      <c r="E76" s="4"/>
      <c r="F76" s="61"/>
      <c r="G76" s="6">
        <f t="shared" si="1"/>
        <v>0</v>
      </c>
    </row>
    <row r="77" spans="1:7" x14ac:dyDescent="0.2">
      <c r="A77" s="22" t="s">
        <v>68</v>
      </c>
      <c r="B77" s="35"/>
      <c r="C77" s="12"/>
      <c r="D77" s="7"/>
      <c r="E77" s="4"/>
      <c r="F77" s="61"/>
      <c r="G77" s="6">
        <f t="shared" si="1"/>
        <v>0</v>
      </c>
    </row>
    <row r="78" spans="1:7" x14ac:dyDescent="0.2">
      <c r="A78" s="9" t="s">
        <v>14</v>
      </c>
      <c r="B78" s="28"/>
      <c r="C78" s="12" t="s">
        <v>3</v>
      </c>
      <c r="D78" s="7"/>
      <c r="E78" s="4">
        <v>10.6</v>
      </c>
      <c r="F78" s="61"/>
      <c r="G78" s="6">
        <f t="shared" si="1"/>
        <v>0</v>
      </c>
    </row>
    <row r="79" spans="1:7" x14ac:dyDescent="0.2">
      <c r="A79" s="22" t="s">
        <v>69</v>
      </c>
      <c r="B79" s="35"/>
      <c r="C79" s="12"/>
      <c r="D79" s="7"/>
      <c r="E79" s="4"/>
      <c r="F79" s="61"/>
      <c r="G79" s="6">
        <f t="shared" si="1"/>
        <v>0</v>
      </c>
    </row>
    <row r="80" spans="1:7" x14ac:dyDescent="0.2">
      <c r="A80" s="9" t="s">
        <v>96</v>
      </c>
      <c r="B80" s="28"/>
      <c r="C80" s="12" t="s">
        <v>0</v>
      </c>
      <c r="D80" s="7"/>
      <c r="E80" s="4">
        <v>38</v>
      </c>
      <c r="F80" s="61"/>
      <c r="G80" s="6">
        <f t="shared" si="1"/>
        <v>0</v>
      </c>
    </row>
    <row r="81" spans="1:7" x14ac:dyDescent="0.2">
      <c r="A81" s="9" t="s">
        <v>61</v>
      </c>
      <c r="B81" s="28"/>
      <c r="C81" s="12" t="s">
        <v>0</v>
      </c>
      <c r="D81" s="7"/>
      <c r="E81" s="4">
        <v>3</v>
      </c>
      <c r="F81" s="61"/>
      <c r="G81" s="6">
        <f t="shared" si="1"/>
        <v>0</v>
      </c>
    </row>
    <row r="82" spans="1:7" x14ac:dyDescent="0.2">
      <c r="A82" s="22" t="s">
        <v>70</v>
      </c>
      <c r="B82" s="35"/>
      <c r="C82" s="12"/>
      <c r="D82" s="7"/>
      <c r="E82" s="4"/>
      <c r="F82" s="61"/>
      <c r="G82" s="6">
        <f t="shared" si="1"/>
        <v>0</v>
      </c>
    </row>
    <row r="83" spans="1:7" x14ac:dyDescent="0.2">
      <c r="A83" s="9" t="s">
        <v>12</v>
      </c>
      <c r="B83" s="28"/>
      <c r="C83" s="12" t="s">
        <v>0</v>
      </c>
      <c r="D83" s="7"/>
      <c r="E83" s="4">
        <v>40</v>
      </c>
      <c r="F83" s="61"/>
      <c r="G83" s="6">
        <f t="shared" ref="G83:G98" si="4">F83*D83</f>
        <v>0</v>
      </c>
    </row>
    <row r="84" spans="1:7" x14ac:dyDescent="0.2">
      <c r="A84" s="22" t="s">
        <v>71</v>
      </c>
      <c r="B84" s="35"/>
      <c r="C84" s="12"/>
      <c r="D84" s="7"/>
      <c r="E84" s="4"/>
      <c r="F84" s="61"/>
      <c r="G84" s="6">
        <f t="shared" si="4"/>
        <v>0</v>
      </c>
    </row>
    <row r="85" spans="1:7" x14ac:dyDescent="0.2">
      <c r="A85" s="9" t="s">
        <v>45</v>
      </c>
      <c r="B85" s="28"/>
      <c r="C85" s="12" t="s">
        <v>3</v>
      </c>
      <c r="D85" s="7"/>
      <c r="E85" s="4">
        <v>25</v>
      </c>
      <c r="F85" s="61"/>
      <c r="G85" s="6">
        <f t="shared" si="4"/>
        <v>0</v>
      </c>
    </row>
    <row r="86" spans="1:7" x14ac:dyDescent="0.2">
      <c r="A86" s="22" t="s">
        <v>72</v>
      </c>
      <c r="B86" s="28"/>
      <c r="C86" s="12"/>
      <c r="D86" s="7"/>
      <c r="E86" s="4"/>
      <c r="F86" s="61"/>
      <c r="G86" s="6">
        <f t="shared" si="4"/>
        <v>0</v>
      </c>
    </row>
    <row r="87" spans="1:7" x14ac:dyDescent="0.2">
      <c r="A87" s="9" t="s">
        <v>38</v>
      </c>
      <c r="B87" s="28"/>
      <c r="C87" s="12" t="s">
        <v>0</v>
      </c>
      <c r="D87" s="7"/>
      <c r="E87" s="4">
        <v>7</v>
      </c>
      <c r="F87" s="61"/>
      <c r="G87" s="6">
        <f t="shared" si="4"/>
        <v>0</v>
      </c>
    </row>
    <row r="88" spans="1:7" x14ac:dyDescent="0.2">
      <c r="A88" s="9" t="s">
        <v>37</v>
      </c>
      <c r="B88" s="28"/>
      <c r="C88" s="12" t="s">
        <v>0</v>
      </c>
      <c r="D88" s="7"/>
      <c r="E88" s="4">
        <v>1</v>
      </c>
      <c r="F88" s="61"/>
      <c r="G88" s="6">
        <f t="shared" si="4"/>
        <v>0</v>
      </c>
    </row>
    <row r="89" spans="1:7" x14ac:dyDescent="0.2">
      <c r="A89" s="22" t="s">
        <v>73</v>
      </c>
      <c r="B89" s="35"/>
      <c r="C89" s="12"/>
      <c r="D89" s="7"/>
      <c r="E89" s="4"/>
      <c r="F89" s="61"/>
      <c r="G89" s="6">
        <f t="shared" si="4"/>
        <v>0</v>
      </c>
    </row>
    <row r="90" spans="1:7" x14ac:dyDescent="0.2">
      <c r="A90" s="9" t="s">
        <v>118</v>
      </c>
      <c r="B90" s="28"/>
      <c r="C90" s="12" t="s">
        <v>0</v>
      </c>
      <c r="D90" s="7"/>
      <c r="E90" s="4">
        <v>3</v>
      </c>
      <c r="F90" s="61"/>
      <c r="G90" s="6">
        <f t="shared" si="4"/>
        <v>0</v>
      </c>
    </row>
    <row r="91" spans="1:7" x14ac:dyDescent="0.2">
      <c r="A91" s="22" t="s">
        <v>74</v>
      </c>
      <c r="B91" s="35"/>
      <c r="C91" s="12"/>
      <c r="D91" s="7"/>
      <c r="E91" s="4"/>
      <c r="F91" s="61"/>
      <c r="G91" s="6">
        <f t="shared" si="4"/>
        <v>0</v>
      </c>
    </row>
    <row r="92" spans="1:7" x14ac:dyDescent="0.2">
      <c r="A92" s="9" t="s">
        <v>6</v>
      </c>
      <c r="B92" s="28"/>
      <c r="C92" s="12" t="s">
        <v>0</v>
      </c>
      <c r="D92" s="7"/>
      <c r="E92" s="4">
        <v>11</v>
      </c>
      <c r="F92" s="61"/>
      <c r="G92" s="6">
        <f t="shared" si="4"/>
        <v>0</v>
      </c>
    </row>
    <row r="93" spans="1:7" x14ac:dyDescent="0.2">
      <c r="A93" s="22" t="s">
        <v>75</v>
      </c>
      <c r="B93" s="37"/>
      <c r="C93" s="13"/>
      <c r="D93" s="7"/>
      <c r="E93" s="15"/>
      <c r="F93" s="62"/>
      <c r="G93" s="6">
        <f t="shared" si="4"/>
        <v>0</v>
      </c>
    </row>
    <row r="94" spans="1:7" x14ac:dyDescent="0.2">
      <c r="A94" s="18" t="s">
        <v>15</v>
      </c>
      <c r="B94" s="36"/>
      <c r="C94" s="13" t="s">
        <v>0</v>
      </c>
      <c r="D94" s="7"/>
      <c r="E94" s="15">
        <v>5</v>
      </c>
      <c r="F94" s="62"/>
      <c r="G94" s="6">
        <f t="shared" si="4"/>
        <v>0</v>
      </c>
    </row>
    <row r="95" spans="1:7" x14ac:dyDescent="0.2">
      <c r="A95" s="22" t="s">
        <v>76</v>
      </c>
      <c r="B95" s="37"/>
      <c r="C95" s="13"/>
      <c r="D95" s="7"/>
      <c r="E95" s="15"/>
      <c r="F95" s="62"/>
      <c r="G95" s="6">
        <f t="shared" ref="G95:G96" si="5">F95*D95</f>
        <v>0</v>
      </c>
    </row>
    <row r="96" spans="1:7" x14ac:dyDescent="0.2">
      <c r="A96" s="18" t="s">
        <v>34</v>
      </c>
      <c r="B96" s="36"/>
      <c r="C96" s="13" t="s">
        <v>0</v>
      </c>
      <c r="D96" s="7"/>
      <c r="E96" s="15">
        <v>1</v>
      </c>
      <c r="F96" s="62"/>
      <c r="G96" s="6">
        <f t="shared" si="5"/>
        <v>0</v>
      </c>
    </row>
    <row r="97" spans="1:7" x14ac:dyDescent="0.2">
      <c r="A97" s="22" t="s">
        <v>114</v>
      </c>
      <c r="B97" s="37"/>
      <c r="C97" s="13"/>
      <c r="D97" s="7"/>
      <c r="E97" s="15"/>
      <c r="F97" s="62"/>
      <c r="G97" s="6">
        <f t="shared" si="4"/>
        <v>0</v>
      </c>
    </row>
    <row r="98" spans="1:7" x14ac:dyDescent="0.2">
      <c r="A98" s="18" t="s">
        <v>115</v>
      </c>
      <c r="B98" s="36"/>
      <c r="C98" s="13" t="s">
        <v>0</v>
      </c>
      <c r="D98" s="7"/>
      <c r="E98" s="15">
        <v>2</v>
      </c>
      <c r="F98" s="62"/>
      <c r="G98" s="6">
        <f t="shared" si="4"/>
        <v>0</v>
      </c>
    </row>
    <row r="99" spans="1:7" ht="13.5" thickBot="1" x14ac:dyDescent="0.25">
      <c r="A99" s="24"/>
      <c r="B99" s="38"/>
      <c r="C99" s="25"/>
      <c r="D99" s="20"/>
      <c r="E99" s="23"/>
      <c r="F99" s="20"/>
      <c r="G99" s="54">
        <f t="shared" ref="G99" si="6">E99*D99</f>
        <v>0</v>
      </c>
    </row>
    <row r="100" spans="1:7" ht="13.5" thickBot="1" x14ac:dyDescent="0.25">
      <c r="G100" s="5"/>
    </row>
    <row r="101" spans="1:7" ht="15.75" thickBot="1" x14ac:dyDescent="0.3">
      <c r="A101" s="64" t="s">
        <v>20</v>
      </c>
      <c r="B101" s="65"/>
      <c r="C101" s="65"/>
      <c r="D101" s="16"/>
      <c r="E101" s="78">
        <f>SUM(G9:G99)</f>
        <v>0</v>
      </c>
      <c r="F101" s="79"/>
      <c r="G101" s="80"/>
    </row>
    <row r="102" spans="1:7" ht="13.5" thickBot="1" x14ac:dyDescent="0.25">
      <c r="E102" s="57" t="s">
        <v>39</v>
      </c>
      <c r="F102" s="63"/>
      <c r="G102" s="6">
        <f>E101*0.2</f>
        <v>0</v>
      </c>
    </row>
    <row r="103" spans="1:7" ht="21.75" thickBot="1" x14ac:dyDescent="0.25">
      <c r="A103" s="66" t="s">
        <v>21</v>
      </c>
      <c r="B103" s="67"/>
      <c r="C103" s="67"/>
      <c r="D103" s="46"/>
      <c r="E103" s="72">
        <f>E101*1.2</f>
        <v>0</v>
      </c>
      <c r="F103" s="73"/>
      <c r="G103" s="74"/>
    </row>
    <row r="104" spans="1:7" x14ac:dyDescent="0.2">
      <c r="D104" s="1"/>
      <c r="E104" s="1"/>
      <c r="F104" s="1"/>
      <c r="G104" s="1"/>
    </row>
    <row r="105" spans="1:7" s="47" customFormat="1" ht="21" x14ac:dyDescent="0.35">
      <c r="A105" s="2"/>
      <c r="B105" s="30"/>
      <c r="C105" s="1"/>
      <c r="D105" s="2"/>
      <c r="E105" s="2"/>
      <c r="F105" s="2"/>
      <c r="G105" s="2"/>
    </row>
  </sheetData>
  <mergeCells count="7">
    <mergeCell ref="A101:C101"/>
    <mergeCell ref="A103:C103"/>
    <mergeCell ref="A3:G3"/>
    <mergeCell ref="A5:D5"/>
    <mergeCell ref="E103:G103"/>
    <mergeCell ref="E7:G7"/>
    <mergeCell ref="E101:G101"/>
  </mergeCells>
  <printOptions horizontalCentered="1"/>
  <pageMargins left="0.23622047244094491" right="0.23622047244094491" top="0.15748031496062992" bottom="0.15748031496062992" header="0.31496062992125984" footer="0.31496062992125984"/>
  <pageSetup paperSize="9" scale="75" orientation="portrait" r:id="rId1"/>
  <headerFooter>
    <oddFooter>&amp;R&amp;"-,Normal"&amp;9Page &amp;P/&amp;N</oddFooter>
  </headerFooter>
  <rowBreaks count="1" manualBreakCount="1">
    <brk id="68" max="6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4143D010F27254EA5DED8C5FDF8DE72" ma:contentTypeVersion="8" ma:contentTypeDescription="Crée un document." ma:contentTypeScope="" ma:versionID="8fa99c870df14470fd5bd9585c9869b4">
  <xsd:schema xmlns:xsd="http://www.w3.org/2001/XMLSchema" xmlns:xs="http://www.w3.org/2001/XMLSchema" xmlns:p="http://schemas.microsoft.com/office/2006/metadata/properties" xmlns:ns2="b8b91a84-4ec4-4620-8ce9-936bcccb00be" targetNamespace="http://schemas.microsoft.com/office/2006/metadata/properties" ma:root="true" ma:fieldsID="51f568ed48b1838fdbb3df5f3d3e112d" ns2:_="">
    <xsd:import namespace="b8b91a84-4ec4-4620-8ce9-936bcccb00b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b91a84-4ec4-4620-8ce9-936bcccb00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1818874-8609-4B1A-9D3A-B8EBD616E8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8b91a84-4ec4-4620-8ce9-936bcccb00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B8870E5-AB2E-4DB7-A6EE-0E6FB40A661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2E279E6-2433-494B-9009-3EA5C03C7D40}">
  <ds:schemaRefs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b8b91a84-4ec4-4620-8ce9-936bcccb00be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Menuiseries Intérieures</vt:lpstr>
      <vt:lpstr>'Menuiseries Intérieures'!Zone_d_impression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BARRAUT Jerome [EIFFAGE CONSTRUCTION]</dc:creator>
  <cp:keywords/>
  <dc:description/>
  <cp:lastModifiedBy>Jerome FOURNIER</cp:lastModifiedBy>
  <cp:revision/>
  <cp:lastPrinted>2024-10-28T16:22:44Z</cp:lastPrinted>
  <dcterms:created xsi:type="dcterms:W3CDTF">2018-03-19T08:18:34Z</dcterms:created>
  <dcterms:modified xsi:type="dcterms:W3CDTF">2024-10-30T08:33:37Z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0x01010024143D010F27254EA5DED8C5FDF8DE72</vt:lpwstr>
  </property>
</Properties>
</file>