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32.147.56.107\dossiers\CARMAUX\Services\AFFAIRES GENERALES\3-PATRIMOINE\1 ENTRETIEN DU PATRIMOINE\1 TRAVAUX MAITRISE D'OUVRAGE\FOLCHERAN\Marché MOE\CRT\"/>
    </mc:Choice>
  </mc:AlternateContent>
  <bookViews>
    <workbookView xWindow="0" yWindow="0" windowWidth="28800" windowHeight="12300" tabRatio="670"/>
  </bookViews>
  <sheets>
    <sheet name="Sous-Critère 1 Moyens humains" sheetId="2" r:id="rId1"/>
    <sheet name="Sous-Critère 2 Méthodologie" sheetId="5" r:id="rId2"/>
    <sheet name="Sous-Critère 3 Délais et coûts" sheetId="4" r:id="rId3"/>
    <sheet name="Critère 3 Développement Durable" sheetId="6" r:id="rId4"/>
  </sheets>
  <definedNames>
    <definedName name="_xlnm.Print_Area" localSheetId="3">'Critère 3 Développement Durable'!$A$1:$D$21</definedName>
    <definedName name="_xlnm.Print_Area" localSheetId="0">'Sous-Critère 1 Moyens humains'!$A$1:$AA$15</definedName>
    <definedName name="_xlnm.Print_Area" localSheetId="1">'Sous-Critère 2 Méthodologie'!$A$1:$D$59</definedName>
    <definedName name="_xlnm.Print_Area" localSheetId="2">'Sous-Critère 3 Délais et coûts'!$A$1:$D$20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6" l="1"/>
  <c r="D12" i="4"/>
  <c r="D8" i="4"/>
  <c r="D8" i="6"/>
  <c r="D4" i="6"/>
  <c r="D4" i="4"/>
  <c r="D51" i="5"/>
  <c r="D47" i="5"/>
  <c r="D43" i="5"/>
  <c r="D39" i="5"/>
  <c r="D35" i="5"/>
  <c r="D23" i="5"/>
  <c r="D15" i="5"/>
  <c r="D19" i="5"/>
  <c r="D11" i="5"/>
  <c r="D7" i="5"/>
  <c r="AA5" i="2"/>
  <c r="AA8" i="2"/>
  <c r="Z8" i="2"/>
  <c r="W8" i="2"/>
  <c r="T8" i="2"/>
  <c r="Q8" i="2"/>
  <c r="N8" i="2"/>
  <c r="K8" i="2"/>
  <c r="H8" i="2"/>
  <c r="D2" i="6" l="1"/>
  <c r="D2" i="4"/>
  <c r="F7" i="2"/>
  <c r="L1" i="2" s="1"/>
  <c r="D33" i="5" l="1"/>
  <c r="D5" i="5"/>
  <c r="D3" i="5" l="1"/>
</calcChain>
</file>

<file path=xl/sharedStrings.xml><?xml version="1.0" encoding="utf-8"?>
<sst xmlns="http://schemas.openxmlformats.org/spreadsheetml/2006/main" count="112" uniqueCount="59">
  <si>
    <t>Qualifications</t>
  </si>
  <si>
    <t>Compétence</t>
  </si>
  <si>
    <t>Présentation des membres de l'équipe</t>
  </si>
  <si>
    <t>Temps dédié en jrs</t>
  </si>
  <si>
    <t>2.1 LA CONTRAINTE DE CHANTIER EN SITE OCCUPE</t>
  </si>
  <si>
    <t>2.2 LA GESTION ADMINISTRATIVE ET FINANCIERE</t>
  </si>
  <si>
    <t>2.1.1</t>
  </si>
  <si>
    <t>2.1.2</t>
  </si>
  <si>
    <t>2.1.3</t>
  </si>
  <si>
    <t>Décrivez les mesures envisagées pour maintenir le système de sécurité incendie opérationnel pendant toute la durée du chantier:</t>
  </si>
  <si>
    <t>2.1.4</t>
  </si>
  <si>
    <t>Décrivez les mesures envisagées pour gérer les différents flux pendant le chantier:</t>
  </si>
  <si>
    <t>2.1.5</t>
  </si>
  <si>
    <t>Décrivez les mesures envisagées pour limiter les nuisances:</t>
  </si>
  <si>
    <t>2.2.1</t>
  </si>
  <si>
    <t>2.2.2</t>
  </si>
  <si>
    <t>2.2.3</t>
  </si>
  <si>
    <t>2.2.4</t>
  </si>
  <si>
    <t>2.2.5</t>
  </si>
  <si>
    <t>Quelles mesures mettez-vous en œuvre en cas de défaillance d'une entreprise?</t>
  </si>
  <si>
    <t>3.1</t>
  </si>
  <si>
    <t>3.2</t>
  </si>
  <si>
    <t>3.3</t>
  </si>
  <si>
    <t>Décrivez la méthode de travail proposée pour contenir et maîtriser le planning prévisionnel:</t>
  </si>
  <si>
    <t>Décrivez en quoi le planning proposé intègre une logique de développement durable:</t>
  </si>
  <si>
    <t>Décrivez la méthode de travail proposée pour contenir et maîtriser les coûts prévisionnels:</t>
  </si>
  <si>
    <t>Décrivez le phasage envisagé au regard du programme et sa pertinence:</t>
  </si>
  <si>
    <t>Décrivez les mesures envisagées pour maintenir la capacité d'accueil minimale imposée par le programme:</t>
  </si>
  <si>
    <t>Comment gérez-vous les travaux supplémentaires générés par un défaut/oubli de la MOE en phase conception et en phase réalisation?</t>
  </si>
  <si>
    <t>Coordonnées de l'entreprise</t>
  </si>
  <si>
    <t>OPC</t>
  </si>
  <si>
    <t>Proposez un modèle de compte-rendu de réunion de chantier.</t>
  </si>
  <si>
    <t>Proposez un planning de réalisation des travaux.</t>
  </si>
  <si>
    <t>Nom(s) et prénom(s) de(s) la personne(s) compétente(s)</t>
  </si>
  <si>
    <t>Note</t>
  </si>
  <si>
    <t xml:space="preserve">                  Satisfaisant</t>
  </si>
  <si>
    <t>Barème :   Non satisfaisant</t>
  </si>
  <si>
    <t xml:space="preserve">                  Peu satisfaisant</t>
  </si>
  <si>
    <t xml:space="preserve">                  Très Satisfaisant</t>
  </si>
  <si>
    <t xml:space="preserve">                  Excellent</t>
  </si>
  <si>
    <t xml:space="preserve">SOUS-CRITERE 1: PERTINENCE DES MOYENS HUMAINS PERSONNELS </t>
  </si>
  <si>
    <t>Note globale Sous-Critère 1</t>
  </si>
  <si>
    <t>Les cases roses sont à remplir par le candidat</t>
  </si>
  <si>
    <t>SOUS-CRITERE 2: PERTINENCE DE LA METHODOLOGIE</t>
  </si>
  <si>
    <t>SOUS-CRITERE 3 : RESPECT DES DELAIS ET DES COUTS</t>
  </si>
  <si>
    <t>APD</t>
  </si>
  <si>
    <t>PRO</t>
  </si>
  <si>
    <t>VISA-SYN</t>
  </si>
  <si>
    <t>AMT</t>
  </si>
  <si>
    <t>DET</t>
  </si>
  <si>
    <t>AOR</t>
  </si>
  <si>
    <t>TOTAL</t>
  </si>
  <si>
    <t>Temps dédié en  %</t>
  </si>
  <si>
    <t>Répartition du temps de travail</t>
  </si>
  <si>
    <t>Décrivez la méthodologie de réception du chantier:</t>
  </si>
  <si>
    <t>Comment gérez-vous les litiges entre les différents intervenants?</t>
  </si>
  <si>
    <t>CRITERE 3 : DEVELOPPEMENT DURABLE</t>
  </si>
  <si>
    <t>Décrivez et donnez des exemples de valorisation de la qualité environnementale et sociale dans les projets que vous avez réalisés:</t>
  </si>
  <si>
    <t>Décrivez comment vous intègrez le développement durable dans le fonctionnement quotidien de votre société: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</si>
</sst>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0.0&quot; /20&quot;"/>
    <numFmt numFmtId="165" formatCode="#0.0&quot; /10&quot;"/>
    <numFmt numFmtId="166" formatCode="#0.0&quot; /5&quot;"/>
    <numFmt numFmtId="167" formatCode="#0.0&quot; /4&quot;"/>
    <numFmt numFmtId="168" formatCode="#&quot;/20&quot;"/>
    <numFmt numFmtId="169" formatCode="#0.0&quot; /2&quot;"/>
    <numFmt numFmtId="170" formatCode="#0.0&quot; /1,5&quot;"/>
    <numFmt numFmtId="171" formatCode="#0.0&quot; /15&quot;"/>
    <numFmt numFmtId="172" formatCode="#0.0&quot; /3&quot;"/>
    <numFmt numFmtId="173" formatCode="#0.0&quot; /7&quot;"/>
    <numFmt numFmtId="174" formatCode="#0.0&quot; /8&quot;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indexed="10"/>
      <name val="Arial"/>
      <family val="2"/>
    </font>
    <font>
      <i/>
      <sz val="11"/>
      <color indexed="10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20"/>
      <name val="Arial"/>
      <family val="2"/>
    </font>
    <font>
      <b/>
      <sz val="16"/>
      <color theme="1"/>
      <name val="Arial"/>
      <family val="2"/>
    </font>
    <font>
      <b/>
      <sz val="16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name val="Arial"/>
      <family val="2"/>
    </font>
    <font>
      <b/>
      <sz val="14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25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8" fillId="0" borderId="0" xfId="0" applyFont="1"/>
    <xf numFmtId="0" fontId="4" fillId="0" borderId="0" xfId="0" applyFont="1" applyAlignment="1" applyProtection="1"/>
    <xf numFmtId="0" fontId="4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6" xfId="0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14" fillId="0" borderId="0" xfId="0" applyFont="1" applyAlignment="1" applyProtection="1"/>
    <xf numFmtId="0" fontId="8" fillId="0" borderId="0" xfId="0" applyFont="1" applyBorder="1"/>
    <xf numFmtId="0" fontId="5" fillId="0" borderId="0" xfId="0" applyFont="1" applyFill="1" applyProtection="1"/>
    <xf numFmtId="0" fontId="6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/>
    <xf numFmtId="0" fontId="8" fillId="0" borderId="0" xfId="0" applyFont="1" applyFill="1"/>
    <xf numFmtId="2" fontId="21" fillId="0" borderId="0" xfId="0" applyNumberFormat="1" applyFont="1" applyBorder="1" applyAlignment="1" applyProtection="1"/>
    <xf numFmtId="0" fontId="21" fillId="0" borderId="0" xfId="0" applyFont="1" applyAlignment="1" applyProtection="1"/>
    <xf numFmtId="0" fontId="20" fillId="0" borderId="10" xfId="0" applyFont="1" applyFill="1" applyBorder="1" applyAlignment="1" applyProtection="1">
      <alignment horizontal="center" vertical="center"/>
    </xf>
    <xf numFmtId="0" fontId="17" fillId="0" borderId="12" xfId="0" applyFont="1" applyFill="1" applyBorder="1" applyAlignment="1" applyProtection="1">
      <alignment horizontal="center" vertical="center"/>
    </xf>
    <xf numFmtId="165" fontId="18" fillId="0" borderId="11" xfId="0" applyNumberFormat="1" applyFont="1" applyFill="1" applyBorder="1" applyAlignment="1" applyProtection="1">
      <alignment horizontal="center" vertical="center" wrapText="1"/>
    </xf>
    <xf numFmtId="164" fontId="18" fillId="0" borderId="14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top" wrapText="1"/>
    </xf>
    <xf numFmtId="0" fontId="19" fillId="0" borderId="13" xfId="0" applyFont="1" applyFill="1" applyBorder="1" applyAlignment="1" applyProtection="1">
      <alignment vertical="center" wrapText="1"/>
    </xf>
    <xf numFmtId="0" fontId="19" fillId="0" borderId="6" xfId="0" applyFont="1" applyFill="1" applyBorder="1" applyAlignment="1" applyProtection="1">
      <alignment vertical="center" wrapText="1"/>
    </xf>
    <xf numFmtId="0" fontId="0" fillId="0" borderId="0" xfId="0" applyProtection="1"/>
    <xf numFmtId="0" fontId="23" fillId="0" borderId="0" xfId="0" applyFont="1" applyAlignment="1" applyProtection="1">
      <alignment horizontal="left"/>
    </xf>
    <xf numFmtId="0" fontId="1" fillId="0" borderId="0" xfId="0" applyFont="1" applyBorder="1" applyProtection="1"/>
    <xf numFmtId="0" fontId="1" fillId="0" borderId="0" xfId="0" applyFont="1" applyFill="1" applyBorder="1" applyProtection="1"/>
    <xf numFmtId="0" fontId="8" fillId="3" borderId="0" xfId="0" applyFont="1" applyFill="1" applyProtection="1"/>
    <xf numFmtId="0" fontId="17" fillId="0" borderId="0" xfId="0" applyFont="1" applyProtection="1"/>
    <xf numFmtId="164" fontId="17" fillId="0" borderId="0" xfId="0" applyNumberFormat="1" applyFont="1" applyProtection="1"/>
    <xf numFmtId="165" fontId="17" fillId="0" borderId="0" xfId="0" applyNumberFormat="1" applyFont="1" applyProtection="1"/>
    <xf numFmtId="0" fontId="8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/>
    <xf numFmtId="169" fontId="0" fillId="0" borderId="0" xfId="0" applyNumberFormat="1" applyProtection="1"/>
    <xf numFmtId="0" fontId="8" fillId="0" borderId="0" xfId="0" applyFont="1" applyAlignment="1" applyProtection="1">
      <alignment wrapText="1"/>
    </xf>
    <xf numFmtId="170" fontId="0" fillId="0" borderId="0" xfId="0" applyNumberFormat="1" applyProtection="1"/>
    <xf numFmtId="0" fontId="8" fillId="3" borderId="2" xfId="0" applyFont="1" applyFill="1" applyBorder="1" applyAlignment="1" applyProtection="1">
      <alignment wrapText="1"/>
      <protection locked="0"/>
    </xf>
    <xf numFmtId="168" fontId="0" fillId="0" borderId="0" xfId="0" applyNumberFormat="1" applyProtection="1"/>
    <xf numFmtId="167" fontId="0" fillId="0" borderId="0" xfId="0" applyNumberFormat="1" applyProtection="1"/>
    <xf numFmtId="0" fontId="8" fillId="3" borderId="2" xfId="0" applyFont="1" applyFill="1" applyBorder="1" applyAlignment="1" applyProtection="1">
      <alignment horizontal="left" vertical="top" wrapText="1"/>
      <protection locked="0"/>
    </xf>
    <xf numFmtId="0" fontId="12" fillId="0" borderId="18" xfId="0" applyFont="1" applyBorder="1" applyAlignment="1" applyProtection="1">
      <alignment horizontal="center" vertical="center" wrapText="1"/>
    </xf>
    <xf numFmtId="2" fontId="12" fillId="0" borderId="18" xfId="0" applyNumberFormat="1" applyFont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vertical="center"/>
    </xf>
    <xf numFmtId="171" fontId="22" fillId="0" borderId="0" xfId="0" applyNumberFormat="1" applyFont="1" applyBorder="1" applyAlignment="1" applyProtection="1">
      <alignment horizontal="left" wrapText="1"/>
    </xf>
    <xf numFmtId="0" fontId="0" fillId="0" borderId="0" xfId="0" applyAlignment="1" applyProtection="1">
      <alignment horizontal="right"/>
    </xf>
    <xf numFmtId="0" fontId="0" fillId="0" borderId="0" xfId="0" applyFill="1" applyBorder="1" applyProtection="1"/>
    <xf numFmtId="0" fontId="0" fillId="4" borderId="0" xfId="0" applyFill="1" applyProtection="1"/>
    <xf numFmtId="172" fontId="0" fillId="0" borderId="0" xfId="0" applyNumberFormat="1" applyProtection="1"/>
    <xf numFmtId="173" fontId="17" fillId="0" borderId="0" xfId="0" applyNumberFormat="1" applyFont="1" applyProtection="1"/>
    <xf numFmtId="174" fontId="17" fillId="0" borderId="0" xfId="0" applyNumberFormat="1" applyFont="1" applyProtection="1"/>
    <xf numFmtId="166" fontId="18" fillId="0" borderId="9" xfId="0" applyNumberFormat="1" applyFont="1" applyFill="1" applyBorder="1" applyAlignment="1" applyProtection="1">
      <alignment horizontal="center" vertical="center" wrapText="1"/>
    </xf>
    <xf numFmtId="0" fontId="24" fillId="3" borderId="0" xfId="0" applyFont="1" applyFill="1" applyAlignment="1" applyProtection="1">
      <alignment horizontal="left"/>
    </xf>
    <xf numFmtId="0" fontId="10" fillId="0" borderId="2" xfId="0" applyFont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0" fontId="7" fillId="0" borderId="10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0" fontId="7" fillId="0" borderId="11" xfId="0" applyNumberFormat="1" applyFont="1" applyBorder="1" applyAlignment="1" applyProtection="1">
      <alignment horizontal="center" vertical="center"/>
    </xf>
    <xf numFmtId="0" fontId="19" fillId="4" borderId="10" xfId="0" applyFont="1" applyFill="1" applyBorder="1" applyAlignment="1" applyProtection="1">
      <alignment horizontal="center" vertical="center" wrapText="1"/>
      <protection locked="0"/>
    </xf>
    <xf numFmtId="0" fontId="19" fillId="4" borderId="1" xfId="0" applyFont="1" applyFill="1" applyBorder="1" applyAlignment="1" applyProtection="1">
      <alignment horizontal="center" vertical="center" wrapText="1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/>
    </xf>
    <xf numFmtId="0" fontId="16" fillId="2" borderId="7" xfId="0" applyFont="1" applyFill="1" applyBorder="1" applyAlignment="1" applyProtection="1">
      <alignment horizontal="center" vertical="center"/>
    </xf>
    <xf numFmtId="0" fontId="16" fillId="2" borderId="8" xfId="0" applyFont="1" applyFill="1" applyBorder="1" applyAlignment="1" applyProtection="1">
      <alignment horizontal="center" vertical="center"/>
    </xf>
    <xf numFmtId="0" fontId="16" fillId="2" borderId="9" xfId="0" applyFont="1" applyFill="1" applyBorder="1" applyAlignment="1" applyProtection="1">
      <alignment horizontal="center" vertical="center"/>
    </xf>
    <xf numFmtId="2" fontId="7" fillId="3" borderId="1" xfId="0" applyNumberFormat="1" applyFont="1" applyFill="1" applyBorder="1" applyAlignment="1" applyProtection="1">
      <alignment horizontal="center" vertical="center"/>
      <protection locked="0"/>
    </xf>
    <xf numFmtId="2" fontId="7" fillId="3" borderId="11" xfId="0" applyNumberFormat="1" applyFont="1" applyFill="1" applyBorder="1" applyAlignment="1" applyProtection="1">
      <alignment horizontal="center" vertical="center"/>
      <protection locked="0"/>
    </xf>
    <xf numFmtId="2" fontId="7" fillId="0" borderId="10" xfId="15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2" fontId="7" fillId="0" borderId="11" xfId="15" applyNumberFormat="1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</cellXfs>
  <cellStyles count="16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Monétaire" xfId="15" builtinId="4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abSelected="1" view="pageBreakPreview" zoomScale="85" zoomScaleNormal="69" zoomScaleSheetLayoutView="85" workbookViewId="0">
      <selection activeCell="E6" sqref="E6:E7"/>
    </sheetView>
  </sheetViews>
  <sheetFormatPr baseColWidth="10" defaultColWidth="11.5546875" defaultRowHeight="13.8" x14ac:dyDescent="0.25"/>
  <cols>
    <col min="1" max="1" width="18.6640625" style="2" customWidth="1"/>
    <col min="2" max="2" width="1.109375" style="2" customWidth="1"/>
    <col min="3" max="3" width="25.5546875" style="2" customWidth="1"/>
    <col min="4" max="4" width="27" style="2" customWidth="1"/>
    <col min="5" max="5" width="31.21875" style="2" customWidth="1"/>
    <col min="6" max="6" width="10.77734375" style="2" customWidth="1"/>
    <col min="7" max="7" width="1.109375" style="17" customWidth="1"/>
    <col min="8" max="16384" width="11.5546875" style="2"/>
  </cols>
  <sheetData>
    <row r="1" spans="1:27" s="5" customFormat="1" ht="49.5" customHeight="1" x14ac:dyDescent="0.4">
      <c r="A1" s="19" t="s">
        <v>40</v>
      </c>
      <c r="B1" s="3"/>
      <c r="C1" s="3"/>
      <c r="D1" s="4"/>
      <c r="G1" s="13"/>
      <c r="H1" s="18" t="s">
        <v>41</v>
      </c>
      <c r="L1" s="48">
        <f>F7+AA5</f>
        <v>0</v>
      </c>
    </row>
    <row r="2" spans="1:27" s="5" customFormat="1" ht="18.600000000000001" customHeight="1" x14ac:dyDescent="0.4">
      <c r="A2" s="19"/>
      <c r="B2" s="3"/>
      <c r="C2" s="3"/>
      <c r="D2" s="4"/>
      <c r="G2" s="13"/>
    </row>
    <row r="3" spans="1:27" s="5" customFormat="1" ht="18.600000000000001" customHeight="1" x14ac:dyDescent="0.4">
      <c r="A3" s="19"/>
      <c r="B3" s="3"/>
      <c r="C3" s="56" t="s">
        <v>42</v>
      </c>
      <c r="D3" s="56"/>
      <c r="E3" s="56"/>
      <c r="G3" s="13"/>
    </row>
    <row r="4" spans="1:27" s="6" customFormat="1" ht="13.8" customHeight="1" x14ac:dyDescent="0.3">
      <c r="A4" s="3"/>
      <c r="B4" s="3"/>
      <c r="C4" s="3"/>
      <c r="G4" s="14"/>
    </row>
    <row r="5" spans="1:27" s="8" customFormat="1" ht="34.200000000000003" customHeight="1" x14ac:dyDescent="0.25">
      <c r="A5" s="60" t="s">
        <v>1</v>
      </c>
      <c r="B5" s="7"/>
      <c r="C5" s="72" t="s">
        <v>2</v>
      </c>
      <c r="D5" s="73"/>
      <c r="E5" s="73"/>
      <c r="F5" s="74"/>
      <c r="G5" s="15"/>
      <c r="H5" s="80" t="s">
        <v>53</v>
      </c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2"/>
      <c r="Z5" s="47" t="s">
        <v>34</v>
      </c>
      <c r="AA5" s="55">
        <f>(J8+M8+P8+S8+V8+Y8)*5/24</f>
        <v>0</v>
      </c>
    </row>
    <row r="6" spans="1:27" s="10" customFormat="1" ht="18.75" customHeight="1" thickBot="1" x14ac:dyDescent="0.3">
      <c r="A6" s="60"/>
      <c r="B6" s="9"/>
      <c r="C6" s="62" t="s">
        <v>33</v>
      </c>
      <c r="D6" s="61" t="s">
        <v>29</v>
      </c>
      <c r="E6" s="63" t="s">
        <v>0</v>
      </c>
      <c r="F6" s="20" t="s">
        <v>34</v>
      </c>
      <c r="G6" s="21"/>
      <c r="H6" s="83" t="s">
        <v>45</v>
      </c>
      <c r="I6" s="84"/>
      <c r="J6" s="85"/>
      <c r="K6" s="83" t="s">
        <v>46</v>
      </c>
      <c r="L6" s="84"/>
      <c r="M6" s="85"/>
      <c r="N6" s="83" t="s">
        <v>47</v>
      </c>
      <c r="O6" s="84"/>
      <c r="P6" s="85"/>
      <c r="Q6" s="83" t="s">
        <v>48</v>
      </c>
      <c r="R6" s="84"/>
      <c r="S6" s="85"/>
      <c r="T6" s="83" t="s">
        <v>49</v>
      </c>
      <c r="U6" s="84"/>
      <c r="V6" s="85"/>
      <c r="W6" s="83" t="s">
        <v>50</v>
      </c>
      <c r="X6" s="84"/>
      <c r="Y6" s="85"/>
      <c r="Z6" s="83" t="s">
        <v>51</v>
      </c>
      <c r="AA6" s="85"/>
    </row>
    <row r="7" spans="1:27" s="10" customFormat="1" ht="75.599999999999994" customHeight="1" x14ac:dyDescent="0.25">
      <c r="A7" s="60"/>
      <c r="B7" s="9"/>
      <c r="C7" s="63"/>
      <c r="D7" s="62"/>
      <c r="E7" s="63"/>
      <c r="F7" s="22">
        <f>F8*2.5</f>
        <v>0</v>
      </c>
      <c r="G7" s="23"/>
      <c r="H7" s="45" t="s">
        <v>52</v>
      </c>
      <c r="I7" s="46" t="s">
        <v>3</v>
      </c>
      <c r="J7" s="46" t="s">
        <v>34</v>
      </c>
      <c r="K7" s="45" t="s">
        <v>52</v>
      </c>
      <c r="L7" s="46" t="s">
        <v>3</v>
      </c>
      <c r="M7" s="46" t="s">
        <v>34</v>
      </c>
      <c r="N7" s="45" t="s">
        <v>52</v>
      </c>
      <c r="O7" s="46" t="s">
        <v>3</v>
      </c>
      <c r="P7" s="46" t="s">
        <v>34</v>
      </c>
      <c r="Q7" s="45" t="s">
        <v>52</v>
      </c>
      <c r="R7" s="46" t="s">
        <v>3</v>
      </c>
      <c r="S7" s="46" t="s">
        <v>34</v>
      </c>
      <c r="T7" s="45" t="s">
        <v>52</v>
      </c>
      <c r="U7" s="46" t="s">
        <v>3</v>
      </c>
      <c r="V7" s="46" t="s">
        <v>34</v>
      </c>
      <c r="W7" s="45" t="s">
        <v>52</v>
      </c>
      <c r="X7" s="46" t="s">
        <v>3</v>
      </c>
      <c r="Y7" s="46" t="s">
        <v>34</v>
      </c>
      <c r="Z7" s="45" t="s">
        <v>52</v>
      </c>
      <c r="AA7" s="46" t="s">
        <v>3</v>
      </c>
    </row>
    <row r="8" spans="1:27" ht="24" customHeight="1" x14ac:dyDescent="0.25">
      <c r="A8" s="57" t="s">
        <v>30</v>
      </c>
      <c r="B8" s="24"/>
      <c r="C8" s="58"/>
      <c r="D8" s="58"/>
      <c r="E8" s="59"/>
      <c r="F8" s="69"/>
      <c r="G8" s="25"/>
      <c r="H8" s="64">
        <f>IF($AE8=0,0,I8/$AE8)</f>
        <v>0</v>
      </c>
      <c r="I8" s="75"/>
      <c r="J8" s="69"/>
      <c r="K8" s="64">
        <f>IF($AE8=0,0,L8/$AE8)</f>
        <v>0</v>
      </c>
      <c r="L8" s="75"/>
      <c r="M8" s="69"/>
      <c r="N8" s="64">
        <f>IF($AE8=0,0,O8/$AE8)</f>
        <v>0</v>
      </c>
      <c r="O8" s="75"/>
      <c r="P8" s="69"/>
      <c r="Q8" s="64">
        <f>IF($AE8=0,0,R8/$AE8)</f>
        <v>0</v>
      </c>
      <c r="R8" s="75"/>
      <c r="S8" s="69"/>
      <c r="T8" s="64">
        <f>IF($AE8=0,0,U8/$AE8)</f>
        <v>0</v>
      </c>
      <c r="U8" s="75"/>
      <c r="V8" s="69"/>
      <c r="W8" s="64">
        <f>IF($AE8=0,0,X8/$AE8)</f>
        <v>0</v>
      </c>
      <c r="X8" s="75"/>
      <c r="Y8" s="69"/>
      <c r="Z8" s="64">
        <f>W8+T8+Q8+N8+K8+H8+G8</f>
        <v>0</v>
      </c>
      <c r="AA8" s="77">
        <f>X8+U8+R8+O8+L8+I8</f>
        <v>0</v>
      </c>
    </row>
    <row r="9" spans="1:27" ht="24" customHeight="1" x14ac:dyDescent="0.25">
      <c r="A9" s="57"/>
      <c r="B9" s="24"/>
      <c r="C9" s="58"/>
      <c r="D9" s="58"/>
      <c r="E9" s="59"/>
      <c r="F9" s="70"/>
      <c r="G9" s="26"/>
      <c r="H9" s="67"/>
      <c r="I9" s="75"/>
      <c r="J9" s="70"/>
      <c r="K9" s="67"/>
      <c r="L9" s="75"/>
      <c r="M9" s="70"/>
      <c r="N9" s="67"/>
      <c r="O9" s="75"/>
      <c r="P9" s="70"/>
      <c r="Q9" s="67"/>
      <c r="R9" s="75"/>
      <c r="S9" s="70"/>
      <c r="T9" s="67"/>
      <c r="U9" s="75"/>
      <c r="V9" s="70"/>
      <c r="W9" s="67"/>
      <c r="X9" s="75"/>
      <c r="Y9" s="70"/>
      <c r="Z9" s="65"/>
      <c r="AA9" s="78"/>
    </row>
    <row r="10" spans="1:27" ht="24" customHeight="1" x14ac:dyDescent="0.25">
      <c r="A10" s="57"/>
      <c r="B10" s="24"/>
      <c r="C10" s="58"/>
      <c r="D10" s="58"/>
      <c r="E10" s="59"/>
      <c r="F10" s="71"/>
      <c r="G10" s="26"/>
      <c r="H10" s="68"/>
      <c r="I10" s="76"/>
      <c r="J10" s="71"/>
      <c r="K10" s="68"/>
      <c r="L10" s="76"/>
      <c r="M10" s="71"/>
      <c r="N10" s="68"/>
      <c r="O10" s="76"/>
      <c r="P10" s="71"/>
      <c r="Q10" s="68"/>
      <c r="R10" s="76"/>
      <c r="S10" s="71"/>
      <c r="T10" s="68"/>
      <c r="U10" s="76"/>
      <c r="V10" s="71"/>
      <c r="W10" s="68"/>
      <c r="X10" s="76"/>
      <c r="Y10" s="71"/>
      <c r="Z10" s="66"/>
      <c r="AA10" s="79"/>
    </row>
    <row r="11" spans="1:27" ht="14.4" x14ac:dyDescent="0.3">
      <c r="A11" s="7"/>
      <c r="B11" s="7"/>
      <c r="C11" s="27" t="s">
        <v>36</v>
      </c>
      <c r="D11" s="28">
        <v>0</v>
      </c>
      <c r="E11" s="7"/>
      <c r="F11" s="29"/>
      <c r="G11" s="30"/>
      <c r="H11" s="27" t="s">
        <v>36</v>
      </c>
      <c r="I11" s="8"/>
      <c r="J11" s="8"/>
      <c r="K11" s="28">
        <v>0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4.4" x14ac:dyDescent="0.3">
      <c r="A12" s="7"/>
      <c r="B12" s="7"/>
      <c r="C12" s="27" t="s">
        <v>37</v>
      </c>
      <c r="D12" s="28">
        <v>1</v>
      </c>
      <c r="E12" s="7"/>
      <c r="F12" s="29"/>
      <c r="G12" s="30"/>
      <c r="H12" s="27" t="s">
        <v>37</v>
      </c>
      <c r="I12" s="8"/>
      <c r="J12" s="8"/>
      <c r="K12" s="28">
        <v>1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14.4" x14ac:dyDescent="0.3">
      <c r="A13" s="7"/>
      <c r="B13" s="7"/>
      <c r="C13" s="27" t="s">
        <v>35</v>
      </c>
      <c r="D13" s="28">
        <v>2</v>
      </c>
      <c r="E13" s="7"/>
      <c r="F13" s="29"/>
      <c r="G13" s="30"/>
      <c r="H13" s="27" t="s">
        <v>35</v>
      </c>
      <c r="I13" s="8"/>
      <c r="J13" s="8"/>
      <c r="K13" s="28">
        <v>2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4.4" x14ac:dyDescent="0.3">
      <c r="A14" s="7"/>
      <c r="B14" s="7"/>
      <c r="C14" s="27" t="s">
        <v>38</v>
      </c>
      <c r="D14" s="28">
        <v>3</v>
      </c>
      <c r="E14" s="7"/>
      <c r="F14" s="7"/>
      <c r="G14" s="15"/>
      <c r="H14" s="27" t="s">
        <v>38</v>
      </c>
      <c r="I14" s="8"/>
      <c r="J14" s="8"/>
      <c r="K14" s="28">
        <v>3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4.4" x14ac:dyDescent="0.3">
      <c r="A15" s="7"/>
      <c r="B15" s="7"/>
      <c r="C15" s="27" t="s">
        <v>39</v>
      </c>
      <c r="D15" s="28">
        <v>4</v>
      </c>
      <c r="E15" s="7"/>
      <c r="F15" s="7"/>
      <c r="G15" s="15"/>
      <c r="H15" s="27" t="s">
        <v>39</v>
      </c>
      <c r="I15" s="8"/>
      <c r="J15" s="8"/>
      <c r="K15" s="28">
        <v>4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x14ac:dyDescent="0.25">
      <c r="A16" s="1"/>
      <c r="B16" s="1"/>
      <c r="C16" s="1"/>
      <c r="D16" s="1"/>
      <c r="E16" s="1"/>
      <c r="F16" s="1"/>
      <c r="G16" s="16"/>
    </row>
    <row r="17" spans="1:7" x14ac:dyDescent="0.25">
      <c r="A17" s="1"/>
      <c r="B17" s="1"/>
      <c r="C17" s="1"/>
      <c r="D17" s="1"/>
      <c r="E17" s="1"/>
      <c r="F17" s="1"/>
      <c r="G17" s="16"/>
    </row>
    <row r="18" spans="1:7" x14ac:dyDescent="0.25">
      <c r="A18" s="1"/>
      <c r="B18" s="1"/>
      <c r="C18" s="1"/>
      <c r="D18" s="1"/>
      <c r="E18" s="1"/>
      <c r="F18" s="1"/>
      <c r="G18" s="16"/>
    </row>
    <row r="19" spans="1:7" x14ac:dyDescent="0.25">
      <c r="A19" s="1"/>
      <c r="B19" s="1"/>
      <c r="C19" s="1"/>
      <c r="D19" s="1"/>
      <c r="E19" s="1"/>
      <c r="F19" s="1"/>
      <c r="G19" s="16"/>
    </row>
    <row r="20" spans="1:7" x14ac:dyDescent="0.25">
      <c r="A20" s="1"/>
      <c r="B20" s="1"/>
      <c r="C20" s="1"/>
      <c r="D20" s="1"/>
      <c r="E20" s="1"/>
      <c r="F20" s="1"/>
      <c r="G20" s="16"/>
    </row>
    <row r="21" spans="1:7" x14ac:dyDescent="0.25">
      <c r="A21" s="1"/>
      <c r="B21" s="1"/>
      <c r="C21" s="1"/>
      <c r="D21" s="1"/>
      <c r="E21" s="1"/>
      <c r="F21" s="1"/>
      <c r="G21" s="16"/>
    </row>
    <row r="22" spans="1:7" x14ac:dyDescent="0.25">
      <c r="A22" s="1"/>
      <c r="B22" s="1"/>
      <c r="C22" s="1"/>
      <c r="D22" s="1"/>
      <c r="E22" s="1"/>
      <c r="F22" s="1"/>
      <c r="G22" s="16"/>
    </row>
    <row r="23" spans="1:7" x14ac:dyDescent="0.25">
      <c r="A23" s="1"/>
      <c r="B23" s="1"/>
      <c r="C23" s="1"/>
      <c r="D23" s="1"/>
      <c r="E23" s="1"/>
      <c r="F23" s="1"/>
      <c r="G23" s="16"/>
    </row>
    <row r="24" spans="1:7" x14ac:dyDescent="0.25">
      <c r="A24" s="1"/>
      <c r="B24" s="1"/>
      <c r="C24" s="1"/>
      <c r="D24" s="1"/>
      <c r="E24" s="1"/>
      <c r="F24" s="1"/>
      <c r="G24" s="16"/>
    </row>
    <row r="25" spans="1:7" x14ac:dyDescent="0.25">
      <c r="A25" s="1"/>
      <c r="B25" s="1"/>
      <c r="C25" s="1"/>
      <c r="D25" s="1"/>
      <c r="E25" s="1"/>
      <c r="F25" s="1"/>
      <c r="G25" s="16"/>
    </row>
    <row r="26" spans="1:7" x14ac:dyDescent="0.25">
      <c r="A26" s="1"/>
      <c r="B26" s="1"/>
      <c r="C26" s="1"/>
      <c r="D26" s="1"/>
      <c r="E26" s="1"/>
      <c r="F26" s="1"/>
      <c r="G26" s="16"/>
    </row>
    <row r="27" spans="1:7" x14ac:dyDescent="0.25">
      <c r="A27" s="1"/>
      <c r="B27" s="1"/>
      <c r="C27" s="1"/>
      <c r="D27" s="1"/>
      <c r="E27" s="1"/>
      <c r="F27" s="1"/>
      <c r="G27" s="16"/>
    </row>
    <row r="28" spans="1:7" x14ac:dyDescent="0.25">
      <c r="A28" s="1"/>
      <c r="B28" s="1"/>
      <c r="C28" s="1"/>
      <c r="D28" s="1"/>
      <c r="E28" s="1"/>
      <c r="F28" s="1"/>
      <c r="G28" s="16"/>
    </row>
    <row r="29" spans="1:7" x14ac:dyDescent="0.25">
      <c r="A29" s="1"/>
      <c r="B29" s="1"/>
      <c r="C29" s="1"/>
      <c r="D29" s="1"/>
      <c r="E29" s="1"/>
      <c r="F29" s="1"/>
      <c r="G29" s="16"/>
    </row>
    <row r="30" spans="1:7" x14ac:dyDescent="0.25">
      <c r="A30" s="1"/>
      <c r="B30" s="1"/>
      <c r="C30" s="1"/>
      <c r="D30" s="1"/>
      <c r="E30" s="1"/>
      <c r="F30" s="1"/>
      <c r="G30" s="16"/>
    </row>
    <row r="31" spans="1:7" x14ac:dyDescent="0.25">
      <c r="A31" s="1"/>
      <c r="B31" s="1"/>
      <c r="C31" s="1"/>
      <c r="D31" s="1"/>
      <c r="E31" s="1"/>
      <c r="F31" s="1"/>
      <c r="G31" s="16"/>
    </row>
    <row r="32" spans="1:7" x14ac:dyDescent="0.25">
      <c r="A32" s="1"/>
      <c r="B32" s="1"/>
      <c r="C32" s="1"/>
      <c r="D32" s="1"/>
      <c r="E32" s="1"/>
      <c r="F32" s="1"/>
      <c r="G32" s="16"/>
    </row>
    <row r="33" spans="1:7" x14ac:dyDescent="0.25">
      <c r="A33" s="1"/>
      <c r="B33" s="1"/>
      <c r="C33" s="1"/>
      <c r="D33" s="1"/>
      <c r="E33" s="1"/>
      <c r="F33" s="1"/>
      <c r="G33" s="16"/>
    </row>
    <row r="34" spans="1:7" x14ac:dyDescent="0.25">
      <c r="A34" s="1"/>
      <c r="B34" s="1"/>
      <c r="C34" s="1"/>
      <c r="D34" s="1"/>
      <c r="E34" s="1"/>
      <c r="F34" s="1"/>
      <c r="G34" s="16"/>
    </row>
    <row r="35" spans="1:7" x14ac:dyDescent="0.25">
      <c r="A35" s="1"/>
      <c r="B35" s="1"/>
      <c r="C35" s="1"/>
      <c r="D35" s="1"/>
      <c r="E35" s="1"/>
      <c r="F35" s="1"/>
      <c r="G35" s="16"/>
    </row>
    <row r="36" spans="1:7" x14ac:dyDescent="0.25">
      <c r="A36" s="1"/>
      <c r="B36" s="1"/>
      <c r="C36" s="1"/>
      <c r="D36" s="1"/>
      <c r="E36" s="1"/>
      <c r="F36" s="1"/>
      <c r="G36" s="16"/>
    </row>
    <row r="37" spans="1:7" x14ac:dyDescent="0.25">
      <c r="A37" s="1"/>
      <c r="B37" s="1"/>
      <c r="C37" s="1"/>
      <c r="D37" s="1"/>
      <c r="E37" s="1"/>
      <c r="F37" s="1"/>
      <c r="G37" s="16"/>
    </row>
    <row r="38" spans="1:7" x14ac:dyDescent="0.25">
      <c r="A38" s="1"/>
      <c r="B38" s="1"/>
      <c r="C38" s="1"/>
      <c r="D38" s="1"/>
      <c r="E38" s="1"/>
      <c r="F38" s="1"/>
      <c r="G38" s="16"/>
    </row>
    <row r="39" spans="1:7" x14ac:dyDescent="0.25">
      <c r="A39" s="1"/>
      <c r="B39" s="1"/>
      <c r="C39" s="1"/>
      <c r="D39" s="1"/>
      <c r="E39" s="1"/>
      <c r="F39" s="1"/>
      <c r="G39" s="16"/>
    </row>
    <row r="40" spans="1:7" x14ac:dyDescent="0.25">
      <c r="A40" s="1"/>
      <c r="B40" s="1"/>
      <c r="C40" s="1"/>
      <c r="D40" s="1"/>
      <c r="E40" s="1"/>
      <c r="F40" s="1"/>
      <c r="G40" s="16"/>
    </row>
    <row r="41" spans="1:7" x14ac:dyDescent="0.25">
      <c r="A41" s="1"/>
      <c r="B41" s="1"/>
      <c r="C41" s="1"/>
      <c r="D41" s="1"/>
      <c r="E41" s="1"/>
      <c r="F41" s="1"/>
      <c r="G41" s="16"/>
    </row>
    <row r="42" spans="1:7" x14ac:dyDescent="0.25">
      <c r="A42" s="1"/>
      <c r="B42" s="1"/>
      <c r="C42" s="1"/>
      <c r="D42" s="1"/>
      <c r="E42" s="1"/>
      <c r="F42" s="1"/>
      <c r="G42" s="16"/>
    </row>
    <row r="43" spans="1:7" x14ac:dyDescent="0.25">
      <c r="A43" s="1"/>
      <c r="B43" s="1"/>
      <c r="C43" s="1"/>
      <c r="D43" s="1"/>
      <c r="E43" s="1"/>
      <c r="F43" s="1"/>
      <c r="G43" s="16"/>
    </row>
    <row r="44" spans="1:7" x14ac:dyDescent="0.25">
      <c r="A44" s="1"/>
      <c r="B44" s="1"/>
      <c r="C44" s="1"/>
      <c r="D44" s="1"/>
      <c r="E44" s="1"/>
      <c r="F44" s="1"/>
      <c r="G44" s="16"/>
    </row>
    <row r="45" spans="1:7" x14ac:dyDescent="0.25">
      <c r="A45" s="1"/>
      <c r="B45" s="1"/>
      <c r="C45" s="1"/>
      <c r="D45" s="1"/>
      <c r="E45" s="1"/>
      <c r="F45" s="1"/>
      <c r="G45" s="16"/>
    </row>
    <row r="46" spans="1:7" x14ac:dyDescent="0.25">
      <c r="A46" s="1"/>
      <c r="B46" s="1"/>
      <c r="C46" s="1"/>
      <c r="D46" s="1"/>
      <c r="E46" s="1"/>
      <c r="F46" s="1"/>
      <c r="G46" s="16"/>
    </row>
  </sheetData>
  <sheetProtection sheet="1" formatCells="0" formatColumns="0" formatRows="0" insertColumns="0" insertRows="0"/>
  <protectedRanges>
    <protectedRange algorithmName="SHA-512" hashValue="tmtGocLsn/55KIkvijHoGEn/rrJL2sJawbAlWK70Z7UpFEUbtPdhley7zEDvnlTdWQ+lOtGmCST+vqKCqbfCbg==" saltValue="JtLY0EB9ZYYJwxRMSuzgyw==" spinCount="100000" sqref="A16:G1048576 A11:B15 A1:G5 A8:E10 A6:B7 D6:E7 D11:G15 K11:K15" name="Plage1"/>
    <protectedRange algorithmName="SHA-512" hashValue="tmtGocLsn/55KIkvijHoGEn/rrJL2sJawbAlWK70Z7UpFEUbtPdhley7zEDvnlTdWQ+lOtGmCST+vqKCqbfCbg==" saltValue="JtLY0EB9ZYYJwxRMSuzgyw==" spinCount="100000" sqref="C6:C7" name="Plage1_1"/>
    <protectedRange algorithmName="SHA-512" hashValue="tmtGocLsn/55KIkvijHoGEn/rrJL2sJawbAlWK70Z7UpFEUbtPdhley7zEDvnlTdWQ+lOtGmCST+vqKCqbfCbg==" saltValue="JtLY0EB9ZYYJwxRMSuzgyw==" spinCount="100000" sqref="F8:G10 J8:J10 M8:M10 P8:P10 S8:S10 V8:V10 Y8:Y10" name="Plage1_2"/>
  </protectedRanges>
  <mergeCells count="39">
    <mergeCell ref="AA8:AA10"/>
    <mergeCell ref="H5:Y5"/>
    <mergeCell ref="H6:J6"/>
    <mergeCell ref="K6:M6"/>
    <mergeCell ref="N6:P6"/>
    <mergeCell ref="Q6:S6"/>
    <mergeCell ref="T6:V6"/>
    <mergeCell ref="W6:Y6"/>
    <mergeCell ref="Z6:AA6"/>
    <mergeCell ref="H8:H10"/>
    <mergeCell ref="I8:I10"/>
    <mergeCell ref="J8:J10"/>
    <mergeCell ref="K8:K10"/>
    <mergeCell ref="L8:L10"/>
    <mergeCell ref="M8:M10"/>
    <mergeCell ref="N8:N10"/>
    <mergeCell ref="Z8:Z10"/>
    <mergeCell ref="T8:T10"/>
    <mergeCell ref="V8:V10"/>
    <mergeCell ref="C5:F5"/>
    <mergeCell ref="F8:F10"/>
    <mergeCell ref="R8:R10"/>
    <mergeCell ref="O8:O10"/>
    <mergeCell ref="U8:U10"/>
    <mergeCell ref="W8:W10"/>
    <mergeCell ref="X8:X10"/>
    <mergeCell ref="Y8:Y10"/>
    <mergeCell ref="P8:P10"/>
    <mergeCell ref="Q8:Q10"/>
    <mergeCell ref="S8:S10"/>
    <mergeCell ref="C3:E3"/>
    <mergeCell ref="A8:A10"/>
    <mergeCell ref="C8:C10"/>
    <mergeCell ref="E8:E10"/>
    <mergeCell ref="A5:A7"/>
    <mergeCell ref="D6:D7"/>
    <mergeCell ref="D8:D10"/>
    <mergeCell ref="C6:C7"/>
    <mergeCell ref="E6:E7"/>
  </mergeCells>
  <dataValidations count="1">
    <dataValidation type="list" allowBlank="1" showInputMessage="1" showErrorMessage="1" sqref="F8:F10 J8:J10 V8:V10 M8:M10 P8:P10 S8:S10 Y8:Y10">
      <formula1>"0,1,2,3,4"</formula1>
    </dataValidation>
  </dataValidations>
  <pageMargins left="0.7" right="0.7" top="0.75" bottom="0.75" header="0.3" footer="0.3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view="pageBreakPreview" zoomScaleNormal="100" zoomScaleSheetLayoutView="100" workbookViewId="0">
      <selection activeCell="B3" sqref="B3"/>
    </sheetView>
  </sheetViews>
  <sheetFormatPr baseColWidth="10" defaultRowHeight="13.8" x14ac:dyDescent="0.25"/>
  <cols>
    <col min="1" max="1" width="6.88671875" style="2" customWidth="1"/>
    <col min="2" max="2" width="100.77734375" style="2" customWidth="1"/>
    <col min="3" max="3" width="5.109375" style="2" bestFit="1" customWidth="1"/>
    <col min="4" max="4" width="9.6640625" style="2" customWidth="1"/>
    <col min="5" max="16384" width="11.5546875" style="2"/>
  </cols>
  <sheetData>
    <row r="1" spans="1:9" ht="24.6" x14ac:dyDescent="0.4">
      <c r="A1" s="11" t="s">
        <v>43</v>
      </c>
      <c r="B1" s="8"/>
      <c r="C1" s="8"/>
      <c r="D1" s="8"/>
    </row>
    <row r="2" spans="1:9" x14ac:dyDescent="0.25">
      <c r="A2" s="8"/>
      <c r="B2" s="8"/>
      <c r="C2" s="8"/>
      <c r="D2" s="8"/>
    </row>
    <row r="3" spans="1:9" ht="14.4" x14ac:dyDescent="0.3">
      <c r="A3" s="8"/>
      <c r="B3" s="31" t="s">
        <v>42</v>
      </c>
      <c r="C3" s="32" t="s">
        <v>34</v>
      </c>
      <c r="D3" s="33">
        <f>D5+D33</f>
        <v>0</v>
      </c>
    </row>
    <row r="4" spans="1:9" x14ac:dyDescent="0.25">
      <c r="A4" s="8"/>
      <c r="B4" s="8"/>
      <c r="C4" s="8"/>
      <c r="D4" s="8"/>
    </row>
    <row r="5" spans="1:9" ht="14.4" x14ac:dyDescent="0.3">
      <c r="A5" s="10" t="s">
        <v>4</v>
      </c>
      <c r="B5" s="8"/>
      <c r="C5" s="8"/>
      <c r="D5" s="34">
        <f>SUM(D7:D24)</f>
        <v>0</v>
      </c>
    </row>
    <row r="6" spans="1:9" x14ac:dyDescent="0.25">
      <c r="A6" s="8"/>
      <c r="B6" s="8"/>
      <c r="C6" s="8"/>
      <c r="D6" s="8"/>
    </row>
    <row r="7" spans="1:9" ht="14.4" x14ac:dyDescent="0.3">
      <c r="A7" s="8" t="s">
        <v>6</v>
      </c>
      <c r="B7" s="8" t="s">
        <v>26</v>
      </c>
      <c r="C7" s="51"/>
      <c r="D7" s="52">
        <f>C7*3/4</f>
        <v>0</v>
      </c>
    </row>
    <row r="8" spans="1:9" x14ac:dyDescent="0.25">
      <c r="A8" s="8"/>
      <c r="B8" s="8"/>
      <c r="C8" s="35"/>
      <c r="D8" s="8"/>
    </row>
    <row r="9" spans="1:9" x14ac:dyDescent="0.25">
      <c r="A9" s="8"/>
      <c r="B9" s="41"/>
      <c r="C9" s="36"/>
      <c r="D9" s="37"/>
      <c r="E9" s="12"/>
      <c r="F9" s="12"/>
      <c r="G9" s="12"/>
      <c r="H9" s="12"/>
      <c r="I9" s="12"/>
    </row>
    <row r="10" spans="1:9" x14ac:dyDescent="0.25">
      <c r="A10" s="8"/>
      <c r="B10" s="8"/>
      <c r="C10" s="35"/>
      <c r="D10" s="8"/>
    </row>
    <row r="11" spans="1:9" ht="14.4" x14ac:dyDescent="0.3">
      <c r="A11" s="8" t="s">
        <v>7</v>
      </c>
      <c r="B11" s="8" t="s">
        <v>27</v>
      </c>
      <c r="C11" s="51"/>
      <c r="D11" s="40">
        <f>C11*1.5/4</f>
        <v>0</v>
      </c>
    </row>
    <row r="12" spans="1:9" x14ac:dyDescent="0.25">
      <c r="A12" s="8"/>
      <c r="B12" s="8"/>
      <c r="C12" s="35"/>
      <c r="D12" s="8"/>
    </row>
    <row r="13" spans="1:9" x14ac:dyDescent="0.25">
      <c r="A13" s="8"/>
      <c r="B13" s="41"/>
      <c r="C13" s="35"/>
      <c r="D13" s="8"/>
    </row>
    <row r="14" spans="1:9" x14ac:dyDescent="0.25">
      <c r="A14" s="8"/>
      <c r="B14" s="8"/>
      <c r="C14" s="35"/>
      <c r="D14" s="8"/>
    </row>
    <row r="15" spans="1:9" ht="28.2" x14ac:dyDescent="0.3">
      <c r="A15" s="8" t="s">
        <v>8</v>
      </c>
      <c r="B15" s="39" t="s">
        <v>9</v>
      </c>
      <c r="C15" s="51"/>
      <c r="D15" s="38">
        <f>C15/2</f>
        <v>0</v>
      </c>
    </row>
    <row r="16" spans="1:9" x14ac:dyDescent="0.25">
      <c r="A16" s="8"/>
      <c r="B16" s="8"/>
      <c r="C16" s="35"/>
      <c r="D16" s="8"/>
    </row>
    <row r="17" spans="1:6" x14ac:dyDescent="0.25">
      <c r="A17" s="8"/>
      <c r="B17" s="41"/>
      <c r="C17" s="35"/>
      <c r="D17" s="8"/>
    </row>
    <row r="18" spans="1:6" x14ac:dyDescent="0.25">
      <c r="A18" s="8"/>
      <c r="B18" s="8"/>
      <c r="C18" s="35"/>
      <c r="D18" s="8"/>
    </row>
    <row r="19" spans="1:6" ht="14.4" x14ac:dyDescent="0.3">
      <c r="A19" s="8" t="s">
        <v>10</v>
      </c>
      <c r="B19" s="8" t="s">
        <v>11</v>
      </c>
      <c r="C19" s="51"/>
      <c r="D19" s="40">
        <f>C19*1.5/4</f>
        <v>0</v>
      </c>
    </row>
    <row r="20" spans="1:6" x14ac:dyDescent="0.25">
      <c r="A20" s="8"/>
      <c r="B20" s="8"/>
      <c r="C20" s="35"/>
      <c r="D20" s="8"/>
    </row>
    <row r="21" spans="1:6" x14ac:dyDescent="0.25">
      <c r="A21" s="8"/>
      <c r="B21" s="41"/>
      <c r="C21" s="35"/>
      <c r="D21" s="8"/>
    </row>
    <row r="22" spans="1:6" x14ac:dyDescent="0.25">
      <c r="A22" s="8"/>
      <c r="B22" s="8"/>
      <c r="C22" s="35"/>
      <c r="D22" s="8"/>
    </row>
    <row r="23" spans="1:6" ht="14.4" x14ac:dyDescent="0.3">
      <c r="A23" s="8" t="s">
        <v>12</v>
      </c>
      <c r="B23" s="8" t="s">
        <v>13</v>
      </c>
      <c r="C23" s="51"/>
      <c r="D23" s="38">
        <f>C23/2</f>
        <v>0</v>
      </c>
      <c r="E23" s="1"/>
      <c r="F23" s="1"/>
    </row>
    <row r="24" spans="1:6" x14ac:dyDescent="0.25">
      <c r="A24" s="8"/>
      <c r="B24" s="8"/>
      <c r="C24" s="8"/>
      <c r="D24" s="7"/>
      <c r="E24" s="1"/>
      <c r="F24" s="1"/>
    </row>
    <row r="25" spans="1:6" x14ac:dyDescent="0.25">
      <c r="A25" s="8"/>
      <c r="B25" s="41"/>
      <c r="C25" s="8"/>
      <c r="D25" s="7"/>
      <c r="E25" s="1"/>
      <c r="F25" s="1"/>
    </row>
    <row r="26" spans="1:6" ht="14.4" x14ac:dyDescent="0.3">
      <c r="A26" s="8"/>
      <c r="B26" s="8"/>
      <c r="C26" s="8"/>
      <c r="D26" s="27"/>
      <c r="E26"/>
      <c r="F26"/>
    </row>
    <row r="27" spans="1:6" ht="14.4" x14ac:dyDescent="0.3">
      <c r="A27" s="8"/>
      <c r="B27" s="49" t="s">
        <v>36</v>
      </c>
      <c r="C27" s="27">
        <v>0</v>
      </c>
      <c r="D27" s="27"/>
      <c r="E27"/>
      <c r="F27"/>
    </row>
    <row r="28" spans="1:6" ht="14.4" x14ac:dyDescent="0.3">
      <c r="A28" s="8"/>
      <c r="B28" s="49" t="s">
        <v>37</v>
      </c>
      <c r="C28" s="27">
        <v>1</v>
      </c>
      <c r="D28" s="27"/>
      <c r="E28"/>
      <c r="F28"/>
    </row>
    <row r="29" spans="1:6" ht="14.4" x14ac:dyDescent="0.3">
      <c r="A29" s="8"/>
      <c r="B29" s="49" t="s">
        <v>35</v>
      </c>
      <c r="C29" s="27">
        <v>2</v>
      </c>
      <c r="D29" s="27"/>
      <c r="E29"/>
      <c r="F29"/>
    </row>
    <row r="30" spans="1:6" ht="14.4" x14ac:dyDescent="0.3">
      <c r="A30" s="8"/>
      <c r="B30" s="49" t="s">
        <v>38</v>
      </c>
      <c r="C30" s="50">
        <v>3</v>
      </c>
      <c r="D30" s="27"/>
      <c r="E30"/>
      <c r="F30"/>
    </row>
    <row r="31" spans="1:6" ht="14.4" x14ac:dyDescent="0.3">
      <c r="A31" s="8"/>
      <c r="B31" s="49" t="s">
        <v>39</v>
      </c>
      <c r="C31" s="50">
        <v>4</v>
      </c>
      <c r="D31" s="27"/>
      <c r="E31"/>
      <c r="F31"/>
    </row>
    <row r="32" spans="1:6" ht="14.4" x14ac:dyDescent="0.3">
      <c r="A32" s="8"/>
      <c r="B32" s="27"/>
      <c r="C32" s="8"/>
      <c r="D32" s="27"/>
      <c r="E32"/>
      <c r="F32"/>
    </row>
    <row r="33" spans="1:4" ht="14.4" x14ac:dyDescent="0.3">
      <c r="A33" s="10" t="s">
        <v>5</v>
      </c>
      <c r="B33" s="8"/>
      <c r="C33" s="8"/>
      <c r="D33" s="34">
        <f>SUM(D35:D52)</f>
        <v>0</v>
      </c>
    </row>
    <row r="34" spans="1:4" x14ac:dyDescent="0.25">
      <c r="A34" s="8"/>
      <c r="B34" s="8"/>
      <c r="C34" s="8"/>
      <c r="D34" s="8"/>
    </row>
    <row r="35" spans="1:4" ht="14.4" x14ac:dyDescent="0.3">
      <c r="A35" s="8" t="s">
        <v>14</v>
      </c>
      <c r="B35" s="39" t="s">
        <v>55</v>
      </c>
      <c r="C35" s="51"/>
      <c r="D35" s="38">
        <f>C35/2</f>
        <v>0</v>
      </c>
    </row>
    <row r="36" spans="1:4" x14ac:dyDescent="0.25">
      <c r="A36" s="8"/>
      <c r="B36" s="8"/>
      <c r="C36" s="35"/>
      <c r="D36" s="8"/>
    </row>
    <row r="37" spans="1:4" x14ac:dyDescent="0.25">
      <c r="A37" s="8"/>
      <c r="B37" s="41"/>
      <c r="C37" s="35"/>
      <c r="D37" s="8"/>
    </row>
    <row r="38" spans="1:4" x14ac:dyDescent="0.25">
      <c r="A38" s="8"/>
      <c r="B38" s="8"/>
      <c r="C38" s="35"/>
      <c r="D38" s="8"/>
    </row>
    <row r="39" spans="1:4" ht="14.4" x14ac:dyDescent="0.3">
      <c r="A39" s="8" t="s">
        <v>15</v>
      </c>
      <c r="B39" s="8" t="s">
        <v>31</v>
      </c>
      <c r="C39" s="51"/>
      <c r="D39" s="38">
        <f>C39/2</f>
        <v>0</v>
      </c>
    </row>
    <row r="40" spans="1:4" x14ac:dyDescent="0.25">
      <c r="A40" s="8"/>
      <c r="B40" s="8"/>
      <c r="C40" s="35"/>
      <c r="D40" s="8"/>
    </row>
    <row r="41" spans="1:4" x14ac:dyDescent="0.25">
      <c r="A41" s="8"/>
      <c r="B41" s="41"/>
      <c r="C41" s="35"/>
      <c r="D41" s="8"/>
    </row>
    <row r="42" spans="1:4" x14ac:dyDescent="0.25">
      <c r="A42" s="8"/>
      <c r="B42" s="8"/>
      <c r="C42" s="35"/>
      <c r="D42" s="8"/>
    </row>
    <row r="43" spans="1:4" ht="14.4" x14ac:dyDescent="0.3">
      <c r="A43" s="8" t="s">
        <v>16</v>
      </c>
      <c r="B43" s="39" t="s">
        <v>19</v>
      </c>
      <c r="C43" s="51"/>
      <c r="D43" s="38">
        <f>C43/2</f>
        <v>0</v>
      </c>
    </row>
    <row r="44" spans="1:4" x14ac:dyDescent="0.25">
      <c r="A44" s="8"/>
      <c r="B44" s="8"/>
      <c r="C44" s="35"/>
      <c r="D44" s="8"/>
    </row>
    <row r="45" spans="1:4" x14ac:dyDescent="0.25">
      <c r="A45" s="8"/>
      <c r="B45" s="41"/>
      <c r="C45" s="35"/>
      <c r="D45" s="8"/>
    </row>
    <row r="46" spans="1:4" x14ac:dyDescent="0.25">
      <c r="A46" s="8"/>
      <c r="B46" s="8"/>
      <c r="C46" s="35"/>
      <c r="D46" s="8"/>
    </row>
    <row r="47" spans="1:4" ht="28.2" x14ac:dyDescent="0.3">
      <c r="A47" s="8" t="s">
        <v>17</v>
      </c>
      <c r="B47" s="39" t="s">
        <v>28</v>
      </c>
      <c r="C47" s="51"/>
      <c r="D47" s="38">
        <f>C47/2</f>
        <v>0</v>
      </c>
    </row>
    <row r="48" spans="1:4" x14ac:dyDescent="0.25">
      <c r="A48" s="8"/>
      <c r="B48" s="8"/>
      <c r="C48" s="35"/>
      <c r="D48" s="8"/>
    </row>
    <row r="49" spans="1:4" x14ac:dyDescent="0.25">
      <c r="A49" s="8"/>
      <c r="B49" s="41"/>
      <c r="C49" s="35"/>
      <c r="D49" s="8"/>
    </row>
    <row r="50" spans="1:4" x14ac:dyDescent="0.25">
      <c r="A50" s="8"/>
      <c r="B50" s="8"/>
      <c r="C50" s="35"/>
      <c r="D50" s="8"/>
    </row>
    <row r="51" spans="1:4" ht="14.4" x14ac:dyDescent="0.3">
      <c r="A51" s="8" t="s">
        <v>18</v>
      </c>
      <c r="B51" s="8" t="s">
        <v>54</v>
      </c>
      <c r="C51" s="51"/>
      <c r="D51" s="38">
        <f>C51/2</f>
        <v>0</v>
      </c>
    </row>
    <row r="52" spans="1:4" x14ac:dyDescent="0.25">
      <c r="A52" s="8"/>
      <c r="B52" s="8"/>
      <c r="C52" s="8"/>
      <c r="D52" s="8"/>
    </row>
    <row r="53" spans="1:4" x14ac:dyDescent="0.25">
      <c r="A53" s="8"/>
      <c r="B53" s="41"/>
      <c r="C53" s="8"/>
      <c r="D53" s="8"/>
    </row>
    <row r="54" spans="1:4" x14ac:dyDescent="0.25">
      <c r="A54" s="8"/>
      <c r="B54" s="8"/>
      <c r="C54" s="8"/>
      <c r="D54" s="8"/>
    </row>
    <row r="55" spans="1:4" ht="14.4" x14ac:dyDescent="0.3">
      <c r="A55" s="8"/>
      <c r="B55" s="49" t="s">
        <v>36</v>
      </c>
      <c r="C55" s="27">
        <v>0</v>
      </c>
      <c r="D55" s="8"/>
    </row>
    <row r="56" spans="1:4" ht="14.4" x14ac:dyDescent="0.3">
      <c r="A56" s="8"/>
      <c r="B56" s="49" t="s">
        <v>37</v>
      </c>
      <c r="C56" s="27">
        <v>1</v>
      </c>
      <c r="D56" s="8"/>
    </row>
    <row r="57" spans="1:4" ht="14.4" x14ac:dyDescent="0.3">
      <c r="A57" s="8"/>
      <c r="B57" s="49" t="s">
        <v>35</v>
      </c>
      <c r="C57" s="27">
        <v>2</v>
      </c>
      <c r="D57" s="8"/>
    </row>
    <row r="58" spans="1:4" ht="14.4" x14ac:dyDescent="0.3">
      <c r="B58" s="49" t="s">
        <v>38</v>
      </c>
      <c r="C58" s="50">
        <v>3</v>
      </c>
    </row>
    <row r="59" spans="1:4" ht="14.4" x14ac:dyDescent="0.3">
      <c r="B59" s="49" t="s">
        <v>39</v>
      </c>
      <c r="C59" s="50">
        <v>4</v>
      </c>
    </row>
  </sheetData>
  <sheetProtection sheet="1" formatCells="0" formatColumns="0" formatRows="0" insertRows="0"/>
  <protectedRanges>
    <protectedRange algorithmName="SHA-512" hashValue="tmtGocLsn/55KIkvijHoGEn/rrJL2sJawbAlWK70Z7UpFEUbtPdhley7zEDvnlTdWQ+lOtGmCST+vqKCqbfCbg==" saltValue="JtLY0EB9ZYYJwxRMSuzgyw==" spinCount="100000" sqref="A1" name="Plage1"/>
    <protectedRange algorithmName="SHA-512" hashValue="tmtGocLsn/55KIkvijHoGEn/rrJL2sJawbAlWK70Z7UpFEUbtPdhley7zEDvnlTdWQ+lOtGmCST+vqKCqbfCbg==" saltValue="JtLY0EB9ZYYJwxRMSuzgyw==" spinCount="100000" sqref="D24:F25 E23:F23" name="Plage1_1"/>
  </protectedRanges>
  <dataValidations count="1">
    <dataValidation type="list" allowBlank="1" showInputMessage="1" showErrorMessage="1" sqref="C7 C11 C15 C19 C23 C35 C39 C43 C47 C51">
      <formula1>"0,1,2,3,4"</formula1>
    </dataValidation>
  </dataValidations>
  <pageMargins left="0.7" right="0.7" top="0.75" bottom="0.75" header="0.3" footer="0.3"/>
  <pageSetup paperSize="9" scale="71" fitToHeight="0" orientation="portrait" r:id="rId1"/>
  <rowBreaks count="1" manualBreakCount="1">
    <brk id="31" max="3" man="1"/>
  </rowBreaks>
  <colBreaks count="1" manualBreakCount="1">
    <brk id="1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="115" zoomScaleNormal="85" zoomScaleSheetLayoutView="115" workbookViewId="0">
      <selection activeCell="D2" sqref="D2"/>
    </sheetView>
  </sheetViews>
  <sheetFormatPr baseColWidth="10" defaultRowHeight="14.4" x14ac:dyDescent="0.3"/>
  <cols>
    <col min="1" max="1" width="6.88671875" customWidth="1"/>
    <col min="2" max="2" width="100.77734375" customWidth="1"/>
    <col min="3" max="3" width="5.109375" bestFit="1" customWidth="1"/>
    <col min="4" max="4" width="7.33203125" bestFit="1" customWidth="1"/>
  </cols>
  <sheetData>
    <row r="1" spans="1:6" ht="24.6" x14ac:dyDescent="0.4">
      <c r="A1" s="11" t="s">
        <v>44</v>
      </c>
      <c r="B1" s="8"/>
      <c r="C1" s="27"/>
      <c r="D1" s="27"/>
    </row>
    <row r="2" spans="1:6" ht="24.6" x14ac:dyDescent="0.4">
      <c r="A2" s="11"/>
      <c r="B2" s="31" t="s">
        <v>42</v>
      </c>
      <c r="C2" s="32" t="s">
        <v>34</v>
      </c>
      <c r="D2" s="54">
        <f>SUM(D4:D12)</f>
        <v>0</v>
      </c>
    </row>
    <row r="3" spans="1:6" x14ac:dyDescent="0.3">
      <c r="A3" s="8"/>
      <c r="B3" s="8"/>
      <c r="C3" s="27"/>
      <c r="D3" s="42"/>
    </row>
    <row r="4" spans="1:6" x14ac:dyDescent="0.3">
      <c r="A4" s="8" t="s">
        <v>20</v>
      </c>
      <c r="B4" s="8" t="s">
        <v>32</v>
      </c>
      <c r="C4" s="51"/>
      <c r="D4" s="43">
        <f>C4</f>
        <v>0</v>
      </c>
    </row>
    <row r="5" spans="1:6" x14ac:dyDescent="0.3">
      <c r="A5" s="8"/>
      <c r="B5" s="8"/>
      <c r="C5" s="27"/>
      <c r="D5" s="27"/>
    </row>
    <row r="6" spans="1:6" x14ac:dyDescent="0.3">
      <c r="A6" s="8"/>
      <c r="B6" s="44"/>
      <c r="C6" s="27"/>
      <c r="D6" s="27"/>
    </row>
    <row r="7" spans="1:6" x14ac:dyDescent="0.3">
      <c r="A7" s="8"/>
      <c r="B7" s="8"/>
      <c r="C7" s="27"/>
      <c r="D7" s="7"/>
      <c r="E7" s="1"/>
      <c r="F7" s="1"/>
    </row>
    <row r="8" spans="1:6" x14ac:dyDescent="0.3">
      <c r="A8" s="8" t="s">
        <v>21</v>
      </c>
      <c r="B8" s="8" t="s">
        <v>23</v>
      </c>
      <c r="C8" s="51"/>
      <c r="D8" s="38">
        <f>C8/2</f>
        <v>0</v>
      </c>
      <c r="E8" s="1"/>
      <c r="F8" s="1"/>
    </row>
    <row r="9" spans="1:6" x14ac:dyDescent="0.3">
      <c r="A9" s="8"/>
      <c r="B9" s="8"/>
      <c r="C9" s="27"/>
      <c r="D9" s="7"/>
      <c r="E9" s="1"/>
      <c r="F9" s="1"/>
    </row>
    <row r="10" spans="1:6" x14ac:dyDescent="0.3">
      <c r="A10" s="8"/>
      <c r="B10" s="44"/>
      <c r="C10" s="27"/>
      <c r="D10" s="27"/>
    </row>
    <row r="11" spans="1:6" x14ac:dyDescent="0.3">
      <c r="A11" s="8"/>
      <c r="B11" s="8"/>
      <c r="C11" s="27"/>
      <c r="D11" s="27"/>
    </row>
    <row r="12" spans="1:6" x14ac:dyDescent="0.3">
      <c r="A12" s="8" t="s">
        <v>22</v>
      </c>
      <c r="B12" s="8" t="s">
        <v>25</v>
      </c>
      <c r="C12" s="51"/>
      <c r="D12" s="38">
        <f>C12/2</f>
        <v>0</v>
      </c>
    </row>
    <row r="13" spans="1:6" x14ac:dyDescent="0.3">
      <c r="A13" s="8"/>
      <c r="B13" s="8"/>
      <c r="C13" s="27"/>
      <c r="D13" s="27"/>
    </row>
    <row r="14" spans="1:6" x14ac:dyDescent="0.3">
      <c r="A14" s="8"/>
      <c r="B14" s="44"/>
      <c r="C14" s="27"/>
      <c r="D14" s="27"/>
    </row>
    <row r="15" spans="1:6" x14ac:dyDescent="0.3">
      <c r="A15" s="8"/>
      <c r="B15" s="8"/>
      <c r="C15" s="27"/>
      <c r="D15" s="27"/>
    </row>
    <row r="16" spans="1:6" x14ac:dyDescent="0.3">
      <c r="A16" s="27"/>
      <c r="B16" s="49" t="s">
        <v>36</v>
      </c>
      <c r="C16" s="27">
        <v>0</v>
      </c>
      <c r="D16" s="27"/>
    </row>
    <row r="17" spans="1:4" x14ac:dyDescent="0.3">
      <c r="A17" s="27"/>
      <c r="B17" s="49" t="s">
        <v>37</v>
      </c>
      <c r="C17" s="27">
        <v>1</v>
      </c>
      <c r="D17" s="27"/>
    </row>
    <row r="18" spans="1:4" x14ac:dyDescent="0.3">
      <c r="A18" s="27"/>
      <c r="B18" s="49" t="s">
        <v>35</v>
      </c>
      <c r="C18" s="27">
        <v>2</v>
      </c>
      <c r="D18" s="27"/>
    </row>
    <row r="19" spans="1:4" x14ac:dyDescent="0.3">
      <c r="B19" s="49" t="s">
        <v>38</v>
      </c>
      <c r="C19" s="50">
        <v>3</v>
      </c>
    </row>
    <row r="20" spans="1:4" x14ac:dyDescent="0.3">
      <c r="B20" s="49" t="s">
        <v>39</v>
      </c>
      <c r="C20" s="50">
        <v>4</v>
      </c>
    </row>
  </sheetData>
  <sheetProtection sheet="1" formatCells="0" insertRows="0"/>
  <protectedRanges>
    <protectedRange algorithmName="SHA-512" hashValue="tmtGocLsn/55KIkvijHoGEn/rrJL2sJawbAlWK70Z7UpFEUbtPdhley7zEDvnlTdWQ+lOtGmCST+vqKCqbfCbg==" saltValue="JtLY0EB9ZYYJwxRMSuzgyw==" spinCount="100000" sqref="A1:A2" name="Plage1_2"/>
    <protectedRange algorithmName="SHA-512" hashValue="tmtGocLsn/55KIkvijHoGEn/rrJL2sJawbAlWK70Z7UpFEUbtPdhley7zEDvnlTdWQ+lOtGmCST+vqKCqbfCbg==" saltValue="JtLY0EB9ZYYJwxRMSuzgyw==" spinCount="100000" sqref="E7:F9" name="Plage1_1_1"/>
    <protectedRange algorithmName="SHA-512" hashValue="tmtGocLsn/55KIkvijHoGEn/rrJL2sJawbAlWK70Z7UpFEUbtPdhley7zEDvnlTdWQ+lOtGmCST+vqKCqbfCbg==" saltValue="JtLY0EB9ZYYJwxRMSuzgyw==" spinCount="100000" sqref="D7 D9" name="Plage1_1"/>
  </protectedRanges>
  <dataValidations count="1">
    <dataValidation type="list" allowBlank="1" showInputMessage="1" showErrorMessage="1" sqref="C12 C8 C4">
      <formula1>"0,1,2,3,4"</formula1>
    </dataValidation>
  </dataValidations>
  <pageMargins left="0.7" right="0.7" top="0.75" bottom="0.75" header="0.3" footer="0.3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zoomScale="115" zoomScaleNormal="85" zoomScaleSheetLayoutView="115" workbookViewId="0">
      <selection activeCell="B2" sqref="B2"/>
    </sheetView>
  </sheetViews>
  <sheetFormatPr baseColWidth="10" defaultRowHeight="14.4" x14ac:dyDescent="0.3"/>
  <cols>
    <col min="1" max="1" width="6.88671875" customWidth="1"/>
    <col min="2" max="2" width="100.77734375" customWidth="1"/>
    <col min="3" max="3" width="5.109375" bestFit="1" customWidth="1"/>
    <col min="4" max="4" width="7.33203125" bestFit="1" customWidth="1"/>
  </cols>
  <sheetData>
    <row r="1" spans="1:6" ht="24.6" x14ac:dyDescent="0.4">
      <c r="A1" s="11" t="s">
        <v>56</v>
      </c>
      <c r="B1" s="8"/>
      <c r="C1" s="27"/>
      <c r="D1" s="27"/>
    </row>
    <row r="2" spans="1:6" ht="24.6" x14ac:dyDescent="0.4">
      <c r="A2" s="11"/>
      <c r="B2" s="31" t="s">
        <v>42</v>
      </c>
      <c r="C2" s="32" t="s">
        <v>34</v>
      </c>
      <c r="D2" s="53">
        <f>SUM(D4:D15)</f>
        <v>0</v>
      </c>
    </row>
    <row r="3" spans="1:6" x14ac:dyDescent="0.3">
      <c r="A3" s="8"/>
      <c r="B3" s="8"/>
      <c r="C3" s="27"/>
      <c r="D3" s="42"/>
    </row>
    <row r="4" spans="1:6" x14ac:dyDescent="0.3">
      <c r="A4" s="8" t="s">
        <v>20</v>
      </c>
      <c r="B4" s="8" t="s">
        <v>58</v>
      </c>
      <c r="C4" s="51"/>
      <c r="D4" s="38">
        <f>C4/2</f>
        <v>0</v>
      </c>
    </row>
    <row r="5" spans="1:6" x14ac:dyDescent="0.3">
      <c r="A5" s="8"/>
      <c r="B5" s="8"/>
      <c r="C5" s="27"/>
      <c r="D5" s="27"/>
    </row>
    <row r="6" spans="1:6" x14ac:dyDescent="0.3">
      <c r="A6" s="8"/>
      <c r="B6" s="44"/>
      <c r="C6" s="27"/>
      <c r="D6" s="27"/>
    </row>
    <row r="7" spans="1:6" x14ac:dyDescent="0.3">
      <c r="A7" s="8"/>
      <c r="B7" s="8"/>
      <c r="C7" s="27"/>
      <c r="D7" s="7"/>
      <c r="E7" s="1"/>
      <c r="F7" s="1"/>
    </row>
    <row r="8" spans="1:6" ht="28.2" x14ac:dyDescent="0.3">
      <c r="A8" s="8" t="s">
        <v>21</v>
      </c>
      <c r="B8" s="39" t="s">
        <v>57</v>
      </c>
      <c r="C8" s="51"/>
      <c r="D8" s="52">
        <f>C8*3/4</f>
        <v>0</v>
      </c>
      <c r="E8" s="1"/>
      <c r="F8" s="1"/>
    </row>
    <row r="9" spans="1:6" x14ac:dyDescent="0.3">
      <c r="A9" s="8"/>
      <c r="B9" s="8"/>
      <c r="C9" s="27"/>
      <c r="D9" s="7"/>
      <c r="E9" s="1"/>
      <c r="F9" s="1"/>
    </row>
    <row r="10" spans="1:6" x14ac:dyDescent="0.3">
      <c r="A10" s="8"/>
      <c r="B10" s="44"/>
      <c r="C10" s="27"/>
      <c r="D10" s="27"/>
    </row>
    <row r="11" spans="1:6" x14ac:dyDescent="0.3">
      <c r="A11" s="8"/>
      <c r="B11" s="8"/>
      <c r="C11" s="27"/>
      <c r="D11" s="27"/>
    </row>
    <row r="12" spans="1:6" x14ac:dyDescent="0.3">
      <c r="A12" s="8" t="s">
        <v>22</v>
      </c>
      <c r="B12" s="39" t="s">
        <v>24</v>
      </c>
      <c r="C12" s="51"/>
      <c r="D12" s="38">
        <f>C12/2</f>
        <v>0</v>
      </c>
    </row>
    <row r="13" spans="1:6" x14ac:dyDescent="0.3">
      <c r="A13" s="8"/>
      <c r="B13" s="8"/>
      <c r="C13" s="27"/>
      <c r="D13" s="27"/>
    </row>
    <row r="14" spans="1:6" x14ac:dyDescent="0.3">
      <c r="A14" s="8"/>
      <c r="B14" s="44"/>
      <c r="C14" s="27"/>
      <c r="D14" s="27"/>
    </row>
    <row r="15" spans="1:6" x14ac:dyDescent="0.3">
      <c r="A15" s="8"/>
      <c r="B15" s="8"/>
      <c r="C15" s="27"/>
      <c r="D15" s="27"/>
    </row>
    <row r="16" spans="1:6" x14ac:dyDescent="0.3">
      <c r="A16" s="8"/>
      <c r="B16" s="8"/>
      <c r="C16" s="27"/>
      <c r="D16" s="27"/>
    </row>
    <row r="17" spans="1:4" x14ac:dyDescent="0.3">
      <c r="A17" s="27"/>
      <c r="B17" s="49" t="s">
        <v>36</v>
      </c>
      <c r="C17" s="27">
        <v>0</v>
      </c>
      <c r="D17" s="27"/>
    </row>
    <row r="18" spans="1:4" x14ac:dyDescent="0.3">
      <c r="A18" s="27"/>
      <c r="B18" s="49" t="s">
        <v>37</v>
      </c>
      <c r="C18" s="27">
        <v>1</v>
      </c>
      <c r="D18" s="27"/>
    </row>
    <row r="19" spans="1:4" x14ac:dyDescent="0.3">
      <c r="A19" s="27"/>
      <c r="B19" s="49" t="s">
        <v>35</v>
      </c>
      <c r="C19" s="27">
        <v>2</v>
      </c>
      <c r="D19" s="27"/>
    </row>
    <row r="20" spans="1:4" x14ac:dyDescent="0.3">
      <c r="B20" s="49" t="s">
        <v>38</v>
      </c>
      <c r="C20" s="50">
        <v>3</v>
      </c>
    </row>
    <row r="21" spans="1:4" x14ac:dyDescent="0.3">
      <c r="B21" s="49" t="s">
        <v>39</v>
      </c>
      <c r="C21" s="50">
        <v>4</v>
      </c>
    </row>
  </sheetData>
  <sheetProtection sheet="1" formatCells="0" insertRows="0"/>
  <protectedRanges>
    <protectedRange algorithmName="SHA-512" hashValue="tmtGocLsn/55KIkvijHoGEn/rrJL2sJawbAlWK70Z7UpFEUbtPdhley7zEDvnlTdWQ+lOtGmCST+vqKCqbfCbg==" saltValue="JtLY0EB9ZYYJwxRMSuzgyw==" spinCount="100000" sqref="E7:F9" name="Plage1_1_1"/>
    <protectedRange algorithmName="SHA-512" hashValue="tmtGocLsn/55KIkvijHoGEn/rrJL2sJawbAlWK70Z7UpFEUbtPdhley7zEDvnlTdWQ+lOtGmCST+vqKCqbfCbg==" saltValue="JtLY0EB9ZYYJwxRMSuzgyw==" spinCount="100000" sqref="A1:A2" name="Plage1"/>
    <protectedRange algorithmName="SHA-512" hashValue="tmtGocLsn/55KIkvijHoGEn/rrJL2sJawbAlWK70Z7UpFEUbtPdhley7zEDvnlTdWQ+lOtGmCST+vqKCqbfCbg==" saltValue="JtLY0EB9ZYYJwxRMSuzgyw==" spinCount="100000" sqref="D7 D9" name="Plage1_1_2"/>
  </protectedRanges>
  <dataValidations count="1">
    <dataValidation type="list" allowBlank="1" showInputMessage="1" showErrorMessage="1" sqref="C12 C8 C4">
      <formula1>"0,1,2,3,4"</formula1>
    </dataValidation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Sous-Critère 1 Moyens humains</vt:lpstr>
      <vt:lpstr>Sous-Critère 2 Méthodologie</vt:lpstr>
      <vt:lpstr>Sous-Critère 3 Délais et coûts</vt:lpstr>
      <vt:lpstr>Critère 3 Développement Durable</vt:lpstr>
      <vt:lpstr>'Critère 3 Développement Durable'!Zone_d_impression</vt:lpstr>
      <vt:lpstr>'Sous-Critère 1 Moyens humains'!Zone_d_impression</vt:lpstr>
      <vt:lpstr>'Sous-Critère 2 Méthodologie'!Zone_d_impression</vt:lpstr>
      <vt:lpstr>'Sous-Critère 3 Délais et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poste26 poste26</dc:creator>
  <cp:lastModifiedBy>DESBIENS Tommy</cp:lastModifiedBy>
  <cp:lastPrinted>2024-08-23T13:06:08Z</cp:lastPrinted>
  <dcterms:created xsi:type="dcterms:W3CDTF">2010-02-25T10:50:16Z</dcterms:created>
  <dcterms:modified xsi:type="dcterms:W3CDTF">2024-11-15T08:35:49Z</dcterms:modified>
</cp:coreProperties>
</file>