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SAI\COMMUN\BAM\AC MASSIFIES\BAM2\TRAVAUX\DAF_2024_001093 AC BDC VRD\CONSULTATION\1_DCE\DCE FINAL\Lot 17\"/>
    </mc:Choice>
  </mc:AlternateContent>
  <bookViews>
    <workbookView xWindow="-120" yWindow="-120" windowWidth="29040" windowHeight="15990"/>
  </bookViews>
  <sheets>
    <sheet name="Page de garde" sheetId="1" r:id="rId1"/>
    <sheet name="DEO" sheetId="2" r:id="rId2"/>
  </sheets>
  <definedNames>
    <definedName name="_xlnm._FilterDatabase" localSheetId="1" hidden="1">DEO!$A$4:$F$223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2" l="1"/>
  <c r="F50" i="2"/>
  <c r="F215" i="2" l="1"/>
  <c r="F216" i="2"/>
  <c r="F196" i="2"/>
  <c r="F51" i="2"/>
  <c r="F28" i="2" l="1"/>
  <c r="F38" i="2" l="1"/>
  <c r="F218" i="2" l="1"/>
  <c r="F219" i="2"/>
  <c r="F220" i="2"/>
  <c r="F217" i="2"/>
  <c r="F210" i="2"/>
  <c r="F211" i="2"/>
  <c r="F212" i="2"/>
  <c r="F209" i="2"/>
  <c r="F206" i="2"/>
  <c r="F207" i="2"/>
  <c r="F205" i="2"/>
  <c r="F198" i="2"/>
  <c r="F199" i="2"/>
  <c r="F200" i="2"/>
  <c r="F201" i="2"/>
  <c r="F202" i="2"/>
  <c r="F197" i="2"/>
  <c r="F194" i="2"/>
  <c r="F192" i="2"/>
  <c r="F185" i="2"/>
  <c r="F186" i="2"/>
  <c r="F187" i="2"/>
  <c r="F188" i="2"/>
  <c r="F184" i="2"/>
  <c r="F178" i="2"/>
  <c r="F179" i="2"/>
  <c r="F180" i="2"/>
  <c r="F181" i="2"/>
  <c r="F182" i="2"/>
  <c r="F177" i="2"/>
  <c r="F170" i="2"/>
  <c r="F171" i="2"/>
  <c r="F172" i="2"/>
  <c r="F173" i="2"/>
  <c r="F174" i="2"/>
  <c r="F169" i="2"/>
  <c r="F167" i="2"/>
  <c r="F166" i="2"/>
  <c r="F164" i="2"/>
  <c r="F162" i="2"/>
  <c r="F159" i="2"/>
  <c r="F160" i="2"/>
  <c r="F158" i="2"/>
  <c r="F156" i="2"/>
  <c r="F155" i="2"/>
  <c r="F153" i="2"/>
  <c r="F151" i="2"/>
  <c r="F141" i="2"/>
  <c r="F142" i="2"/>
  <c r="F143" i="2"/>
  <c r="F144" i="2"/>
  <c r="F145" i="2"/>
  <c r="F147" i="2"/>
  <c r="F148" i="2"/>
  <c r="F149" i="2"/>
  <c r="F140" i="2"/>
  <c r="F138" i="2"/>
  <c r="F136" i="2"/>
  <c r="F132" i="2"/>
  <c r="F133" i="2"/>
  <c r="F134" i="2"/>
  <c r="F131" i="2"/>
  <c r="F127" i="2"/>
  <c r="F128" i="2"/>
  <c r="F129" i="2"/>
  <c r="F126" i="2"/>
  <c r="F124" i="2"/>
  <c r="F122" i="2"/>
  <c r="F121" i="2"/>
  <c r="F118" i="2"/>
  <c r="F119" i="2"/>
  <c r="F117" i="2"/>
  <c r="F113" i="2"/>
  <c r="F114" i="2"/>
  <c r="F112" i="2"/>
  <c r="F108" i="2"/>
  <c r="F109" i="2"/>
  <c r="F107" i="2"/>
  <c r="F105" i="2"/>
  <c r="F104" i="2"/>
  <c r="F101" i="2"/>
  <c r="F102" i="2"/>
  <c r="F100" i="2"/>
  <c r="F98" i="2"/>
  <c r="F97" i="2"/>
  <c r="F95" i="2"/>
  <c r="F94" i="2"/>
  <c r="F92" i="2"/>
  <c r="F90" i="2"/>
  <c r="F88" i="2"/>
  <c r="F87" i="2"/>
  <c r="F85" i="2"/>
  <c r="F84" i="2"/>
  <c r="F81" i="2"/>
  <c r="F82" i="2"/>
  <c r="F80" i="2"/>
  <c r="F73" i="2"/>
  <c r="F74" i="2"/>
  <c r="F75" i="2"/>
  <c r="F76" i="2"/>
  <c r="F77" i="2"/>
  <c r="F78" i="2"/>
  <c r="F72" i="2"/>
  <c r="F69" i="2"/>
  <c r="F65" i="2"/>
  <c r="F66" i="2"/>
  <c r="F67" i="2"/>
  <c r="F64" i="2"/>
  <c r="F62" i="2"/>
  <c r="F58" i="2"/>
  <c r="F59" i="2"/>
  <c r="F60" i="2"/>
  <c r="F57" i="2"/>
  <c r="F47" i="2"/>
  <c r="F48" i="2"/>
  <c r="F52" i="2"/>
  <c r="F53" i="2"/>
  <c r="F54" i="2"/>
  <c r="F46" i="2"/>
  <c r="F44" i="2"/>
  <c r="F43" i="2"/>
  <c r="F37" i="2"/>
  <c r="F39" i="2"/>
  <c r="F40" i="2"/>
  <c r="F41" i="2"/>
  <c r="F36" i="2"/>
  <c r="F34" i="2"/>
  <c r="F33" i="2"/>
  <c r="F31" i="2"/>
  <c r="F30" i="2"/>
  <c r="F22" i="2"/>
  <c r="F23" i="2"/>
  <c r="F24" i="2"/>
  <c r="F25" i="2"/>
  <c r="F26" i="2"/>
  <c r="F27" i="2"/>
  <c r="F21" i="2"/>
  <c r="F19" i="2"/>
  <c r="F10" i="2"/>
  <c r="F11" i="2"/>
  <c r="F12" i="2"/>
  <c r="F13" i="2"/>
  <c r="F14" i="2"/>
  <c r="F15" i="2"/>
  <c r="F16" i="2"/>
  <c r="F17" i="2"/>
  <c r="F9" i="2"/>
  <c r="F7" i="2"/>
  <c r="F6" i="2"/>
  <c r="F221" i="2" l="1"/>
  <c r="F222" i="2" l="1"/>
  <c r="F223" i="2" s="1"/>
</calcChain>
</file>

<file path=xl/sharedStrings.xml><?xml version="1.0" encoding="utf-8"?>
<sst xmlns="http://schemas.openxmlformats.org/spreadsheetml/2006/main" count="613" uniqueCount="414">
  <si>
    <t>DÉSIGNATION DES OUVRAGES</t>
  </si>
  <si>
    <t>U</t>
  </si>
  <si>
    <t>Quantité</t>
  </si>
  <si>
    <t>PRIX TOTAL en € HT</t>
  </si>
  <si>
    <t>MAIN D'ŒUVRE</t>
  </si>
  <si>
    <t>00.01.01.01</t>
  </si>
  <si>
    <t>Ouvrier spécialisé : Travaux pendant les heures légales</t>
  </si>
  <si>
    <t>H</t>
  </si>
  <si>
    <t>00.01.01.02</t>
  </si>
  <si>
    <t>Manœuvre : Travaux pendant les heures légales</t>
  </si>
  <si>
    <t>01.01</t>
  </si>
  <si>
    <t>INSTALLATION DE CHANTIER</t>
  </si>
  <si>
    <t>01.01.01.01</t>
  </si>
  <si>
    <t>Mise en place d'une baraque de chantier (vestiaire, cantine) comprenant l'amenée, le repli, tous branchements compris</t>
  </si>
  <si>
    <t>J</t>
  </si>
  <si>
    <t>01.01.01.02</t>
  </si>
  <si>
    <t>Mise en place d'un sanitaire  de chantier comprenant l'amenée, le repli, le vidage et l'entretien, tous branchements compris</t>
  </si>
  <si>
    <t>01.01.01.03</t>
  </si>
  <si>
    <t>Branchement électrique de chantier, y compris armoire, protections prises et toutes démarches auprès des sociétés concessionnaires</t>
  </si>
  <si>
    <t>01.01.01.04</t>
  </si>
  <si>
    <t>Branchement eau pour approvisionnement du chantier y compris fourniture du compteur d'eau et protection des canalisations</t>
  </si>
  <si>
    <t>Clôture de chantier en grille métallique hauteur 2,00 sur plot béton comprenant la pose, la location et la dépose</t>
  </si>
  <si>
    <t>ml</t>
  </si>
  <si>
    <t>01.02</t>
  </si>
  <si>
    <t>SIGNALISATION</t>
  </si>
  <si>
    <t>01.02.01.02</t>
  </si>
  <si>
    <t>Panneau de signalisation amovible "travaux" tous types</t>
  </si>
  <si>
    <t>02.01</t>
  </si>
  <si>
    <t>Engins de terrassement compris location à la journée, double transport, entretien, carburant et fonctionnement</t>
  </si>
  <si>
    <t>02.01.01.04</t>
  </si>
  <si>
    <t>Pelle hydraulique  sur pneu ou chenille, en buté ou rétro de 10 T à 20 T inclus.</t>
  </si>
  <si>
    <t>02.01.01.19</t>
  </si>
  <si>
    <t>Rouleau monocylindre autoporté VM4 - 14 à 17t - largeur 2,10 m</t>
  </si>
  <si>
    <t>02.01.01.28</t>
  </si>
  <si>
    <t>Conducteur de l'engin de terrassement</t>
  </si>
  <si>
    <t>02.01.01.24</t>
  </si>
  <si>
    <r>
      <t>Camion benne de 15 m</t>
    </r>
    <r>
      <rPr>
        <vertAlign val="superscript"/>
        <sz val="12"/>
        <color rgb="FF000000"/>
        <rFont val="Calibri"/>
        <family val="2"/>
      </rPr>
      <t>3</t>
    </r>
  </si>
  <si>
    <t>03.01</t>
  </si>
  <si>
    <t>ABATTAGE, ELAGAGE D'ARBRES</t>
  </si>
  <si>
    <t>03.01.01.02</t>
  </si>
  <si>
    <t>Diamètre compris entre 0,26 m et 0,50 m à 1,00 m hors sol</t>
  </si>
  <si>
    <t>03.01.01.03</t>
  </si>
  <si>
    <t>Diamètre supérieur à 0,51 m à 1,00 m hors sol</t>
  </si>
  <si>
    <t>03.02</t>
  </si>
  <si>
    <t>DESSOUCHAGE</t>
  </si>
  <si>
    <t>03.02.01.02</t>
  </si>
  <si>
    <t>Diamètre compris entre 0,26 m et 0,50 m au collet</t>
  </si>
  <si>
    <t>03.02.01.03</t>
  </si>
  <si>
    <t>Diamètre supérieur à 0,51 m au collet</t>
  </si>
  <si>
    <t>03.03</t>
  </si>
  <si>
    <t>DEFRICHAGE, DEBROUSSAILLAGE ET NETTOYAGE DU TERRAIN</t>
  </si>
  <si>
    <t>Défrichage , débroussaillage, comprenant l'enlèvement de la petite végétation, taillis, arbustes de diamètre moyen inférieur à 0,10 m, détritus divers, etc., l'évacuation  des souches et des résidus par l'entrepreneur a ses frais, compris toutes sujétions.</t>
  </si>
  <si>
    <t>m²</t>
  </si>
  <si>
    <t xml:space="preserve">Décapage de terre végétale et évacuation au frais du titulaire </t>
  </si>
  <si>
    <r>
      <t>m</t>
    </r>
    <r>
      <rPr>
        <vertAlign val="superscript"/>
        <sz val="12"/>
        <color rgb="FF000000"/>
        <rFont val="Calibri"/>
        <family val="2"/>
      </rPr>
      <t>3</t>
    </r>
  </si>
  <si>
    <t>03.04.02</t>
  </si>
  <si>
    <t>Travaux de nettoyage par balayeuse aspirante sur chassis camion, projestion d'eau à haute pression (50 à 300 bars) compris évacuation en décharge approprié frais et taxes inclus</t>
  </si>
  <si>
    <t>03.04.02.01</t>
  </si>
  <si>
    <t>Pour une journée de service</t>
  </si>
  <si>
    <t>03.05</t>
  </si>
  <si>
    <t>DECOUPE, DEPOSE</t>
  </si>
  <si>
    <t>03.05.01.04</t>
  </si>
  <si>
    <t>Découpe et démolition soignée à la scie de chaussé ou trottoir en enrobés sur toute l'épaisseur des couches de surfaces y compris toutes sujétions.</t>
  </si>
  <si>
    <t>Dépose en découpe de bordures de trottoirs ou de caniveaux tous types</t>
  </si>
  <si>
    <t>Démolitions des anciens caniveaux à grilles tout type, toute section et le béton de remplissage par tous moyens appropriés</t>
  </si>
  <si>
    <t>m3</t>
  </si>
  <si>
    <t>EXECUTION DES TERRASSEMENTS</t>
  </si>
  <si>
    <t>04.01</t>
  </si>
  <si>
    <t>EXECUTES MANUELLEMENT</t>
  </si>
  <si>
    <t>Dressage et nivellement manuel sur une faible épaisseur (environ 10 cm) ne nécessitant pas  d'apport ou d'évacuation de matériaux</t>
  </si>
  <si>
    <t>m2</t>
  </si>
  <si>
    <t>Décapage ou déblai de terre manuel avec dressage et nivellement compris jet de pelle pour épandage, chargement, ou mise en tas en vue de reprise. Jusqu'à 20 cm d'épaisseur.</t>
  </si>
  <si>
    <t xml:space="preserve">Fouilles manuelles en excavation de plus de 2 m de largeur au fond et supérieure à 4 m², compris jet de pelle pour épandage, chargement ou mise en tas en vue de reprise </t>
  </si>
  <si>
    <t>04.01.02</t>
  </si>
  <si>
    <t>Blindage bois</t>
  </si>
  <si>
    <t>Blindage bois en réemploi (compris pose et dépose)</t>
  </si>
  <si>
    <t>04.02</t>
  </si>
  <si>
    <t>EXECUTES MECANIQUEMENT</t>
  </si>
  <si>
    <t>Démolition et décaissement de la chaussée existante, l'extraction mécanique et l'évacuation par l'entrepreneur et à ses frais des produits de la démolition, le réglage aux profils de la forme et des parois de la fouille, les épuisements nécessaires, le dressement et le compactage de la forme et toutes sujétions.</t>
  </si>
  <si>
    <t>Terrassement en terrain de toute nature pour élargissement de chaussée, l'extraction mécanique et l'évacuation des déblais l'entrepreneur et à ses frais, le dressement et le compactage du fond de forme et toutes sujétions.</t>
  </si>
  <si>
    <t>04.02.02</t>
  </si>
  <si>
    <t>Blindage métallique</t>
  </si>
  <si>
    <t>Blindage métallique en location pendant la durée des travaux</t>
  </si>
  <si>
    <r>
      <t>m</t>
    </r>
    <r>
      <rPr>
        <vertAlign val="superscript"/>
        <sz val="12"/>
        <color rgb="FF000000"/>
        <rFont val="Calibri"/>
        <family val="2"/>
      </rPr>
      <t>2</t>
    </r>
  </si>
  <si>
    <t>V.R.D</t>
  </si>
  <si>
    <t>05.01</t>
  </si>
  <si>
    <t>REFECTION DE CHAUSSEE</t>
  </si>
  <si>
    <t>Sciage de chaussée en béton de plus de 0,10 m d'épaisseur armature y comprises</t>
  </si>
  <si>
    <t>Réfection de chaussée en béton de 5 cm à l'identique y compris armature et reprise</t>
  </si>
  <si>
    <t>Réfection de chaussée en béton de 10 cm à l'identique y compris armature et reprise</t>
  </si>
  <si>
    <t>Découpe de chaussée ou de trottoirs en enrobés de 5 cm d'épaisseur</t>
  </si>
  <si>
    <t>Réfection de chaussée ou de trottoirs en enrobés de 5 cm d'épaisseur à l'identique</t>
  </si>
  <si>
    <t>Réparations de épaufrures sur dalles béton comprenant piquage des épaufrures de manière à dégager une cavité largeur et profondeur 5 cm minimum, nettoyage par brossage et soufflage et réparation par la mise en œuvre d'un mortier à base de résine époxy de famille 1 - classe 6b selon NFT 36.005, compris toutes sujétions de mise en œuvre et évacuation de gravats en décharge</t>
  </si>
  <si>
    <t>05.02.01</t>
  </si>
  <si>
    <t xml:space="preserve">Sable  </t>
  </si>
  <si>
    <t>Fourniture et pose de sable de granulométrie 0/4 concassé</t>
  </si>
  <si>
    <t>05.02.02</t>
  </si>
  <si>
    <t>Enrobé à chaud  forme et terrassement exécutés</t>
  </si>
  <si>
    <t>Fourniture, transport et mise en œuvre sur 0,05 m d'épaisseur d'enrobés 0/6 à chaud au finisseur y compris couche d'accrochage (300g/M²) compactage et badigeonnage des champs verticaux</t>
  </si>
  <si>
    <t>05.02.03</t>
  </si>
  <si>
    <t>Epandage en gravillons</t>
  </si>
  <si>
    <t>Fourniture et pose de matériaux, granulométrie 10/14, compris épandage, arrosage éventuel, compactage et toutes sujétions de nivellement</t>
  </si>
  <si>
    <t>05.02.05</t>
  </si>
  <si>
    <t>Matériaux de carrière 0/D</t>
  </si>
  <si>
    <t>Fourniture et pose de matériaux de carrière, granulométrie 0/31,5, compris épandage, arrosage éventuel, compactage et toutes sujétions de nivellement</t>
  </si>
  <si>
    <t>05.02.06</t>
  </si>
  <si>
    <t>Matériaux de carrière d/D</t>
  </si>
  <si>
    <t>Fourniture et pose de matériaux de carrière, granulométrie 40/80, compris épandage, arrosage éventuel, compactage et toutes sujétions de nivellement</t>
  </si>
  <si>
    <r>
      <t>m</t>
    </r>
    <r>
      <rPr>
        <vertAlign val="superscript"/>
        <sz val="12"/>
        <color rgb="FF000000"/>
        <rFont val="Calibri"/>
        <family val="2"/>
      </rPr>
      <t>3</t>
    </r>
  </si>
  <si>
    <t>05.02.07</t>
  </si>
  <si>
    <t>Géotextile</t>
  </si>
  <si>
    <t>Fourniture et pose d'isolement en géotextile non tissé au moins égal à 250 g/m2</t>
  </si>
  <si>
    <r>
      <t>m</t>
    </r>
    <r>
      <rPr>
        <vertAlign val="superscript"/>
        <sz val="12"/>
        <color rgb="FF000000"/>
        <rFont val="Calibri"/>
        <family val="2"/>
      </rPr>
      <t>2</t>
    </r>
  </si>
  <si>
    <t>05.02.08</t>
  </si>
  <si>
    <t>Trottoirs en béton (non compris bordures éventuelles)</t>
  </si>
  <si>
    <t>Trottoir en béton de gravillons dosé à 250 kg de ciment de 8 à 10 cm d'épaisseur non armé, compris talochage, coffrage, arêtes arrondies, joint de rupture tous les 2 m, compris fouilles, remblai et évacuation ou régalage</t>
  </si>
  <si>
    <t>05.02.09</t>
  </si>
  <si>
    <t>Béton non armé fabrication sur chantier</t>
  </si>
  <si>
    <t>Béton de propreté dosage à 200 kg</t>
  </si>
  <si>
    <t>05.02.10</t>
  </si>
  <si>
    <t>Béton fabriqué en centrale comprenant la livraison en toupie de 2,5 à 10 m3</t>
  </si>
  <si>
    <t>Béton de propreté dosage à 250 kg/m3</t>
  </si>
  <si>
    <t>05.02.12</t>
  </si>
  <si>
    <t>Armatures</t>
  </si>
  <si>
    <t>05.02.12.01</t>
  </si>
  <si>
    <t>Acier doux en barres de 5 à 8</t>
  </si>
  <si>
    <t>kg</t>
  </si>
  <si>
    <t xml:space="preserve">treillis soudé 3,5 x 3,5 par 150 x 150 </t>
  </si>
  <si>
    <t>05.03</t>
  </si>
  <si>
    <t>BORDURES</t>
  </si>
  <si>
    <t>05.03.02</t>
  </si>
  <si>
    <t>Fourniture et pose</t>
  </si>
  <si>
    <t>Fourniture et pose de bordures de route type A1 normalisés posées à bain de mortier sur fondation et adossement en béton 0,10 m joints brossés</t>
  </si>
  <si>
    <t>Fourniture et pose de bordures de trottoir type T2 normalisée 12/15/25 posées à bain de mortier sur fondation et adossement en béton 0,10 m joints brossés</t>
  </si>
  <si>
    <t>05.04</t>
  </si>
  <si>
    <t>CANIVEAUX EN BETON</t>
  </si>
  <si>
    <t>05.04.01</t>
  </si>
  <si>
    <t>En béton</t>
  </si>
  <si>
    <t>Fourniture et pose de caniveau type CC1 normalisé posés à bain de mortier sur fondation en béton 0,10 m joints brossés</t>
  </si>
  <si>
    <t>05.04.02</t>
  </si>
  <si>
    <t>En U ou techniques</t>
  </si>
  <si>
    <t>Fourniture et pose sur matelas de béton de gravillons de 0,10 d'épaisseur et épaulement caniveau en U préfabriqué en béton de polyester avec pente incorporée</t>
  </si>
  <si>
    <t>05.04.03</t>
  </si>
  <si>
    <t>Caniveaux à grille</t>
  </si>
  <si>
    <t xml:space="preserve">Fourniture et pose sur béton d'un caniveau monobloc en béton polymère résisitant aux agressions climatiques avec profils en acier galvanisé et grilles en fonte ductille, classe C250, section hydraulique de 150 à 500 cm², compris toutes sujétions de pose, réglage, raccordement, et finition </t>
  </si>
  <si>
    <t>05.05</t>
  </si>
  <si>
    <t>REGARDS OU PUISARDS</t>
  </si>
  <si>
    <t>05.05.01.06</t>
  </si>
  <si>
    <t>Fourniture et pose et raccordement de regard de visite de 0,80 * 0,80 * 1,40 m de haut avec tampon béton, cunette et compris raccordements et calfeutrements</t>
  </si>
  <si>
    <t>05.05.01.08</t>
  </si>
  <si>
    <t>Fourniture et pose de rehausse de 0,30 * 0,30 m ou 0,40 * 0,40 m compris toutes sujétions</t>
  </si>
  <si>
    <t>05.05.01.11</t>
  </si>
  <si>
    <t>Fourniture et pose de rehausse de 0,50 * 0,50 m ou 0,60 * 0,60 m compris toutes sujétions</t>
  </si>
  <si>
    <t>05.05.01.16</t>
  </si>
  <si>
    <t>Majoration pour tampon fonte série légère sur regard de 0,80 m</t>
  </si>
  <si>
    <t>05.06</t>
  </si>
  <si>
    <t>REGARD "BOUCHE D'EGOUT" (fourniture et pose)</t>
  </si>
  <si>
    <t>05.06.01.01</t>
  </si>
  <si>
    <t>Regard "bouche d'égout" 0,80 m * 0,60 m A2/T3 sous trottoir comprenant élément de fond de1,20 m de hauteur, tête réductrice de 0,30 m de hauteur, cloison de décantation avec trappe de visite, bavette A2 ou  T3 compris toutes sujétions</t>
  </si>
  <si>
    <t>05.06.01.02</t>
  </si>
  <si>
    <t>Majoration pour rehausse de 0,15 m de hauteur</t>
  </si>
  <si>
    <t>05.06.01.03</t>
  </si>
  <si>
    <t>Regard "bouche d'égout" 0,80 m * 0,80 m A2/T3 sous trottoir comprenant élément de fond de1,00 m de hauteur, tête réductrice de 0,30 m de hauteur, cloison de décantation avec trappe de visite, bavette A2 ou  T3 compris toutes sujétions</t>
  </si>
  <si>
    <t>05.06.01.05</t>
  </si>
  <si>
    <t>Regard "bouche d'égout" 0,80 m * 0,80 m A2/T3 sous trottoir comprenant élément de fond de1,20 m de hauteur, tête réductrice de 0,35 m de hauteur cloison de décantation avec trappe de visite, bavette A, T compris toutes sujétions</t>
  </si>
  <si>
    <t>05.07</t>
  </si>
  <si>
    <t>CHAMBRE DE RACCORDEMENT</t>
  </si>
  <si>
    <t>05.07.01.04</t>
  </si>
  <si>
    <t>Fourniture et pose et scellement des fourreaux de chambre L4T de 1,87 x 0,52 x 0,60 compris tampons de fermeture fonte classe B 250 kN pour trottoir</t>
  </si>
  <si>
    <t>05.09</t>
  </si>
  <si>
    <t>AVALOIR ET GRILLE D'AVALOIR (fourniture et pose)</t>
  </si>
  <si>
    <t>05.09.01.01</t>
  </si>
  <si>
    <t>Grille avaloir en fonte ductile avec cadre classe 250 kN type A  0,605 x 0,562 m</t>
  </si>
  <si>
    <t>05.10</t>
  </si>
  <si>
    <t>RESEAU D'ASSAINISSEMENT EN PVC</t>
  </si>
  <si>
    <t>Fourniture et pose de tuyau en  PVC - CR4 diamètre 125 mm, compris lit de sable, grillage avertisseur</t>
  </si>
  <si>
    <t>Fourniture et pose de tuyau en  PVC - CR4 diamètre 200 mm, compris lit de sable, grillage avertisseur</t>
  </si>
  <si>
    <t>05.10.02</t>
  </si>
  <si>
    <t>RESEAU D'ASSAINISSEMENT GRAVITAIRE EN TUBES PEHD A DOUBLE PAROIS ANNELES EXTERIEUR ET LISSE INTERIEUR
Prestations comprenant la fourniture et pose des différents accessoires (Tous types de culottes, coudes, tés, réductions, manchons, joints…) et les essais.</t>
  </si>
  <si>
    <t>05.11</t>
  </si>
  <si>
    <t>RESEAU EN POLYETHYLENE</t>
  </si>
  <si>
    <t>Fourniture et pose en tranchée de tuyau polyéthylène qualité alimentaire diamètre supérieur à 32 et jusqu'à 40, compris sable et grillage avertisseur, essais et désinfection</t>
  </si>
  <si>
    <t>05.12</t>
  </si>
  <si>
    <t>05.12.01.03</t>
  </si>
  <si>
    <t>05.13</t>
  </si>
  <si>
    <t>GRILLAGE AVERTISSEUR</t>
  </si>
  <si>
    <t>Fourniture et pose de grillage avertisseur plastique aux couleurs conventionnelles dans les tranchées posé sur fourreaux</t>
  </si>
  <si>
    <t>05.15</t>
  </si>
  <si>
    <t>BUSE EN BETON ARME</t>
  </si>
  <si>
    <t>Fourniture et pose de buse en béton armé diamètre 350 mm, compris joints, travaux d'étanchéité, lit de sable et grillage avertisseur</t>
  </si>
  <si>
    <t>05.17</t>
  </si>
  <si>
    <t>VANNES</t>
  </si>
  <si>
    <t>05.17.01.01</t>
  </si>
  <si>
    <t xml:space="preserve">Fourniture et pose de vanne AEP PN16 diamètre 20 à 32 mm </t>
  </si>
  <si>
    <t>05.18</t>
  </si>
  <si>
    <t>BOUCHE A CLE</t>
  </si>
  <si>
    <t>05.18.01.01</t>
  </si>
  <si>
    <t>05.19</t>
  </si>
  <si>
    <t>BOUCHE INCENDIE</t>
  </si>
  <si>
    <t>05.19.01.02</t>
  </si>
  <si>
    <t>Fourniture et pose de poteau incendie de diamètre 100 mm de type renversable</t>
  </si>
  <si>
    <t>05.19.01.03</t>
  </si>
  <si>
    <t xml:space="preserve">Fourniture et pose de poteau incendie DN 80 avec vidange visitable, éléments en inox et siège en bronze y compris accessoires de raccordement, réglage et essais - 2X65mm + 1X100mm capoté renversable et incongelable </t>
  </si>
  <si>
    <t>06.01</t>
  </si>
  <si>
    <t xml:space="preserve">BALISAGE </t>
  </si>
  <si>
    <t>Travaux d'enlèvement de bandes signalétiques et de peinture routière par hydro-effaçage, à l’aide de machines UHP, entre 2000 et 3000 bars de pression, soit à la lance avec diverses buses rotatives soit à l’aide d’un scatter de sol spécialement conçu pour se type de travaux : 16 buses rotatives avec différents angles d’attaque pour être plus ou moins agressif sur le support traité, aspiration et filtrage des résidus afin de ne laisser aucun résidus sur la piste, compris évacuation en décharge approprié frais et taxes inclus</t>
  </si>
  <si>
    <t>Pré-marquage effectué par un filet ou un pointillé représentant l'axe de la bande de marquage</t>
  </si>
  <si>
    <t>Réalisation des signalisations de sols par l'application d'une résine thermoplastique à chaud, de classe P5, dosage NF 2345 g/m² appliqué selon recommandations fabricant, compris nettoyage de la zone de marquage à la balayeuse de voirie en phase de préparation</t>
  </si>
  <si>
    <t>06.02</t>
  </si>
  <si>
    <t xml:space="preserve">SIGNALISATION HORIZONTALE </t>
  </si>
  <si>
    <t>06.02.01</t>
  </si>
  <si>
    <t>Signalisation horizontale - Marquage au sol en résine thermoplastique
Réalisation des signalisations de sols par l'application d'une résine thermoplastique à chaud, de classe P5, dosage NF 2345 g/m² appliqué selon recommandations fabricant, compris nettoyage de la zone de marquage</t>
  </si>
  <si>
    <t>Marquage au sol - bande banche - bande "STOP"</t>
  </si>
  <si>
    <t>Marquage au sol - bande banche - bande "CEDEZ-LE-PASSAGE"</t>
  </si>
  <si>
    <t>Marquage au sol - ligne continue</t>
  </si>
  <si>
    <t>07.01.01</t>
  </si>
  <si>
    <t>Engazonnement sur terrain propre, nivelé et sans apport de terre comprenant préparation du sol, fourniture de grass spécial 1er choix, ensemencement à raison de 4 kg/are, première tonte et reprise éventuelle sur zone de mauvaise levée</t>
  </si>
  <si>
    <t>07.01.01.02</t>
  </si>
  <si>
    <t>Pour surface comprise entre 100 et 500 m2</t>
  </si>
  <si>
    <r>
      <t>m</t>
    </r>
    <r>
      <rPr>
        <vertAlign val="superscript"/>
        <sz val="12"/>
        <color rgb="FF000000"/>
        <rFont val="Calibri"/>
        <family val="2"/>
      </rPr>
      <t>2</t>
    </r>
  </si>
  <si>
    <t>07.01.01.03</t>
  </si>
  <si>
    <t>Pour surface comprise entre 500 et 2000 m2</t>
  </si>
  <si>
    <r>
      <t>m</t>
    </r>
    <r>
      <rPr>
        <vertAlign val="superscript"/>
        <sz val="12"/>
        <color rgb="FF000000"/>
        <rFont val="Calibri"/>
        <family val="2"/>
      </rPr>
      <t>2</t>
    </r>
  </si>
  <si>
    <t>Fourniture de terre végétale (non compris le régalage)</t>
  </si>
  <si>
    <r>
      <t>m</t>
    </r>
    <r>
      <rPr>
        <vertAlign val="superscript"/>
        <sz val="12"/>
        <color rgb="FF000000"/>
        <rFont val="Calibri"/>
        <family val="2"/>
      </rPr>
      <t>3</t>
    </r>
  </si>
  <si>
    <t>Mise en place à l'engin de terres végétales</t>
  </si>
  <si>
    <r>
      <t>m</t>
    </r>
    <r>
      <rPr>
        <vertAlign val="superscript"/>
        <sz val="12"/>
        <color rgb="FF000000"/>
        <rFont val="Calibri"/>
        <family val="2"/>
      </rPr>
      <t>3</t>
    </r>
  </si>
  <si>
    <t>Roulage de terrain</t>
  </si>
  <si>
    <t>09</t>
  </si>
  <si>
    <t>TRAVAUX DIVERS</t>
  </si>
  <si>
    <t>09.01</t>
  </si>
  <si>
    <t>CURAGE ET POMPAGE</t>
  </si>
  <si>
    <t>09.01.01</t>
  </si>
  <si>
    <t xml:space="preserve">Curage de réseau d'égout E.U et/ou E.P compris nettoyage par jet </t>
  </si>
  <si>
    <t>09.01.01.01</t>
  </si>
  <si>
    <t>Jusqu'à 300 mm de diamètre</t>
  </si>
  <si>
    <t>09.02</t>
  </si>
  <si>
    <t>SEPARATEUR HYDROCARBURE POUR ZONE 1 (300l/s/ha)</t>
  </si>
  <si>
    <t>09.02.01.01</t>
  </si>
  <si>
    <t>09.04</t>
  </si>
  <si>
    <t>Diagnostics</t>
  </si>
  <si>
    <t>Passage caméra dans canalisations tous diamètres compris rapport informatique en un exemplaire et papier en un exemplaire</t>
  </si>
  <si>
    <t>Détection de fuites pour réseau AEP extérieur compris personnel et rapport informatique en un exemplaire et papier en un exemplaire</t>
  </si>
  <si>
    <t>11</t>
  </si>
  <si>
    <t xml:space="preserve">ETUDES et DOSSIERS </t>
  </si>
  <si>
    <t>11.01</t>
  </si>
  <si>
    <t>Etudes et plans d'exécution</t>
  </si>
  <si>
    <t>Travaux de surface</t>
  </si>
  <si>
    <r>
      <t>m</t>
    </r>
    <r>
      <rPr>
        <vertAlign val="superscript"/>
        <sz val="12"/>
        <rFont val="Calibri"/>
        <family val="2"/>
      </rPr>
      <t>2</t>
    </r>
  </si>
  <si>
    <t>11.02</t>
  </si>
  <si>
    <t>Plans d'actions</t>
  </si>
  <si>
    <t>11.02.01.01</t>
  </si>
  <si>
    <t>PAQ - Document d'éxecution des ouvrages (Plans, planning, fiche technique des produits,etc)</t>
  </si>
  <si>
    <t>U/FT</t>
  </si>
  <si>
    <t>11.02.01.02</t>
  </si>
  <si>
    <t>PAE</t>
  </si>
  <si>
    <t>11.02.01.03</t>
  </si>
  <si>
    <t>SOGED</t>
  </si>
  <si>
    <t>11.02.01.04</t>
  </si>
  <si>
    <t>PPSPS</t>
  </si>
  <si>
    <t>13</t>
  </si>
  <si>
    <t>DOSSIER D'OUVRAGE EXECUTE</t>
  </si>
  <si>
    <t>13.01</t>
  </si>
  <si>
    <t>Dossier d'ouvrage exécuté</t>
  </si>
  <si>
    <t>TOTAL HT</t>
  </si>
  <si>
    <t>T.V.A. 20,00 %</t>
  </si>
  <si>
    <t>TOTAL TTC</t>
  </si>
  <si>
    <t xml:space="preserve">Date, cachet et signature de l'entreprise : </t>
  </si>
  <si>
    <t>01.01.01.01-B</t>
  </si>
  <si>
    <t>01.01.01.01-C</t>
  </si>
  <si>
    <t>01.01.01.02-B</t>
  </si>
  <si>
    <t>01.01.01.02-C</t>
  </si>
  <si>
    <t>02.01.01.04-B</t>
  </si>
  <si>
    <t>02.01.01.04-C</t>
  </si>
  <si>
    <t>02.01.01.24-B</t>
  </si>
  <si>
    <t>02.01.01.24-C</t>
  </si>
  <si>
    <t>03.04.02.01-A</t>
  </si>
  <si>
    <r>
      <t>Camion benne de 15 m</t>
    </r>
    <r>
      <rPr>
        <vertAlign val="superscript"/>
        <sz val="12"/>
        <color rgb="FF000000"/>
        <rFont val="Calibri"/>
        <family val="2"/>
      </rPr>
      <t xml:space="preserve">3      </t>
    </r>
  </si>
  <si>
    <t>01.01.01.05-C</t>
  </si>
  <si>
    <t>03.03.01.01-C</t>
  </si>
  <si>
    <t>03.03.01.01-D</t>
  </si>
  <si>
    <t>03.03.01.02-D</t>
  </si>
  <si>
    <t>03.03.01.02-C</t>
  </si>
  <si>
    <t>03.05.01.07-D</t>
  </si>
  <si>
    <t>03.05.01.12-D</t>
  </si>
  <si>
    <t>03.05.01.13-B</t>
  </si>
  <si>
    <t>04.01.01.01-C</t>
  </si>
  <si>
    <t>04.01.01.03-B</t>
  </si>
  <si>
    <t>04.01.01.06-B</t>
  </si>
  <si>
    <t>04.01.01.06-C</t>
  </si>
  <si>
    <t>04.02.01.04-C</t>
  </si>
  <si>
    <t>04.02.01.04-B</t>
  </si>
  <si>
    <t>04.02.01.05-B</t>
  </si>
  <si>
    <t>04.02.01.05-C</t>
  </si>
  <si>
    <t>04.02.02.01-C</t>
  </si>
  <si>
    <t>04.01.02.01-C</t>
  </si>
  <si>
    <t>05.01.01.03-D</t>
  </si>
  <si>
    <t>05.01.01.04-C</t>
  </si>
  <si>
    <t>05.01.01.05-D</t>
  </si>
  <si>
    <t>05.01.01.07-C</t>
  </si>
  <si>
    <t>05.01.01.07-D</t>
  </si>
  <si>
    <t>05.01.01.09-D</t>
  </si>
  <si>
    <t>05.01.01.11-C</t>
  </si>
  <si>
    <t>05.02.01.02-C</t>
  </si>
  <si>
    <t>05.02.01.02-D</t>
  </si>
  <si>
    <t>05.02.01.02-E</t>
  </si>
  <si>
    <t>05.02.02.01-D</t>
  </si>
  <si>
    <t>05.02.02.01-E</t>
  </si>
  <si>
    <t>05.02.03.02-D</t>
  </si>
  <si>
    <t>05.02.03.02-E</t>
  </si>
  <si>
    <t>05.02.05.03-D</t>
  </si>
  <si>
    <t>05.02.06.01-D</t>
  </si>
  <si>
    <t>05.02.07.01-F</t>
  </si>
  <si>
    <t>05.02.08.01-C</t>
  </si>
  <si>
    <t>05.02.08.01-D</t>
  </si>
  <si>
    <t>05.02.09.01-C</t>
  </si>
  <si>
    <t>05.02.10.01-C</t>
  </si>
  <si>
    <t>05.02.10.01-B</t>
  </si>
  <si>
    <t>05.02.09.01-B</t>
  </si>
  <si>
    <t>05.02.12.03-B</t>
  </si>
  <si>
    <t>05.02.12.03-C</t>
  </si>
  <si>
    <t>05.03.02.07-C</t>
  </si>
  <si>
    <t>05.03.02.07-D</t>
  </si>
  <si>
    <t>05.03.02.01-D</t>
  </si>
  <si>
    <t>05.04.01.08-B</t>
  </si>
  <si>
    <t>05.04.01.08-C</t>
  </si>
  <si>
    <t>05.04.01.08-D</t>
  </si>
  <si>
    <t>05.04.03.02-B</t>
  </si>
  <si>
    <t>05.04.02.01-B</t>
  </si>
  <si>
    <t>05.04.02.01-C</t>
  </si>
  <si>
    <t>05.10.01.04-B</t>
  </si>
  <si>
    <t>05.10.01.04-C</t>
  </si>
  <si>
    <t>05.10.01.04-D</t>
  </si>
  <si>
    <t>05.10.01.06-B</t>
  </si>
  <si>
    <t>05.10.01.06-C</t>
  </si>
  <si>
    <t>05.10.01.06-D</t>
  </si>
  <si>
    <t>Fourniture et pose de tuyau en  PEHD - CR4 diamètre 200 mm, compris lit de sable, grillage avertisseur</t>
  </si>
  <si>
    <t>Fourniture et pose de tuyau en  PEHD - CR8 diamètre 250 mm, compris lit de sable, grillage avertisseur</t>
  </si>
  <si>
    <t>Fourniture et pose de tuyau en  PEHD - CR4 diamètre 250 mm, compris lit de sable, grillage avertisseur</t>
  </si>
  <si>
    <t>05.11.01.02-C</t>
  </si>
  <si>
    <t>05.13.01.01-D</t>
  </si>
  <si>
    <t>05.15.01.02-A</t>
  </si>
  <si>
    <t>05.15.01.02-B</t>
  </si>
  <si>
    <t>05.15.01.02-C</t>
  </si>
  <si>
    <t>06.01.01.01-C</t>
  </si>
  <si>
    <t>06.01.01.04-C</t>
  </si>
  <si>
    <t>06.01.01.04-D</t>
  </si>
  <si>
    <t>06.02.01.01-B</t>
  </si>
  <si>
    <t>06.02.01.01-A</t>
  </si>
  <si>
    <t>06.02.01.10-C</t>
  </si>
  <si>
    <t>06.02.01.10-D</t>
  </si>
  <si>
    <t>06.02.01.02-B</t>
  </si>
  <si>
    <t>07.01.01.08-E</t>
  </si>
  <si>
    <r>
      <t>m</t>
    </r>
    <r>
      <rPr>
        <vertAlign val="superscript"/>
        <sz val="12"/>
        <rFont val="Calibri"/>
        <family val="2"/>
      </rPr>
      <t>2</t>
    </r>
  </si>
  <si>
    <t>13.01.01.01-F</t>
  </si>
  <si>
    <t>13.01.01.01-E</t>
  </si>
  <si>
    <t>13.01.01.01-D</t>
  </si>
  <si>
    <t>N° bordereau - indice A : prix unitaire pour une commande de X unités (5&lt;X&lt;10 exclu)</t>
  </si>
  <si>
    <t>N° bordereau - indice B : prix unitaire pour une commande de X unités (10&lt;X&lt;30 exclu)</t>
  </si>
  <si>
    <t>N° bordereau - indice C : prix unitaire pour une commande de X unités (30&lt;X&lt;100exclu)</t>
  </si>
  <si>
    <t>N° bordereau - indice D : prix unitaire pour une commande de X unités (100&lt;X&lt;500exclu)</t>
  </si>
  <si>
    <t>N° bordereau - indice E : prix unitaire pour une commande de X unités (500&lt;X&lt;2000exclu)</t>
  </si>
  <si>
    <t>N° bordereau - indice F : prix unitaire pour une commande de X unités (X&gt; 2000)</t>
  </si>
  <si>
    <t>Rappel prix à reporter :</t>
  </si>
  <si>
    <t>N° bordereau : prix unitaire</t>
  </si>
  <si>
    <t>Référence : prix du BPU de l'offre en € HT</t>
  </si>
  <si>
    <t>N° Bordereau
+ indice</t>
  </si>
  <si>
    <t>03.05.01.08 - D</t>
  </si>
  <si>
    <t xml:space="preserve">Plus value par centimètres supplémentaires d'épaisseur de rabotage </t>
  </si>
  <si>
    <t>03.05.01.13-D</t>
  </si>
  <si>
    <t>05.02.07.01-E</t>
  </si>
  <si>
    <t>05.10.02.02-D</t>
  </si>
  <si>
    <t>05.10.02.03-D</t>
  </si>
  <si>
    <t>05.10.02.09-D</t>
  </si>
  <si>
    <t>05.13.01.01-E</t>
  </si>
  <si>
    <t>06.01.01.01-D</t>
  </si>
  <si>
    <t>06.01.01.02-D</t>
  </si>
  <si>
    <t>06.01.01.04-E</t>
  </si>
  <si>
    <t>07.01.01.05-D</t>
  </si>
  <si>
    <t>07.01.01.07-D</t>
  </si>
  <si>
    <t>11.01.01.01</t>
  </si>
  <si>
    <t>03.05.01.08</t>
  </si>
  <si>
    <t>Fourniture et pose d'un séparateur hydrocarbure PVC pour zone découverte inférieur à 250m²</t>
  </si>
  <si>
    <t>DEVIS ESTIMATIF OUVERT</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</si>
  <si>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</si>
  <si>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 xml:space="preserve">PRIX UNITAIRES en € HT
</t>
  </si>
  <si>
    <t>03.05.01.07</t>
  </si>
  <si>
    <t>03.05.01.07-B</t>
  </si>
  <si>
    <t>05.02.09.01-A</t>
  </si>
  <si>
    <t>Fourniture et pose de fourreaux en TPC, diamètre intérieur 63 mm, aiguillés, compris lit de sable et grillage avertisseur</t>
  </si>
  <si>
    <t>FOURREAUX EN TPC DOUBLE PAROI ANNELÉE/LISSE AIGUILLÉS (toutes couleurs)
Prestations comprenant la fourniture et pose des différents accessoires (Tous types de manchons, bouchons,…) et les essais.</t>
  </si>
  <si>
    <t>Fourniture et pose de bouche à clé y compris tube ou rallonge</t>
  </si>
  <si>
    <t>06.02.01.02-A</t>
  </si>
  <si>
    <t>09.04.02.01-C</t>
  </si>
  <si>
    <t>09.04.02.01-D</t>
  </si>
  <si>
    <t>09.04.02.01-E</t>
  </si>
  <si>
    <t>09.04.02.02-C</t>
  </si>
  <si>
    <t>09.04.02.02-D</t>
  </si>
  <si>
    <t>09.04.02.02-E</t>
  </si>
  <si>
    <t>11.01.01.01-A</t>
  </si>
  <si>
    <t>11.01.01.01-B</t>
  </si>
  <si>
    <t>13.01.01.01-A</t>
  </si>
  <si>
    <t>13.01.01.01</t>
  </si>
  <si>
    <t xml:space="preserve">DEVIS ESTIMATIF OUVERT </t>
  </si>
  <si>
    <t>03.03.01.01</t>
  </si>
  <si>
    <t>Pour une demi journée de service</t>
  </si>
  <si>
    <t>03.03.01.02</t>
  </si>
  <si>
    <t>09.04.02.01-B</t>
  </si>
  <si>
    <t xml:space="preserve">Lot 17 : USID de CHALONS EN CHAMPAGNE –  Emprises de CHARLEVILLE-MEZIERES et ses sites rattachés  </t>
  </si>
  <si>
    <t>Rabotage de chaussée par engin mécanique sur une épaisseur de 5 cm, compris extraction et évacuation des produits de rabotage en déchargé, frais à charges du titulaire et toutes sujétions</t>
  </si>
  <si>
    <t>Secrétariat général
pour l’administration</t>
  </si>
  <si>
    <t>Projet n°DAF_2024_001093</t>
  </si>
  <si>
    <t>Accord-cadre à bons de commande pour la réalisation de petits travaux d’entretien et de réparation ou de travaux de rénovation et d’amélioration sur les routes, voiries et plates-formes aéronautiques
Lot 17 : USID de Châlons-en-Champagne – emprises de Charleville-Mézières et ses sites rattachés</t>
  </si>
  <si>
    <t>Accord-cadre à bons de commande pour la réalisation de petits travaux d’entretien et de réparation ou de travaux de rénovation et d’amélioration sur les routes, voiries et plates-formes aéronautiques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</si>
</sst>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0\ &quot;€&quot;"/>
  </numFmts>
  <fonts count="38" x14ac:knownFonts="1">
    <font>
      <sz val="10"/>
      <color rgb="FF000000"/>
      <name val="Arial"/>
    </font>
    <font>
      <b/>
      <sz val="16"/>
      <color theme="1"/>
      <name val="Calibri"/>
      <family val="2"/>
    </font>
    <font>
      <sz val="10"/>
      <name val="Arial"/>
      <family val="2"/>
    </font>
    <font>
      <sz val="12"/>
      <color theme="1"/>
      <name val="Calibri"/>
      <family val="2"/>
    </font>
    <font>
      <b/>
      <sz val="12"/>
      <color theme="1"/>
      <name val="Calibri"/>
      <family val="2"/>
    </font>
    <font>
      <b/>
      <sz val="12"/>
      <color rgb="FF000000"/>
      <name val="Calibri"/>
      <family val="2"/>
    </font>
    <font>
      <sz val="12"/>
      <color rgb="FF000000"/>
      <name val="Calibri"/>
      <family val="2"/>
    </font>
    <font>
      <b/>
      <u/>
      <sz val="12"/>
      <color rgb="FF000000"/>
      <name val="Calibri"/>
      <family val="2"/>
    </font>
    <font>
      <b/>
      <u/>
      <sz val="12"/>
      <color rgb="FF000000"/>
      <name val="Calibri"/>
      <family val="2"/>
    </font>
    <font>
      <sz val="10"/>
      <color rgb="FF000000"/>
      <name val="Calibri"/>
      <family val="2"/>
    </font>
    <font>
      <b/>
      <sz val="11"/>
      <color rgb="FF000000"/>
      <name val="Arial"/>
      <family val="2"/>
    </font>
    <font>
      <b/>
      <sz val="12"/>
      <color rgb="FF000000"/>
      <name val="Arial"/>
      <family val="2"/>
    </font>
    <font>
      <sz val="10"/>
      <color rgb="FF000000"/>
      <name val="Arial"/>
      <family val="2"/>
    </font>
    <font>
      <b/>
      <sz val="12"/>
      <color theme="1"/>
      <name val="Arial"/>
      <family val="2"/>
    </font>
    <font>
      <u/>
      <sz val="12"/>
      <color theme="1"/>
      <name val="Calibri"/>
      <family val="2"/>
    </font>
    <font>
      <vertAlign val="superscript"/>
      <sz val="12"/>
      <color rgb="FF000000"/>
      <name val="Calibri"/>
      <family val="2"/>
    </font>
    <font>
      <vertAlign val="superscript"/>
      <sz val="12"/>
      <name val="Calibri"/>
      <family val="2"/>
    </font>
    <font>
      <sz val="12"/>
      <color rgb="FF000000"/>
      <name val="Calibri"/>
      <family val="2"/>
    </font>
    <font>
      <sz val="12"/>
      <color rgb="FF000000"/>
      <name val="Calibri"/>
      <family val="2"/>
      <scheme val="minor"/>
    </font>
    <font>
      <sz val="12"/>
      <color theme="1"/>
      <name val="Calibri"/>
      <family val="2"/>
    </font>
    <font>
      <b/>
      <sz val="12"/>
      <color theme="1"/>
      <name val="Calibri"/>
      <family val="2"/>
    </font>
    <font>
      <b/>
      <sz val="16"/>
      <color rgb="FFFF0000"/>
      <name val="Calibri"/>
      <family val="2"/>
    </font>
    <font>
      <b/>
      <sz val="11"/>
      <color theme="1"/>
      <name val="Calibri"/>
      <family val="2"/>
    </font>
    <font>
      <sz val="11"/>
      <color theme="1"/>
      <name val="Calibri"/>
      <family val="2"/>
    </font>
    <font>
      <sz val="11"/>
      <color rgb="FF000000"/>
      <name val="Calibri"/>
      <family val="2"/>
    </font>
    <font>
      <sz val="11"/>
      <name val="Arial"/>
      <family val="2"/>
    </font>
    <font>
      <sz val="11"/>
      <color rgb="FF000000"/>
      <name val="Arial"/>
      <family val="2"/>
    </font>
    <font>
      <b/>
      <sz val="11"/>
      <color rgb="FF000000"/>
      <name val="Times New Roman"/>
      <family val="1"/>
    </font>
    <font>
      <sz val="11"/>
      <name val="Calibri"/>
      <family val="2"/>
    </font>
    <font>
      <sz val="8"/>
      <name val="Calibri"/>
      <family val="2"/>
      <scheme val="minor"/>
    </font>
    <font>
      <sz val="12"/>
      <name val="Calibri"/>
      <family val="2"/>
      <scheme val="minor"/>
    </font>
    <font>
      <b/>
      <sz val="12"/>
      <name val="Calibri"/>
      <family val="2"/>
      <scheme val="minor"/>
    </font>
    <font>
      <b/>
      <sz val="14"/>
      <name val="Calibri"/>
      <family val="2"/>
      <scheme val="minor"/>
    </font>
    <font>
      <b/>
      <sz val="16"/>
      <name val="Calibri"/>
      <family val="2"/>
      <scheme val="minor"/>
    </font>
    <font>
      <sz val="10"/>
      <name val="Calibri"/>
      <family val="2"/>
      <scheme val="minor"/>
    </font>
    <font>
      <b/>
      <sz val="18"/>
      <name val="Calibri"/>
      <family val="2"/>
      <scheme val="minor"/>
    </font>
    <font>
      <b/>
      <sz val="16"/>
      <color rgb="FFFF0000"/>
      <name val="Calibri"/>
      <family val="2"/>
      <scheme val="minor"/>
    </font>
    <font>
      <sz val="16"/>
      <name val="Calibri"/>
      <family val="2"/>
      <scheme val="minor"/>
    </font>
  </fonts>
  <fills count="21">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9" tint="0.59999389629810485"/>
        <bgColor rgb="FFFFFFFF"/>
      </patternFill>
    </fill>
    <fill>
      <patternFill patternType="solid">
        <fgColor theme="5" tint="0.59999389629810485"/>
        <bgColor rgb="FFFFFFFF"/>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0"/>
        <bgColor rgb="FFCCFFCC"/>
      </patternFill>
    </fill>
    <fill>
      <patternFill patternType="solid">
        <fgColor theme="0"/>
        <bgColor indexed="64"/>
      </patternFill>
    </fill>
    <fill>
      <patternFill patternType="solid">
        <fgColor theme="0" tint="-0.249977111117893"/>
        <bgColor rgb="FFC0C0C0"/>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99"/>
        <bgColor rgb="FFFFFFFF"/>
      </patternFill>
    </fill>
    <fill>
      <patternFill patternType="solid">
        <fgColor theme="0"/>
        <bgColor rgb="FFFFFFFF"/>
      </patternFill>
    </fill>
    <fill>
      <patternFill patternType="solid">
        <fgColor theme="9" tint="0.59996337778862885"/>
        <bgColor indexed="64"/>
      </patternFill>
    </fill>
    <fill>
      <patternFill patternType="solid">
        <fgColor indexed="42"/>
        <bgColor indexed="31"/>
      </patternFill>
    </fill>
  </fills>
  <borders count="70">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double">
        <color rgb="FF000000"/>
      </right>
      <top/>
      <bottom/>
      <diagonal/>
    </border>
    <border>
      <left style="double">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diagonal/>
    </border>
    <border>
      <left style="double">
        <color rgb="FF000000"/>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double">
        <color rgb="FF000000"/>
      </right>
      <top/>
      <bottom style="double">
        <color rgb="FF000000"/>
      </bottom>
      <diagonal/>
    </border>
    <border>
      <left/>
      <right style="double">
        <color rgb="FF000000"/>
      </right>
      <top style="thin">
        <color rgb="FF000000"/>
      </top>
      <bottom style="thin">
        <color rgb="FF000000"/>
      </bottom>
      <diagonal/>
    </border>
    <border>
      <left style="double">
        <color rgb="FF000000"/>
      </left>
      <right style="thin">
        <color indexed="64"/>
      </right>
      <top style="thin">
        <color indexed="64"/>
      </top>
      <bottom style="thin">
        <color indexed="64"/>
      </bottom>
      <diagonal/>
    </border>
    <border>
      <left/>
      <right style="double">
        <color rgb="FF000000"/>
      </right>
      <top/>
      <bottom style="thin">
        <color rgb="FF000000"/>
      </bottom>
      <diagonal/>
    </border>
    <border>
      <left style="thin">
        <color rgb="FF000000"/>
      </left>
      <right style="double">
        <color rgb="FF000000"/>
      </right>
      <top style="double">
        <color rgb="FF000000"/>
      </top>
      <bottom style="double">
        <color rgb="FF000000"/>
      </bottom>
      <diagonal/>
    </border>
    <border>
      <left/>
      <right/>
      <top style="thin">
        <color rgb="FF000000"/>
      </top>
      <bottom/>
      <diagonal/>
    </border>
    <border>
      <left/>
      <right style="double">
        <color rgb="FF000000"/>
      </right>
      <top style="thin">
        <color rgb="FF000000"/>
      </top>
      <bottom/>
      <diagonal/>
    </border>
    <border>
      <left style="thin">
        <color rgb="FF000000"/>
      </left>
      <right style="thin">
        <color rgb="FF000000"/>
      </right>
      <top style="double">
        <color rgb="FF000000"/>
      </top>
      <bottom style="double">
        <color rgb="FF000000"/>
      </bottom>
      <diagonal/>
    </border>
    <border>
      <left/>
      <right/>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thin">
        <color indexed="64"/>
      </left>
      <right style="double">
        <color rgb="FF000000"/>
      </right>
      <top style="thin">
        <color indexed="64"/>
      </top>
      <bottom style="thin">
        <color indexed="64"/>
      </bottom>
      <diagonal/>
    </border>
    <border>
      <left style="thin">
        <color rgb="FF000000"/>
      </left>
      <right/>
      <top/>
      <bottom/>
      <diagonal/>
    </border>
    <border>
      <left/>
      <right style="double">
        <color rgb="FF000000"/>
      </right>
      <top/>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diagonal/>
    </border>
    <border>
      <left/>
      <right style="thin">
        <color rgb="FF000000"/>
      </right>
      <top/>
      <bottom style="thin">
        <color rgb="FF000000"/>
      </bottom>
      <diagonal/>
    </border>
    <border>
      <left/>
      <right style="double">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double">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49">
    <xf numFmtId="0" fontId="0" fillId="0" borderId="0" xfId="0" applyFont="1" applyAlignment="1"/>
    <xf numFmtId="0" fontId="3" fillId="0" borderId="0" xfId="0" applyFont="1" applyAlignment="1"/>
    <xf numFmtId="0" fontId="4" fillId="2" borderId="8" xfId="0" applyFont="1" applyFill="1" applyBorder="1" applyAlignment="1">
      <alignment horizontal="center" vertical="center" shrinkToFit="1"/>
    </xf>
    <xf numFmtId="0" fontId="4" fillId="2" borderId="9" xfId="0" applyFont="1" applyFill="1" applyBorder="1" applyAlignment="1">
      <alignment horizontal="center" vertical="center" wrapText="1"/>
    </xf>
    <xf numFmtId="164" fontId="5" fillId="3" borderId="11" xfId="0" applyNumberFormat="1" applyFont="1" applyFill="1" applyBorder="1" applyAlignment="1">
      <alignment horizontal="left" vertical="center"/>
    </xf>
    <xf numFmtId="0" fontId="6" fillId="3" borderId="14" xfId="0" applyFont="1" applyFill="1" applyBorder="1" applyAlignment="1">
      <alignment horizontal="left" vertical="center" wrapText="1"/>
    </xf>
    <xf numFmtId="2" fontId="6" fillId="3" borderId="14" xfId="0" applyNumberFormat="1" applyFont="1" applyFill="1" applyBorder="1" applyAlignment="1">
      <alignment horizontal="center" vertical="center" wrapText="1"/>
    </xf>
    <xf numFmtId="0" fontId="4" fillId="0" borderId="11" xfId="0" applyFont="1" applyBorder="1" applyAlignment="1">
      <alignment horizontal="left" vertical="center"/>
    </xf>
    <xf numFmtId="0" fontId="3" fillId="3" borderId="15" xfId="0" applyFont="1" applyFill="1" applyBorder="1" applyAlignment="1">
      <alignment horizontal="left" vertical="center"/>
    </xf>
    <xf numFmtId="0" fontId="4" fillId="3" borderId="11" xfId="0" applyFont="1" applyFill="1" applyBorder="1" applyAlignment="1">
      <alignment horizontal="left" vertical="center"/>
    </xf>
    <xf numFmtId="0" fontId="5" fillId="3" borderId="11" xfId="0" applyFont="1" applyFill="1" applyBorder="1" applyAlignment="1">
      <alignment horizontal="left" vertical="center"/>
    </xf>
    <xf numFmtId="0" fontId="3" fillId="0" borderId="17" xfId="0" applyFont="1" applyBorder="1" applyAlignment="1">
      <alignment horizontal="center" vertical="center"/>
    </xf>
    <xf numFmtId="2" fontId="3" fillId="0" borderId="17" xfId="0" applyNumberFormat="1"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2" fontId="3" fillId="0" borderId="14" xfId="0" applyNumberFormat="1" applyFont="1" applyBorder="1" applyAlignment="1">
      <alignment horizontal="center" vertical="center"/>
    </xf>
    <xf numFmtId="0" fontId="5" fillId="0" borderId="11" xfId="0" applyFont="1" applyBorder="1" applyAlignment="1">
      <alignment horizontal="left" vertical="center"/>
    </xf>
    <xf numFmtId="0" fontId="6" fillId="0" borderId="19" xfId="0" applyFont="1" applyBorder="1" applyAlignment="1">
      <alignment horizontal="left" vertical="center"/>
    </xf>
    <xf numFmtId="2" fontId="6" fillId="0" borderId="17" xfId="0" applyNumberFormat="1" applyFont="1" applyBorder="1" applyAlignment="1">
      <alignment horizontal="left" vertical="center" wrapText="1"/>
    </xf>
    <xf numFmtId="2" fontId="6" fillId="3" borderId="20" xfId="0" applyNumberFormat="1" applyFont="1" applyFill="1" applyBorder="1" applyAlignment="1">
      <alignment horizontal="center" vertical="center"/>
    </xf>
    <xf numFmtId="2" fontId="6" fillId="3" borderId="14" xfId="0" applyNumberFormat="1" applyFont="1" applyFill="1" applyBorder="1" applyAlignment="1">
      <alignment wrapText="1"/>
    </xf>
    <xf numFmtId="0" fontId="6" fillId="3" borderId="14" xfId="0" applyFont="1" applyFill="1" applyBorder="1" applyAlignment="1">
      <alignment wrapText="1"/>
    </xf>
    <xf numFmtId="164" fontId="5" fillId="0" borderId="11" xfId="0" applyNumberFormat="1" applyFont="1" applyBorder="1" applyAlignment="1">
      <alignment horizontal="left" vertical="center"/>
    </xf>
    <xf numFmtId="2" fontId="6" fillId="0" borderId="22" xfId="0" applyNumberFormat="1" applyFont="1" applyBorder="1" applyAlignment="1">
      <alignment horizontal="left" vertical="center" wrapText="1"/>
    </xf>
    <xf numFmtId="2" fontId="6" fillId="0" borderId="22" xfId="0" applyNumberFormat="1" applyFont="1" applyBorder="1" applyAlignment="1">
      <alignment horizontal="center" vertical="center"/>
    </xf>
    <xf numFmtId="2" fontId="6" fillId="0" borderId="14" xfId="0" applyNumberFormat="1" applyFont="1" applyBorder="1" applyAlignment="1">
      <alignment vertical="center" wrapText="1"/>
    </xf>
    <xf numFmtId="0" fontId="6" fillId="0" borderId="23" xfId="0" applyFont="1" applyBorder="1" applyAlignment="1">
      <alignment horizontal="left" vertical="center"/>
    </xf>
    <xf numFmtId="2" fontId="6" fillId="3" borderId="24" xfId="0" applyNumberFormat="1" applyFont="1" applyFill="1" applyBorder="1" applyAlignment="1">
      <alignment horizontal="left" vertical="center" wrapText="1"/>
    </xf>
    <xf numFmtId="2" fontId="6" fillId="3" borderId="24" xfId="0" applyNumberFormat="1" applyFont="1" applyFill="1" applyBorder="1" applyAlignment="1">
      <alignment horizontal="center" vertical="center" wrapText="1"/>
    </xf>
    <xf numFmtId="0" fontId="6" fillId="3" borderId="15" xfId="0" applyFont="1" applyFill="1" applyBorder="1" applyAlignment="1">
      <alignment horizontal="left" vertical="center"/>
    </xf>
    <xf numFmtId="2" fontId="6" fillId="3" borderId="14" xfId="0" applyNumberFormat="1" applyFont="1" applyFill="1" applyBorder="1" applyAlignment="1">
      <alignment vertical="center" wrapText="1"/>
    </xf>
    <xf numFmtId="2" fontId="6" fillId="3" borderId="14" xfId="0" applyNumberFormat="1" applyFont="1" applyFill="1" applyBorder="1" applyAlignment="1">
      <alignment horizontal="left" vertical="center" wrapText="1"/>
    </xf>
    <xf numFmtId="2" fontId="6" fillId="3" borderId="20" xfId="0" applyNumberFormat="1" applyFont="1" applyFill="1" applyBorder="1" applyAlignment="1">
      <alignment horizontal="left" vertical="center" wrapText="1"/>
    </xf>
    <xf numFmtId="2" fontId="6" fillId="3" borderId="20" xfId="0" applyNumberFormat="1" applyFont="1" applyFill="1" applyBorder="1" applyAlignment="1">
      <alignment horizontal="center" vertical="center" wrapText="1"/>
    </xf>
    <xf numFmtId="2" fontId="3" fillId="0" borderId="14" xfId="0" applyNumberFormat="1" applyFont="1" applyBorder="1" applyAlignment="1">
      <alignment vertical="center" wrapText="1"/>
    </xf>
    <xf numFmtId="4" fontId="3" fillId="0" borderId="14" xfId="0" applyNumberFormat="1" applyFont="1" applyBorder="1" applyAlignment="1">
      <alignment horizontal="center" vertical="center"/>
    </xf>
    <xf numFmtId="2" fontId="6" fillId="3" borderId="14" xfId="0" applyNumberFormat="1" applyFont="1" applyFill="1" applyBorder="1" applyAlignment="1">
      <alignment horizontal="center" vertical="center"/>
    </xf>
    <xf numFmtId="2" fontId="6" fillId="0" borderId="14" xfId="0" applyNumberFormat="1" applyFont="1" applyBorder="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xf>
    <xf numFmtId="0" fontId="14" fillId="0" borderId="0" xfId="0" applyFont="1" applyAlignment="1">
      <alignment horizontal="left" vertical="center" shrinkToFit="1"/>
    </xf>
    <xf numFmtId="0" fontId="3" fillId="3" borderId="19" xfId="0" applyFont="1" applyFill="1" applyBorder="1" applyAlignment="1">
      <alignment horizontal="left" vertical="center"/>
    </xf>
    <xf numFmtId="2" fontId="6" fillId="3" borderId="17" xfId="0" applyNumberFormat="1" applyFont="1" applyFill="1" applyBorder="1" applyAlignment="1">
      <alignment horizontal="left" vertical="center" wrapText="1"/>
    </xf>
    <xf numFmtId="2" fontId="6" fillId="3" borderId="17" xfId="0" applyNumberFormat="1" applyFont="1" applyFill="1" applyBorder="1" applyAlignment="1">
      <alignment horizontal="center" vertical="center" wrapText="1"/>
    </xf>
    <xf numFmtId="0" fontId="6" fillId="3" borderId="19" xfId="0" applyFont="1" applyFill="1" applyBorder="1" applyAlignment="1">
      <alignment horizontal="left" vertical="center"/>
    </xf>
    <xf numFmtId="0" fontId="6" fillId="3" borderId="17" xfId="0" applyFont="1" applyFill="1" applyBorder="1" applyAlignment="1">
      <alignment horizontal="left" vertical="center" wrapText="1"/>
    </xf>
    <xf numFmtId="0" fontId="3" fillId="0" borderId="36" xfId="0" applyFont="1" applyBorder="1" applyAlignment="1">
      <alignment horizontal="center" vertical="center"/>
    </xf>
    <xf numFmtId="2" fontId="3" fillId="0" borderId="14" xfId="0" applyNumberFormat="1" applyFont="1" applyBorder="1" applyAlignment="1">
      <alignment vertical="center"/>
    </xf>
    <xf numFmtId="0" fontId="2" fillId="0" borderId="16" xfId="0" applyFont="1" applyBorder="1"/>
    <xf numFmtId="2" fontId="3" fillId="0" borderId="20" xfId="0" applyNumberFormat="1" applyFont="1" applyBorder="1" applyAlignment="1">
      <alignment horizontal="left" vertical="center"/>
    </xf>
    <xf numFmtId="2" fontId="6" fillId="3" borderId="22" xfId="0" applyNumberFormat="1" applyFont="1" applyFill="1" applyBorder="1" applyAlignment="1">
      <alignment horizontal="left" vertical="center" wrapText="1"/>
    </xf>
    <xf numFmtId="0" fontId="3" fillId="0" borderId="38" xfId="0" applyFont="1" applyBorder="1" applyAlignment="1">
      <alignment horizontal="left" vertical="center"/>
    </xf>
    <xf numFmtId="0" fontId="6" fillId="0" borderId="25" xfId="0" applyFont="1" applyBorder="1" applyAlignment="1">
      <alignment horizontal="left" vertical="center"/>
    </xf>
    <xf numFmtId="2" fontId="17" fillId="3" borderId="14" xfId="0" applyNumberFormat="1" applyFont="1" applyFill="1" applyBorder="1" applyAlignment="1">
      <alignment vertical="center" wrapText="1"/>
    </xf>
    <xf numFmtId="2" fontId="18" fillId="3" borderId="14" xfId="0" applyNumberFormat="1" applyFont="1" applyFill="1" applyBorder="1" applyAlignment="1">
      <alignment vertical="center" wrapText="1"/>
    </xf>
    <xf numFmtId="2" fontId="17" fillId="3" borderId="14" xfId="0" applyNumberFormat="1" applyFont="1" applyFill="1" applyBorder="1" applyAlignment="1">
      <alignment horizontal="center" vertical="center"/>
    </xf>
    <xf numFmtId="2" fontId="6" fillId="3" borderId="22" xfId="0" applyNumberFormat="1" applyFont="1" applyFill="1" applyBorder="1" applyAlignment="1">
      <alignment horizontal="center" vertical="center" wrapText="1"/>
    </xf>
    <xf numFmtId="2" fontId="17" fillId="3" borderId="20" xfId="0" applyNumberFormat="1" applyFont="1" applyFill="1" applyBorder="1" applyAlignment="1">
      <alignment horizontal="center" vertical="center" wrapText="1"/>
    </xf>
    <xf numFmtId="2" fontId="17" fillId="3" borderId="14" xfId="0" applyNumberFormat="1" applyFont="1" applyFill="1" applyBorder="1" applyAlignment="1">
      <alignment horizontal="center" vertical="center" wrapText="1"/>
    </xf>
    <xf numFmtId="2" fontId="17" fillId="0" borderId="14" xfId="0" applyNumberFormat="1" applyFont="1" applyBorder="1" applyAlignment="1">
      <alignment vertical="center" wrapText="1"/>
    </xf>
    <xf numFmtId="2" fontId="6" fillId="0" borderId="14" xfId="0" applyNumberFormat="1" applyFont="1" applyBorder="1" applyAlignment="1">
      <alignment horizontal="left" vertical="center" wrapText="1"/>
    </xf>
    <xf numFmtId="0" fontId="3" fillId="4" borderId="15" xfId="0" applyFont="1" applyFill="1" applyBorder="1" applyAlignment="1">
      <alignment horizontal="left" vertical="center"/>
    </xf>
    <xf numFmtId="0" fontId="6" fillId="4" borderId="19" xfId="0" applyFont="1" applyFill="1" applyBorder="1" applyAlignment="1">
      <alignment horizontal="left" vertical="center"/>
    </xf>
    <xf numFmtId="0" fontId="6" fillId="4" borderId="15" xfId="0" applyFont="1" applyFill="1" applyBorder="1" applyAlignment="1">
      <alignment horizontal="left" vertical="center"/>
    </xf>
    <xf numFmtId="2" fontId="6" fillId="3" borderId="35" xfId="0" applyNumberFormat="1" applyFont="1" applyFill="1" applyBorder="1" applyAlignment="1">
      <alignment horizontal="left" vertical="center" wrapText="1"/>
    </xf>
    <xf numFmtId="2" fontId="6" fillId="3" borderId="35" xfId="0" applyNumberFormat="1" applyFont="1" applyFill="1" applyBorder="1" applyAlignment="1">
      <alignment horizontal="center" vertical="center" wrapText="1"/>
    </xf>
    <xf numFmtId="0" fontId="3" fillId="5" borderId="15" xfId="0" applyFont="1" applyFill="1" applyBorder="1" applyAlignment="1">
      <alignment horizontal="left" vertical="center"/>
    </xf>
    <xf numFmtId="0" fontId="6" fillId="5" borderId="19" xfId="0" applyFont="1" applyFill="1" applyBorder="1" applyAlignment="1">
      <alignment horizontal="left" vertical="center"/>
    </xf>
    <xf numFmtId="0" fontId="6" fillId="5" borderId="15" xfId="0" applyFont="1" applyFill="1" applyBorder="1" applyAlignment="1">
      <alignment horizontal="left" vertical="center"/>
    </xf>
    <xf numFmtId="0" fontId="6" fillId="7" borderId="15" xfId="0" applyFont="1" applyFill="1" applyBorder="1" applyAlignment="1">
      <alignment horizontal="left" vertical="center"/>
    </xf>
    <xf numFmtId="0" fontId="6" fillId="7" borderId="19" xfId="0" applyFont="1" applyFill="1" applyBorder="1" applyAlignment="1">
      <alignment horizontal="left" vertical="center"/>
    </xf>
    <xf numFmtId="0" fontId="6" fillId="9" borderId="19" xfId="0" applyFont="1" applyFill="1" applyBorder="1" applyAlignment="1">
      <alignment horizontal="left" vertical="center"/>
    </xf>
    <xf numFmtId="0" fontId="17" fillId="9" borderId="25" xfId="0" applyFont="1" applyFill="1" applyBorder="1" applyAlignment="1">
      <alignment horizontal="left" vertical="center"/>
    </xf>
    <xf numFmtId="0" fontId="0" fillId="13" borderId="0" xfId="0" applyFont="1" applyFill="1" applyAlignment="1"/>
    <xf numFmtId="0" fontId="3" fillId="13" borderId="0" xfId="0" applyFont="1" applyFill="1" applyAlignment="1"/>
    <xf numFmtId="0" fontId="3" fillId="13" borderId="0" xfId="0" applyFont="1" applyFill="1" applyAlignment="1">
      <alignment horizontal="center" vertical="center" shrinkToFit="1"/>
    </xf>
    <xf numFmtId="0" fontId="3" fillId="13" borderId="0" xfId="0" applyFont="1" applyFill="1" applyAlignment="1">
      <alignment horizontal="center"/>
    </xf>
    <xf numFmtId="0" fontId="3" fillId="0" borderId="35" xfId="0" applyFont="1" applyBorder="1" applyAlignment="1">
      <alignment horizontal="center" vertical="center" wrapText="1"/>
    </xf>
    <xf numFmtId="0" fontId="3" fillId="9" borderId="35" xfId="0" applyFont="1" applyFill="1" applyBorder="1" applyAlignment="1"/>
    <xf numFmtId="0" fontId="3" fillId="16" borderId="35" xfId="0" applyFont="1" applyFill="1" applyBorder="1" applyAlignment="1"/>
    <xf numFmtId="0" fontId="3" fillId="15" borderId="35" xfId="0" applyFont="1" applyFill="1" applyBorder="1" applyAlignment="1"/>
    <xf numFmtId="0" fontId="3" fillId="7" borderId="35" xfId="0" applyFont="1" applyFill="1" applyBorder="1" applyAlignment="1"/>
    <xf numFmtId="0" fontId="3" fillId="8" borderId="35" xfId="0" applyFont="1" applyFill="1" applyBorder="1" applyAlignment="1"/>
    <xf numFmtId="0" fontId="3" fillId="6" borderId="35" xfId="0" applyFont="1" applyFill="1" applyBorder="1" applyAlignment="1"/>
    <xf numFmtId="0" fontId="19" fillId="0" borderId="35" xfId="0" applyFont="1" applyBorder="1" applyAlignment="1">
      <alignment horizontal="center" vertical="center" shrinkToFit="1"/>
    </xf>
    <xf numFmtId="0" fontId="19" fillId="0" borderId="35" xfId="0" applyFont="1" applyBorder="1" applyAlignment="1">
      <alignment horizontal="left" vertical="center" shrinkToFit="1"/>
    </xf>
    <xf numFmtId="0" fontId="3" fillId="0" borderId="35" xfId="0" applyFont="1" applyBorder="1" applyAlignment="1">
      <alignment horizontal="left" vertical="center" shrinkToFit="1"/>
    </xf>
    <xf numFmtId="0" fontId="20" fillId="2" borderId="7" xfId="0" applyFont="1" applyFill="1" applyBorder="1" applyAlignment="1">
      <alignment horizontal="center" vertical="center" wrapText="1"/>
    </xf>
    <xf numFmtId="2" fontId="6" fillId="0" borderId="35" xfId="0" applyNumberFormat="1" applyFont="1" applyBorder="1" applyAlignment="1">
      <alignment horizontal="left" vertical="center" wrapText="1"/>
    </xf>
    <xf numFmtId="2" fontId="6" fillId="0" borderId="35" xfId="0" applyNumberFormat="1" applyFont="1" applyBorder="1" applyAlignment="1">
      <alignment horizontal="center" vertical="center"/>
    </xf>
    <xf numFmtId="0" fontId="4" fillId="0" borderId="16" xfId="0" applyFont="1" applyBorder="1" applyAlignment="1">
      <alignment horizontal="right" vertical="center"/>
    </xf>
    <xf numFmtId="0" fontId="3" fillId="13" borderId="16" xfId="0" applyFont="1" applyFill="1" applyBorder="1" applyAlignment="1"/>
    <xf numFmtId="0" fontId="3" fillId="13" borderId="16" xfId="0" applyFont="1" applyFill="1" applyBorder="1" applyAlignment="1">
      <alignment horizontal="left" vertical="center" shrinkToFit="1"/>
    </xf>
    <xf numFmtId="0" fontId="3" fillId="4" borderId="19" xfId="0" applyFont="1" applyFill="1" applyBorder="1" applyAlignment="1">
      <alignment horizontal="left" vertical="center"/>
    </xf>
    <xf numFmtId="0" fontId="3" fillId="5" borderId="19" xfId="0" applyFont="1" applyFill="1" applyBorder="1" applyAlignment="1">
      <alignment horizontal="left" vertical="center"/>
    </xf>
    <xf numFmtId="0" fontId="5" fillId="0" borderId="15" xfId="0" applyFont="1" applyBorder="1" applyAlignment="1">
      <alignment vertical="center"/>
    </xf>
    <xf numFmtId="0" fontId="6" fillId="5" borderId="15" xfId="0" applyFont="1" applyFill="1" applyBorder="1" applyAlignment="1">
      <alignment vertical="center"/>
    </xf>
    <xf numFmtId="0" fontId="6" fillId="7" borderId="15" xfId="0" applyFont="1" applyFill="1" applyBorder="1" applyAlignment="1">
      <alignment vertical="center"/>
    </xf>
    <xf numFmtId="0" fontId="6" fillId="8" borderId="15" xfId="0" applyFont="1" applyFill="1" applyBorder="1" applyAlignment="1">
      <alignment vertical="center"/>
    </xf>
    <xf numFmtId="0" fontId="6" fillId="4" borderId="15" xfId="0" applyFont="1" applyFill="1" applyBorder="1" applyAlignment="1">
      <alignment vertical="center"/>
    </xf>
    <xf numFmtId="0" fontId="3" fillId="0" borderId="20" xfId="0" applyFont="1" applyBorder="1" applyAlignment="1">
      <alignment horizontal="left" vertical="center"/>
    </xf>
    <xf numFmtId="0" fontId="6" fillId="5" borderId="25" xfId="0" applyFont="1" applyFill="1" applyBorder="1" applyAlignment="1">
      <alignment horizontal="left" vertical="center"/>
    </xf>
    <xf numFmtId="0" fontId="6" fillId="7" borderId="41" xfId="0" applyFont="1" applyFill="1" applyBorder="1" applyAlignment="1">
      <alignment horizontal="left" vertical="center"/>
    </xf>
    <xf numFmtId="0" fontId="6" fillId="8" borderId="25" xfId="0" applyFont="1" applyFill="1" applyBorder="1" applyAlignment="1">
      <alignment horizontal="left" vertical="center"/>
    </xf>
    <xf numFmtId="0" fontId="6" fillId="10" borderId="15" xfId="0" applyFont="1" applyFill="1" applyBorder="1" applyAlignment="1">
      <alignment vertical="center"/>
    </xf>
    <xf numFmtId="0" fontId="5" fillId="3" borderId="15" xfId="0" applyFont="1" applyFill="1" applyBorder="1" applyAlignment="1">
      <alignment vertical="center"/>
    </xf>
    <xf numFmtId="0" fontId="6" fillId="3" borderId="15" xfId="0" applyFont="1" applyFill="1" applyBorder="1" applyAlignment="1">
      <alignment vertical="center"/>
    </xf>
    <xf numFmtId="0" fontId="17" fillId="7" borderId="15" xfId="0" applyFont="1" applyFill="1" applyBorder="1" applyAlignment="1">
      <alignment vertical="center"/>
    </xf>
    <xf numFmtId="0" fontId="17" fillId="4" borderId="41" xfId="0" applyFont="1" applyFill="1" applyBorder="1" applyAlignment="1">
      <alignment horizontal="left" vertical="center"/>
    </xf>
    <xf numFmtId="0" fontId="17" fillId="9" borderId="15" xfId="0" applyFont="1" applyFill="1" applyBorder="1" applyAlignment="1">
      <alignment vertical="center"/>
    </xf>
    <xf numFmtId="0" fontId="17" fillId="4" borderId="15" xfId="0" applyFont="1" applyFill="1" applyBorder="1" applyAlignment="1">
      <alignment vertical="center"/>
    </xf>
    <xf numFmtId="0" fontId="19" fillId="5" borderId="15" xfId="0" applyFont="1" applyFill="1" applyBorder="1" applyAlignment="1">
      <alignment vertical="center"/>
    </xf>
    <xf numFmtId="0" fontId="19" fillId="7" borderId="15" xfId="0" applyFont="1" applyFill="1" applyBorder="1" applyAlignment="1">
      <alignment vertical="center"/>
    </xf>
    <xf numFmtId="0" fontId="17" fillId="8" borderId="15" xfId="0" applyFont="1" applyFill="1" applyBorder="1" applyAlignment="1">
      <alignment vertical="center"/>
    </xf>
    <xf numFmtId="0" fontId="17" fillId="10" borderId="15" xfId="0" applyFont="1" applyFill="1" applyBorder="1" applyAlignment="1">
      <alignment vertical="center"/>
    </xf>
    <xf numFmtId="0" fontId="6" fillId="11" borderId="15" xfId="0" applyFont="1" applyFill="1" applyBorder="1" applyAlignment="1">
      <alignment vertical="center"/>
    </xf>
    <xf numFmtId="0" fontId="6" fillId="11" borderId="19" xfId="0" applyFont="1" applyFill="1" applyBorder="1" applyAlignment="1">
      <alignment horizontal="left" vertical="center"/>
    </xf>
    <xf numFmtId="0" fontId="6" fillId="13" borderId="15" xfId="0" applyFont="1" applyFill="1" applyBorder="1" applyAlignment="1">
      <alignment vertical="center"/>
    </xf>
    <xf numFmtId="0" fontId="6" fillId="13" borderId="15" xfId="0" applyFont="1" applyFill="1" applyBorder="1" applyAlignment="1">
      <alignment horizontal="center" vertical="center"/>
    </xf>
    <xf numFmtId="0" fontId="6" fillId="9" borderId="15" xfId="0" applyFont="1" applyFill="1" applyBorder="1" applyAlignment="1">
      <alignment vertical="center"/>
    </xf>
    <xf numFmtId="0" fontId="6" fillId="0" borderId="15" xfId="0" applyFont="1" applyBorder="1" applyAlignment="1">
      <alignment vertical="center"/>
    </xf>
    <xf numFmtId="0" fontId="6" fillId="13" borderId="15" xfId="0" applyFont="1" applyFill="1" applyBorder="1" applyAlignment="1">
      <alignment horizontal="left" vertical="center"/>
    </xf>
    <xf numFmtId="2" fontId="6" fillId="3" borderId="14" xfId="0" applyNumberFormat="1" applyFont="1" applyFill="1" applyBorder="1" applyAlignment="1">
      <alignment vertical="center"/>
    </xf>
    <xf numFmtId="164" fontId="5" fillId="0" borderId="15" xfId="0" applyNumberFormat="1" applyFont="1" applyBorder="1" applyAlignment="1">
      <alignment vertical="center"/>
    </xf>
    <xf numFmtId="164" fontId="6" fillId="5" borderId="15" xfId="0" applyNumberFormat="1" applyFont="1" applyFill="1" applyBorder="1" applyAlignment="1">
      <alignment vertical="center"/>
    </xf>
    <xf numFmtId="0" fontId="6" fillId="17" borderId="15" xfId="0" applyFont="1" applyFill="1" applyBorder="1" applyAlignment="1">
      <alignment horizontal="left" vertical="center"/>
    </xf>
    <xf numFmtId="0" fontId="3" fillId="5" borderId="15" xfId="0" applyFont="1" applyFill="1" applyBorder="1" applyAlignment="1">
      <alignment vertical="center"/>
    </xf>
    <xf numFmtId="0" fontId="3" fillId="7" borderId="15" xfId="0" applyFont="1" applyFill="1" applyBorder="1" applyAlignment="1">
      <alignment vertical="center"/>
    </xf>
    <xf numFmtId="0" fontId="3" fillId="8" borderId="15" xfId="0" applyFont="1" applyFill="1" applyBorder="1" applyAlignment="1">
      <alignment vertical="center"/>
    </xf>
    <xf numFmtId="0" fontId="6" fillId="9" borderId="15" xfId="0" applyFont="1" applyFill="1" applyBorder="1" applyAlignment="1">
      <alignment horizontal="center" vertical="center"/>
    </xf>
    <xf numFmtId="0" fontId="6" fillId="9" borderId="15" xfId="0" applyFont="1" applyFill="1" applyBorder="1" applyAlignment="1">
      <alignment horizontal="left" vertical="center"/>
    </xf>
    <xf numFmtId="2" fontId="6" fillId="0" borderId="46" xfId="0" applyNumberFormat="1" applyFont="1" applyBorder="1" applyAlignment="1">
      <alignment vertical="center" wrapText="1"/>
    </xf>
    <xf numFmtId="2" fontId="6" fillId="0" borderId="46" xfId="0" applyNumberFormat="1" applyFont="1" applyBorder="1" applyAlignment="1">
      <alignment horizontal="center" vertical="center"/>
    </xf>
    <xf numFmtId="0" fontId="6" fillId="8" borderId="48" xfId="0" applyFont="1" applyFill="1" applyBorder="1" applyAlignment="1">
      <alignment horizontal="left" vertical="center"/>
    </xf>
    <xf numFmtId="2" fontId="6" fillId="0" borderId="49" xfId="0" applyNumberFormat="1" applyFont="1" applyBorder="1" applyAlignment="1">
      <alignment horizontal="left" vertical="center" wrapText="1"/>
    </xf>
    <xf numFmtId="2" fontId="6" fillId="0" borderId="49" xfId="0" applyNumberFormat="1" applyFont="1" applyBorder="1" applyAlignment="1">
      <alignment horizontal="center" vertical="center"/>
    </xf>
    <xf numFmtId="0" fontId="5" fillId="0" borderId="25" xfId="0" applyFont="1" applyBorder="1" applyAlignment="1">
      <alignment vertical="center"/>
    </xf>
    <xf numFmtId="0" fontId="6" fillId="7" borderId="23" xfId="0" applyFont="1" applyFill="1" applyBorder="1" applyAlignment="1">
      <alignment vertical="center"/>
    </xf>
    <xf numFmtId="2" fontId="6" fillId="3" borderId="24" xfId="0" applyNumberFormat="1" applyFont="1" applyFill="1" applyBorder="1" applyAlignment="1">
      <alignment vertical="center" wrapText="1"/>
    </xf>
    <xf numFmtId="0" fontId="6" fillId="8" borderId="54" xfId="0" applyFont="1" applyFill="1" applyBorder="1" applyAlignment="1">
      <alignment vertical="center"/>
    </xf>
    <xf numFmtId="2" fontId="6" fillId="3" borderId="55" xfId="0" applyNumberFormat="1" applyFont="1" applyFill="1" applyBorder="1" applyAlignment="1">
      <alignment vertical="center" wrapText="1"/>
    </xf>
    <xf numFmtId="2" fontId="6" fillId="3" borderId="55" xfId="0" applyNumberFormat="1" applyFont="1" applyFill="1" applyBorder="1" applyAlignment="1">
      <alignment horizontal="center" vertical="center" wrapText="1"/>
    </xf>
    <xf numFmtId="0" fontId="6" fillId="7" borderId="11" xfId="0" applyFont="1" applyFill="1" applyBorder="1" applyAlignment="1">
      <alignment vertical="center"/>
    </xf>
    <xf numFmtId="2" fontId="6" fillId="3" borderId="46" xfId="0" applyNumberFormat="1" applyFont="1" applyFill="1" applyBorder="1" applyAlignment="1">
      <alignment vertical="center" wrapText="1"/>
    </xf>
    <xf numFmtId="2" fontId="6" fillId="3" borderId="46" xfId="0" applyNumberFormat="1" applyFont="1" applyFill="1" applyBorder="1" applyAlignment="1">
      <alignment horizontal="center" vertical="center" wrapText="1"/>
    </xf>
    <xf numFmtId="0" fontId="6" fillId="8" borderId="23" xfId="0" applyFont="1" applyFill="1" applyBorder="1" applyAlignment="1">
      <alignment vertical="center"/>
    </xf>
    <xf numFmtId="0" fontId="5" fillId="3" borderId="56" xfId="0" applyFont="1" applyFill="1" applyBorder="1" applyAlignment="1">
      <alignment vertical="center"/>
    </xf>
    <xf numFmtId="0" fontId="6" fillId="4" borderId="23" xfId="0" applyFont="1" applyFill="1" applyBorder="1" applyAlignment="1">
      <alignment vertical="center"/>
    </xf>
    <xf numFmtId="0" fontId="5" fillId="3" borderId="19" xfId="0" applyFont="1" applyFill="1" applyBorder="1" applyAlignment="1">
      <alignment vertical="center"/>
    </xf>
    <xf numFmtId="0" fontId="6" fillId="5" borderId="54" xfId="0" applyFont="1" applyFill="1" applyBorder="1" applyAlignment="1">
      <alignment horizontal="left" vertical="center"/>
    </xf>
    <xf numFmtId="2" fontId="6" fillId="3" borderId="55" xfId="0" applyNumberFormat="1" applyFont="1" applyFill="1" applyBorder="1" applyAlignment="1">
      <alignment horizontal="left" vertical="center" wrapText="1"/>
    </xf>
    <xf numFmtId="0" fontId="5" fillId="3" borderId="25" xfId="0" applyFont="1" applyFill="1" applyBorder="1" applyAlignment="1">
      <alignment vertical="center"/>
    </xf>
    <xf numFmtId="0" fontId="6" fillId="4" borderId="11" xfId="0" applyFont="1" applyFill="1" applyBorder="1" applyAlignment="1">
      <alignment vertical="center"/>
    </xf>
    <xf numFmtId="0" fontId="6" fillId="3" borderId="54" xfId="0" applyFont="1" applyFill="1" applyBorder="1" applyAlignment="1">
      <alignment horizontal="left" vertical="center"/>
    </xf>
    <xf numFmtId="0" fontId="6" fillId="3" borderId="11" xfId="0" applyFont="1" applyFill="1" applyBorder="1" applyAlignment="1">
      <alignment vertical="center"/>
    </xf>
    <xf numFmtId="0" fontId="6" fillId="7" borderId="54" xfId="0" applyFont="1" applyFill="1" applyBorder="1" applyAlignment="1">
      <alignment horizontal="left" vertical="center"/>
    </xf>
    <xf numFmtId="0" fontId="6" fillId="11" borderId="19" xfId="0" applyFont="1" applyFill="1" applyBorder="1" applyAlignment="1">
      <alignment vertical="center"/>
    </xf>
    <xf numFmtId="2" fontId="18" fillId="3" borderId="17" xfId="0" applyNumberFormat="1" applyFont="1" applyFill="1" applyBorder="1" applyAlignment="1">
      <alignment vertical="center" wrapText="1"/>
    </xf>
    <xf numFmtId="0" fontId="5" fillId="3" borderId="11" xfId="0" applyFont="1" applyFill="1" applyBorder="1" applyAlignment="1">
      <alignment vertical="center"/>
    </xf>
    <xf numFmtId="0" fontId="17" fillId="5" borderId="11" xfId="0" applyFont="1" applyFill="1" applyBorder="1" applyAlignment="1">
      <alignment horizontal="left" vertical="center"/>
    </xf>
    <xf numFmtId="2" fontId="6" fillId="3" borderId="46" xfId="0" applyNumberFormat="1" applyFont="1" applyFill="1" applyBorder="1" applyAlignment="1">
      <alignment horizontal="left" vertical="center" wrapText="1"/>
    </xf>
    <xf numFmtId="0" fontId="6" fillId="3" borderId="54" xfId="0" applyFont="1" applyFill="1" applyBorder="1" applyAlignment="1">
      <alignment vertical="center"/>
    </xf>
    <xf numFmtId="0" fontId="17" fillId="5" borderId="48" xfId="0" applyFont="1" applyFill="1" applyBorder="1" applyAlignment="1">
      <alignment horizontal="left" vertical="center"/>
    </xf>
    <xf numFmtId="2" fontId="6" fillId="3" borderId="49" xfId="0" applyNumberFormat="1" applyFont="1" applyFill="1" applyBorder="1" applyAlignment="1">
      <alignment horizontal="left" vertical="center" wrapText="1"/>
    </xf>
    <xf numFmtId="2" fontId="6" fillId="3" borderId="49" xfId="0" applyNumberFormat="1" applyFont="1" applyFill="1" applyBorder="1" applyAlignment="1">
      <alignment horizontal="center" vertical="center" wrapText="1"/>
    </xf>
    <xf numFmtId="0" fontId="5" fillId="3" borderId="23" xfId="0" applyFont="1" applyFill="1" applyBorder="1" applyAlignment="1">
      <alignment vertical="center"/>
    </xf>
    <xf numFmtId="0" fontId="5" fillId="3" borderId="19" xfId="0" quotePrefix="1" applyFont="1" applyFill="1" applyBorder="1" applyAlignment="1">
      <alignment vertical="center"/>
    </xf>
    <xf numFmtId="0" fontId="17" fillId="8" borderId="54" xfId="0" applyFont="1" applyFill="1" applyBorder="1" applyAlignment="1">
      <alignment horizontal="left" vertical="center"/>
    </xf>
    <xf numFmtId="0" fontId="3" fillId="8" borderId="54" xfId="0" applyFont="1" applyFill="1" applyBorder="1" applyAlignment="1">
      <alignment vertical="center"/>
    </xf>
    <xf numFmtId="2" fontId="18" fillId="3" borderId="55" xfId="0" applyNumberFormat="1" applyFont="1" applyFill="1" applyBorder="1" applyAlignment="1">
      <alignment vertical="center" wrapText="1"/>
    </xf>
    <xf numFmtId="4" fontId="3" fillId="0" borderId="55" xfId="0" applyNumberFormat="1" applyFont="1" applyBorder="1" applyAlignment="1">
      <alignment horizontal="center" vertical="center"/>
    </xf>
    <xf numFmtId="0" fontId="6" fillId="4" borderId="19" xfId="0" applyFont="1" applyFill="1" applyBorder="1" applyAlignment="1">
      <alignment vertical="center"/>
    </xf>
    <xf numFmtId="4" fontId="3" fillId="0" borderId="17" xfId="0" applyNumberFormat="1" applyFont="1" applyBorder="1" applyAlignment="1">
      <alignment horizontal="center" vertical="center"/>
    </xf>
    <xf numFmtId="0" fontId="4" fillId="3" borderId="11" xfId="0" applyFont="1" applyFill="1" applyBorder="1" applyAlignment="1">
      <alignment vertical="center"/>
    </xf>
    <xf numFmtId="0" fontId="6" fillId="3" borderId="25" xfId="0" applyFont="1" applyFill="1" applyBorder="1" applyAlignment="1">
      <alignment vertical="center"/>
    </xf>
    <xf numFmtId="2" fontId="18" fillId="3" borderId="22" xfId="0" applyNumberFormat="1" applyFont="1" applyFill="1" applyBorder="1" applyAlignment="1">
      <alignment vertical="center" wrapText="1"/>
    </xf>
    <xf numFmtId="2" fontId="12" fillId="0" borderId="22" xfId="0" applyNumberFormat="1" applyFont="1" applyBorder="1" applyAlignment="1">
      <alignment horizontal="center" vertical="center"/>
    </xf>
    <xf numFmtId="0" fontId="17" fillId="3" borderId="25" xfId="0" applyFont="1" applyFill="1" applyBorder="1" applyAlignment="1">
      <alignment vertical="center"/>
    </xf>
    <xf numFmtId="2" fontId="17" fillId="3" borderId="22" xfId="0" applyNumberFormat="1" applyFont="1" applyFill="1" applyBorder="1" applyAlignment="1">
      <alignment vertical="center" wrapText="1"/>
    </xf>
    <xf numFmtId="4" fontId="17" fillId="0" borderId="22" xfId="0" applyNumberFormat="1" applyFont="1" applyBorder="1" applyAlignment="1">
      <alignment horizontal="center" vertical="center"/>
    </xf>
    <xf numFmtId="0" fontId="6" fillId="4" borderId="54" xfId="0" applyFont="1" applyFill="1" applyBorder="1" applyAlignment="1">
      <alignment horizontal="center" vertical="center"/>
    </xf>
    <xf numFmtId="2" fontId="6" fillId="0" borderId="55" xfId="0" applyNumberFormat="1" applyFont="1" applyBorder="1" applyAlignment="1">
      <alignment horizontal="left" vertical="center" wrapText="1"/>
    </xf>
    <xf numFmtId="4" fontId="4" fillId="2" borderId="9"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wrapText="1"/>
    </xf>
    <xf numFmtId="4" fontId="24" fillId="3" borderId="14" xfId="0" applyNumberFormat="1" applyFont="1" applyFill="1" applyBorder="1" applyAlignment="1">
      <alignment horizontal="center" vertical="center" wrapText="1"/>
    </xf>
    <xf numFmtId="4" fontId="23" fillId="0" borderId="17" xfId="0" applyNumberFormat="1" applyFont="1" applyBorder="1" applyAlignment="1">
      <alignment horizontal="center" vertical="center"/>
    </xf>
    <xf numFmtId="4" fontId="24" fillId="3" borderId="35" xfId="0" applyNumberFormat="1" applyFont="1" applyFill="1" applyBorder="1" applyAlignment="1">
      <alignment horizontal="center" vertical="center"/>
    </xf>
    <xf numFmtId="4" fontId="23" fillId="0" borderId="35" xfId="0" applyNumberFormat="1" applyFont="1" applyBorder="1" applyAlignment="1">
      <alignment horizontal="center" vertical="center"/>
    </xf>
    <xf numFmtId="4" fontId="23" fillId="0" borderId="20" xfId="0" applyNumberFormat="1" applyFont="1" applyBorder="1" applyAlignment="1">
      <alignment horizontal="center" vertical="center"/>
    </xf>
    <xf numFmtId="4" fontId="24" fillId="3" borderId="20" xfId="0" applyNumberFormat="1" applyFont="1" applyFill="1" applyBorder="1" applyAlignment="1">
      <alignment horizontal="center" vertical="center"/>
    </xf>
    <xf numFmtId="4" fontId="23" fillId="0" borderId="14" xfId="0" applyNumberFormat="1" applyFont="1" applyBorder="1" applyAlignment="1">
      <alignment horizontal="center" vertical="center"/>
    </xf>
    <xf numFmtId="4" fontId="24" fillId="3" borderId="14" xfId="0" applyNumberFormat="1" applyFont="1" applyFill="1" applyBorder="1" applyAlignment="1">
      <alignment horizontal="center" vertical="center"/>
    </xf>
    <xf numFmtId="4" fontId="24" fillId="0" borderId="46" xfId="0" applyNumberFormat="1" applyFont="1" applyBorder="1" applyAlignment="1">
      <alignment horizontal="center" vertical="center"/>
    </xf>
    <xf numFmtId="4" fontId="24" fillId="0" borderId="22" xfId="0" applyNumberFormat="1" applyFont="1" applyBorder="1" applyAlignment="1">
      <alignment horizontal="center" vertical="center"/>
    </xf>
    <xf numFmtId="4" fontId="24" fillId="0" borderId="35" xfId="0" applyNumberFormat="1" applyFont="1" applyBorder="1" applyAlignment="1">
      <alignment horizontal="center" vertical="center"/>
    </xf>
    <xf numFmtId="4" fontId="24" fillId="0" borderId="49" xfId="0" applyNumberFormat="1" applyFont="1" applyBorder="1" applyAlignment="1">
      <alignment horizontal="center" vertical="center"/>
    </xf>
    <xf numFmtId="4" fontId="24" fillId="3" borderId="24" xfId="0" applyNumberFormat="1" applyFont="1" applyFill="1" applyBorder="1" applyAlignment="1">
      <alignment horizontal="center" vertical="center" wrapText="1"/>
    </xf>
    <xf numFmtId="4" fontId="24" fillId="3" borderId="55" xfId="0" applyNumberFormat="1" applyFont="1" applyFill="1" applyBorder="1" applyAlignment="1">
      <alignment horizontal="center" vertical="center" wrapText="1"/>
    </xf>
    <xf numFmtId="4" fontId="24" fillId="3" borderId="46"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xf>
    <xf numFmtId="4" fontId="24" fillId="3" borderId="22" xfId="0" applyNumberFormat="1" applyFont="1" applyFill="1" applyBorder="1" applyAlignment="1">
      <alignment horizontal="center" vertical="center" wrapText="1"/>
    </xf>
    <xf numFmtId="4" fontId="24" fillId="3" borderId="35" xfId="0" applyNumberFormat="1" applyFont="1" applyFill="1" applyBorder="1" applyAlignment="1">
      <alignment horizontal="center" vertical="center" wrapText="1"/>
    </xf>
    <xf numFmtId="4" fontId="24" fillId="3" borderId="49" xfId="0" applyNumberFormat="1" applyFont="1" applyFill="1" applyBorder="1" applyAlignment="1">
      <alignment horizontal="center" vertical="center" wrapText="1"/>
    </xf>
    <xf numFmtId="4" fontId="24" fillId="3" borderId="20" xfId="0" applyNumberFormat="1" applyFont="1" applyFill="1" applyBorder="1" applyAlignment="1">
      <alignment horizontal="center" vertical="center" wrapText="1"/>
    </xf>
    <xf numFmtId="4" fontId="24" fillId="0" borderId="14" xfId="0" applyNumberFormat="1" applyFont="1" applyBorder="1" applyAlignment="1">
      <alignment horizontal="center" vertical="center" wrapText="1"/>
    </xf>
    <xf numFmtId="4" fontId="9" fillId="0" borderId="22" xfId="0" applyNumberFormat="1" applyFont="1" applyBorder="1" applyAlignment="1">
      <alignment horizontal="center" vertical="center"/>
    </xf>
    <xf numFmtId="4" fontId="2" fillId="0" borderId="17" xfId="0" applyNumberFormat="1" applyFont="1" applyBorder="1" applyAlignment="1">
      <alignment horizontal="center" vertical="center"/>
    </xf>
    <xf numFmtId="4" fontId="24" fillId="0" borderId="14" xfId="0" applyNumberFormat="1" applyFont="1" applyBorder="1" applyAlignment="1">
      <alignment horizontal="center" vertical="center"/>
    </xf>
    <xf numFmtId="4" fontId="24" fillId="0" borderId="55" xfId="0" applyNumberFormat="1" applyFont="1" applyBorder="1" applyAlignment="1">
      <alignment horizontal="center" vertical="center"/>
    </xf>
    <xf numFmtId="4" fontId="24" fillId="3" borderId="55" xfId="0" applyNumberFormat="1" applyFont="1" applyFill="1" applyBorder="1" applyAlignment="1">
      <alignment horizontal="center" vertical="center"/>
    </xf>
    <xf numFmtId="4" fontId="28" fillId="0" borderId="5" xfId="0" applyNumberFormat="1" applyFont="1" applyBorder="1" applyAlignment="1">
      <alignment horizontal="center" vertical="center"/>
    </xf>
    <xf numFmtId="4" fontId="2" fillId="0" borderId="16" xfId="0" applyNumberFormat="1" applyFont="1" applyBorder="1"/>
    <xf numFmtId="4" fontId="3" fillId="0" borderId="0" xfId="0" applyNumberFormat="1" applyFont="1" applyAlignment="1">
      <alignment horizontal="center"/>
    </xf>
    <xf numFmtId="4" fontId="3" fillId="13" borderId="0" xfId="0" applyNumberFormat="1" applyFont="1" applyFill="1" applyAlignment="1">
      <alignment horizontal="center"/>
    </xf>
    <xf numFmtId="4" fontId="0" fillId="0" borderId="0" xfId="0" applyNumberFormat="1" applyFont="1" applyAlignment="1"/>
    <xf numFmtId="4" fontId="22" fillId="14" borderId="9" xfId="0" applyNumberFormat="1" applyFont="1" applyFill="1" applyBorder="1" applyAlignment="1">
      <alignment horizontal="center" vertical="center" wrapText="1" shrinkToFit="1"/>
    </xf>
    <xf numFmtId="4" fontId="23" fillId="12" borderId="17"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shrinkToFit="1"/>
    </xf>
    <xf numFmtId="4" fontId="23" fillId="12" borderId="37" xfId="0" applyNumberFormat="1" applyFont="1" applyFill="1" applyBorder="1" applyAlignment="1">
      <alignment horizontal="center" vertical="center" shrinkToFit="1"/>
    </xf>
    <xf numFmtId="4" fontId="23" fillId="12" borderId="35" xfId="0" applyNumberFormat="1" applyFont="1" applyFill="1" applyBorder="1" applyAlignment="1">
      <alignment horizontal="center" vertical="center" shrinkToFit="1"/>
    </xf>
    <xf numFmtId="4" fontId="23" fillId="12" borderId="22" xfId="0" applyNumberFormat="1" applyFont="1" applyFill="1" applyBorder="1" applyAlignment="1">
      <alignment horizontal="center" vertical="center" shrinkToFit="1"/>
    </xf>
    <xf numFmtId="4" fontId="23" fillId="12" borderId="20"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xf>
    <xf numFmtId="4" fontId="23" fillId="12" borderId="49" xfId="0" applyNumberFormat="1" applyFont="1" applyFill="1" applyBorder="1" applyAlignment="1">
      <alignment horizontal="center" vertical="center" shrinkToFit="1"/>
    </xf>
    <xf numFmtId="4" fontId="23" fillId="12" borderId="24" xfId="0" applyNumberFormat="1" applyFont="1" applyFill="1" applyBorder="1" applyAlignment="1">
      <alignment horizontal="center" vertical="center"/>
    </xf>
    <xf numFmtId="4" fontId="23" fillId="12" borderId="55" xfId="0" applyNumberFormat="1" applyFont="1" applyFill="1" applyBorder="1" applyAlignment="1">
      <alignment horizontal="center" vertical="center"/>
    </xf>
    <xf numFmtId="4" fontId="23" fillId="12" borderId="24" xfId="0" applyNumberFormat="1" applyFont="1" applyFill="1" applyBorder="1" applyAlignment="1">
      <alignment horizontal="center" vertical="center" shrinkToFit="1"/>
    </xf>
    <xf numFmtId="4" fontId="23" fillId="12" borderId="36" xfId="0" applyNumberFormat="1" applyFont="1" applyFill="1" applyBorder="1" applyAlignment="1">
      <alignment horizontal="center" vertical="center" shrinkToFit="1"/>
    </xf>
    <xf numFmtId="4" fontId="23" fillId="12" borderId="55" xfId="0" applyNumberFormat="1" applyFont="1" applyFill="1" applyBorder="1" applyAlignment="1">
      <alignment horizontal="center" vertical="center" shrinkToFit="1"/>
    </xf>
    <xf numFmtId="4" fontId="24" fillId="12" borderId="17" xfId="0" applyNumberFormat="1" applyFont="1" applyFill="1" applyBorder="1" applyAlignment="1">
      <alignment horizontal="center" vertical="center"/>
    </xf>
    <xf numFmtId="4" fontId="24"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shrinkToFit="1"/>
    </xf>
    <xf numFmtId="4" fontId="23" fillId="12" borderId="38" xfId="0" applyNumberFormat="1" applyFont="1" applyFill="1" applyBorder="1" applyAlignment="1">
      <alignment horizontal="center" vertical="center" shrinkToFit="1"/>
    </xf>
    <xf numFmtId="4" fontId="24" fillId="12" borderId="22" xfId="0" applyNumberFormat="1" applyFont="1" applyFill="1" applyBorder="1" applyAlignment="1">
      <alignment horizontal="center" vertical="center"/>
    </xf>
    <xf numFmtId="4" fontId="2" fillId="0" borderId="57" xfId="0" applyNumberFormat="1" applyFont="1" applyBorder="1" applyAlignment="1">
      <alignment horizontal="center" vertical="center"/>
    </xf>
    <xf numFmtId="4" fontId="24" fillId="12" borderId="55" xfId="0" applyNumberFormat="1" applyFont="1" applyFill="1" applyBorder="1" applyAlignment="1">
      <alignment horizontal="center" vertical="center"/>
    </xf>
    <xf numFmtId="4" fontId="28" fillId="0" borderId="14" xfId="0" applyNumberFormat="1" applyFont="1" applyBorder="1" applyAlignment="1">
      <alignment horizontal="center" vertical="center"/>
    </xf>
    <xf numFmtId="4" fontId="25" fillId="0" borderId="16" xfId="0" applyNumberFormat="1" applyFont="1" applyBorder="1" applyAlignment="1">
      <alignment horizontal="center" vertical="center"/>
    </xf>
    <xf numFmtId="4" fontId="23" fillId="13" borderId="0" xfId="0" applyNumberFormat="1" applyFont="1" applyFill="1" applyAlignment="1">
      <alignment horizontal="center" vertical="center" shrinkToFit="1"/>
    </xf>
    <xf numFmtId="4" fontId="26" fillId="13" borderId="0" xfId="0" applyNumberFormat="1" applyFont="1" applyFill="1" applyAlignment="1">
      <alignment horizontal="center" vertical="center"/>
    </xf>
    <xf numFmtId="4" fontId="22" fillId="2" borderId="10" xfId="0" applyNumberFormat="1" applyFont="1" applyFill="1" applyBorder="1" applyAlignment="1">
      <alignment horizontal="center" vertical="center" shrinkToFit="1"/>
    </xf>
    <xf numFmtId="4" fontId="23" fillId="0" borderId="13" xfId="0" applyNumberFormat="1" applyFont="1" applyBorder="1" applyAlignment="1">
      <alignment horizontal="center" vertical="center" shrinkToFit="1"/>
    </xf>
    <xf numFmtId="4" fontId="27" fillId="3" borderId="39" xfId="0" applyNumberFormat="1" applyFont="1" applyFill="1" applyBorder="1" applyAlignment="1">
      <alignment horizontal="center" vertical="center" wrapText="1"/>
    </xf>
    <xf numFmtId="4" fontId="23" fillId="0" borderId="31" xfId="0" applyNumberFormat="1" applyFont="1" applyBorder="1" applyAlignment="1">
      <alignment horizontal="center" vertical="center"/>
    </xf>
    <xf numFmtId="4" fontId="23" fillId="0" borderId="43" xfId="0" applyNumberFormat="1" applyFont="1" applyBorder="1" applyAlignment="1">
      <alignment horizontal="center" vertical="center"/>
    </xf>
    <xf numFmtId="4" fontId="23" fillId="0" borderId="18" xfId="0" applyNumberFormat="1" applyFont="1" applyBorder="1" applyAlignment="1">
      <alignment horizontal="center" vertical="center" shrinkToFit="1"/>
    </xf>
    <xf numFmtId="4" fontId="23" fillId="0" borderId="51" xfId="0" applyNumberFormat="1" applyFont="1" applyBorder="1" applyAlignment="1">
      <alignment horizontal="center" vertical="center" shrinkToFit="1"/>
    </xf>
    <xf numFmtId="4" fontId="23" fillId="0" borderId="50" xfId="0" applyNumberFormat="1" applyFont="1" applyBorder="1" applyAlignment="1">
      <alignment horizontal="center" vertical="center" shrinkToFit="1"/>
    </xf>
    <xf numFmtId="4" fontId="23" fillId="0" borderId="29" xfId="0" applyNumberFormat="1" applyFont="1" applyBorder="1" applyAlignment="1">
      <alignment horizontal="center" vertical="center"/>
    </xf>
    <xf numFmtId="4" fontId="23" fillId="0" borderId="21" xfId="0" applyNumberFormat="1" applyFont="1" applyBorder="1" applyAlignment="1">
      <alignment horizontal="center" vertical="center"/>
    </xf>
    <xf numFmtId="4" fontId="23" fillId="0" borderId="21" xfId="0" applyNumberFormat="1" applyFont="1" applyBorder="1" applyAlignment="1">
      <alignment horizontal="center" vertical="center" shrinkToFit="1"/>
    </xf>
    <xf numFmtId="4" fontId="23" fillId="0" borderId="13" xfId="0" applyNumberFormat="1" applyFont="1" applyBorder="1" applyAlignment="1">
      <alignment horizontal="center" vertical="center"/>
    </xf>
    <xf numFmtId="4" fontId="23" fillId="0" borderId="43" xfId="0" applyNumberFormat="1" applyFont="1" applyBorder="1" applyAlignment="1">
      <alignment horizontal="center" vertical="center" shrinkToFit="1"/>
    </xf>
    <xf numFmtId="4" fontId="23" fillId="0" borderId="60" xfId="0" applyNumberFormat="1" applyFont="1" applyBorder="1" applyAlignment="1">
      <alignment horizontal="center" vertical="center" shrinkToFit="1"/>
    </xf>
    <xf numFmtId="4" fontId="24" fillId="3" borderId="58" xfId="0" applyNumberFormat="1" applyFont="1" applyFill="1" applyBorder="1" applyAlignment="1">
      <alignment horizontal="center" vertical="center"/>
    </xf>
    <xf numFmtId="4" fontId="24" fillId="3" borderId="31" xfId="0" applyNumberFormat="1" applyFont="1" applyFill="1" applyBorder="1" applyAlignment="1">
      <alignment horizontal="center" vertical="center"/>
    </xf>
    <xf numFmtId="4" fontId="24" fillId="0" borderId="31" xfId="0" applyNumberFormat="1" applyFont="1" applyBorder="1" applyAlignment="1">
      <alignment horizontal="center" vertical="center"/>
    </xf>
    <xf numFmtId="4" fontId="24" fillId="3" borderId="42" xfId="0" applyNumberFormat="1" applyFont="1" applyFill="1" applyBorder="1" applyAlignment="1">
      <alignment horizontal="center" vertical="center"/>
    </xf>
    <xf numFmtId="4" fontId="24" fillId="3" borderId="45" xfId="0" applyNumberFormat="1" applyFont="1" applyFill="1" applyBorder="1" applyAlignment="1">
      <alignment horizontal="center" vertical="center"/>
    </xf>
    <xf numFmtId="4" fontId="24" fillId="3" borderId="3" xfId="0" applyNumberFormat="1" applyFont="1" applyFill="1" applyBorder="1" applyAlignment="1">
      <alignment horizontal="center" vertical="center"/>
    </xf>
    <xf numFmtId="4" fontId="24" fillId="3" borderId="18" xfId="0" applyNumberFormat="1" applyFont="1" applyFill="1" applyBorder="1" applyAlignment="1">
      <alignment horizontal="center" vertical="center"/>
    </xf>
    <xf numFmtId="4" fontId="24" fillId="3" borderId="13" xfId="0" applyNumberFormat="1" applyFont="1" applyFill="1" applyBorder="1" applyAlignment="1">
      <alignment horizontal="center" vertical="center"/>
    </xf>
    <xf numFmtId="4" fontId="23" fillId="3" borderId="31" xfId="0" applyNumberFormat="1" applyFont="1" applyFill="1" applyBorder="1" applyAlignment="1">
      <alignment horizontal="center" vertical="center"/>
    </xf>
    <xf numFmtId="4" fontId="23" fillId="3" borderId="21" xfId="0" applyNumberFormat="1" applyFont="1" applyFill="1" applyBorder="1" applyAlignment="1">
      <alignment horizontal="center" vertical="center"/>
    </xf>
    <xf numFmtId="4" fontId="28" fillId="3" borderId="42" xfId="0" applyNumberFormat="1" applyFont="1" applyFill="1" applyBorder="1" applyAlignment="1">
      <alignment horizontal="center" vertical="center"/>
    </xf>
    <xf numFmtId="4" fontId="28" fillId="3" borderId="40" xfId="0" applyNumberFormat="1" applyFont="1" applyFill="1" applyBorder="1" applyAlignment="1">
      <alignment horizontal="center" vertical="center"/>
    </xf>
    <xf numFmtId="4" fontId="28" fillId="3" borderId="31" xfId="0" applyNumberFormat="1" applyFont="1" applyFill="1" applyBorder="1" applyAlignment="1">
      <alignment horizontal="center" vertical="center"/>
    </xf>
    <xf numFmtId="4" fontId="28" fillId="3" borderId="21" xfId="0" applyNumberFormat="1" applyFont="1" applyFill="1" applyBorder="1" applyAlignment="1">
      <alignment horizontal="center" vertical="center"/>
    </xf>
    <xf numFmtId="4" fontId="22" fillId="0" borderId="16" xfId="0" applyNumberFormat="1" applyFont="1" applyBorder="1" applyAlignment="1">
      <alignment horizontal="center" vertical="center" shrinkToFit="1"/>
    </xf>
    <xf numFmtId="4" fontId="23" fillId="0" borderId="0" xfId="0" applyNumberFormat="1" applyFont="1" applyAlignment="1">
      <alignment horizontal="center" vertical="center" shrinkToFit="1"/>
    </xf>
    <xf numFmtId="4" fontId="26" fillId="0" borderId="0" xfId="0" applyNumberFormat="1" applyFont="1" applyAlignment="1">
      <alignment horizontal="center" vertical="center"/>
    </xf>
    <xf numFmtId="0" fontId="6" fillId="18" borderId="15" xfId="0" applyFont="1" applyFill="1" applyBorder="1" applyAlignment="1">
      <alignment vertical="center"/>
    </xf>
    <xf numFmtId="0" fontId="6" fillId="19" borderId="15" xfId="0" applyFont="1" applyFill="1" applyBorder="1" applyAlignment="1">
      <alignment horizontal="left" vertical="center"/>
    </xf>
    <xf numFmtId="165" fontId="22" fillId="0" borderId="29" xfId="0" applyNumberFormat="1" applyFont="1" applyBorder="1" applyAlignment="1">
      <alignment horizontal="center" vertical="center" shrinkToFit="1"/>
    </xf>
    <xf numFmtId="165" fontId="22" fillId="0" borderId="31" xfId="0" applyNumberFormat="1" applyFont="1" applyBorder="1" applyAlignment="1">
      <alignment horizontal="center" vertical="center" shrinkToFit="1"/>
    </xf>
    <xf numFmtId="165" fontId="22" fillId="0" borderId="21" xfId="0" applyNumberFormat="1" applyFont="1" applyBorder="1" applyAlignment="1">
      <alignment horizontal="center" vertical="center" shrinkToFit="1"/>
    </xf>
    <xf numFmtId="44" fontId="30" fillId="0" borderId="0" xfId="0" applyNumberFormat="1" applyFont="1" applyAlignment="1">
      <alignment horizontal="center" vertical="center"/>
    </xf>
    <xf numFmtId="0" fontId="30" fillId="0" borderId="0" xfId="0" applyFont="1" applyAlignment="1">
      <alignment vertical="center"/>
    </xf>
    <xf numFmtId="0" fontId="29" fillId="0" borderId="0" xfId="0" applyFont="1" applyAlignment="1">
      <alignment horizontal="left"/>
    </xf>
    <xf numFmtId="44" fontId="31" fillId="0" borderId="0" xfId="0" applyNumberFormat="1" applyFont="1" applyAlignment="1">
      <alignment horizontal="right" vertical="center" wrapText="1"/>
    </xf>
    <xf numFmtId="0" fontId="30" fillId="0" borderId="0" xfId="0" applyFont="1" applyAlignment="1">
      <alignment horizontal="left" vertical="center" indent="1"/>
    </xf>
    <xf numFmtId="0" fontId="33" fillId="0" borderId="0" xfId="0" applyFont="1" applyAlignment="1">
      <alignment vertical="center"/>
    </xf>
    <xf numFmtId="0" fontId="36" fillId="0" borderId="0" xfId="0" applyFont="1" applyAlignment="1">
      <alignment horizontal="center" vertical="center"/>
    </xf>
    <xf numFmtId="0" fontId="34" fillId="0" borderId="0" xfId="0" applyFont="1" applyAlignment="1">
      <alignment horizontal="left" vertical="center" indent="1"/>
    </xf>
    <xf numFmtId="0" fontId="34" fillId="0" borderId="16" xfId="0" applyFont="1" applyBorder="1" applyAlignment="1">
      <alignment vertical="center"/>
    </xf>
    <xf numFmtId="44" fontId="34" fillId="0" borderId="0" xfId="0" applyNumberFormat="1" applyFont="1" applyAlignment="1">
      <alignment horizontal="center" vertical="center"/>
    </xf>
    <xf numFmtId="0" fontId="37" fillId="0" borderId="0" xfId="0" applyFont="1" applyAlignment="1">
      <alignment vertical="center"/>
    </xf>
    <xf numFmtId="0" fontId="30" fillId="0" borderId="16" xfId="0" applyFont="1" applyBorder="1" applyAlignment="1">
      <alignment vertical="center"/>
    </xf>
    <xf numFmtId="0" fontId="35" fillId="0" borderId="64" xfId="0" applyFont="1" applyBorder="1" applyAlignment="1">
      <alignment horizontal="center" vertical="center" wrapText="1"/>
    </xf>
    <xf numFmtId="0" fontId="35" fillId="0" borderId="65" xfId="0" applyFont="1" applyBorder="1" applyAlignment="1">
      <alignment horizontal="center" vertical="center" wrapText="1"/>
    </xf>
    <xf numFmtId="0" fontId="35" fillId="0" borderId="66" xfId="0" applyFont="1" applyBorder="1" applyAlignment="1">
      <alignment horizontal="center" vertical="center" wrapText="1"/>
    </xf>
    <xf numFmtId="0" fontId="31" fillId="0" borderId="67" xfId="0" applyFont="1" applyBorder="1" applyAlignment="1">
      <alignment horizontal="left" vertical="center" wrapText="1"/>
    </xf>
    <xf numFmtId="0" fontId="31" fillId="0" borderId="68" xfId="0" applyFont="1" applyBorder="1" applyAlignment="1">
      <alignment horizontal="left" vertical="center" wrapText="1"/>
    </xf>
    <xf numFmtId="0" fontId="31" fillId="0" borderId="69" xfId="0" applyFont="1" applyBorder="1" applyAlignment="1">
      <alignment horizontal="left" vertical="center" wrapText="1"/>
    </xf>
    <xf numFmtId="0" fontId="29" fillId="0" borderId="16" xfId="0" applyFont="1" applyBorder="1" applyAlignment="1">
      <alignment horizontal="left"/>
    </xf>
    <xf numFmtId="0" fontId="32" fillId="0" borderId="0" xfId="0" applyFont="1" applyAlignment="1">
      <alignment horizontal="center" vertical="center"/>
    </xf>
    <xf numFmtId="0" fontId="32" fillId="20" borderId="61" xfId="0" applyFont="1" applyFill="1" applyBorder="1" applyAlignment="1">
      <alignment horizontal="center" vertical="center" wrapText="1"/>
    </xf>
    <xf numFmtId="0" fontId="34" fillId="0" borderId="62" xfId="0" applyFont="1" applyBorder="1" applyAlignment="1">
      <alignment horizontal="center" vertical="center" wrapText="1"/>
    </xf>
    <xf numFmtId="0" fontId="34" fillId="0" borderId="63" xfId="0" applyFont="1" applyBorder="1" applyAlignment="1">
      <alignment horizontal="center" vertical="center" wrapText="1"/>
    </xf>
    <xf numFmtId="2" fontId="5" fillId="3" borderId="4" xfId="0" applyNumberFormat="1" applyFont="1" applyFill="1" applyBorder="1" applyAlignment="1">
      <alignment vertical="center" wrapText="1"/>
    </xf>
    <xf numFmtId="0" fontId="2" fillId="0" borderId="5" xfId="0" applyFont="1" applyBorder="1" applyAlignment="1">
      <alignment vertical="center"/>
    </xf>
    <xf numFmtId="2" fontId="5" fillId="3" borderId="38" xfId="0" applyNumberFormat="1" applyFont="1" applyFill="1" applyBorder="1" applyAlignment="1">
      <alignment vertical="center" wrapText="1"/>
    </xf>
    <xf numFmtId="0" fontId="2" fillId="0" borderId="44" xfId="0" applyFont="1" applyBorder="1"/>
    <xf numFmtId="0" fontId="2" fillId="0" borderId="45" xfId="0" applyFont="1" applyBorder="1"/>
    <xf numFmtId="2" fontId="5" fillId="3" borderId="12" xfId="0" applyNumberFormat="1" applyFont="1" applyFill="1" applyBorder="1" applyAlignment="1">
      <alignment horizontal="left" vertical="center" wrapText="1"/>
    </xf>
    <xf numFmtId="0" fontId="2" fillId="0" borderId="2" xfId="0" applyFont="1" applyBorder="1"/>
    <xf numFmtId="0" fontId="2" fillId="0" borderId="3" xfId="0" applyFont="1" applyBorder="1"/>
    <xf numFmtId="2" fontId="5" fillId="3" borderId="52" xfId="0" applyNumberFormat="1" applyFont="1" applyFill="1" applyBorder="1" applyAlignment="1">
      <alignment vertical="center" wrapText="1"/>
    </xf>
    <xf numFmtId="0" fontId="2" fillId="0" borderId="16" xfId="0" applyFont="1" applyBorder="1"/>
    <xf numFmtId="0" fontId="2" fillId="0" borderId="53" xfId="0" applyFont="1" applyBorder="1"/>
    <xf numFmtId="0" fontId="14" fillId="0" borderId="0" xfId="0" applyFont="1" applyAlignment="1">
      <alignment horizontal="center" vertical="center" shrinkToFit="1"/>
    </xf>
    <xf numFmtId="2" fontId="5" fillId="3" borderId="36" xfId="0" applyNumberFormat="1" applyFont="1" applyFill="1" applyBorder="1" applyAlignment="1">
      <alignment vertical="center" wrapText="1"/>
    </xf>
    <xf numFmtId="0" fontId="2" fillId="0" borderId="47" xfId="0" applyFont="1" applyBorder="1" applyAlignment="1">
      <alignment vertical="center"/>
    </xf>
    <xf numFmtId="49" fontId="10" fillId="3" borderId="36" xfId="0" applyNumberFormat="1" applyFont="1" applyFill="1" applyBorder="1" applyAlignment="1">
      <alignment vertical="center" wrapText="1"/>
    </xf>
    <xf numFmtId="2" fontId="10" fillId="3" borderId="38" xfId="0" applyNumberFormat="1" applyFont="1" applyFill="1" applyBorder="1" applyAlignment="1">
      <alignment vertical="center" wrapText="1"/>
    </xf>
    <xf numFmtId="0" fontId="2" fillId="0" borderId="44" xfId="0" applyFont="1" applyBorder="1" applyAlignment="1">
      <alignment vertical="center"/>
    </xf>
    <xf numFmtId="2" fontId="11" fillId="3" borderId="12" xfId="0" applyNumberFormat="1" applyFont="1" applyFill="1" applyBorder="1" applyAlignment="1">
      <alignment vertical="center" wrapText="1"/>
    </xf>
    <xf numFmtId="0" fontId="2" fillId="0" borderId="2" xfId="0" applyFont="1" applyBorder="1" applyAlignment="1">
      <alignment vertical="center"/>
    </xf>
    <xf numFmtId="2" fontId="13" fillId="3" borderId="12" xfId="0" applyNumberFormat="1" applyFont="1" applyFill="1" applyBorder="1" applyAlignment="1">
      <alignment vertical="center" wrapText="1"/>
    </xf>
    <xf numFmtId="0" fontId="4" fillId="0" borderId="26" xfId="0" applyFont="1" applyBorder="1" applyAlignment="1">
      <alignment horizontal="right" vertical="center"/>
    </xf>
    <xf numFmtId="0" fontId="2" fillId="0" borderId="27" xfId="0" applyFont="1" applyBorder="1"/>
    <xf numFmtId="0" fontId="2" fillId="0" borderId="28" xfId="0" applyFont="1" applyBorder="1"/>
    <xf numFmtId="0" fontId="4" fillId="0" borderId="30" xfId="0" applyFont="1" applyBorder="1" applyAlignment="1">
      <alignment horizontal="right" vertical="center"/>
    </xf>
    <xf numFmtId="0" fontId="2" fillId="0" borderId="5" xfId="0" applyFont="1" applyBorder="1"/>
    <xf numFmtId="0" fontId="2" fillId="0" borderId="6" xfId="0" applyFont="1" applyBorder="1"/>
    <xf numFmtId="0" fontId="4" fillId="0" borderId="32" xfId="0" applyFont="1" applyBorder="1" applyAlignment="1">
      <alignment horizontal="right" vertical="center"/>
    </xf>
    <xf numFmtId="0" fontId="2" fillId="0" borderId="33" xfId="0" applyFont="1" applyBorder="1"/>
    <xf numFmtId="0" fontId="2" fillId="0" borderId="34" xfId="0" applyFont="1" applyBorder="1"/>
    <xf numFmtId="0" fontId="2" fillId="0" borderId="47" xfId="0" applyFont="1" applyBorder="1"/>
    <xf numFmtId="0" fontId="2" fillId="0" borderId="42" xfId="0"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5" fillId="0" borderId="12" xfId="0" applyFont="1" applyBorder="1" applyAlignment="1">
      <alignment horizontal="left" vertical="center" wrapText="1"/>
    </xf>
    <xf numFmtId="2" fontId="8" fillId="0" borderId="12" xfId="0" applyNumberFormat="1" applyFont="1" applyBorder="1" applyAlignment="1">
      <alignment horizontal="left" vertical="center" wrapText="1"/>
    </xf>
    <xf numFmtId="0" fontId="5" fillId="3" borderId="12" xfId="0" applyFont="1" applyFill="1" applyBorder="1" applyAlignment="1">
      <alignment horizontal="left" vertical="center" wrapText="1"/>
    </xf>
    <xf numFmtId="0" fontId="2" fillId="0" borderId="40" xfId="0" applyFont="1" applyBorder="1"/>
    <xf numFmtId="2" fontId="5" fillId="3" borderId="59" xfId="0" applyNumberFormat="1" applyFont="1" applyFill="1" applyBorder="1" applyAlignment="1">
      <alignment vertical="center" wrapText="1"/>
    </xf>
    <xf numFmtId="2" fontId="4" fillId="0" borderId="38" xfId="0" applyNumberFormat="1" applyFont="1" applyBorder="1" applyAlignment="1">
      <alignment vertical="center" wrapText="1"/>
    </xf>
    <xf numFmtId="0" fontId="2" fillId="0" borderId="45" xfId="0" applyFont="1" applyBorder="1" applyAlignment="1">
      <alignment vertical="center"/>
    </xf>
    <xf numFmtId="2" fontId="4" fillId="3" borderId="12" xfId="0" applyNumberFormat="1" applyFont="1" applyFill="1" applyBorder="1" applyAlignment="1">
      <alignment horizontal="left" vertical="center" wrapText="1"/>
    </xf>
    <xf numFmtId="2" fontId="4" fillId="0" borderId="12" xfId="0" applyNumberFormat="1" applyFont="1" applyBorder="1" applyAlignment="1">
      <alignment horizontal="left" vertical="center" wrapText="1"/>
    </xf>
    <xf numFmtId="2" fontId="7" fillId="0" borderId="4" xfId="0" applyNumberFormat="1" applyFont="1" applyBorder="1" applyAlignment="1">
      <alignment vertical="center" wrapText="1"/>
    </xf>
    <xf numFmtId="2" fontId="5" fillId="3" borderId="12" xfId="0" applyNumberFormat="1" applyFont="1" applyFill="1" applyBorder="1" applyAlignment="1">
      <alignment horizontal="center" vertical="center" wrapText="1"/>
    </xf>
    <xf numFmtId="2" fontId="5" fillId="3" borderId="2" xfId="0" applyNumberFormat="1" applyFont="1" applyFill="1" applyBorder="1" applyAlignment="1">
      <alignment horizontal="center" vertical="center" wrapText="1"/>
    </xf>
    <xf numFmtId="2" fontId="5" fillId="3" borderId="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C8" sqref="C8"/>
    </sheetView>
  </sheetViews>
  <sheetFormatPr baseColWidth="10" defaultRowHeight="15.75" x14ac:dyDescent="0.2"/>
  <cols>
    <col min="1" max="1" width="15.7109375" style="281" bestFit="1" customWidth="1"/>
    <col min="2" max="2" width="60.7109375" style="278" customWidth="1"/>
    <col min="3" max="3" width="25.5703125" style="277" customWidth="1"/>
    <col min="4" max="4" width="19.7109375" style="278" customWidth="1"/>
    <col min="5" max="6" width="16.140625" style="278" customWidth="1"/>
    <col min="7" max="16384" width="11.42578125" style="278"/>
  </cols>
  <sheetData>
    <row r="1" spans="1:3" x14ac:dyDescent="0.2">
      <c r="A1" s="295"/>
      <c r="B1" s="295"/>
    </row>
    <row r="2" spans="1:3" x14ac:dyDescent="0.2">
      <c r="A2" s="279"/>
      <c r="B2" s="279"/>
    </row>
    <row r="3" spans="1:3" ht="35.1" customHeight="1" x14ac:dyDescent="0.2">
      <c r="A3" s="279"/>
      <c r="B3" s="279"/>
      <c r="C3" s="280" t="s">
        <v>410</v>
      </c>
    </row>
    <row r="4" spans="1:3" x14ac:dyDescent="0.2">
      <c r="A4" s="278"/>
      <c r="B4" s="279"/>
    </row>
    <row r="5" spans="1:3" x14ac:dyDescent="0.2">
      <c r="A5" s="279"/>
      <c r="B5" s="279"/>
    </row>
    <row r="6" spans="1:3" x14ac:dyDescent="0.2">
      <c r="A6" s="279"/>
      <c r="B6" s="279"/>
    </row>
    <row r="7" spans="1:3" x14ac:dyDescent="0.2">
      <c r="A7" s="279"/>
      <c r="B7" s="279"/>
    </row>
    <row r="8" spans="1:3" x14ac:dyDescent="0.2">
      <c r="A8" s="279"/>
      <c r="B8" s="279"/>
    </row>
    <row r="9" spans="1:3" x14ac:dyDescent="0.2">
      <c r="A9" s="279"/>
      <c r="B9" s="279"/>
    </row>
    <row r="10" spans="1:3" ht="18.75" x14ac:dyDescent="0.2">
      <c r="A10" s="296" t="s">
        <v>411</v>
      </c>
      <c r="B10" s="296"/>
      <c r="C10" s="296"/>
    </row>
    <row r="13" spans="1:3" ht="21" x14ac:dyDescent="0.2">
      <c r="B13" s="282"/>
    </row>
    <row r="14" spans="1:3" ht="120" customHeight="1" x14ac:dyDescent="0.2">
      <c r="A14" s="297" t="s">
        <v>412</v>
      </c>
      <c r="B14" s="298"/>
      <c r="C14" s="299"/>
    </row>
    <row r="19" spans="1:3" ht="99.95" customHeight="1" x14ac:dyDescent="0.2">
      <c r="A19" s="289" t="s">
        <v>383</v>
      </c>
      <c r="B19" s="290"/>
      <c r="C19" s="291"/>
    </row>
    <row r="22" spans="1:3" ht="21" x14ac:dyDescent="0.2">
      <c r="B22" s="283"/>
    </row>
    <row r="24" spans="1:3" ht="174.95" customHeight="1" x14ac:dyDescent="0.2">
      <c r="A24" s="292" t="s">
        <v>384</v>
      </c>
      <c r="B24" s="293"/>
      <c r="C24" s="294"/>
    </row>
    <row r="26" spans="1:3" s="287" customFormat="1" ht="21" x14ac:dyDescent="0.2">
      <c r="A26" s="284"/>
      <c r="B26" s="285"/>
      <c r="C26" s="286"/>
    </row>
    <row r="27" spans="1:3" s="287" customFormat="1" ht="21" x14ac:dyDescent="0.2">
      <c r="A27" s="284"/>
      <c r="B27" s="285"/>
      <c r="C27" s="286"/>
    </row>
    <row r="28" spans="1:3" s="287" customFormat="1" ht="21" x14ac:dyDescent="0.2">
      <c r="A28" s="284"/>
      <c r="B28" s="285"/>
      <c r="C28" s="286"/>
    </row>
    <row r="29" spans="1:3" s="287" customFormat="1" ht="21" x14ac:dyDescent="0.2">
      <c r="A29" s="284"/>
      <c r="B29" s="285"/>
      <c r="C29" s="286"/>
    </row>
    <row r="30" spans="1:3" s="287" customFormat="1" ht="21" x14ac:dyDescent="0.2">
      <c r="A30" s="284"/>
      <c r="B30" s="285"/>
      <c r="C30" s="286"/>
    </row>
    <row r="31" spans="1:3" s="287" customFormat="1" ht="21" x14ac:dyDescent="0.2">
      <c r="A31" s="284"/>
      <c r="B31" s="285"/>
      <c r="C31" s="286"/>
    </row>
    <row r="32" spans="1:3" s="287" customFormat="1" ht="21" x14ac:dyDescent="0.2">
      <c r="A32" s="284"/>
      <c r="B32" s="285"/>
      <c r="C32" s="286"/>
    </row>
    <row r="33" spans="1:3" s="287" customFormat="1" ht="21" x14ac:dyDescent="0.2">
      <c r="A33" s="284"/>
      <c r="B33" s="285"/>
      <c r="C33" s="286"/>
    </row>
    <row r="34" spans="1:3" s="287" customFormat="1" ht="21" x14ac:dyDescent="0.2">
      <c r="A34" s="284"/>
      <c r="B34" s="285"/>
      <c r="C34" s="286"/>
    </row>
    <row r="35" spans="1:3" s="287" customFormat="1" ht="21" x14ac:dyDescent="0.2">
      <c r="A35" s="284"/>
      <c r="B35" s="285"/>
      <c r="C35" s="286"/>
    </row>
    <row r="36" spans="1:3" s="287" customFormat="1" ht="21" x14ac:dyDescent="0.2">
      <c r="A36" s="284"/>
      <c r="B36" s="285"/>
      <c r="C36" s="286"/>
    </row>
    <row r="37" spans="1:3" s="287" customFormat="1" ht="21" x14ac:dyDescent="0.2">
      <c r="A37" s="284"/>
      <c r="B37" s="285"/>
      <c r="C37" s="286"/>
    </row>
    <row r="38" spans="1:3" s="287" customFormat="1" ht="21" x14ac:dyDescent="0.2">
      <c r="A38" s="284"/>
      <c r="B38" s="285"/>
      <c r="C38" s="286"/>
    </row>
    <row r="39" spans="1:3" s="287" customFormat="1" ht="21" x14ac:dyDescent="0.2">
      <c r="A39" s="284"/>
      <c r="B39" s="285"/>
      <c r="C39" s="286"/>
    </row>
    <row r="40" spans="1:3" s="287" customFormat="1" ht="21" x14ac:dyDescent="0.2">
      <c r="A40" s="284"/>
      <c r="B40" s="285"/>
      <c r="C40" s="286"/>
    </row>
    <row r="41" spans="1:3" s="287" customFormat="1" ht="21" x14ac:dyDescent="0.2">
      <c r="A41" s="284"/>
      <c r="B41" s="285"/>
      <c r="C41" s="286"/>
    </row>
    <row r="42" spans="1:3" s="287" customFormat="1" ht="21" x14ac:dyDescent="0.2">
      <c r="A42" s="284"/>
      <c r="B42" s="285"/>
      <c r="C42" s="286"/>
    </row>
    <row r="43" spans="1:3" s="287" customFormat="1" ht="21" x14ac:dyDescent="0.2">
      <c r="A43" s="284"/>
      <c r="B43" s="285"/>
      <c r="C43" s="286"/>
    </row>
    <row r="44" spans="1:3" s="287" customFormat="1" ht="21" x14ac:dyDescent="0.2">
      <c r="A44" s="284"/>
      <c r="B44" s="285"/>
      <c r="C44" s="286"/>
    </row>
    <row r="45" spans="1:3" s="287" customFormat="1" ht="21" x14ac:dyDescent="0.2">
      <c r="A45" s="284"/>
      <c r="B45" s="285"/>
      <c r="C45" s="286"/>
    </row>
    <row r="46" spans="1:3" s="287" customFormat="1" ht="21" x14ac:dyDescent="0.2">
      <c r="A46" s="284"/>
      <c r="B46" s="285"/>
      <c r="C46" s="286"/>
    </row>
    <row r="47" spans="1:3" s="287" customFormat="1" ht="21" x14ac:dyDescent="0.2">
      <c r="A47" s="284"/>
      <c r="B47" s="285"/>
      <c r="C47" s="286"/>
    </row>
    <row r="48" spans="1:3" s="287" customFormat="1" ht="21" x14ac:dyDescent="0.2">
      <c r="A48" s="284"/>
      <c r="B48" s="285"/>
      <c r="C48" s="286"/>
    </row>
    <row r="49" spans="1:3" s="287" customFormat="1" ht="21" x14ac:dyDescent="0.2">
      <c r="A49" s="284"/>
      <c r="B49" s="285"/>
      <c r="C49" s="286"/>
    </row>
    <row r="50" spans="1:3" s="287" customFormat="1" ht="21" x14ac:dyDescent="0.2">
      <c r="A50" s="284"/>
      <c r="B50" s="285"/>
      <c r="C50" s="286"/>
    </row>
    <row r="51" spans="1:3" s="287" customFormat="1" ht="21" x14ac:dyDescent="0.2">
      <c r="A51" s="284"/>
      <c r="B51" s="285"/>
      <c r="C51" s="286"/>
    </row>
    <row r="52" spans="1:3" s="287" customFormat="1" ht="21" x14ac:dyDescent="0.2">
      <c r="A52" s="284"/>
      <c r="B52" s="285"/>
      <c r="C52" s="286"/>
    </row>
    <row r="53" spans="1:3" s="287" customFormat="1" ht="21" x14ac:dyDescent="0.2">
      <c r="A53" s="284"/>
      <c r="B53" s="285"/>
      <c r="C53" s="286"/>
    </row>
    <row r="54" spans="1:3" s="287" customFormat="1" ht="21" x14ac:dyDescent="0.2">
      <c r="A54" s="284"/>
      <c r="B54" s="285"/>
      <c r="C54" s="286"/>
    </row>
    <row r="55" spans="1:3" s="287" customFormat="1" ht="21" x14ac:dyDescent="0.2">
      <c r="A55" s="284"/>
      <c r="B55" s="285"/>
      <c r="C55" s="286"/>
    </row>
    <row r="56" spans="1:3" s="287" customFormat="1" ht="21" x14ac:dyDescent="0.2">
      <c r="A56" s="284"/>
      <c r="B56" s="285"/>
      <c r="C56" s="286"/>
    </row>
    <row r="57" spans="1:3" s="287" customFormat="1" ht="21" x14ac:dyDescent="0.2">
      <c r="A57" s="284"/>
      <c r="B57" s="285"/>
      <c r="C57" s="286"/>
    </row>
    <row r="58" spans="1:3" s="287" customFormat="1" ht="21" x14ac:dyDescent="0.2">
      <c r="A58" s="284"/>
      <c r="B58" s="285"/>
      <c r="C58" s="286"/>
    </row>
    <row r="59" spans="1:3" s="287" customFormat="1" ht="21" x14ac:dyDescent="0.2">
      <c r="A59" s="284"/>
      <c r="B59" s="285"/>
      <c r="C59" s="286"/>
    </row>
    <row r="60" spans="1:3" s="287" customFormat="1" ht="21" x14ac:dyDescent="0.2">
      <c r="A60" s="284"/>
      <c r="B60" s="285"/>
      <c r="C60" s="286"/>
    </row>
    <row r="61" spans="1:3" s="287" customFormat="1" ht="21" x14ac:dyDescent="0.2">
      <c r="A61" s="284"/>
      <c r="B61" s="285"/>
      <c r="C61" s="286"/>
    </row>
    <row r="62" spans="1:3" s="287" customFormat="1" ht="21" x14ac:dyDescent="0.2">
      <c r="A62" s="284"/>
      <c r="B62" s="285"/>
      <c r="C62" s="286"/>
    </row>
    <row r="63" spans="1:3" s="287" customFormat="1" ht="21" x14ac:dyDescent="0.2">
      <c r="A63" s="284"/>
      <c r="B63" s="285"/>
      <c r="C63" s="286"/>
    </row>
    <row r="64" spans="1:3" s="287" customFormat="1" ht="21" x14ac:dyDescent="0.2">
      <c r="A64" s="284"/>
      <c r="B64" s="285"/>
      <c r="C64" s="286"/>
    </row>
    <row r="65" spans="1:3" s="287" customFormat="1" ht="21" x14ac:dyDescent="0.2">
      <c r="A65" s="284"/>
      <c r="B65" s="285"/>
      <c r="C65" s="286"/>
    </row>
    <row r="66" spans="1:3" s="287" customFormat="1" ht="21" x14ac:dyDescent="0.2">
      <c r="A66" s="284"/>
      <c r="B66" s="285"/>
      <c r="C66" s="286"/>
    </row>
    <row r="67" spans="1:3" s="287" customFormat="1" ht="21" x14ac:dyDescent="0.2">
      <c r="A67" s="284"/>
      <c r="B67" s="285"/>
      <c r="C67" s="286"/>
    </row>
    <row r="68" spans="1:3" s="287" customFormat="1" ht="21" x14ac:dyDescent="0.2">
      <c r="A68" s="284"/>
      <c r="B68" s="285"/>
      <c r="C68" s="286"/>
    </row>
    <row r="69" spans="1:3" s="287" customFormat="1" ht="21" x14ac:dyDescent="0.2">
      <c r="A69" s="284"/>
      <c r="B69" s="285"/>
      <c r="C69" s="286"/>
    </row>
    <row r="70" spans="1:3" s="287" customFormat="1" ht="21" x14ac:dyDescent="0.2">
      <c r="A70" s="284"/>
      <c r="B70" s="285"/>
      <c r="C70" s="286"/>
    </row>
    <row r="71" spans="1:3" s="287" customFormat="1" ht="21" x14ac:dyDescent="0.2">
      <c r="A71" s="284"/>
      <c r="B71" s="285"/>
      <c r="C71" s="286"/>
    </row>
    <row r="72" spans="1:3" s="287" customFormat="1" ht="21" x14ac:dyDescent="0.2">
      <c r="A72" s="284"/>
      <c r="B72" s="285"/>
      <c r="C72" s="286"/>
    </row>
    <row r="73" spans="1:3" s="287" customFormat="1" ht="21" x14ac:dyDescent="0.2">
      <c r="A73" s="284"/>
      <c r="B73" s="285"/>
      <c r="C73" s="286"/>
    </row>
    <row r="74" spans="1:3" s="287" customFormat="1" ht="21" x14ac:dyDescent="0.2">
      <c r="A74" s="284"/>
      <c r="B74" s="285"/>
      <c r="C74" s="286"/>
    </row>
    <row r="75" spans="1:3" s="287" customFormat="1" ht="21" x14ac:dyDescent="0.2">
      <c r="A75" s="281"/>
      <c r="B75" s="288"/>
      <c r="C75" s="277"/>
    </row>
    <row r="76" spans="1:3" s="287" customFormat="1" ht="21" x14ac:dyDescent="0.2">
      <c r="A76" s="281"/>
      <c r="B76" s="288"/>
      <c r="C76" s="277"/>
    </row>
    <row r="77" spans="1:3" s="287" customFormat="1" ht="21" x14ac:dyDescent="0.2">
      <c r="A77" s="281"/>
      <c r="B77" s="288"/>
      <c r="C77" s="277"/>
    </row>
    <row r="78" spans="1:3" s="287" customFormat="1" ht="21" x14ac:dyDescent="0.2">
      <c r="A78" s="281"/>
      <c r="B78" s="288"/>
      <c r="C78" s="277"/>
    </row>
    <row r="79" spans="1:3" s="287" customFormat="1" ht="21" x14ac:dyDescent="0.2">
      <c r="A79" s="281"/>
      <c r="B79" s="288"/>
      <c r="C79" s="277"/>
    </row>
    <row r="80" spans="1:3" s="287" customFormat="1" ht="21" x14ac:dyDescent="0.2">
      <c r="A80" s="281"/>
      <c r="B80" s="288"/>
      <c r="C80" s="277"/>
    </row>
    <row r="81" spans="1:3" s="287" customFormat="1" ht="21" x14ac:dyDescent="0.2">
      <c r="A81" s="281"/>
      <c r="B81" s="288"/>
      <c r="C81" s="277"/>
    </row>
    <row r="82" spans="1:3" s="287" customFormat="1" ht="21" x14ac:dyDescent="0.2">
      <c r="A82" s="281"/>
      <c r="B82" s="288"/>
      <c r="C82" s="277"/>
    </row>
    <row r="83" spans="1:3" s="287" customFormat="1" ht="21" x14ac:dyDescent="0.2">
      <c r="A83" s="281"/>
      <c r="B83" s="288"/>
      <c r="C83" s="277"/>
    </row>
    <row r="84" spans="1:3" s="287" customFormat="1" ht="21" x14ac:dyDescent="0.2">
      <c r="A84" s="281"/>
      <c r="B84" s="288"/>
      <c r="C84" s="277"/>
    </row>
    <row r="85" spans="1:3" s="287" customFormat="1" ht="21" x14ac:dyDescent="0.2">
      <c r="A85" s="281"/>
      <c r="B85" s="288"/>
      <c r="C85" s="277"/>
    </row>
    <row r="86" spans="1:3" s="287" customFormat="1" ht="21" x14ac:dyDescent="0.2">
      <c r="A86" s="281"/>
      <c r="B86" s="288"/>
      <c r="C86" s="277"/>
    </row>
    <row r="87" spans="1:3" s="287" customFormat="1" ht="21" x14ac:dyDescent="0.2">
      <c r="A87" s="281"/>
      <c r="B87" s="288"/>
      <c r="C87" s="277"/>
    </row>
    <row r="88" spans="1:3" s="287" customFormat="1" ht="21" x14ac:dyDescent="0.2">
      <c r="A88" s="281"/>
      <c r="B88" s="288"/>
      <c r="C88" s="277"/>
    </row>
    <row r="89" spans="1:3" s="287" customFormat="1" ht="21" x14ac:dyDescent="0.2">
      <c r="A89" s="281"/>
      <c r="B89" s="288"/>
      <c r="C89" s="277"/>
    </row>
    <row r="90" spans="1:3" s="287" customFormat="1" ht="21" x14ac:dyDescent="0.2">
      <c r="A90" s="281"/>
      <c r="B90" s="288"/>
      <c r="C90" s="277"/>
    </row>
    <row r="91" spans="1:3" s="287" customFormat="1" ht="21" x14ac:dyDescent="0.2">
      <c r="A91" s="281"/>
      <c r="B91" s="288"/>
      <c r="C91" s="277"/>
    </row>
    <row r="92" spans="1:3" s="287" customFormat="1" ht="21" x14ac:dyDescent="0.2">
      <c r="A92" s="281"/>
      <c r="B92" s="288"/>
      <c r="C92" s="277"/>
    </row>
    <row r="93" spans="1:3" s="287" customFormat="1" ht="21" x14ac:dyDescent="0.2">
      <c r="A93" s="281"/>
      <c r="B93" s="288"/>
      <c r="C93" s="277"/>
    </row>
    <row r="94" spans="1:3" s="287" customFormat="1" ht="21" x14ac:dyDescent="0.2">
      <c r="A94" s="281"/>
      <c r="B94" s="288"/>
      <c r="C94" s="277"/>
    </row>
    <row r="95" spans="1:3" s="287" customFormat="1" ht="21" x14ac:dyDescent="0.2">
      <c r="A95" s="281"/>
      <c r="B95" s="288"/>
      <c r="C95" s="277"/>
    </row>
    <row r="96" spans="1:3" s="287" customFormat="1" ht="21" x14ac:dyDescent="0.2">
      <c r="A96" s="281"/>
      <c r="B96" s="288"/>
      <c r="C96" s="277"/>
    </row>
    <row r="97" spans="1:3" s="287" customFormat="1" ht="21" x14ac:dyDescent="0.2">
      <c r="A97" s="281"/>
      <c r="B97" s="288"/>
      <c r="C97" s="277"/>
    </row>
    <row r="98" spans="1:3" s="287" customFormat="1" ht="21" x14ac:dyDescent="0.2">
      <c r="A98" s="281"/>
      <c r="B98" s="288"/>
      <c r="C98" s="277"/>
    </row>
    <row r="99" spans="1:3" s="287" customFormat="1" ht="21" x14ac:dyDescent="0.2">
      <c r="A99" s="281"/>
      <c r="B99" s="288"/>
      <c r="C99" s="277"/>
    </row>
    <row r="100" spans="1:3" s="287" customFormat="1" ht="21" x14ac:dyDescent="0.2">
      <c r="A100" s="281"/>
      <c r="B100" s="288"/>
      <c r="C100" s="277"/>
    </row>
    <row r="101" spans="1:3" s="287" customFormat="1" ht="21" x14ac:dyDescent="0.2">
      <c r="A101" s="281"/>
      <c r="B101" s="288"/>
      <c r="C101" s="277"/>
    </row>
    <row r="102" spans="1:3" s="287" customFormat="1" ht="21" x14ac:dyDescent="0.2">
      <c r="A102" s="281"/>
      <c r="B102" s="288"/>
      <c r="C102" s="277"/>
    </row>
    <row r="103" spans="1:3" s="287" customFormat="1" ht="21" x14ac:dyDescent="0.2">
      <c r="A103" s="281"/>
      <c r="B103" s="288"/>
      <c r="C103" s="277"/>
    </row>
    <row r="104" spans="1:3" s="287" customFormat="1" ht="21" x14ac:dyDescent="0.2">
      <c r="A104" s="281"/>
      <c r="B104" s="288"/>
      <c r="C104" s="277"/>
    </row>
    <row r="105" spans="1:3" s="287" customFormat="1" ht="21" x14ac:dyDescent="0.2">
      <c r="A105" s="281"/>
      <c r="B105" s="288"/>
      <c r="C105" s="277"/>
    </row>
    <row r="106" spans="1:3" s="287" customFormat="1" ht="21" x14ac:dyDescent="0.2">
      <c r="A106" s="281"/>
      <c r="B106" s="288"/>
      <c r="C106" s="277"/>
    </row>
    <row r="107" spans="1:3" s="287" customFormat="1" ht="21" x14ac:dyDescent="0.2">
      <c r="A107" s="281"/>
      <c r="B107" s="288"/>
      <c r="C107" s="277"/>
    </row>
    <row r="108" spans="1:3" s="287" customFormat="1" ht="21" x14ac:dyDescent="0.2">
      <c r="A108" s="281"/>
      <c r="B108" s="288"/>
      <c r="C108" s="277"/>
    </row>
    <row r="109" spans="1:3" s="287" customFormat="1" ht="21" x14ac:dyDescent="0.2">
      <c r="A109" s="281"/>
      <c r="B109" s="288"/>
      <c r="C109" s="277"/>
    </row>
    <row r="110" spans="1:3" s="287" customFormat="1" ht="21" x14ac:dyDescent="0.2">
      <c r="A110" s="281"/>
      <c r="B110" s="288"/>
      <c r="C110" s="277"/>
    </row>
    <row r="111" spans="1:3" s="287" customFormat="1" ht="21" x14ac:dyDescent="0.2">
      <c r="A111" s="281"/>
      <c r="B111" s="288"/>
      <c r="C111" s="277"/>
    </row>
    <row r="112" spans="1:3" s="287" customFormat="1" ht="21" x14ac:dyDescent="0.2">
      <c r="A112" s="281"/>
      <c r="B112" s="288"/>
      <c r="C112" s="277"/>
    </row>
    <row r="113" spans="1:3" s="287" customFormat="1" ht="21" x14ac:dyDescent="0.2">
      <c r="A113" s="281"/>
      <c r="B113" s="288"/>
      <c r="C113" s="277"/>
    </row>
    <row r="114" spans="1:3" s="287" customFormat="1" ht="21" x14ac:dyDescent="0.2">
      <c r="A114" s="281"/>
      <c r="B114" s="288"/>
      <c r="C114" s="277"/>
    </row>
    <row r="115" spans="1:3" s="287" customFormat="1" ht="21" x14ac:dyDescent="0.2">
      <c r="A115" s="281"/>
      <c r="B115" s="288"/>
      <c r="C115" s="277"/>
    </row>
    <row r="116" spans="1:3" s="287" customFormat="1" ht="21" x14ac:dyDescent="0.2">
      <c r="A116" s="281"/>
      <c r="B116" s="288"/>
      <c r="C116" s="277"/>
    </row>
    <row r="117" spans="1:3" s="287" customFormat="1" ht="21" x14ac:dyDescent="0.2">
      <c r="A117" s="281"/>
      <c r="B117" s="288"/>
      <c r="C117" s="277"/>
    </row>
    <row r="118" spans="1:3" s="287" customFormat="1" ht="21" x14ac:dyDescent="0.2">
      <c r="A118" s="281"/>
      <c r="B118" s="288"/>
      <c r="C118" s="277"/>
    </row>
    <row r="119" spans="1:3" s="287" customFormat="1" ht="21" x14ac:dyDescent="0.2">
      <c r="A119" s="281"/>
      <c r="B119" s="288"/>
      <c r="C119" s="277"/>
    </row>
    <row r="120" spans="1:3" s="287" customFormat="1" ht="21" x14ac:dyDescent="0.2">
      <c r="A120" s="281"/>
      <c r="B120" s="288"/>
      <c r="C120" s="277"/>
    </row>
    <row r="121" spans="1:3" s="287" customFormat="1" ht="21" x14ac:dyDescent="0.2">
      <c r="A121" s="281"/>
      <c r="B121" s="288"/>
      <c r="C121" s="277"/>
    </row>
    <row r="122" spans="1:3" s="287" customFormat="1" ht="21" x14ac:dyDescent="0.2">
      <c r="A122" s="281"/>
      <c r="B122" s="288"/>
      <c r="C122" s="277"/>
    </row>
    <row r="123" spans="1:3" s="287" customFormat="1" ht="21" x14ac:dyDescent="0.2">
      <c r="A123" s="281"/>
      <c r="B123" s="288"/>
      <c r="C123" s="277"/>
    </row>
    <row r="124" spans="1:3" s="287" customFormat="1" ht="21" x14ac:dyDescent="0.2">
      <c r="A124" s="281"/>
      <c r="B124" s="288"/>
      <c r="C124" s="277"/>
    </row>
    <row r="125" spans="1:3" s="287" customFormat="1" ht="21" x14ac:dyDescent="0.2">
      <c r="A125" s="281"/>
      <c r="B125" s="288"/>
      <c r="C125" s="277"/>
    </row>
    <row r="126" spans="1:3" s="287" customFormat="1" ht="21" x14ac:dyDescent="0.2">
      <c r="A126" s="281"/>
      <c r="B126" s="288"/>
      <c r="C126" s="277"/>
    </row>
    <row r="127" spans="1:3" s="287" customFormat="1" ht="21" x14ac:dyDescent="0.2">
      <c r="A127" s="281"/>
      <c r="B127" s="288"/>
      <c r="C127" s="277"/>
    </row>
    <row r="128" spans="1:3" s="287" customFormat="1" ht="21" x14ac:dyDescent="0.2">
      <c r="A128" s="281"/>
      <c r="B128" s="288"/>
      <c r="C128" s="277"/>
    </row>
    <row r="129" spans="1:3" s="287" customFormat="1" ht="21" x14ac:dyDescent="0.2">
      <c r="A129" s="281"/>
      <c r="B129" s="288"/>
      <c r="C129" s="277"/>
    </row>
    <row r="130" spans="1:3" s="287" customFormat="1" ht="21" x14ac:dyDescent="0.2">
      <c r="A130" s="281"/>
      <c r="B130" s="288"/>
      <c r="C130" s="277"/>
    </row>
    <row r="131" spans="1:3" s="287" customFormat="1" ht="21" x14ac:dyDescent="0.2">
      <c r="A131" s="281"/>
      <c r="B131" s="288"/>
      <c r="C131" s="277"/>
    </row>
    <row r="132" spans="1:3" s="287" customFormat="1" ht="21" x14ac:dyDescent="0.2">
      <c r="A132" s="281"/>
      <c r="B132" s="288"/>
      <c r="C132" s="277"/>
    </row>
    <row r="133" spans="1:3" s="287" customFormat="1" ht="21" x14ac:dyDescent="0.2">
      <c r="A133" s="281"/>
      <c r="B133" s="288"/>
      <c r="C133" s="277"/>
    </row>
    <row r="134" spans="1:3" s="287" customFormat="1" ht="21" x14ac:dyDescent="0.2">
      <c r="A134" s="281"/>
      <c r="B134" s="288"/>
      <c r="C134" s="277"/>
    </row>
    <row r="135" spans="1:3" s="287" customFormat="1" ht="21" x14ac:dyDescent="0.2">
      <c r="A135" s="281"/>
      <c r="B135" s="288"/>
      <c r="C135" s="277"/>
    </row>
    <row r="136" spans="1:3" s="287" customFormat="1" ht="21" x14ac:dyDescent="0.2">
      <c r="A136" s="281"/>
      <c r="B136" s="288"/>
      <c r="C136" s="277"/>
    </row>
    <row r="137" spans="1:3" s="287" customFormat="1" ht="21" x14ac:dyDescent="0.2">
      <c r="A137" s="281"/>
      <c r="B137" s="288"/>
      <c r="C137" s="277"/>
    </row>
    <row r="138" spans="1:3" s="287" customFormat="1" ht="21" x14ac:dyDescent="0.2">
      <c r="A138" s="281"/>
      <c r="B138" s="288"/>
      <c r="C138" s="277"/>
    </row>
    <row r="139" spans="1:3" s="287" customFormat="1" ht="21" x14ac:dyDescent="0.2">
      <c r="A139" s="281"/>
      <c r="B139" s="288"/>
      <c r="C139" s="277"/>
    </row>
    <row r="140" spans="1:3" s="287" customFormat="1" ht="21" x14ac:dyDescent="0.2">
      <c r="A140" s="281"/>
      <c r="B140" s="288"/>
      <c r="C140" s="277"/>
    </row>
    <row r="141" spans="1:3" s="287" customFormat="1" ht="21" x14ac:dyDescent="0.2">
      <c r="A141" s="281"/>
      <c r="B141" s="288"/>
      <c r="C141" s="277"/>
    </row>
    <row r="142" spans="1:3" s="287" customFormat="1" ht="21" x14ac:dyDescent="0.2">
      <c r="A142" s="281"/>
      <c r="B142" s="288"/>
      <c r="C142" s="277"/>
    </row>
    <row r="143" spans="1:3" s="287" customFormat="1" ht="21" x14ac:dyDescent="0.2">
      <c r="A143" s="281"/>
      <c r="B143" s="288"/>
      <c r="C143" s="277"/>
    </row>
    <row r="144" spans="1:3" s="287" customFormat="1" ht="21" x14ac:dyDescent="0.2">
      <c r="A144" s="281"/>
      <c r="B144" s="288"/>
      <c r="C144" s="277"/>
    </row>
    <row r="145" spans="1:3" s="287" customFormat="1" ht="21" x14ac:dyDescent="0.2">
      <c r="A145" s="281"/>
      <c r="B145" s="288"/>
      <c r="C145" s="277"/>
    </row>
  </sheetData>
  <mergeCells count="5">
    <mergeCell ref="A19:C19"/>
    <mergeCell ref="A24:C24"/>
    <mergeCell ref="A1:B1"/>
    <mergeCell ref="A10:C10"/>
    <mergeCell ref="A14:C14"/>
  </mergeCells>
  <pageMargins left="0.7" right="0.7" top="0.75" bottom="0.75" header="0" footer="0"/>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1"/>
  <sheetViews>
    <sheetView view="pageBreakPreview" zoomScaleNormal="100" zoomScaleSheetLayoutView="100" workbookViewId="0">
      <selection activeCell="A2" sqref="A2:F2"/>
    </sheetView>
  </sheetViews>
  <sheetFormatPr baseColWidth="10" defaultColWidth="14.42578125" defaultRowHeight="15" customHeight="1" x14ac:dyDescent="0.2"/>
  <cols>
    <col min="1" max="1" width="23.140625" customWidth="1"/>
    <col min="2" max="2" width="86.28515625" customWidth="1"/>
    <col min="3" max="3" width="13.140625" customWidth="1"/>
    <col min="4" max="4" width="16.85546875" style="214" customWidth="1"/>
    <col min="5" max="5" width="24.28515625" style="240" customWidth="1"/>
    <col min="6" max="6" width="27.42578125" style="271" customWidth="1"/>
  </cols>
  <sheetData>
    <row r="1" spans="1:6" ht="79.5" customHeight="1" thickTop="1" thickBot="1" x14ac:dyDescent="0.25">
      <c r="A1" s="331" t="s">
        <v>413</v>
      </c>
      <c r="B1" s="332"/>
      <c r="C1" s="332"/>
      <c r="D1" s="332"/>
      <c r="E1" s="332"/>
      <c r="F1" s="333"/>
    </row>
    <row r="2" spans="1:6" ht="60.75" customHeight="1" thickTop="1" thickBot="1" x14ac:dyDescent="0.25">
      <c r="A2" s="331" t="s">
        <v>408</v>
      </c>
      <c r="B2" s="332"/>
      <c r="C2" s="332"/>
      <c r="D2" s="332"/>
      <c r="E2" s="332"/>
      <c r="F2" s="333"/>
    </row>
    <row r="3" spans="1:6" ht="34.5" customHeight="1" thickTop="1" thickBot="1" x14ac:dyDescent="0.25">
      <c r="A3" s="331" t="s">
        <v>403</v>
      </c>
      <c r="B3" s="334"/>
      <c r="C3" s="334"/>
      <c r="D3" s="334"/>
      <c r="E3" s="334"/>
      <c r="F3" s="335"/>
    </row>
    <row r="4" spans="1:6" ht="69" customHeight="1" thickTop="1" thickBot="1" x14ac:dyDescent="0.25">
      <c r="A4" s="87" t="s">
        <v>366</v>
      </c>
      <c r="B4" s="2" t="s">
        <v>0</v>
      </c>
      <c r="C4" s="3" t="s">
        <v>1</v>
      </c>
      <c r="D4" s="182" t="s">
        <v>2</v>
      </c>
      <c r="E4" s="215" t="s">
        <v>385</v>
      </c>
      <c r="F4" s="241" t="s">
        <v>3</v>
      </c>
    </row>
    <row r="5" spans="1:6" ht="34.5" customHeight="1" thickTop="1" thickBot="1" x14ac:dyDescent="0.25">
      <c r="A5" s="4">
        <v>0</v>
      </c>
      <c r="B5" s="336" t="s">
        <v>4</v>
      </c>
      <c r="C5" s="306"/>
      <c r="D5" s="306"/>
      <c r="E5" s="306"/>
      <c r="F5" s="307"/>
    </row>
    <row r="6" spans="1:6" ht="30.75" customHeight="1" thickTop="1" x14ac:dyDescent="0.2">
      <c r="A6" s="44" t="s">
        <v>5</v>
      </c>
      <c r="B6" s="45" t="s">
        <v>6</v>
      </c>
      <c r="C6" s="43" t="s">
        <v>7</v>
      </c>
      <c r="D6" s="183">
        <v>48</v>
      </c>
      <c r="E6" s="216"/>
      <c r="F6" s="242">
        <f>D6*E6</f>
        <v>0</v>
      </c>
    </row>
    <row r="7" spans="1:6" ht="32.25" customHeight="1" thickBot="1" x14ac:dyDescent="0.25">
      <c r="A7" s="44" t="s">
        <v>8</v>
      </c>
      <c r="B7" s="5" t="s">
        <v>9</v>
      </c>
      <c r="C7" s="6" t="s">
        <v>7</v>
      </c>
      <c r="D7" s="184">
        <v>84</v>
      </c>
      <c r="E7" s="216"/>
      <c r="F7" s="242">
        <f>D7*E7</f>
        <v>0</v>
      </c>
    </row>
    <row r="8" spans="1:6" ht="34.5" customHeight="1" thickTop="1" thickBot="1" x14ac:dyDescent="0.25">
      <c r="A8" s="7" t="s">
        <v>10</v>
      </c>
      <c r="B8" s="336" t="s">
        <v>11</v>
      </c>
      <c r="C8" s="306"/>
      <c r="D8" s="306"/>
      <c r="E8" s="306"/>
      <c r="F8" s="307"/>
    </row>
    <row r="9" spans="1:6" ht="34.5" customHeight="1" thickTop="1" x14ac:dyDescent="0.2">
      <c r="A9" s="41" t="s">
        <v>12</v>
      </c>
      <c r="B9" s="42" t="s">
        <v>13</v>
      </c>
      <c r="C9" s="43" t="s">
        <v>14</v>
      </c>
      <c r="D9" s="183">
        <v>7</v>
      </c>
      <c r="E9" s="216"/>
      <c r="F9" s="242">
        <f>D9*E9</f>
        <v>0</v>
      </c>
    </row>
    <row r="10" spans="1:6" ht="34.5" customHeight="1" x14ac:dyDescent="0.2">
      <c r="A10" s="93" t="s">
        <v>268</v>
      </c>
      <c r="B10" s="42" t="s">
        <v>13</v>
      </c>
      <c r="C10" s="43" t="s">
        <v>14</v>
      </c>
      <c r="D10" s="183">
        <v>14</v>
      </c>
      <c r="E10" s="216"/>
      <c r="F10" s="242">
        <f t="shared" ref="F10:F17" si="0">D10*E10</f>
        <v>0</v>
      </c>
    </row>
    <row r="11" spans="1:6" ht="34.5" customHeight="1" x14ac:dyDescent="0.2">
      <c r="A11" s="94" t="s">
        <v>269</v>
      </c>
      <c r="B11" s="42" t="s">
        <v>13</v>
      </c>
      <c r="C11" s="43" t="s">
        <v>14</v>
      </c>
      <c r="D11" s="183">
        <v>60</v>
      </c>
      <c r="E11" s="216"/>
      <c r="F11" s="242">
        <f t="shared" si="0"/>
        <v>0</v>
      </c>
    </row>
    <row r="12" spans="1:6" ht="34.5" customHeight="1" x14ac:dyDescent="0.2">
      <c r="A12" s="8" t="s">
        <v>15</v>
      </c>
      <c r="B12" s="31" t="s">
        <v>16</v>
      </c>
      <c r="C12" s="6" t="s">
        <v>14</v>
      </c>
      <c r="D12" s="184">
        <v>7</v>
      </c>
      <c r="E12" s="217"/>
      <c r="F12" s="242">
        <f t="shared" si="0"/>
        <v>0</v>
      </c>
    </row>
    <row r="13" spans="1:6" ht="34.5" customHeight="1" x14ac:dyDescent="0.2">
      <c r="A13" s="61" t="s">
        <v>270</v>
      </c>
      <c r="B13" s="31" t="s">
        <v>16</v>
      </c>
      <c r="C13" s="43" t="s">
        <v>14</v>
      </c>
      <c r="D13" s="183">
        <v>14</v>
      </c>
      <c r="E13" s="217"/>
      <c r="F13" s="242">
        <f t="shared" si="0"/>
        <v>0</v>
      </c>
    </row>
    <row r="14" spans="1:6" ht="34.5" customHeight="1" x14ac:dyDescent="0.2">
      <c r="A14" s="66" t="s">
        <v>271</v>
      </c>
      <c r="B14" s="31" t="s">
        <v>16</v>
      </c>
      <c r="C14" s="43" t="s">
        <v>14</v>
      </c>
      <c r="D14" s="183">
        <v>60</v>
      </c>
      <c r="E14" s="217"/>
      <c r="F14" s="242">
        <f t="shared" si="0"/>
        <v>0</v>
      </c>
    </row>
    <row r="15" spans="1:6" ht="34.5" customHeight="1" x14ac:dyDescent="0.2">
      <c r="A15" s="8" t="s">
        <v>17</v>
      </c>
      <c r="B15" s="31" t="s">
        <v>18</v>
      </c>
      <c r="C15" s="6" t="s">
        <v>1</v>
      </c>
      <c r="D15" s="184">
        <v>5</v>
      </c>
      <c r="E15" s="217"/>
      <c r="F15" s="242">
        <f t="shared" si="0"/>
        <v>0</v>
      </c>
    </row>
    <row r="16" spans="1:6" ht="34.5" customHeight="1" x14ac:dyDescent="0.2">
      <c r="A16" s="8" t="s">
        <v>19</v>
      </c>
      <c r="B16" s="31" t="s">
        <v>20</v>
      </c>
      <c r="C16" s="6" t="s">
        <v>1</v>
      </c>
      <c r="D16" s="184">
        <v>5</v>
      </c>
      <c r="E16" s="217"/>
      <c r="F16" s="242">
        <f t="shared" si="0"/>
        <v>0</v>
      </c>
    </row>
    <row r="17" spans="1:6" ht="34.5" customHeight="1" thickBot="1" x14ac:dyDescent="0.25">
      <c r="A17" s="66" t="s">
        <v>278</v>
      </c>
      <c r="B17" s="31" t="s">
        <v>21</v>
      </c>
      <c r="C17" s="6" t="s">
        <v>22</v>
      </c>
      <c r="D17" s="184">
        <v>80</v>
      </c>
      <c r="E17" s="217"/>
      <c r="F17" s="242">
        <f t="shared" si="0"/>
        <v>0</v>
      </c>
    </row>
    <row r="18" spans="1:6" ht="34.5" customHeight="1" thickTop="1" thickBot="1" x14ac:dyDescent="0.25">
      <c r="A18" s="9" t="s">
        <v>23</v>
      </c>
      <c r="B18" s="305" t="s">
        <v>24</v>
      </c>
      <c r="C18" s="306"/>
      <c r="D18" s="306"/>
      <c r="E18" s="306"/>
      <c r="F18" s="307"/>
    </row>
    <row r="19" spans="1:6" ht="34.5" customHeight="1" thickTop="1" thickBot="1" x14ac:dyDescent="0.25">
      <c r="A19" s="8" t="s">
        <v>25</v>
      </c>
      <c r="B19" s="31" t="s">
        <v>26</v>
      </c>
      <c r="C19" s="6" t="s">
        <v>1</v>
      </c>
      <c r="D19" s="184">
        <v>4</v>
      </c>
      <c r="E19" s="217"/>
      <c r="F19" s="242">
        <f>D19*E19</f>
        <v>0</v>
      </c>
    </row>
    <row r="20" spans="1:6" ht="34.5" customHeight="1" thickTop="1" thickBot="1" x14ac:dyDescent="0.25">
      <c r="A20" s="10" t="s">
        <v>27</v>
      </c>
      <c r="B20" s="305" t="s">
        <v>28</v>
      </c>
      <c r="C20" s="306"/>
      <c r="D20" s="306"/>
      <c r="E20" s="306"/>
      <c r="F20" s="307"/>
    </row>
    <row r="21" spans="1:6" ht="34.5" customHeight="1" thickTop="1" x14ac:dyDescent="0.2">
      <c r="A21" s="44" t="s">
        <v>29</v>
      </c>
      <c r="B21" s="45" t="s">
        <v>30</v>
      </c>
      <c r="C21" s="11" t="s">
        <v>14</v>
      </c>
      <c r="D21" s="185">
        <v>10</v>
      </c>
      <c r="E21" s="216"/>
      <c r="F21" s="242">
        <f>D21*E21</f>
        <v>0</v>
      </c>
    </row>
    <row r="22" spans="1:6" ht="34.5" customHeight="1" x14ac:dyDescent="0.2">
      <c r="A22" s="62" t="s">
        <v>272</v>
      </c>
      <c r="B22" s="45" t="s">
        <v>30</v>
      </c>
      <c r="C22" s="11" t="s">
        <v>14</v>
      </c>
      <c r="D22" s="185">
        <v>14</v>
      </c>
      <c r="E22" s="216"/>
      <c r="F22" s="242">
        <f t="shared" ref="F22:F28" si="1">D22*E22</f>
        <v>0</v>
      </c>
    </row>
    <row r="23" spans="1:6" ht="34.5" customHeight="1" x14ac:dyDescent="0.2">
      <c r="A23" s="67" t="s">
        <v>273</v>
      </c>
      <c r="B23" s="45" t="s">
        <v>30</v>
      </c>
      <c r="C23" s="11" t="s">
        <v>14</v>
      </c>
      <c r="D23" s="185">
        <v>37</v>
      </c>
      <c r="E23" s="216"/>
      <c r="F23" s="242">
        <f t="shared" si="1"/>
        <v>0</v>
      </c>
    </row>
    <row r="24" spans="1:6" ht="34.5" customHeight="1" x14ac:dyDescent="0.2">
      <c r="A24" s="44" t="s">
        <v>31</v>
      </c>
      <c r="B24" s="45" t="s">
        <v>32</v>
      </c>
      <c r="C24" s="11" t="s">
        <v>14</v>
      </c>
      <c r="D24" s="185">
        <v>8</v>
      </c>
      <c r="E24" s="216"/>
      <c r="F24" s="242">
        <f t="shared" si="1"/>
        <v>0</v>
      </c>
    </row>
    <row r="25" spans="1:6" ht="34.5" customHeight="1" x14ac:dyDescent="0.2">
      <c r="A25" s="44" t="s">
        <v>35</v>
      </c>
      <c r="B25" s="45" t="s">
        <v>36</v>
      </c>
      <c r="C25" s="46" t="s">
        <v>14</v>
      </c>
      <c r="D25" s="186">
        <v>5</v>
      </c>
      <c r="E25" s="218"/>
      <c r="F25" s="242">
        <f t="shared" si="1"/>
        <v>0</v>
      </c>
    </row>
    <row r="26" spans="1:6" ht="34.5" customHeight="1" x14ac:dyDescent="0.2">
      <c r="A26" s="62" t="s">
        <v>274</v>
      </c>
      <c r="B26" s="45" t="s">
        <v>277</v>
      </c>
      <c r="C26" s="46" t="s">
        <v>14</v>
      </c>
      <c r="D26" s="187">
        <v>14</v>
      </c>
      <c r="E26" s="219"/>
      <c r="F26" s="242">
        <f t="shared" si="1"/>
        <v>0</v>
      </c>
    </row>
    <row r="27" spans="1:6" ht="34.5" customHeight="1" x14ac:dyDescent="0.2">
      <c r="A27" s="67" t="s">
        <v>275</v>
      </c>
      <c r="B27" s="45" t="s">
        <v>36</v>
      </c>
      <c r="C27" s="46" t="s">
        <v>14</v>
      </c>
      <c r="D27" s="185">
        <v>37</v>
      </c>
      <c r="E27" s="220"/>
      <c r="F27" s="242">
        <f t="shared" si="1"/>
        <v>0</v>
      </c>
    </row>
    <row r="28" spans="1:6" ht="34.5" customHeight="1" thickBot="1" x14ac:dyDescent="0.25">
      <c r="A28" s="44" t="s">
        <v>33</v>
      </c>
      <c r="B28" s="13" t="s">
        <v>34</v>
      </c>
      <c r="C28" s="14" t="s">
        <v>7</v>
      </c>
      <c r="D28" s="188">
        <v>48</v>
      </c>
      <c r="E28" s="217"/>
      <c r="F28" s="242">
        <f t="shared" si="1"/>
        <v>0</v>
      </c>
    </row>
    <row r="29" spans="1:6" ht="34.5" customHeight="1" thickTop="1" thickBot="1" x14ac:dyDescent="0.25">
      <c r="A29" s="16" t="s">
        <v>37</v>
      </c>
      <c r="B29" s="305" t="s">
        <v>38</v>
      </c>
      <c r="C29" s="306"/>
      <c r="D29" s="306"/>
      <c r="E29" s="306"/>
      <c r="F29" s="307"/>
    </row>
    <row r="30" spans="1:6" ht="26.25" customHeight="1" thickTop="1" x14ac:dyDescent="0.2">
      <c r="A30" s="17" t="s">
        <v>39</v>
      </c>
      <c r="B30" s="18" t="s">
        <v>40</v>
      </c>
      <c r="C30" s="12" t="s">
        <v>1</v>
      </c>
      <c r="D30" s="185">
        <v>10</v>
      </c>
      <c r="E30" s="216"/>
      <c r="F30" s="242">
        <f>D30*E30</f>
        <v>0</v>
      </c>
    </row>
    <row r="31" spans="1:6" ht="34.5" customHeight="1" thickBot="1" x14ac:dyDescent="0.25">
      <c r="A31" s="52" t="s">
        <v>41</v>
      </c>
      <c r="B31" s="49" t="s">
        <v>42</v>
      </c>
      <c r="C31" s="19" t="s">
        <v>1</v>
      </c>
      <c r="D31" s="189">
        <v>10</v>
      </c>
      <c r="E31" s="221"/>
      <c r="F31" s="242">
        <f>D31*E31</f>
        <v>0</v>
      </c>
    </row>
    <row r="32" spans="1:6" ht="34.5" customHeight="1" thickTop="1" thickBot="1" x14ac:dyDescent="0.25">
      <c r="A32" s="16" t="s">
        <v>43</v>
      </c>
      <c r="B32" s="338" t="s">
        <v>44</v>
      </c>
      <c r="C32" s="306"/>
      <c r="D32" s="306"/>
      <c r="E32" s="306"/>
      <c r="F32" s="243"/>
    </row>
    <row r="33" spans="1:6" ht="34.5" customHeight="1" thickTop="1" x14ac:dyDescent="0.2">
      <c r="A33" s="17" t="s">
        <v>45</v>
      </c>
      <c r="B33" s="18" t="s">
        <v>46</v>
      </c>
      <c r="C33" s="12" t="s">
        <v>1</v>
      </c>
      <c r="D33" s="185">
        <v>10</v>
      </c>
      <c r="E33" s="216"/>
      <c r="F33" s="242">
        <f>D33*E33</f>
        <v>0</v>
      </c>
    </row>
    <row r="34" spans="1:6" ht="34.5" customHeight="1" x14ac:dyDescent="0.2">
      <c r="A34" s="52" t="s">
        <v>47</v>
      </c>
      <c r="B34" s="49" t="s">
        <v>48</v>
      </c>
      <c r="C34" s="19" t="s">
        <v>1</v>
      </c>
      <c r="D34" s="189">
        <v>10</v>
      </c>
      <c r="E34" s="221"/>
      <c r="F34" s="242">
        <f>D34*E34</f>
        <v>0</v>
      </c>
    </row>
    <row r="35" spans="1:6" ht="34.5" customHeight="1" x14ac:dyDescent="0.2">
      <c r="A35" s="95" t="s">
        <v>49</v>
      </c>
      <c r="B35" s="300" t="s">
        <v>50</v>
      </c>
      <c r="C35" s="324"/>
      <c r="D35" s="324"/>
      <c r="E35" s="324"/>
      <c r="F35" s="339"/>
    </row>
    <row r="36" spans="1:6" ht="71.25" customHeight="1" x14ac:dyDescent="0.2">
      <c r="A36" s="96" t="s">
        <v>279</v>
      </c>
      <c r="B36" s="25" t="s">
        <v>51</v>
      </c>
      <c r="C36" s="15" t="s">
        <v>52</v>
      </c>
      <c r="D36" s="190">
        <v>90</v>
      </c>
      <c r="E36" s="222"/>
      <c r="F36" s="244">
        <f>D36*E36</f>
        <v>0</v>
      </c>
    </row>
    <row r="37" spans="1:6" ht="71.25" customHeight="1" x14ac:dyDescent="0.2">
      <c r="A37" s="97" t="s">
        <v>280</v>
      </c>
      <c r="B37" s="25" t="s">
        <v>51</v>
      </c>
      <c r="C37" s="15" t="s">
        <v>52</v>
      </c>
      <c r="D37" s="190">
        <v>460</v>
      </c>
      <c r="E37" s="222"/>
      <c r="F37" s="244">
        <f t="shared" ref="F37:F41" si="2">D37*E37</f>
        <v>0</v>
      </c>
    </row>
    <row r="38" spans="1:6" ht="71.25" customHeight="1" x14ac:dyDescent="0.2">
      <c r="A38" s="117" t="s">
        <v>404</v>
      </c>
      <c r="B38" s="25" t="s">
        <v>51</v>
      </c>
      <c r="C38" s="15" t="s">
        <v>52</v>
      </c>
      <c r="D38" s="190">
        <v>1000</v>
      </c>
      <c r="E38" s="222"/>
      <c r="F38" s="244">
        <f t="shared" si="2"/>
        <v>0</v>
      </c>
    </row>
    <row r="39" spans="1:6" ht="34.5" customHeight="1" x14ac:dyDescent="0.2">
      <c r="A39" s="272" t="s">
        <v>406</v>
      </c>
      <c r="B39" s="47" t="s">
        <v>53</v>
      </c>
      <c r="C39" s="36" t="s">
        <v>54</v>
      </c>
      <c r="D39" s="191">
        <v>25</v>
      </c>
      <c r="E39" s="222"/>
      <c r="F39" s="244">
        <f t="shared" si="2"/>
        <v>0</v>
      </c>
    </row>
    <row r="40" spans="1:6" ht="34.5" customHeight="1" x14ac:dyDescent="0.2">
      <c r="A40" s="96" t="s">
        <v>282</v>
      </c>
      <c r="B40" s="47" t="s">
        <v>53</v>
      </c>
      <c r="C40" s="36" t="s">
        <v>54</v>
      </c>
      <c r="D40" s="191">
        <v>90</v>
      </c>
      <c r="E40" s="222"/>
      <c r="F40" s="244">
        <f t="shared" si="2"/>
        <v>0</v>
      </c>
    </row>
    <row r="41" spans="1:6" ht="34.5" customHeight="1" thickBot="1" x14ac:dyDescent="0.25">
      <c r="A41" s="97" t="s">
        <v>281</v>
      </c>
      <c r="B41" s="47" t="s">
        <v>53</v>
      </c>
      <c r="C41" s="36" t="s">
        <v>54</v>
      </c>
      <c r="D41" s="191">
        <v>160</v>
      </c>
      <c r="E41" s="222"/>
      <c r="F41" s="244">
        <f t="shared" si="2"/>
        <v>0</v>
      </c>
    </row>
    <row r="42" spans="1:6" ht="34.5" customHeight="1" thickTop="1" thickBot="1" x14ac:dyDescent="0.25">
      <c r="A42" s="16" t="s">
        <v>55</v>
      </c>
      <c r="B42" s="305" t="s">
        <v>56</v>
      </c>
      <c r="C42" s="306"/>
      <c r="D42" s="306"/>
      <c r="E42" s="306"/>
      <c r="F42" s="307"/>
    </row>
    <row r="43" spans="1:6" ht="33" customHeight="1" thickTop="1" x14ac:dyDescent="0.2">
      <c r="A43" s="17" t="s">
        <v>57</v>
      </c>
      <c r="B43" s="100" t="s">
        <v>405</v>
      </c>
      <c r="C43" s="12" t="s">
        <v>14</v>
      </c>
      <c r="D43" s="185">
        <v>5</v>
      </c>
      <c r="E43" s="216"/>
      <c r="F43" s="242">
        <f>D43*E43</f>
        <v>0</v>
      </c>
    </row>
    <row r="44" spans="1:6" ht="30.75" customHeight="1" x14ac:dyDescent="0.2">
      <c r="A44" s="71" t="s">
        <v>276</v>
      </c>
      <c r="B44" s="51" t="s">
        <v>58</v>
      </c>
      <c r="C44" s="15" t="s">
        <v>14</v>
      </c>
      <c r="D44" s="185">
        <v>10</v>
      </c>
      <c r="E44" s="216"/>
      <c r="F44" s="242">
        <f>D44*E44</f>
        <v>0</v>
      </c>
    </row>
    <row r="45" spans="1:6" ht="34.5" customHeight="1" x14ac:dyDescent="0.2">
      <c r="A45" s="95" t="s">
        <v>59</v>
      </c>
      <c r="B45" s="345" t="s">
        <v>60</v>
      </c>
      <c r="C45" s="324"/>
      <c r="D45" s="324"/>
      <c r="E45" s="324"/>
      <c r="F45" s="339"/>
    </row>
    <row r="46" spans="1:6" ht="34.5" customHeight="1" x14ac:dyDescent="0.25">
      <c r="A46" s="120" t="s">
        <v>61</v>
      </c>
      <c r="B46" s="20" t="s">
        <v>62</v>
      </c>
      <c r="C46" s="6" t="s">
        <v>52</v>
      </c>
      <c r="D46" s="184">
        <v>40</v>
      </c>
      <c r="E46" s="222"/>
      <c r="F46" s="244">
        <f>D46*E46</f>
        <v>0</v>
      </c>
    </row>
    <row r="47" spans="1:6" ht="48.75" customHeight="1" x14ac:dyDescent="0.25">
      <c r="A47" s="121" t="s">
        <v>386</v>
      </c>
      <c r="B47" s="20" t="s">
        <v>409</v>
      </c>
      <c r="C47" s="6" t="s">
        <v>52</v>
      </c>
      <c r="D47" s="184">
        <v>200</v>
      </c>
      <c r="E47" s="222"/>
      <c r="F47" s="244">
        <f t="shared" ref="F47:F54" si="3">D47*E47</f>
        <v>0</v>
      </c>
    </row>
    <row r="48" spans="1:6" ht="48.75" customHeight="1" x14ac:dyDescent="0.25">
      <c r="A48" s="273" t="s">
        <v>387</v>
      </c>
      <c r="B48" s="20" t="s">
        <v>409</v>
      </c>
      <c r="C48" s="6" t="s">
        <v>52</v>
      </c>
      <c r="D48" s="184">
        <v>380</v>
      </c>
      <c r="E48" s="222"/>
      <c r="F48" s="244">
        <f t="shared" si="3"/>
        <v>0</v>
      </c>
    </row>
    <row r="49" spans="1:6" ht="48.75" customHeight="1" x14ac:dyDescent="0.25">
      <c r="A49" s="69" t="s">
        <v>283</v>
      </c>
      <c r="B49" s="20" t="s">
        <v>409</v>
      </c>
      <c r="C49" s="6" t="s">
        <v>52</v>
      </c>
      <c r="D49" s="184">
        <v>390</v>
      </c>
      <c r="E49" s="222"/>
      <c r="F49" s="244">
        <f t="shared" si="3"/>
        <v>0</v>
      </c>
    </row>
    <row r="50" spans="1:6" ht="48.75" customHeight="1" x14ac:dyDescent="0.2">
      <c r="A50" s="117" t="s">
        <v>381</v>
      </c>
      <c r="B50" s="53" t="s">
        <v>368</v>
      </c>
      <c r="C50" s="55" t="s">
        <v>52</v>
      </c>
      <c r="D50" s="184">
        <v>800</v>
      </c>
      <c r="E50" s="222"/>
      <c r="F50" s="244">
        <f t="shared" si="3"/>
        <v>0</v>
      </c>
    </row>
    <row r="51" spans="1:6" ht="48.75" customHeight="1" x14ac:dyDescent="0.2">
      <c r="A51" s="107" t="s">
        <v>367</v>
      </c>
      <c r="B51" s="53" t="s">
        <v>368</v>
      </c>
      <c r="C51" s="55" t="s">
        <v>52</v>
      </c>
      <c r="D51" s="184">
        <v>200</v>
      </c>
      <c r="E51" s="222"/>
      <c r="F51" s="244">
        <f t="shared" si="3"/>
        <v>0</v>
      </c>
    </row>
    <row r="52" spans="1:6" ht="34.5" customHeight="1" x14ac:dyDescent="0.2">
      <c r="A52" s="97" t="s">
        <v>284</v>
      </c>
      <c r="B52" s="122" t="s">
        <v>63</v>
      </c>
      <c r="C52" s="6" t="s">
        <v>22</v>
      </c>
      <c r="D52" s="184">
        <v>120</v>
      </c>
      <c r="E52" s="222"/>
      <c r="F52" s="244">
        <f t="shared" si="3"/>
        <v>0</v>
      </c>
    </row>
    <row r="53" spans="1:6" ht="34.5" customHeight="1" x14ac:dyDescent="0.25">
      <c r="A53" s="99" t="s">
        <v>285</v>
      </c>
      <c r="B53" s="21" t="s">
        <v>64</v>
      </c>
      <c r="C53" s="6" t="s">
        <v>65</v>
      </c>
      <c r="D53" s="184">
        <v>20</v>
      </c>
      <c r="E53" s="222"/>
      <c r="F53" s="244">
        <f t="shared" si="3"/>
        <v>0</v>
      </c>
    </row>
    <row r="54" spans="1:6" ht="34.5" customHeight="1" thickBot="1" x14ac:dyDescent="0.3">
      <c r="A54" s="115" t="s">
        <v>369</v>
      </c>
      <c r="B54" s="21" t="s">
        <v>64</v>
      </c>
      <c r="C54" s="6" t="s">
        <v>65</v>
      </c>
      <c r="D54" s="184">
        <v>120</v>
      </c>
      <c r="E54" s="222"/>
      <c r="F54" s="244">
        <f t="shared" si="3"/>
        <v>0</v>
      </c>
    </row>
    <row r="55" spans="1:6" ht="30" customHeight="1" thickTop="1" thickBot="1" x14ac:dyDescent="0.25">
      <c r="A55" s="22">
        <v>4</v>
      </c>
      <c r="B55" s="337" t="s">
        <v>66</v>
      </c>
      <c r="C55" s="306"/>
      <c r="D55" s="306"/>
      <c r="E55" s="306"/>
      <c r="F55" s="307"/>
    </row>
    <row r="56" spans="1:6" ht="30" customHeight="1" thickTop="1" thickBot="1" x14ac:dyDescent="0.25">
      <c r="A56" s="22" t="s">
        <v>67</v>
      </c>
      <c r="B56" s="337" t="s">
        <v>68</v>
      </c>
      <c r="C56" s="306"/>
      <c r="D56" s="306"/>
      <c r="E56" s="306"/>
      <c r="F56" s="307"/>
    </row>
    <row r="57" spans="1:6" ht="55.5" customHeight="1" thickTop="1" x14ac:dyDescent="0.2">
      <c r="A57" s="67" t="s">
        <v>286</v>
      </c>
      <c r="B57" s="18" t="s">
        <v>69</v>
      </c>
      <c r="C57" s="12" t="s">
        <v>70</v>
      </c>
      <c r="D57" s="185">
        <v>40</v>
      </c>
      <c r="E57" s="216"/>
      <c r="F57" s="242">
        <f>D57*E57</f>
        <v>0</v>
      </c>
    </row>
    <row r="58" spans="1:6" ht="55.5" customHeight="1" x14ac:dyDescent="0.2">
      <c r="A58" s="62" t="s">
        <v>287</v>
      </c>
      <c r="B58" s="18" t="s">
        <v>71</v>
      </c>
      <c r="C58" s="12" t="s">
        <v>70</v>
      </c>
      <c r="D58" s="185">
        <v>25</v>
      </c>
      <c r="E58" s="216"/>
      <c r="F58" s="242">
        <f t="shared" ref="F58:F60" si="4">D58*E58</f>
        <v>0</v>
      </c>
    </row>
    <row r="59" spans="1:6" ht="55.5" customHeight="1" x14ac:dyDescent="0.2">
      <c r="A59" s="62" t="s">
        <v>288</v>
      </c>
      <c r="B59" s="18" t="s">
        <v>72</v>
      </c>
      <c r="C59" s="12" t="s">
        <v>65</v>
      </c>
      <c r="D59" s="185">
        <v>15</v>
      </c>
      <c r="E59" s="216"/>
      <c r="F59" s="242">
        <f t="shared" si="4"/>
        <v>0</v>
      </c>
    </row>
    <row r="60" spans="1:6" ht="55.5" customHeight="1" thickBot="1" x14ac:dyDescent="0.25">
      <c r="A60" s="67" t="s">
        <v>289</v>
      </c>
      <c r="B60" s="18" t="s">
        <v>72</v>
      </c>
      <c r="C60" s="12" t="s">
        <v>65</v>
      </c>
      <c r="D60" s="185">
        <v>35</v>
      </c>
      <c r="E60" s="216"/>
      <c r="F60" s="242">
        <f t="shared" si="4"/>
        <v>0</v>
      </c>
    </row>
    <row r="61" spans="1:6" ht="30" customHeight="1" thickTop="1" thickBot="1" x14ac:dyDescent="0.25">
      <c r="A61" s="22" t="s">
        <v>73</v>
      </c>
      <c r="B61" s="337" t="s">
        <v>74</v>
      </c>
      <c r="C61" s="306"/>
      <c r="D61" s="306"/>
      <c r="E61" s="306"/>
      <c r="F61" s="307"/>
    </row>
    <row r="62" spans="1:6" ht="55.5" customHeight="1" thickTop="1" thickBot="1" x14ac:dyDescent="0.25">
      <c r="A62" s="67" t="s">
        <v>295</v>
      </c>
      <c r="B62" s="18" t="s">
        <v>75</v>
      </c>
      <c r="C62" s="12" t="s">
        <v>70</v>
      </c>
      <c r="D62" s="185">
        <v>55</v>
      </c>
      <c r="E62" s="216"/>
      <c r="F62" s="242">
        <f>D62*E62</f>
        <v>0</v>
      </c>
    </row>
    <row r="63" spans="1:6" ht="30" customHeight="1" thickTop="1" thickBot="1" x14ac:dyDescent="0.25">
      <c r="A63" s="22" t="s">
        <v>76</v>
      </c>
      <c r="B63" s="337" t="s">
        <v>77</v>
      </c>
      <c r="C63" s="306"/>
      <c r="D63" s="306"/>
      <c r="E63" s="306"/>
      <c r="F63" s="307"/>
    </row>
    <row r="64" spans="1:6" ht="76.5" customHeight="1" thickTop="1" x14ac:dyDescent="0.2">
      <c r="A64" s="62" t="s">
        <v>291</v>
      </c>
      <c r="B64" s="18" t="s">
        <v>78</v>
      </c>
      <c r="C64" s="12" t="s">
        <v>65</v>
      </c>
      <c r="D64" s="185">
        <v>25</v>
      </c>
      <c r="E64" s="216"/>
      <c r="F64" s="242">
        <f>D64*E64</f>
        <v>0</v>
      </c>
    </row>
    <row r="65" spans="1:6" ht="74.25" customHeight="1" x14ac:dyDescent="0.2">
      <c r="A65" s="67" t="s">
        <v>290</v>
      </c>
      <c r="B65" s="18" t="s">
        <v>78</v>
      </c>
      <c r="C65" s="12" t="s">
        <v>65</v>
      </c>
      <c r="D65" s="185">
        <v>75</v>
      </c>
      <c r="E65" s="216"/>
      <c r="F65" s="242">
        <f t="shared" ref="F65:F67" si="5">D65*E65</f>
        <v>0</v>
      </c>
    </row>
    <row r="66" spans="1:6" ht="76.5" customHeight="1" x14ac:dyDescent="0.2">
      <c r="A66" s="62" t="s">
        <v>292</v>
      </c>
      <c r="B66" s="18" t="s">
        <v>79</v>
      </c>
      <c r="C66" s="12" t="s">
        <v>65</v>
      </c>
      <c r="D66" s="185">
        <v>25</v>
      </c>
      <c r="E66" s="216"/>
      <c r="F66" s="242">
        <f t="shared" si="5"/>
        <v>0</v>
      </c>
    </row>
    <row r="67" spans="1:6" ht="76.5" customHeight="1" x14ac:dyDescent="0.2">
      <c r="A67" s="67" t="s">
        <v>293</v>
      </c>
      <c r="B67" s="18" t="s">
        <v>79</v>
      </c>
      <c r="C67" s="12" t="s">
        <v>65</v>
      </c>
      <c r="D67" s="185">
        <v>75</v>
      </c>
      <c r="E67" s="216"/>
      <c r="F67" s="242">
        <f t="shared" si="5"/>
        <v>0</v>
      </c>
    </row>
    <row r="68" spans="1:6" ht="30" customHeight="1" thickBot="1" x14ac:dyDescent="0.25">
      <c r="A68" s="123" t="s">
        <v>80</v>
      </c>
      <c r="B68" s="341" t="s">
        <v>81</v>
      </c>
      <c r="C68" s="316"/>
      <c r="D68" s="316"/>
      <c r="E68" s="316"/>
      <c r="F68" s="342"/>
    </row>
    <row r="69" spans="1:6" ht="30" customHeight="1" thickTop="1" thickBot="1" x14ac:dyDescent="0.25">
      <c r="A69" s="124" t="s">
        <v>294</v>
      </c>
      <c r="B69" s="131" t="s">
        <v>82</v>
      </c>
      <c r="C69" s="132" t="s">
        <v>83</v>
      </c>
      <c r="D69" s="192">
        <v>75</v>
      </c>
      <c r="E69" s="223"/>
      <c r="F69" s="245">
        <f>D69*E69</f>
        <v>0</v>
      </c>
    </row>
    <row r="70" spans="1:6" ht="30" customHeight="1" thickTop="1" thickBot="1" x14ac:dyDescent="0.25">
      <c r="A70" s="22">
        <v>5</v>
      </c>
      <c r="B70" s="337" t="s">
        <v>84</v>
      </c>
      <c r="C70" s="306"/>
      <c r="D70" s="306"/>
      <c r="E70" s="306"/>
      <c r="F70" s="307"/>
    </row>
    <row r="71" spans="1:6" ht="34.5" customHeight="1" thickTop="1" thickBot="1" x14ac:dyDescent="0.25">
      <c r="A71" s="10" t="s">
        <v>85</v>
      </c>
      <c r="B71" s="343" t="s">
        <v>86</v>
      </c>
      <c r="C71" s="306"/>
      <c r="D71" s="306"/>
      <c r="E71" s="306"/>
      <c r="F71" s="307"/>
    </row>
    <row r="72" spans="1:6" ht="34.5" customHeight="1" thickTop="1" x14ac:dyDescent="0.2">
      <c r="A72" s="69" t="s">
        <v>296</v>
      </c>
      <c r="B72" s="31" t="s">
        <v>87</v>
      </c>
      <c r="C72" s="36" t="s">
        <v>22</v>
      </c>
      <c r="D72" s="191">
        <v>100</v>
      </c>
      <c r="E72" s="217"/>
      <c r="F72" s="242">
        <f>D72*E72</f>
        <v>0</v>
      </c>
    </row>
    <row r="73" spans="1:6" ht="34.5" customHeight="1" x14ac:dyDescent="0.2">
      <c r="A73" s="68" t="s">
        <v>297</v>
      </c>
      <c r="B73" s="31" t="s">
        <v>88</v>
      </c>
      <c r="C73" s="36" t="s">
        <v>70</v>
      </c>
      <c r="D73" s="191">
        <v>50</v>
      </c>
      <c r="E73" s="217"/>
      <c r="F73" s="242">
        <f t="shared" ref="F73:F78" si="6">D73*E73</f>
        <v>0</v>
      </c>
    </row>
    <row r="74" spans="1:6" ht="34.5" customHeight="1" x14ac:dyDescent="0.2">
      <c r="A74" s="69" t="s">
        <v>298</v>
      </c>
      <c r="B74" s="31" t="s">
        <v>89</v>
      </c>
      <c r="C74" s="36" t="s">
        <v>70</v>
      </c>
      <c r="D74" s="191">
        <v>100</v>
      </c>
      <c r="E74" s="217"/>
      <c r="F74" s="242">
        <f t="shared" si="6"/>
        <v>0</v>
      </c>
    </row>
    <row r="75" spans="1:6" ht="34.5" customHeight="1" x14ac:dyDescent="0.2">
      <c r="A75" s="68" t="s">
        <v>299</v>
      </c>
      <c r="B75" s="31" t="s">
        <v>90</v>
      </c>
      <c r="C75" s="36" t="s">
        <v>22</v>
      </c>
      <c r="D75" s="191">
        <v>80</v>
      </c>
      <c r="E75" s="217"/>
      <c r="F75" s="242">
        <f t="shared" si="6"/>
        <v>0</v>
      </c>
    </row>
    <row r="76" spans="1:6" ht="34.5" customHeight="1" x14ac:dyDescent="0.2">
      <c r="A76" s="69" t="s">
        <v>300</v>
      </c>
      <c r="B76" s="31" t="s">
        <v>90</v>
      </c>
      <c r="C76" s="36" t="s">
        <v>22</v>
      </c>
      <c r="D76" s="191">
        <v>300</v>
      </c>
      <c r="E76" s="217"/>
      <c r="F76" s="242">
        <f t="shared" si="6"/>
        <v>0</v>
      </c>
    </row>
    <row r="77" spans="1:6" ht="34.5" customHeight="1" x14ac:dyDescent="0.2">
      <c r="A77" s="69" t="s">
        <v>301</v>
      </c>
      <c r="B77" s="31" t="s">
        <v>91</v>
      </c>
      <c r="C77" s="36" t="s">
        <v>70</v>
      </c>
      <c r="D77" s="191">
        <v>250</v>
      </c>
      <c r="E77" s="217"/>
      <c r="F77" s="242">
        <f t="shared" si="6"/>
        <v>0</v>
      </c>
    </row>
    <row r="78" spans="1:6" ht="90" customHeight="1" thickBot="1" x14ac:dyDescent="0.25">
      <c r="A78" s="68" t="s">
        <v>302</v>
      </c>
      <c r="B78" s="31" t="s">
        <v>92</v>
      </c>
      <c r="C78" s="36" t="s">
        <v>22</v>
      </c>
      <c r="D78" s="191">
        <v>50</v>
      </c>
      <c r="E78" s="217"/>
      <c r="F78" s="242">
        <f t="shared" si="6"/>
        <v>0</v>
      </c>
    </row>
    <row r="79" spans="1:6" ht="41.25" customHeight="1" thickTop="1" thickBot="1" x14ac:dyDescent="0.25">
      <c r="A79" s="16" t="s">
        <v>93</v>
      </c>
      <c r="B79" s="344" t="s">
        <v>94</v>
      </c>
      <c r="C79" s="306"/>
      <c r="D79" s="306"/>
      <c r="E79" s="306"/>
      <c r="F79" s="307"/>
    </row>
    <row r="80" spans="1:6" ht="34.5" customHeight="1" thickTop="1" x14ac:dyDescent="0.2">
      <c r="A80" s="101" t="s">
        <v>303</v>
      </c>
      <c r="B80" s="23" t="s">
        <v>95</v>
      </c>
      <c r="C80" s="24" t="s">
        <v>65</v>
      </c>
      <c r="D80" s="193">
        <v>90</v>
      </c>
      <c r="E80" s="220"/>
      <c r="F80" s="246">
        <f>D80*E80</f>
        <v>0</v>
      </c>
    </row>
    <row r="81" spans="1:6" ht="34.5" customHeight="1" x14ac:dyDescent="0.2">
      <c r="A81" s="102" t="s">
        <v>304</v>
      </c>
      <c r="B81" s="88" t="s">
        <v>95</v>
      </c>
      <c r="C81" s="89" t="s">
        <v>65</v>
      </c>
      <c r="D81" s="194">
        <v>310</v>
      </c>
      <c r="E81" s="219"/>
      <c r="F81" s="247">
        <f t="shared" ref="F81:F82" si="7">D81*E81</f>
        <v>0</v>
      </c>
    </row>
    <row r="82" spans="1:6" ht="34.5" customHeight="1" thickBot="1" x14ac:dyDescent="0.25">
      <c r="A82" s="133" t="s">
        <v>305</v>
      </c>
      <c r="B82" s="134" t="s">
        <v>95</v>
      </c>
      <c r="C82" s="135" t="s">
        <v>65</v>
      </c>
      <c r="D82" s="195">
        <v>550</v>
      </c>
      <c r="E82" s="224"/>
      <c r="F82" s="248">
        <f t="shared" si="7"/>
        <v>0</v>
      </c>
    </row>
    <row r="83" spans="1:6" ht="50.25" customHeight="1" thickTop="1" thickBot="1" x14ac:dyDescent="0.25">
      <c r="A83" s="136" t="s">
        <v>96</v>
      </c>
      <c r="B83" s="308" t="s">
        <v>97</v>
      </c>
      <c r="C83" s="309"/>
      <c r="D83" s="309"/>
      <c r="E83" s="309"/>
      <c r="F83" s="310"/>
    </row>
    <row r="84" spans="1:6" ht="50.25" customHeight="1" thickTop="1" x14ac:dyDescent="0.2">
      <c r="A84" s="137" t="s">
        <v>306</v>
      </c>
      <c r="B84" s="138" t="s">
        <v>98</v>
      </c>
      <c r="C84" s="28" t="s">
        <v>70</v>
      </c>
      <c r="D84" s="196">
        <v>400</v>
      </c>
      <c r="E84" s="225"/>
      <c r="F84" s="249">
        <f>D84*E84</f>
        <v>0</v>
      </c>
    </row>
    <row r="85" spans="1:6" ht="50.25" customHeight="1" thickBot="1" x14ac:dyDescent="0.25">
      <c r="A85" s="139" t="s">
        <v>307</v>
      </c>
      <c r="B85" s="140" t="s">
        <v>98</v>
      </c>
      <c r="C85" s="141" t="s">
        <v>70</v>
      </c>
      <c r="D85" s="197">
        <v>600</v>
      </c>
      <c r="E85" s="226"/>
      <c r="F85" s="250">
        <f>D85*E85</f>
        <v>0</v>
      </c>
    </row>
    <row r="86" spans="1:6" ht="50.25" customHeight="1" thickTop="1" thickBot="1" x14ac:dyDescent="0.25">
      <c r="A86" s="136" t="s">
        <v>99</v>
      </c>
      <c r="B86" s="308" t="s">
        <v>100</v>
      </c>
      <c r="C86" s="309"/>
      <c r="D86" s="309"/>
      <c r="E86" s="309"/>
      <c r="F86" s="310"/>
    </row>
    <row r="87" spans="1:6" ht="50.25" customHeight="1" thickTop="1" x14ac:dyDescent="0.2">
      <c r="A87" s="137" t="s">
        <v>308</v>
      </c>
      <c r="B87" s="138" t="s">
        <v>101</v>
      </c>
      <c r="C87" s="28" t="s">
        <v>65</v>
      </c>
      <c r="D87" s="196">
        <v>350</v>
      </c>
      <c r="E87" s="225"/>
      <c r="F87" s="249">
        <f>D87*E87</f>
        <v>0</v>
      </c>
    </row>
    <row r="88" spans="1:6" ht="50.25" customHeight="1" thickBot="1" x14ac:dyDescent="0.25">
      <c r="A88" s="139" t="s">
        <v>309</v>
      </c>
      <c r="B88" s="140" t="s">
        <v>101</v>
      </c>
      <c r="C88" s="141" t="s">
        <v>65</v>
      </c>
      <c r="D88" s="197">
        <v>650</v>
      </c>
      <c r="E88" s="226"/>
      <c r="F88" s="250">
        <f>D88*E88</f>
        <v>0</v>
      </c>
    </row>
    <row r="89" spans="1:6" ht="50.25" customHeight="1" thickTop="1" thickBot="1" x14ac:dyDescent="0.25">
      <c r="A89" s="136" t="s">
        <v>102</v>
      </c>
      <c r="B89" s="308" t="s">
        <v>103</v>
      </c>
      <c r="C89" s="309"/>
      <c r="D89" s="309"/>
      <c r="E89" s="309"/>
      <c r="F89" s="310"/>
    </row>
    <row r="90" spans="1:6" ht="50.25" customHeight="1" thickTop="1" thickBot="1" x14ac:dyDescent="0.25">
      <c r="A90" s="142" t="s">
        <v>310</v>
      </c>
      <c r="B90" s="143" t="s">
        <v>104</v>
      </c>
      <c r="C90" s="144" t="s">
        <v>54</v>
      </c>
      <c r="D90" s="198">
        <v>200</v>
      </c>
      <c r="E90" s="223"/>
      <c r="F90" s="245">
        <f>D90*E90</f>
        <v>0</v>
      </c>
    </row>
    <row r="91" spans="1:6" ht="50.25" customHeight="1" thickTop="1" thickBot="1" x14ac:dyDescent="0.25">
      <c r="A91" s="136" t="s">
        <v>105</v>
      </c>
      <c r="B91" s="308" t="s">
        <v>106</v>
      </c>
      <c r="C91" s="309"/>
      <c r="D91" s="309"/>
      <c r="E91" s="309"/>
      <c r="F91" s="310"/>
    </row>
    <row r="92" spans="1:6" ht="50.25" customHeight="1" thickTop="1" thickBot="1" x14ac:dyDescent="0.25">
      <c r="A92" s="142" t="s">
        <v>311</v>
      </c>
      <c r="B92" s="131" t="s">
        <v>107</v>
      </c>
      <c r="C92" s="144" t="s">
        <v>108</v>
      </c>
      <c r="D92" s="198">
        <v>400</v>
      </c>
      <c r="E92" s="223"/>
      <c r="F92" s="245">
        <f>D92*E92</f>
        <v>0</v>
      </c>
    </row>
    <row r="93" spans="1:6" ht="50.25" customHeight="1" thickTop="1" thickBot="1" x14ac:dyDescent="0.25">
      <c r="A93" s="136" t="s">
        <v>109</v>
      </c>
      <c r="B93" s="308" t="s">
        <v>110</v>
      </c>
      <c r="C93" s="309"/>
      <c r="D93" s="309"/>
      <c r="E93" s="309"/>
      <c r="F93" s="310"/>
    </row>
    <row r="94" spans="1:6" ht="34.5" customHeight="1" thickTop="1" x14ac:dyDescent="0.2">
      <c r="A94" s="145" t="s">
        <v>370</v>
      </c>
      <c r="B94" s="138" t="s">
        <v>111</v>
      </c>
      <c r="C94" s="28" t="s">
        <v>83</v>
      </c>
      <c r="D94" s="196">
        <v>600</v>
      </c>
      <c r="E94" s="225"/>
      <c r="F94" s="249">
        <f>D94*E94</f>
        <v>0</v>
      </c>
    </row>
    <row r="95" spans="1:6" ht="34.5" customHeight="1" thickBot="1" x14ac:dyDescent="0.25">
      <c r="A95" s="104" t="s">
        <v>312</v>
      </c>
      <c r="B95" s="30" t="s">
        <v>111</v>
      </c>
      <c r="C95" s="6" t="s">
        <v>112</v>
      </c>
      <c r="D95" s="184">
        <v>2400</v>
      </c>
      <c r="E95" s="222"/>
      <c r="F95" s="244">
        <f>D95*E95</f>
        <v>0</v>
      </c>
    </row>
    <row r="96" spans="1:6" ht="51.75" customHeight="1" thickTop="1" thickBot="1" x14ac:dyDescent="0.25">
      <c r="A96" s="16" t="s">
        <v>113</v>
      </c>
      <c r="B96" s="305" t="s">
        <v>114</v>
      </c>
      <c r="C96" s="306"/>
      <c r="D96" s="306"/>
      <c r="E96" s="306"/>
      <c r="F96" s="307"/>
    </row>
    <row r="97" spans="1:6" ht="66.75" customHeight="1" thickTop="1" x14ac:dyDescent="0.2">
      <c r="A97" s="67" t="s">
        <v>313</v>
      </c>
      <c r="B97" s="42" t="s">
        <v>115</v>
      </c>
      <c r="C97" s="43" t="s">
        <v>70</v>
      </c>
      <c r="D97" s="183">
        <v>90</v>
      </c>
      <c r="E97" s="216"/>
      <c r="F97" s="242">
        <f>D97*E97</f>
        <v>0</v>
      </c>
    </row>
    <row r="98" spans="1:6" ht="66.75" customHeight="1" thickBot="1" x14ac:dyDescent="0.25">
      <c r="A98" s="70" t="s">
        <v>314</v>
      </c>
      <c r="B98" s="42" t="s">
        <v>115</v>
      </c>
      <c r="C98" s="43" t="s">
        <v>70</v>
      </c>
      <c r="D98" s="183">
        <v>210</v>
      </c>
      <c r="E98" s="216"/>
      <c r="F98" s="242">
        <f>D98*E98</f>
        <v>0</v>
      </c>
    </row>
    <row r="99" spans="1:6" ht="34.5" customHeight="1" thickTop="1" thickBot="1" x14ac:dyDescent="0.25">
      <c r="A99" s="16" t="s">
        <v>116</v>
      </c>
      <c r="B99" s="305" t="s">
        <v>117</v>
      </c>
      <c r="C99" s="306"/>
      <c r="D99" s="306"/>
      <c r="E99" s="306"/>
      <c r="F99" s="307"/>
    </row>
    <row r="100" spans="1:6" ht="34.5" customHeight="1" thickTop="1" x14ac:dyDescent="0.2">
      <c r="A100" s="125" t="s">
        <v>388</v>
      </c>
      <c r="B100" s="31" t="s">
        <v>118</v>
      </c>
      <c r="C100" s="6" t="s">
        <v>65</v>
      </c>
      <c r="D100" s="184">
        <v>15</v>
      </c>
      <c r="E100" s="217"/>
      <c r="F100" s="242">
        <f>D100*E100</f>
        <v>0</v>
      </c>
    </row>
    <row r="101" spans="1:6" ht="34.5" customHeight="1" x14ac:dyDescent="0.2">
      <c r="A101" s="63" t="s">
        <v>318</v>
      </c>
      <c r="B101" s="31" t="s">
        <v>118</v>
      </c>
      <c r="C101" s="6" t="s">
        <v>65</v>
      </c>
      <c r="D101" s="184">
        <v>25</v>
      </c>
      <c r="E101" s="217"/>
      <c r="F101" s="242">
        <f t="shared" ref="F101:F102" si="8">D101*E101</f>
        <v>0</v>
      </c>
    </row>
    <row r="102" spans="1:6" ht="34.5" customHeight="1" thickBot="1" x14ac:dyDescent="0.25">
      <c r="A102" s="68" t="s">
        <v>315</v>
      </c>
      <c r="B102" s="31" t="s">
        <v>118</v>
      </c>
      <c r="C102" s="6" t="s">
        <v>65</v>
      </c>
      <c r="D102" s="184">
        <v>60</v>
      </c>
      <c r="E102" s="217"/>
      <c r="F102" s="242">
        <f t="shared" si="8"/>
        <v>0</v>
      </c>
    </row>
    <row r="103" spans="1:6" ht="34.5" customHeight="1" thickTop="1" thickBot="1" x14ac:dyDescent="0.25">
      <c r="A103" s="16" t="s">
        <v>119</v>
      </c>
      <c r="B103" s="305" t="s">
        <v>120</v>
      </c>
      <c r="C103" s="306"/>
      <c r="D103" s="306"/>
      <c r="E103" s="306"/>
      <c r="F103" s="307"/>
    </row>
    <row r="104" spans="1:6" ht="34.5" customHeight="1" thickTop="1" x14ac:dyDescent="0.2">
      <c r="A104" s="63" t="s">
        <v>317</v>
      </c>
      <c r="B104" s="31" t="s">
        <v>121</v>
      </c>
      <c r="C104" s="6" t="s">
        <v>54</v>
      </c>
      <c r="D104" s="184">
        <v>25</v>
      </c>
      <c r="E104" s="217"/>
      <c r="F104" s="242">
        <f>D104*E104</f>
        <v>0</v>
      </c>
    </row>
    <row r="105" spans="1:6" ht="30.75" customHeight="1" thickBot="1" x14ac:dyDescent="0.25">
      <c r="A105" s="68" t="s">
        <v>316</v>
      </c>
      <c r="B105" s="31" t="s">
        <v>121</v>
      </c>
      <c r="C105" s="6" t="s">
        <v>54</v>
      </c>
      <c r="D105" s="184">
        <v>65</v>
      </c>
      <c r="E105" s="217"/>
      <c r="F105" s="242">
        <f>D105*E105</f>
        <v>0</v>
      </c>
    </row>
    <row r="106" spans="1:6" ht="34.5" customHeight="1" thickTop="1" thickBot="1" x14ac:dyDescent="0.25">
      <c r="A106" s="16" t="s">
        <v>122</v>
      </c>
      <c r="B106" s="305" t="s">
        <v>123</v>
      </c>
      <c r="C106" s="306"/>
      <c r="D106" s="306"/>
      <c r="E106" s="306"/>
      <c r="F106" s="307"/>
    </row>
    <row r="107" spans="1:6" ht="34.5" customHeight="1" thickTop="1" x14ac:dyDescent="0.2">
      <c r="A107" s="26" t="s">
        <v>124</v>
      </c>
      <c r="B107" s="27" t="s">
        <v>125</v>
      </c>
      <c r="C107" s="28" t="s">
        <v>126</v>
      </c>
      <c r="D107" s="196">
        <v>70</v>
      </c>
      <c r="E107" s="227"/>
      <c r="F107" s="246">
        <f>D107*E107</f>
        <v>0</v>
      </c>
    </row>
    <row r="108" spans="1:6" ht="34.5" customHeight="1" x14ac:dyDescent="0.2">
      <c r="A108" s="62" t="s">
        <v>319</v>
      </c>
      <c r="B108" s="42" t="s">
        <v>127</v>
      </c>
      <c r="C108" s="43" t="s">
        <v>52</v>
      </c>
      <c r="D108" s="183">
        <v>50</v>
      </c>
      <c r="E108" s="228"/>
      <c r="F108" s="242">
        <f t="shared" ref="F108:F109" si="9">D108*E108</f>
        <v>0</v>
      </c>
    </row>
    <row r="109" spans="1:6" ht="34.5" customHeight="1" thickBot="1" x14ac:dyDescent="0.25">
      <c r="A109" s="67" t="s">
        <v>320</v>
      </c>
      <c r="B109" s="42" t="s">
        <v>127</v>
      </c>
      <c r="C109" s="43" t="s">
        <v>52</v>
      </c>
      <c r="D109" s="183">
        <v>80</v>
      </c>
      <c r="E109" s="216"/>
      <c r="F109" s="246">
        <f t="shared" si="9"/>
        <v>0</v>
      </c>
    </row>
    <row r="110" spans="1:6" ht="34.5" customHeight="1" thickTop="1" thickBot="1" x14ac:dyDescent="0.25">
      <c r="A110" s="10" t="s">
        <v>128</v>
      </c>
      <c r="B110" s="305" t="s">
        <v>129</v>
      </c>
      <c r="C110" s="306"/>
      <c r="D110" s="306"/>
      <c r="E110" s="306"/>
      <c r="F110" s="307"/>
    </row>
    <row r="111" spans="1:6" ht="30" customHeight="1" thickTop="1" thickBot="1" x14ac:dyDescent="0.25">
      <c r="A111" s="10" t="s">
        <v>130</v>
      </c>
      <c r="B111" s="305" t="s">
        <v>131</v>
      </c>
      <c r="C111" s="306"/>
      <c r="D111" s="306"/>
      <c r="E111" s="306"/>
      <c r="F111" s="307"/>
    </row>
    <row r="112" spans="1:6" ht="39.950000000000003" customHeight="1" thickTop="1" x14ac:dyDescent="0.2">
      <c r="A112" s="70" t="s">
        <v>323</v>
      </c>
      <c r="B112" s="42" t="s">
        <v>132</v>
      </c>
      <c r="C112" s="43" t="s">
        <v>22</v>
      </c>
      <c r="D112" s="183">
        <v>230</v>
      </c>
      <c r="E112" s="216"/>
      <c r="F112" s="242">
        <f>D112*E112</f>
        <v>0</v>
      </c>
    </row>
    <row r="113" spans="1:6" ht="39.950000000000003" customHeight="1" x14ac:dyDescent="0.2">
      <c r="A113" s="96" t="s">
        <v>321</v>
      </c>
      <c r="B113" s="30" t="s">
        <v>133</v>
      </c>
      <c r="C113" s="6" t="s">
        <v>22</v>
      </c>
      <c r="D113" s="184">
        <v>90</v>
      </c>
      <c r="E113" s="222"/>
      <c r="F113" s="242">
        <f t="shared" ref="F113:F114" si="10">D113*E113</f>
        <v>0</v>
      </c>
    </row>
    <row r="114" spans="1:6" ht="39.950000000000003" customHeight="1" thickBot="1" x14ac:dyDescent="0.25">
      <c r="A114" s="97" t="s">
        <v>322</v>
      </c>
      <c r="B114" s="30" t="s">
        <v>133</v>
      </c>
      <c r="C114" s="6" t="s">
        <v>22</v>
      </c>
      <c r="D114" s="184">
        <v>300</v>
      </c>
      <c r="E114" s="222"/>
      <c r="F114" s="242">
        <f t="shared" si="10"/>
        <v>0</v>
      </c>
    </row>
    <row r="115" spans="1:6" ht="34.5" customHeight="1" thickTop="1" thickBot="1" x14ac:dyDescent="0.25">
      <c r="A115" s="10" t="s">
        <v>134</v>
      </c>
      <c r="B115" s="305" t="s">
        <v>135</v>
      </c>
      <c r="C115" s="306"/>
      <c r="D115" s="306"/>
      <c r="E115" s="306"/>
      <c r="F115" s="307"/>
    </row>
    <row r="116" spans="1:6" ht="34.5" customHeight="1" thickTop="1" thickBot="1" x14ac:dyDescent="0.25">
      <c r="A116" s="146" t="s">
        <v>136</v>
      </c>
      <c r="B116" s="302" t="s">
        <v>137</v>
      </c>
      <c r="C116" s="303"/>
      <c r="D116" s="303"/>
      <c r="E116" s="303"/>
      <c r="F116" s="304"/>
    </row>
    <row r="117" spans="1:6" ht="34.5" customHeight="1" thickTop="1" x14ac:dyDescent="0.2">
      <c r="A117" s="147" t="s">
        <v>324</v>
      </c>
      <c r="B117" s="138" t="s">
        <v>138</v>
      </c>
      <c r="C117" s="28" t="s">
        <v>22</v>
      </c>
      <c r="D117" s="196">
        <v>25</v>
      </c>
      <c r="E117" s="225"/>
      <c r="F117" s="249">
        <f>D117*E117</f>
        <v>0</v>
      </c>
    </row>
    <row r="118" spans="1:6" ht="34.5" customHeight="1" x14ac:dyDescent="0.2">
      <c r="A118" s="96" t="s">
        <v>325</v>
      </c>
      <c r="B118" s="30" t="s">
        <v>138</v>
      </c>
      <c r="C118" s="6" t="s">
        <v>22</v>
      </c>
      <c r="D118" s="184">
        <v>75</v>
      </c>
      <c r="E118" s="222"/>
      <c r="F118" s="244">
        <f t="shared" ref="F118:F119" si="11">D118*E118</f>
        <v>0</v>
      </c>
    </row>
    <row r="119" spans="1:6" ht="34.5" customHeight="1" thickBot="1" x14ac:dyDescent="0.25">
      <c r="A119" s="97" t="s">
        <v>326</v>
      </c>
      <c r="B119" s="30" t="s">
        <v>138</v>
      </c>
      <c r="C119" s="6" t="s">
        <v>22</v>
      </c>
      <c r="D119" s="184">
        <v>110</v>
      </c>
      <c r="E119" s="222"/>
      <c r="F119" s="244">
        <f t="shared" si="11"/>
        <v>0</v>
      </c>
    </row>
    <row r="120" spans="1:6" ht="34.5" customHeight="1" thickTop="1" thickBot="1" x14ac:dyDescent="0.25">
      <c r="A120" s="10" t="s">
        <v>139</v>
      </c>
      <c r="B120" s="305" t="s">
        <v>140</v>
      </c>
      <c r="C120" s="306"/>
      <c r="D120" s="306"/>
      <c r="E120" s="306"/>
      <c r="F120" s="307"/>
    </row>
    <row r="121" spans="1:6" ht="48" customHeight="1" thickTop="1" x14ac:dyDescent="0.2">
      <c r="A121" s="62" t="s">
        <v>328</v>
      </c>
      <c r="B121" s="31" t="s">
        <v>141</v>
      </c>
      <c r="C121" s="6" t="s">
        <v>22</v>
      </c>
      <c r="D121" s="184">
        <v>25</v>
      </c>
      <c r="E121" s="217"/>
      <c r="F121" s="242">
        <f>D121*E121</f>
        <v>0</v>
      </c>
    </row>
    <row r="122" spans="1:6" ht="48" customHeight="1" thickBot="1" x14ac:dyDescent="0.25">
      <c r="A122" s="149" t="s">
        <v>329</v>
      </c>
      <c r="B122" s="150" t="s">
        <v>141</v>
      </c>
      <c r="C122" s="141" t="s">
        <v>22</v>
      </c>
      <c r="D122" s="197">
        <v>75</v>
      </c>
      <c r="E122" s="229"/>
      <c r="F122" s="251">
        <f>D122*E122</f>
        <v>0</v>
      </c>
    </row>
    <row r="123" spans="1:6" ht="48" customHeight="1" thickTop="1" thickBot="1" x14ac:dyDescent="0.25">
      <c r="A123" s="151" t="s">
        <v>142</v>
      </c>
      <c r="B123" s="308" t="s">
        <v>143</v>
      </c>
      <c r="C123" s="309"/>
      <c r="D123" s="309"/>
      <c r="E123" s="309"/>
      <c r="F123" s="310"/>
    </row>
    <row r="124" spans="1:6" ht="66.75" customHeight="1" thickTop="1" thickBot="1" x14ac:dyDescent="0.25">
      <c r="A124" s="152" t="s">
        <v>327</v>
      </c>
      <c r="B124" s="143" t="s">
        <v>144</v>
      </c>
      <c r="C124" s="144" t="s">
        <v>22</v>
      </c>
      <c r="D124" s="198">
        <v>15</v>
      </c>
      <c r="E124" s="223"/>
      <c r="F124" s="245">
        <f>D124*E124</f>
        <v>0</v>
      </c>
    </row>
    <row r="125" spans="1:6" ht="34.5" customHeight="1" thickTop="1" thickBot="1" x14ac:dyDescent="0.25">
      <c r="A125" s="10" t="s">
        <v>145</v>
      </c>
      <c r="B125" s="305" t="s">
        <v>146</v>
      </c>
      <c r="C125" s="306"/>
      <c r="D125" s="306"/>
      <c r="E125" s="306"/>
      <c r="F125" s="307"/>
    </row>
    <row r="126" spans="1:6" ht="42.75" customHeight="1" thickTop="1" x14ac:dyDescent="0.2">
      <c r="A126" s="29" t="s">
        <v>147</v>
      </c>
      <c r="B126" s="31" t="s">
        <v>148</v>
      </c>
      <c r="C126" s="6" t="s">
        <v>1</v>
      </c>
      <c r="D126" s="184">
        <v>10</v>
      </c>
      <c r="E126" s="217"/>
      <c r="F126" s="242">
        <f>D126*E126</f>
        <v>0</v>
      </c>
    </row>
    <row r="127" spans="1:6" ht="34.5" customHeight="1" x14ac:dyDescent="0.2">
      <c r="A127" s="29" t="s">
        <v>149</v>
      </c>
      <c r="B127" s="31" t="s">
        <v>150</v>
      </c>
      <c r="C127" s="6" t="s">
        <v>1</v>
      </c>
      <c r="D127" s="184">
        <v>10</v>
      </c>
      <c r="E127" s="217"/>
      <c r="F127" s="242">
        <f t="shared" ref="F127:F129" si="12">D127*E127</f>
        <v>0</v>
      </c>
    </row>
    <row r="128" spans="1:6" ht="34.5" customHeight="1" x14ac:dyDescent="0.2">
      <c r="A128" s="29" t="s">
        <v>151</v>
      </c>
      <c r="B128" s="31" t="s">
        <v>152</v>
      </c>
      <c r="C128" s="6" t="s">
        <v>1</v>
      </c>
      <c r="D128" s="184">
        <v>10</v>
      </c>
      <c r="E128" s="217"/>
      <c r="F128" s="242">
        <f t="shared" si="12"/>
        <v>0</v>
      </c>
    </row>
    <row r="129" spans="1:6" ht="34.5" customHeight="1" thickBot="1" x14ac:dyDescent="0.25">
      <c r="A129" s="29" t="s">
        <v>153</v>
      </c>
      <c r="B129" s="31" t="s">
        <v>154</v>
      </c>
      <c r="C129" s="6" t="s">
        <v>1</v>
      </c>
      <c r="D129" s="184">
        <v>10</v>
      </c>
      <c r="E129" s="217"/>
      <c r="F129" s="242">
        <f t="shared" si="12"/>
        <v>0</v>
      </c>
    </row>
    <row r="130" spans="1:6" ht="34.5" customHeight="1" thickTop="1" thickBot="1" x14ac:dyDescent="0.25">
      <c r="A130" s="10" t="s">
        <v>155</v>
      </c>
      <c r="B130" s="305" t="s">
        <v>156</v>
      </c>
      <c r="C130" s="306"/>
      <c r="D130" s="306"/>
      <c r="E130" s="306"/>
      <c r="F130" s="307"/>
    </row>
    <row r="131" spans="1:6" ht="59.25" customHeight="1" thickTop="1" x14ac:dyDescent="0.2">
      <c r="A131" s="29" t="s">
        <v>157</v>
      </c>
      <c r="B131" s="31" t="s">
        <v>158</v>
      </c>
      <c r="C131" s="6" t="s">
        <v>1</v>
      </c>
      <c r="D131" s="184">
        <v>10</v>
      </c>
      <c r="E131" s="217"/>
      <c r="F131" s="242">
        <f>D131*E131</f>
        <v>0</v>
      </c>
    </row>
    <row r="132" spans="1:6" ht="34.5" customHeight="1" x14ac:dyDescent="0.2">
      <c r="A132" s="29" t="s">
        <v>159</v>
      </c>
      <c r="B132" s="31" t="s">
        <v>160</v>
      </c>
      <c r="C132" s="6" t="s">
        <v>1</v>
      </c>
      <c r="D132" s="184">
        <v>10</v>
      </c>
      <c r="E132" s="217"/>
      <c r="F132" s="242">
        <f t="shared" ref="F132:F134" si="13">D132*E132</f>
        <v>0</v>
      </c>
    </row>
    <row r="133" spans="1:6" ht="74.25" customHeight="1" x14ac:dyDescent="0.2">
      <c r="A133" s="29" t="s">
        <v>161</v>
      </c>
      <c r="B133" s="31" t="s">
        <v>162</v>
      </c>
      <c r="C133" s="6" t="s">
        <v>1</v>
      </c>
      <c r="D133" s="184">
        <v>5</v>
      </c>
      <c r="E133" s="217"/>
      <c r="F133" s="242">
        <f t="shared" si="13"/>
        <v>0</v>
      </c>
    </row>
    <row r="134" spans="1:6" ht="68.25" customHeight="1" thickBot="1" x14ac:dyDescent="0.25">
      <c r="A134" s="153" t="s">
        <v>163</v>
      </c>
      <c r="B134" s="150" t="s">
        <v>164</v>
      </c>
      <c r="C134" s="141" t="s">
        <v>1</v>
      </c>
      <c r="D134" s="197">
        <v>5</v>
      </c>
      <c r="E134" s="229"/>
      <c r="F134" s="251">
        <f t="shared" si="13"/>
        <v>0</v>
      </c>
    </row>
    <row r="135" spans="1:6" ht="41.25" customHeight="1" thickTop="1" thickBot="1" x14ac:dyDescent="0.25">
      <c r="A135" s="151" t="s">
        <v>165</v>
      </c>
      <c r="B135" s="308" t="s">
        <v>166</v>
      </c>
      <c r="C135" s="309"/>
      <c r="D135" s="309"/>
      <c r="E135" s="309"/>
      <c r="F135" s="310"/>
    </row>
    <row r="136" spans="1:6" ht="45" customHeight="1" thickTop="1" thickBot="1" x14ac:dyDescent="0.25">
      <c r="A136" s="154" t="s">
        <v>167</v>
      </c>
      <c r="B136" s="143" t="s">
        <v>168</v>
      </c>
      <c r="C136" s="144" t="s">
        <v>1</v>
      </c>
      <c r="D136" s="198">
        <v>3</v>
      </c>
      <c r="E136" s="223"/>
      <c r="F136" s="245">
        <f>D136*E136</f>
        <v>0</v>
      </c>
    </row>
    <row r="137" spans="1:6" ht="42" customHeight="1" thickTop="1" thickBot="1" x14ac:dyDescent="0.25">
      <c r="A137" s="151" t="s">
        <v>169</v>
      </c>
      <c r="B137" s="308" t="s">
        <v>170</v>
      </c>
      <c r="C137" s="309"/>
      <c r="D137" s="309"/>
      <c r="E137" s="309"/>
      <c r="F137" s="310"/>
    </row>
    <row r="138" spans="1:6" ht="37.5" customHeight="1" thickTop="1" thickBot="1" x14ac:dyDescent="0.25">
      <c r="A138" s="154" t="s">
        <v>171</v>
      </c>
      <c r="B138" s="143" t="s">
        <v>172</v>
      </c>
      <c r="C138" s="144" t="s">
        <v>1</v>
      </c>
      <c r="D138" s="198">
        <v>4</v>
      </c>
      <c r="E138" s="223"/>
      <c r="F138" s="245">
        <f>D138*E138</f>
        <v>0</v>
      </c>
    </row>
    <row r="139" spans="1:6" ht="34.5" customHeight="1" thickTop="1" thickBot="1" x14ac:dyDescent="0.25">
      <c r="A139" s="10" t="s">
        <v>173</v>
      </c>
      <c r="B139" s="305" t="s">
        <v>174</v>
      </c>
      <c r="C139" s="306"/>
      <c r="D139" s="306"/>
      <c r="E139" s="306"/>
      <c r="F139" s="307"/>
    </row>
    <row r="140" spans="1:6" ht="34.5" customHeight="1" thickTop="1" x14ac:dyDescent="0.2">
      <c r="A140" s="99" t="s">
        <v>330</v>
      </c>
      <c r="B140" s="30" t="s">
        <v>175</v>
      </c>
      <c r="C140" s="6" t="s">
        <v>22</v>
      </c>
      <c r="D140" s="184">
        <v>20</v>
      </c>
      <c r="E140" s="222"/>
      <c r="F140" s="244">
        <f>D140*E140</f>
        <v>0</v>
      </c>
    </row>
    <row r="141" spans="1:6" ht="34.5" customHeight="1" x14ac:dyDescent="0.2">
      <c r="A141" s="96" t="s">
        <v>331</v>
      </c>
      <c r="B141" s="30" t="s">
        <v>175</v>
      </c>
      <c r="C141" s="6" t="s">
        <v>22</v>
      </c>
      <c r="D141" s="184">
        <v>80</v>
      </c>
      <c r="E141" s="222"/>
      <c r="F141" s="244">
        <f t="shared" ref="F141:F149" si="14">D141*E141</f>
        <v>0</v>
      </c>
    </row>
    <row r="142" spans="1:6" ht="34.5" customHeight="1" x14ac:dyDescent="0.2">
      <c r="A142" s="97" t="s">
        <v>332</v>
      </c>
      <c r="B142" s="30" t="s">
        <v>175</v>
      </c>
      <c r="C142" s="6" t="s">
        <v>22</v>
      </c>
      <c r="D142" s="184">
        <v>420</v>
      </c>
      <c r="E142" s="222"/>
      <c r="F142" s="244">
        <f t="shared" si="14"/>
        <v>0</v>
      </c>
    </row>
    <row r="143" spans="1:6" ht="34.5" customHeight="1" x14ac:dyDescent="0.2">
      <c r="A143" s="62" t="s">
        <v>333</v>
      </c>
      <c r="B143" s="31" t="s">
        <v>176</v>
      </c>
      <c r="C143" s="6" t="s">
        <v>22</v>
      </c>
      <c r="D143" s="184">
        <v>20</v>
      </c>
      <c r="E143" s="217"/>
      <c r="F143" s="244">
        <f t="shared" si="14"/>
        <v>0</v>
      </c>
    </row>
    <row r="144" spans="1:6" ht="34.5" customHeight="1" x14ac:dyDescent="0.2">
      <c r="A144" s="67" t="s">
        <v>334</v>
      </c>
      <c r="B144" s="31" t="s">
        <v>176</v>
      </c>
      <c r="C144" s="6" t="s">
        <v>22</v>
      </c>
      <c r="D144" s="184">
        <v>80</v>
      </c>
      <c r="E144" s="217"/>
      <c r="F144" s="244">
        <f t="shared" si="14"/>
        <v>0</v>
      </c>
    </row>
    <row r="145" spans="1:6" ht="34.5" customHeight="1" thickBot="1" x14ac:dyDescent="0.25">
      <c r="A145" s="155" t="s">
        <v>335</v>
      </c>
      <c r="B145" s="150" t="s">
        <v>176</v>
      </c>
      <c r="C145" s="141" t="s">
        <v>22</v>
      </c>
      <c r="D145" s="197">
        <v>400</v>
      </c>
      <c r="E145" s="229"/>
      <c r="F145" s="250">
        <f t="shared" si="14"/>
        <v>0</v>
      </c>
    </row>
    <row r="146" spans="1:6" ht="48.75" customHeight="1" thickTop="1" thickBot="1" x14ac:dyDescent="0.25">
      <c r="A146" s="158" t="s">
        <v>177</v>
      </c>
      <c r="B146" s="346" t="s">
        <v>178</v>
      </c>
      <c r="C146" s="347"/>
      <c r="D146" s="347"/>
      <c r="E146" s="347"/>
      <c r="F146" s="348"/>
    </row>
    <row r="147" spans="1:6" ht="34.5" customHeight="1" thickTop="1" x14ac:dyDescent="0.2">
      <c r="A147" s="156" t="s">
        <v>371</v>
      </c>
      <c r="B147" s="157" t="s">
        <v>336</v>
      </c>
      <c r="C147" s="43" t="s">
        <v>22</v>
      </c>
      <c r="D147" s="199">
        <v>150</v>
      </c>
      <c r="E147" s="230"/>
      <c r="F147" s="252">
        <f t="shared" si="14"/>
        <v>0</v>
      </c>
    </row>
    <row r="148" spans="1:6" ht="34.5" customHeight="1" x14ac:dyDescent="0.2">
      <c r="A148" s="115" t="s">
        <v>372</v>
      </c>
      <c r="B148" s="54" t="s">
        <v>338</v>
      </c>
      <c r="C148" s="6" t="s">
        <v>22</v>
      </c>
      <c r="D148" s="191">
        <v>150</v>
      </c>
      <c r="E148" s="231"/>
      <c r="F148" s="244">
        <f t="shared" si="14"/>
        <v>0</v>
      </c>
    </row>
    <row r="149" spans="1:6" ht="34.5" customHeight="1" thickBot="1" x14ac:dyDescent="0.25">
      <c r="A149" s="115" t="s">
        <v>373</v>
      </c>
      <c r="B149" s="54" t="s">
        <v>337</v>
      </c>
      <c r="C149" s="6" t="s">
        <v>22</v>
      </c>
      <c r="D149" s="191">
        <v>150</v>
      </c>
      <c r="E149" s="231"/>
      <c r="F149" s="244">
        <f t="shared" si="14"/>
        <v>0</v>
      </c>
    </row>
    <row r="150" spans="1:6" ht="34.5" customHeight="1" thickTop="1" thickBot="1" x14ac:dyDescent="0.25">
      <c r="A150" s="10" t="s">
        <v>179</v>
      </c>
      <c r="B150" s="305" t="s">
        <v>180</v>
      </c>
      <c r="C150" s="306"/>
      <c r="D150" s="306"/>
      <c r="E150" s="306"/>
      <c r="F150" s="307"/>
    </row>
    <row r="151" spans="1:6" ht="57" customHeight="1" thickTop="1" thickBot="1" x14ac:dyDescent="0.25">
      <c r="A151" s="159" t="s">
        <v>339</v>
      </c>
      <c r="B151" s="160" t="s">
        <v>181</v>
      </c>
      <c r="C151" s="144" t="s">
        <v>22</v>
      </c>
      <c r="D151" s="198">
        <v>30</v>
      </c>
      <c r="E151" s="232"/>
      <c r="F151" s="253">
        <f>D151*E151</f>
        <v>0</v>
      </c>
    </row>
    <row r="152" spans="1:6" ht="37.5" customHeight="1" thickTop="1" x14ac:dyDescent="0.2">
      <c r="A152" s="151" t="s">
        <v>182</v>
      </c>
      <c r="B152" s="308" t="s">
        <v>390</v>
      </c>
      <c r="C152" s="309"/>
      <c r="D152" s="309"/>
      <c r="E152" s="309"/>
      <c r="F152" s="310"/>
    </row>
    <row r="153" spans="1:6" ht="47.25" customHeight="1" thickBot="1" x14ac:dyDescent="0.25">
      <c r="A153" s="161" t="s">
        <v>183</v>
      </c>
      <c r="B153" s="140" t="s">
        <v>389</v>
      </c>
      <c r="C153" s="141" t="s">
        <v>22</v>
      </c>
      <c r="D153" s="197">
        <v>20</v>
      </c>
      <c r="E153" s="226"/>
      <c r="F153" s="250">
        <f>D153*E153</f>
        <v>0</v>
      </c>
    </row>
    <row r="154" spans="1:6" ht="34.5" customHeight="1" thickTop="1" x14ac:dyDescent="0.2">
      <c r="A154" s="148" t="s">
        <v>184</v>
      </c>
      <c r="B154" s="312" t="s">
        <v>185</v>
      </c>
      <c r="C154" s="329"/>
      <c r="D154" s="329"/>
      <c r="E154" s="329"/>
      <c r="F154" s="330"/>
    </row>
    <row r="155" spans="1:6" ht="38.25" customHeight="1" x14ac:dyDescent="0.2">
      <c r="A155" s="115" t="s">
        <v>340</v>
      </c>
      <c r="B155" s="30" t="s">
        <v>186</v>
      </c>
      <c r="C155" s="6" t="s">
        <v>22</v>
      </c>
      <c r="D155" s="184">
        <v>380</v>
      </c>
      <c r="E155" s="222"/>
      <c r="F155" s="244">
        <f>D155*E155</f>
        <v>0</v>
      </c>
    </row>
    <row r="156" spans="1:6" ht="38.25" customHeight="1" thickBot="1" x14ac:dyDescent="0.25">
      <c r="A156" s="98" t="s">
        <v>374</v>
      </c>
      <c r="B156" s="30" t="s">
        <v>186</v>
      </c>
      <c r="C156" s="6" t="s">
        <v>22</v>
      </c>
      <c r="D156" s="184">
        <v>520</v>
      </c>
      <c r="E156" s="222"/>
      <c r="F156" s="244">
        <f>D156*E156</f>
        <v>0</v>
      </c>
    </row>
    <row r="157" spans="1:6" ht="34.5" customHeight="1" thickTop="1" thickBot="1" x14ac:dyDescent="0.25">
      <c r="A157" s="10" t="s">
        <v>187</v>
      </c>
      <c r="B157" s="305" t="s">
        <v>188</v>
      </c>
      <c r="C157" s="306"/>
      <c r="D157" s="306"/>
      <c r="E157" s="306"/>
      <c r="F157" s="307"/>
    </row>
    <row r="158" spans="1:6" ht="34.5" customHeight="1" thickTop="1" x14ac:dyDescent="0.2">
      <c r="A158" s="72" t="s">
        <v>341</v>
      </c>
      <c r="B158" s="50" t="s">
        <v>189</v>
      </c>
      <c r="C158" s="56" t="s">
        <v>22</v>
      </c>
      <c r="D158" s="200">
        <v>8</v>
      </c>
      <c r="E158" s="220"/>
      <c r="F158" s="246">
        <f>D158*E158</f>
        <v>0</v>
      </c>
    </row>
    <row r="159" spans="1:6" ht="34.5" customHeight="1" x14ac:dyDescent="0.2">
      <c r="A159" s="108" t="s">
        <v>342</v>
      </c>
      <c r="B159" s="64" t="s">
        <v>189</v>
      </c>
      <c r="C159" s="65" t="s">
        <v>22</v>
      </c>
      <c r="D159" s="201">
        <v>12</v>
      </c>
      <c r="E159" s="219"/>
      <c r="F159" s="246">
        <f t="shared" ref="F159:F160" si="15">D159*E159</f>
        <v>0</v>
      </c>
    </row>
    <row r="160" spans="1:6" ht="34.5" customHeight="1" thickBot="1" x14ac:dyDescent="0.25">
      <c r="A160" s="162" t="s">
        <v>343</v>
      </c>
      <c r="B160" s="163" t="s">
        <v>189</v>
      </c>
      <c r="C160" s="164" t="s">
        <v>22</v>
      </c>
      <c r="D160" s="202">
        <v>60</v>
      </c>
      <c r="E160" s="224"/>
      <c r="F160" s="248">
        <f t="shared" si="15"/>
        <v>0</v>
      </c>
    </row>
    <row r="161" spans="1:6" ht="34.5" customHeight="1" thickTop="1" x14ac:dyDescent="0.2">
      <c r="A161" s="148" t="s">
        <v>190</v>
      </c>
      <c r="B161" s="312" t="s">
        <v>191</v>
      </c>
      <c r="C161" s="329"/>
      <c r="D161" s="329"/>
      <c r="E161" s="329"/>
      <c r="F161" s="330"/>
    </row>
    <row r="162" spans="1:6" ht="34.5" customHeight="1" thickBot="1" x14ac:dyDescent="0.25">
      <c r="A162" s="161" t="s">
        <v>192</v>
      </c>
      <c r="B162" s="140" t="s">
        <v>193</v>
      </c>
      <c r="C162" s="141" t="s">
        <v>1</v>
      </c>
      <c r="D162" s="197">
        <v>4</v>
      </c>
      <c r="E162" s="226"/>
      <c r="F162" s="250">
        <f>D162*E162</f>
        <v>0</v>
      </c>
    </row>
    <row r="163" spans="1:6" ht="34.5" customHeight="1" thickTop="1" x14ac:dyDescent="0.2">
      <c r="A163" s="148" t="s">
        <v>194</v>
      </c>
      <c r="B163" s="312" t="s">
        <v>195</v>
      </c>
      <c r="C163" s="329"/>
      <c r="D163" s="329"/>
      <c r="E163" s="329"/>
      <c r="F163" s="330"/>
    </row>
    <row r="164" spans="1:6" ht="34.5" customHeight="1" thickBot="1" x14ac:dyDescent="0.25">
      <c r="A164" s="161" t="s">
        <v>196</v>
      </c>
      <c r="B164" s="140" t="s">
        <v>391</v>
      </c>
      <c r="C164" s="141" t="s">
        <v>1</v>
      </c>
      <c r="D164" s="197">
        <v>4</v>
      </c>
      <c r="E164" s="226"/>
      <c r="F164" s="250">
        <f>D164*E164</f>
        <v>0</v>
      </c>
    </row>
    <row r="165" spans="1:6" ht="34.5" customHeight="1" thickTop="1" x14ac:dyDescent="0.2">
      <c r="A165" s="148" t="s">
        <v>197</v>
      </c>
      <c r="B165" s="312" t="s">
        <v>198</v>
      </c>
      <c r="C165" s="329"/>
      <c r="D165" s="329"/>
      <c r="E165" s="329"/>
      <c r="F165" s="330"/>
    </row>
    <row r="166" spans="1:6" ht="34.5" customHeight="1" x14ac:dyDescent="0.2">
      <c r="A166" s="106" t="s">
        <v>199</v>
      </c>
      <c r="B166" s="30" t="s">
        <v>200</v>
      </c>
      <c r="C166" s="6" t="s">
        <v>1</v>
      </c>
      <c r="D166" s="184">
        <v>5</v>
      </c>
      <c r="E166" s="222"/>
      <c r="F166" s="244">
        <f>D166*E166</f>
        <v>0</v>
      </c>
    </row>
    <row r="167" spans="1:6" ht="68.25" customHeight="1" thickBot="1" x14ac:dyDescent="0.25">
      <c r="A167" s="106" t="s">
        <v>201</v>
      </c>
      <c r="B167" s="30" t="s">
        <v>202</v>
      </c>
      <c r="C167" s="6" t="s">
        <v>1</v>
      </c>
      <c r="D167" s="184">
        <v>5</v>
      </c>
      <c r="E167" s="222"/>
      <c r="F167" s="244">
        <f>D167*E167</f>
        <v>0</v>
      </c>
    </row>
    <row r="168" spans="1:6" ht="34.5" customHeight="1" thickTop="1" thickBot="1" x14ac:dyDescent="0.25">
      <c r="A168" s="10" t="s">
        <v>203</v>
      </c>
      <c r="B168" s="305" t="s">
        <v>204</v>
      </c>
      <c r="C168" s="306"/>
      <c r="D168" s="306"/>
      <c r="E168" s="306"/>
      <c r="F168" s="307"/>
    </row>
    <row r="169" spans="1:6" ht="105" customHeight="1" thickTop="1" x14ac:dyDescent="0.2">
      <c r="A169" s="67" t="s">
        <v>344</v>
      </c>
      <c r="B169" s="31" t="s">
        <v>205</v>
      </c>
      <c r="C169" s="6" t="s">
        <v>52</v>
      </c>
      <c r="D169" s="184">
        <v>80</v>
      </c>
      <c r="E169" s="217"/>
      <c r="F169" s="242">
        <f>D169*E169</f>
        <v>0</v>
      </c>
    </row>
    <row r="170" spans="1:6" ht="105" customHeight="1" x14ac:dyDescent="0.2">
      <c r="A170" s="116" t="s">
        <v>375</v>
      </c>
      <c r="B170" s="31" t="s">
        <v>205</v>
      </c>
      <c r="C170" s="6" t="s">
        <v>52</v>
      </c>
      <c r="D170" s="184">
        <v>220</v>
      </c>
      <c r="E170" s="217"/>
      <c r="F170" s="242">
        <f t="shared" ref="F170:F174" si="16">D170*E170</f>
        <v>0</v>
      </c>
    </row>
    <row r="171" spans="1:6" ht="40.5" customHeight="1" x14ac:dyDescent="0.2">
      <c r="A171" s="116" t="s">
        <v>376</v>
      </c>
      <c r="B171" s="32" t="s">
        <v>206</v>
      </c>
      <c r="C171" s="57" t="s">
        <v>22</v>
      </c>
      <c r="D171" s="203">
        <v>450</v>
      </c>
      <c r="E171" s="221"/>
      <c r="F171" s="242">
        <f t="shared" si="16"/>
        <v>0</v>
      </c>
    </row>
    <row r="172" spans="1:6" ht="63.75" customHeight="1" x14ac:dyDescent="0.2">
      <c r="A172" s="67" t="s">
        <v>345</v>
      </c>
      <c r="B172" s="32" t="s">
        <v>207</v>
      </c>
      <c r="C172" s="33" t="s">
        <v>52</v>
      </c>
      <c r="D172" s="203">
        <v>90</v>
      </c>
      <c r="E172" s="233"/>
      <c r="F172" s="242">
        <f t="shared" si="16"/>
        <v>0</v>
      </c>
    </row>
    <row r="173" spans="1:6" ht="63.75" customHeight="1" x14ac:dyDescent="0.2">
      <c r="A173" s="116" t="s">
        <v>346</v>
      </c>
      <c r="B173" s="32" t="s">
        <v>207</v>
      </c>
      <c r="C173" s="33" t="s">
        <v>52</v>
      </c>
      <c r="D173" s="203">
        <v>320</v>
      </c>
      <c r="E173" s="233"/>
      <c r="F173" s="242">
        <f t="shared" si="16"/>
        <v>0</v>
      </c>
    </row>
    <row r="174" spans="1:6" ht="63.75" customHeight="1" thickBot="1" x14ac:dyDescent="0.25">
      <c r="A174" s="103" t="s">
        <v>377</v>
      </c>
      <c r="B174" s="32" t="s">
        <v>207</v>
      </c>
      <c r="C174" s="33" t="s">
        <v>52</v>
      </c>
      <c r="D174" s="203">
        <v>520</v>
      </c>
      <c r="E174" s="233"/>
      <c r="F174" s="254">
        <f t="shared" si="16"/>
        <v>0</v>
      </c>
    </row>
    <row r="175" spans="1:6" ht="34.5" customHeight="1" thickTop="1" x14ac:dyDescent="0.2">
      <c r="A175" s="165" t="s">
        <v>208</v>
      </c>
      <c r="B175" s="340" t="s">
        <v>209</v>
      </c>
      <c r="C175" s="321"/>
      <c r="D175" s="321"/>
      <c r="E175" s="321"/>
      <c r="F175" s="255"/>
    </row>
    <row r="176" spans="1:6" ht="49.5" customHeight="1" x14ac:dyDescent="0.2">
      <c r="A176" s="105" t="s">
        <v>210</v>
      </c>
      <c r="B176" s="300" t="s">
        <v>211</v>
      </c>
      <c r="C176" s="324"/>
      <c r="D176" s="324"/>
      <c r="E176" s="325"/>
      <c r="F176" s="256"/>
    </row>
    <row r="177" spans="1:6" ht="34.5" customHeight="1" x14ac:dyDescent="0.2">
      <c r="A177" s="109" t="s">
        <v>348</v>
      </c>
      <c r="B177" s="25" t="s">
        <v>212</v>
      </c>
      <c r="C177" s="6" t="s">
        <v>52</v>
      </c>
      <c r="D177" s="191">
        <v>6</v>
      </c>
      <c r="E177" s="231"/>
      <c r="F177" s="257">
        <f>D177*E177</f>
        <v>0</v>
      </c>
    </row>
    <row r="178" spans="1:6" ht="34.5" customHeight="1" x14ac:dyDescent="0.2">
      <c r="A178" s="110" t="s">
        <v>347</v>
      </c>
      <c r="B178" s="25" t="s">
        <v>212</v>
      </c>
      <c r="C178" s="6" t="s">
        <v>52</v>
      </c>
      <c r="D178" s="191">
        <v>12</v>
      </c>
      <c r="E178" s="231"/>
      <c r="F178" s="257">
        <f t="shared" ref="F178:F182" si="17">D178*E178</f>
        <v>0</v>
      </c>
    </row>
    <row r="179" spans="1:6" ht="34.5" customHeight="1" x14ac:dyDescent="0.2">
      <c r="A179" s="119" t="s">
        <v>392</v>
      </c>
      <c r="B179" s="25" t="s">
        <v>213</v>
      </c>
      <c r="C179" s="6" t="s">
        <v>22</v>
      </c>
      <c r="D179" s="191">
        <v>4</v>
      </c>
      <c r="E179" s="231"/>
      <c r="F179" s="257">
        <f t="shared" si="17"/>
        <v>0</v>
      </c>
    </row>
    <row r="180" spans="1:6" ht="34.5" customHeight="1" x14ac:dyDescent="0.2">
      <c r="A180" s="110" t="s">
        <v>351</v>
      </c>
      <c r="B180" s="25" t="s">
        <v>213</v>
      </c>
      <c r="C180" s="6" t="s">
        <v>22</v>
      </c>
      <c r="D180" s="191">
        <v>16</v>
      </c>
      <c r="E180" s="231"/>
      <c r="F180" s="257">
        <f t="shared" si="17"/>
        <v>0</v>
      </c>
    </row>
    <row r="181" spans="1:6" ht="34.5" customHeight="1" x14ac:dyDescent="0.2">
      <c r="A181" s="111" t="s">
        <v>349</v>
      </c>
      <c r="B181" s="34" t="s">
        <v>214</v>
      </c>
      <c r="C181" s="35" t="s">
        <v>22</v>
      </c>
      <c r="D181" s="191">
        <v>90</v>
      </c>
      <c r="E181" s="222"/>
      <c r="F181" s="257">
        <f t="shared" si="17"/>
        <v>0</v>
      </c>
    </row>
    <row r="182" spans="1:6" ht="34.5" customHeight="1" thickBot="1" x14ac:dyDescent="0.25">
      <c r="A182" s="112" t="s">
        <v>350</v>
      </c>
      <c r="B182" s="34" t="s">
        <v>214</v>
      </c>
      <c r="C182" s="35" t="s">
        <v>22</v>
      </c>
      <c r="D182" s="191">
        <v>400</v>
      </c>
      <c r="E182" s="222"/>
      <c r="F182" s="257">
        <f t="shared" si="17"/>
        <v>0</v>
      </c>
    </row>
    <row r="183" spans="1:6" ht="53.25" customHeight="1" thickTop="1" thickBot="1" x14ac:dyDescent="0.25">
      <c r="A183" s="10" t="s">
        <v>215</v>
      </c>
      <c r="B183" s="305" t="s">
        <v>216</v>
      </c>
      <c r="C183" s="306"/>
      <c r="D183" s="306"/>
      <c r="E183" s="306"/>
      <c r="F183" s="307"/>
    </row>
    <row r="184" spans="1:6" ht="34.5" customHeight="1" thickTop="1" x14ac:dyDescent="0.2">
      <c r="A184" s="106" t="s">
        <v>217</v>
      </c>
      <c r="B184" s="30" t="s">
        <v>218</v>
      </c>
      <c r="C184" s="6" t="s">
        <v>219</v>
      </c>
      <c r="D184" s="184">
        <v>300</v>
      </c>
      <c r="E184" s="222"/>
      <c r="F184" s="244">
        <f>D184*E184</f>
        <v>0</v>
      </c>
    </row>
    <row r="185" spans="1:6" ht="34.5" customHeight="1" x14ac:dyDescent="0.2">
      <c r="A185" s="44" t="s">
        <v>220</v>
      </c>
      <c r="B185" s="31" t="s">
        <v>221</v>
      </c>
      <c r="C185" s="6" t="s">
        <v>222</v>
      </c>
      <c r="D185" s="184">
        <v>1500</v>
      </c>
      <c r="E185" s="217"/>
      <c r="F185" s="244">
        <f t="shared" ref="F185:F188" si="18">D185*E185</f>
        <v>0</v>
      </c>
    </row>
    <row r="186" spans="1:6" ht="34.5" customHeight="1" x14ac:dyDescent="0.2">
      <c r="A186" s="115" t="s">
        <v>378</v>
      </c>
      <c r="B186" s="30" t="s">
        <v>223</v>
      </c>
      <c r="C186" s="36" t="s">
        <v>224</v>
      </c>
      <c r="D186" s="191">
        <v>150</v>
      </c>
      <c r="E186" s="222"/>
      <c r="F186" s="244">
        <f t="shared" si="18"/>
        <v>0</v>
      </c>
    </row>
    <row r="187" spans="1:6" ht="34.5" customHeight="1" x14ac:dyDescent="0.2">
      <c r="A187" s="115" t="s">
        <v>379</v>
      </c>
      <c r="B187" s="34" t="s">
        <v>225</v>
      </c>
      <c r="C187" s="37" t="s">
        <v>226</v>
      </c>
      <c r="D187" s="204">
        <v>150</v>
      </c>
      <c r="E187" s="222"/>
      <c r="F187" s="244">
        <f t="shared" si="18"/>
        <v>0</v>
      </c>
    </row>
    <row r="188" spans="1:6" ht="34.5" customHeight="1" thickBot="1" x14ac:dyDescent="0.25">
      <c r="A188" s="167" t="s">
        <v>352</v>
      </c>
      <c r="B188" s="150" t="s">
        <v>227</v>
      </c>
      <c r="C188" s="141" t="s">
        <v>52</v>
      </c>
      <c r="D188" s="197">
        <v>1500</v>
      </c>
      <c r="E188" s="229"/>
      <c r="F188" s="250">
        <f t="shared" si="18"/>
        <v>0</v>
      </c>
    </row>
    <row r="189" spans="1:6" ht="34.5" customHeight="1" thickTop="1" x14ac:dyDescent="0.2">
      <c r="A189" s="166" t="s">
        <v>228</v>
      </c>
      <c r="B189" s="314" t="s">
        <v>229</v>
      </c>
      <c r="C189" s="313"/>
      <c r="D189" s="313"/>
      <c r="E189" s="313"/>
      <c r="F189" s="258"/>
    </row>
    <row r="190" spans="1:6" ht="34.5" customHeight="1" thickBot="1" x14ac:dyDescent="0.25">
      <c r="A190" s="146" t="s">
        <v>230</v>
      </c>
      <c r="B190" s="315" t="s">
        <v>231</v>
      </c>
      <c r="C190" s="316"/>
      <c r="D190" s="316"/>
      <c r="E190" s="316"/>
      <c r="F190" s="259"/>
    </row>
    <row r="191" spans="1:6" ht="34.5" customHeight="1" thickTop="1" thickBot="1" x14ac:dyDescent="0.25">
      <c r="A191" s="158" t="s">
        <v>232</v>
      </c>
      <c r="B191" s="317" t="s">
        <v>233</v>
      </c>
      <c r="C191" s="318"/>
      <c r="D191" s="318"/>
      <c r="E191" s="318"/>
      <c r="F191" s="260"/>
    </row>
    <row r="192" spans="1:6" ht="34.5" customHeight="1" thickTop="1" thickBot="1" x14ac:dyDescent="0.25">
      <c r="A192" s="177" t="s">
        <v>234</v>
      </c>
      <c r="B192" s="178" t="s">
        <v>235</v>
      </c>
      <c r="C192" s="179" t="s">
        <v>22</v>
      </c>
      <c r="D192" s="193">
        <v>300</v>
      </c>
      <c r="E192" s="234"/>
      <c r="F192" s="261">
        <f>D192*E192</f>
        <v>0</v>
      </c>
    </row>
    <row r="193" spans="1:6" ht="34.5" customHeight="1" thickTop="1" thickBot="1" x14ac:dyDescent="0.25">
      <c r="A193" s="158" t="s">
        <v>236</v>
      </c>
      <c r="B193" s="317" t="s">
        <v>237</v>
      </c>
      <c r="C193" s="306"/>
      <c r="D193" s="306"/>
      <c r="E193" s="306"/>
      <c r="F193" s="260"/>
    </row>
    <row r="194" spans="1:6" ht="34.5" customHeight="1" thickTop="1" thickBot="1" x14ac:dyDescent="0.25">
      <c r="A194" s="174" t="s">
        <v>238</v>
      </c>
      <c r="B194" s="175" t="s">
        <v>382</v>
      </c>
      <c r="C194" s="176" t="s">
        <v>1</v>
      </c>
      <c r="D194" s="205">
        <v>5</v>
      </c>
      <c r="E194" s="234"/>
      <c r="F194" s="261">
        <f>D194*E194</f>
        <v>0</v>
      </c>
    </row>
    <row r="195" spans="1:6" ht="34.5" customHeight="1" thickTop="1" thickBot="1" x14ac:dyDescent="0.25">
      <c r="A195" s="173" t="s">
        <v>239</v>
      </c>
      <c r="B195" s="319" t="s">
        <v>240</v>
      </c>
      <c r="C195" s="306"/>
      <c r="D195" s="306"/>
      <c r="E195" s="306"/>
      <c r="F195" s="260"/>
    </row>
    <row r="196" spans="1:6" ht="34.5" customHeight="1" thickTop="1" x14ac:dyDescent="0.2">
      <c r="A196" s="171" t="s">
        <v>407</v>
      </c>
      <c r="B196" s="157" t="s">
        <v>241</v>
      </c>
      <c r="C196" s="172" t="s">
        <v>22</v>
      </c>
      <c r="D196" s="206">
        <v>80</v>
      </c>
      <c r="E196" s="235"/>
      <c r="F196" s="262">
        <f t="shared" ref="F196" si="19">D196*E196</f>
        <v>0</v>
      </c>
    </row>
    <row r="197" spans="1:6" ht="34.5" customHeight="1" x14ac:dyDescent="0.2">
      <c r="A197" s="126" t="s">
        <v>393</v>
      </c>
      <c r="B197" s="54" t="s">
        <v>241</v>
      </c>
      <c r="C197" s="35" t="s">
        <v>22</v>
      </c>
      <c r="D197" s="207">
        <v>120</v>
      </c>
      <c r="E197" s="222"/>
      <c r="F197" s="263">
        <f>D197*E197</f>
        <v>0</v>
      </c>
    </row>
    <row r="198" spans="1:6" ht="34.5" customHeight="1" x14ac:dyDescent="0.2">
      <c r="A198" s="127" t="s">
        <v>394</v>
      </c>
      <c r="B198" s="54" t="s">
        <v>241</v>
      </c>
      <c r="C198" s="35" t="s">
        <v>22</v>
      </c>
      <c r="D198" s="207">
        <v>150</v>
      </c>
      <c r="E198" s="222"/>
      <c r="F198" s="263">
        <f t="shared" ref="F198:F202" si="20">D198*E198</f>
        <v>0</v>
      </c>
    </row>
    <row r="199" spans="1:6" ht="34.5" customHeight="1" x14ac:dyDescent="0.2">
      <c r="A199" s="128" t="s">
        <v>395</v>
      </c>
      <c r="B199" s="54" t="s">
        <v>241</v>
      </c>
      <c r="C199" s="35" t="s">
        <v>22</v>
      </c>
      <c r="D199" s="207">
        <v>600</v>
      </c>
      <c r="E199" s="222"/>
      <c r="F199" s="263">
        <f t="shared" si="20"/>
        <v>0</v>
      </c>
    </row>
    <row r="200" spans="1:6" ht="34.5" customHeight="1" x14ac:dyDescent="0.2">
      <c r="A200" s="126" t="s">
        <v>396</v>
      </c>
      <c r="B200" s="54" t="s">
        <v>242</v>
      </c>
      <c r="C200" s="35" t="s">
        <v>22</v>
      </c>
      <c r="D200" s="207">
        <v>80</v>
      </c>
      <c r="E200" s="222"/>
      <c r="F200" s="263">
        <f t="shared" si="20"/>
        <v>0</v>
      </c>
    </row>
    <row r="201" spans="1:6" ht="34.5" customHeight="1" x14ac:dyDescent="0.2">
      <c r="A201" s="127" t="s">
        <v>397</v>
      </c>
      <c r="B201" s="54" t="s">
        <v>242</v>
      </c>
      <c r="C201" s="35" t="s">
        <v>22</v>
      </c>
      <c r="D201" s="207">
        <v>120</v>
      </c>
      <c r="E201" s="222"/>
      <c r="F201" s="263">
        <f t="shared" si="20"/>
        <v>0</v>
      </c>
    </row>
    <row r="202" spans="1:6" ht="34.5" customHeight="1" thickBot="1" x14ac:dyDescent="0.25">
      <c r="A202" s="168" t="s">
        <v>398</v>
      </c>
      <c r="B202" s="169" t="s">
        <v>242</v>
      </c>
      <c r="C202" s="170" t="s">
        <v>22</v>
      </c>
      <c r="D202" s="208">
        <v>600</v>
      </c>
      <c r="E202" s="226"/>
      <c r="F202" s="264">
        <f t="shared" si="20"/>
        <v>0</v>
      </c>
    </row>
    <row r="203" spans="1:6" ht="25.5" customHeight="1" thickTop="1" x14ac:dyDescent="0.2">
      <c r="A203" s="166" t="s">
        <v>243</v>
      </c>
      <c r="B203" s="312" t="s">
        <v>244</v>
      </c>
      <c r="C203" s="313"/>
      <c r="D203" s="313"/>
      <c r="E203" s="313"/>
      <c r="F203" s="265"/>
    </row>
    <row r="204" spans="1:6" ht="21.75" customHeight="1" x14ac:dyDescent="0.2">
      <c r="A204" s="105" t="s">
        <v>245</v>
      </c>
      <c r="B204" s="300" t="s">
        <v>246</v>
      </c>
      <c r="C204" s="301"/>
      <c r="D204" s="301"/>
      <c r="E204" s="301"/>
      <c r="F204" s="266"/>
    </row>
    <row r="205" spans="1:6" ht="34.5" customHeight="1" x14ac:dyDescent="0.2">
      <c r="A205" s="118" t="s">
        <v>380</v>
      </c>
      <c r="B205" s="60" t="s">
        <v>247</v>
      </c>
      <c r="C205" s="6" t="s">
        <v>248</v>
      </c>
      <c r="D205" s="191">
        <v>800</v>
      </c>
      <c r="E205" s="231"/>
      <c r="F205" s="267">
        <f>D205*E205</f>
        <v>0</v>
      </c>
    </row>
    <row r="206" spans="1:6" ht="34.5" customHeight="1" x14ac:dyDescent="0.2">
      <c r="A206" s="129" t="s">
        <v>399</v>
      </c>
      <c r="B206" s="60" t="s">
        <v>247</v>
      </c>
      <c r="C206" s="6" t="s">
        <v>248</v>
      </c>
      <c r="D206" s="191">
        <v>2600</v>
      </c>
      <c r="E206" s="231"/>
      <c r="F206" s="267">
        <f t="shared" ref="F206:F207" si="21">D206*E206</f>
        <v>0</v>
      </c>
    </row>
    <row r="207" spans="1:6" ht="34.5" customHeight="1" thickBot="1" x14ac:dyDescent="0.25">
      <c r="A207" s="180" t="s">
        <v>400</v>
      </c>
      <c r="B207" s="181" t="s">
        <v>247</v>
      </c>
      <c r="C207" s="141" t="s">
        <v>248</v>
      </c>
      <c r="D207" s="209">
        <v>4000</v>
      </c>
      <c r="E207" s="236"/>
      <c r="F207" s="268">
        <f t="shared" si="21"/>
        <v>0</v>
      </c>
    </row>
    <row r="208" spans="1:6" ht="22.5" customHeight="1" thickTop="1" x14ac:dyDescent="0.2">
      <c r="A208" s="148" t="s">
        <v>249</v>
      </c>
      <c r="B208" s="312" t="s">
        <v>250</v>
      </c>
      <c r="C208" s="313"/>
      <c r="D208" s="313"/>
      <c r="E208" s="313"/>
      <c r="F208" s="265"/>
    </row>
    <row r="209" spans="1:6" ht="34.5" customHeight="1" x14ac:dyDescent="0.2">
      <c r="A209" s="106" t="s">
        <v>251</v>
      </c>
      <c r="B209" s="60" t="s">
        <v>252</v>
      </c>
      <c r="C209" s="6" t="s">
        <v>253</v>
      </c>
      <c r="D209" s="191">
        <v>4</v>
      </c>
      <c r="E209" s="231"/>
      <c r="F209" s="267">
        <f>D209*E209</f>
        <v>0</v>
      </c>
    </row>
    <row r="210" spans="1:6" ht="34.5" customHeight="1" x14ac:dyDescent="0.2">
      <c r="A210" s="106" t="s">
        <v>254</v>
      </c>
      <c r="B210" s="60" t="s">
        <v>255</v>
      </c>
      <c r="C210" s="6" t="s">
        <v>253</v>
      </c>
      <c r="D210" s="191">
        <v>4</v>
      </c>
      <c r="E210" s="231"/>
      <c r="F210" s="267">
        <f t="shared" ref="F210:F216" si="22">D210*E210</f>
        <v>0</v>
      </c>
    </row>
    <row r="211" spans="1:6" ht="34.5" customHeight="1" x14ac:dyDescent="0.2">
      <c r="A211" s="106" t="s">
        <v>256</v>
      </c>
      <c r="B211" s="60" t="s">
        <v>257</v>
      </c>
      <c r="C211" s="6" t="s">
        <v>253</v>
      </c>
      <c r="D211" s="191">
        <v>4</v>
      </c>
      <c r="E211" s="231"/>
      <c r="F211" s="267">
        <f t="shared" si="22"/>
        <v>0</v>
      </c>
    </row>
    <row r="212" spans="1:6" ht="34.5" customHeight="1" thickBot="1" x14ac:dyDescent="0.25">
      <c r="A212" s="161" t="s">
        <v>258</v>
      </c>
      <c r="B212" s="181" t="s">
        <v>259</v>
      </c>
      <c r="C212" s="141" t="s">
        <v>253</v>
      </c>
      <c r="D212" s="209">
        <v>4</v>
      </c>
      <c r="E212" s="236"/>
      <c r="F212" s="268">
        <f t="shared" si="22"/>
        <v>0</v>
      </c>
    </row>
    <row r="213" spans="1:6" ht="22.5" customHeight="1" thickTop="1" x14ac:dyDescent="0.2">
      <c r="A213" s="166" t="s">
        <v>260</v>
      </c>
      <c r="B213" s="312" t="s">
        <v>261</v>
      </c>
      <c r="C213" s="313"/>
      <c r="D213" s="313"/>
      <c r="E213" s="313"/>
      <c r="F213" s="265"/>
    </row>
    <row r="214" spans="1:6" ht="24" customHeight="1" x14ac:dyDescent="0.2">
      <c r="A214" s="105" t="s">
        <v>262</v>
      </c>
      <c r="B214" s="300" t="s">
        <v>263</v>
      </c>
      <c r="C214" s="301"/>
      <c r="D214" s="301"/>
      <c r="E214" s="301"/>
      <c r="F214" s="265"/>
    </row>
    <row r="215" spans="1:6" ht="34.5" customHeight="1" x14ac:dyDescent="0.2">
      <c r="A215" s="121" t="s">
        <v>402</v>
      </c>
      <c r="B215" s="59" t="s">
        <v>247</v>
      </c>
      <c r="C215" s="58" t="s">
        <v>248</v>
      </c>
      <c r="D215" s="210">
        <v>800</v>
      </c>
      <c r="E215" s="237"/>
      <c r="F215" s="267">
        <f t="shared" si="22"/>
        <v>0</v>
      </c>
    </row>
    <row r="216" spans="1:6" ht="34.5" customHeight="1" x14ac:dyDescent="0.2">
      <c r="A216" s="130" t="s">
        <v>401</v>
      </c>
      <c r="B216" s="59" t="s">
        <v>247</v>
      </c>
      <c r="C216" s="58" t="s">
        <v>248</v>
      </c>
      <c r="D216" s="210">
        <v>1600</v>
      </c>
      <c r="E216" s="237"/>
      <c r="F216" s="267">
        <f t="shared" si="22"/>
        <v>0</v>
      </c>
    </row>
    <row r="217" spans="1:6" ht="34.5" customHeight="1" x14ac:dyDescent="0.2">
      <c r="A217" s="63" t="s">
        <v>400</v>
      </c>
      <c r="B217" s="59" t="s">
        <v>247</v>
      </c>
      <c r="C217" s="58" t="s">
        <v>353</v>
      </c>
      <c r="D217" s="191">
        <v>800</v>
      </c>
      <c r="E217" s="231"/>
      <c r="F217" s="257">
        <f>D217*E217</f>
        <v>0</v>
      </c>
    </row>
    <row r="218" spans="1:6" ht="34.5" customHeight="1" x14ac:dyDescent="0.2">
      <c r="A218" s="107" t="s">
        <v>356</v>
      </c>
      <c r="B218" s="59" t="s">
        <v>247</v>
      </c>
      <c r="C218" s="6" t="s">
        <v>248</v>
      </c>
      <c r="D218" s="191">
        <v>1600</v>
      </c>
      <c r="E218" s="231"/>
      <c r="F218" s="257">
        <f t="shared" ref="F218:F220" si="23">D218*E218</f>
        <v>0</v>
      </c>
    </row>
    <row r="219" spans="1:6" ht="34.5" customHeight="1" x14ac:dyDescent="0.2">
      <c r="A219" s="113" t="s">
        <v>355</v>
      </c>
      <c r="B219" s="59" t="s">
        <v>247</v>
      </c>
      <c r="C219" s="58" t="s">
        <v>353</v>
      </c>
      <c r="D219" s="191">
        <v>2600</v>
      </c>
      <c r="E219" s="231"/>
      <c r="F219" s="257">
        <f t="shared" si="23"/>
        <v>0</v>
      </c>
    </row>
    <row r="220" spans="1:6" ht="34.5" customHeight="1" thickBot="1" x14ac:dyDescent="0.25">
      <c r="A220" s="114" t="s">
        <v>354</v>
      </c>
      <c r="B220" s="59" t="s">
        <v>247</v>
      </c>
      <c r="C220" s="58" t="s">
        <v>353</v>
      </c>
      <c r="D220" s="191">
        <v>4600</v>
      </c>
      <c r="E220" s="231"/>
      <c r="F220" s="257">
        <f t="shared" si="23"/>
        <v>0</v>
      </c>
    </row>
    <row r="221" spans="1:6" ht="34.5" customHeight="1" thickTop="1" x14ac:dyDescent="0.2">
      <c r="A221" s="320" t="s">
        <v>264</v>
      </c>
      <c r="B221" s="321"/>
      <c r="C221" s="321"/>
      <c r="D221" s="321"/>
      <c r="E221" s="322"/>
      <c r="F221" s="274">
        <f>SUM(F6:F220)</f>
        <v>0</v>
      </c>
    </row>
    <row r="222" spans="1:6" ht="34.5" customHeight="1" x14ac:dyDescent="0.2">
      <c r="A222" s="323" t="s">
        <v>265</v>
      </c>
      <c r="B222" s="324"/>
      <c r="C222" s="324"/>
      <c r="D222" s="324"/>
      <c r="E222" s="325"/>
      <c r="F222" s="275">
        <f>F221*20/100</f>
        <v>0</v>
      </c>
    </row>
    <row r="223" spans="1:6" ht="34.5" customHeight="1" thickBot="1" x14ac:dyDescent="0.25">
      <c r="A223" s="326" t="s">
        <v>266</v>
      </c>
      <c r="B223" s="327"/>
      <c r="C223" s="327"/>
      <c r="D223" s="327"/>
      <c r="E223" s="328"/>
      <c r="F223" s="276">
        <f>F221+F222</f>
        <v>0</v>
      </c>
    </row>
    <row r="224" spans="1:6" ht="34.5" customHeight="1" thickTop="1" x14ac:dyDescent="0.2">
      <c r="A224" s="90"/>
      <c r="B224" s="48"/>
      <c r="C224" s="48"/>
      <c r="D224" s="211"/>
      <c r="E224" s="238"/>
      <c r="F224" s="269"/>
    </row>
    <row r="225" spans="1:6" ht="34.5" customHeight="1" x14ac:dyDescent="0.25">
      <c r="A225" s="1"/>
      <c r="B225" s="38"/>
      <c r="C225" s="39"/>
      <c r="D225" s="212"/>
      <c r="E225" s="239"/>
      <c r="F225" s="270"/>
    </row>
    <row r="226" spans="1:6" ht="34.5" customHeight="1" x14ac:dyDescent="0.25">
      <c r="A226" s="77" t="s">
        <v>363</v>
      </c>
      <c r="B226" s="84" t="s">
        <v>365</v>
      </c>
      <c r="C226" s="39"/>
      <c r="D226" s="212"/>
      <c r="E226" s="239"/>
      <c r="F226" s="270"/>
    </row>
    <row r="227" spans="1:6" ht="23.25" customHeight="1" x14ac:dyDescent="0.25">
      <c r="A227" s="77"/>
      <c r="B227" s="85" t="s">
        <v>364</v>
      </c>
      <c r="C227" s="39"/>
      <c r="D227" s="212"/>
      <c r="E227" s="239"/>
      <c r="F227" s="270"/>
    </row>
    <row r="228" spans="1:6" ht="20.100000000000001" customHeight="1" x14ac:dyDescent="0.25">
      <c r="A228" s="78"/>
      <c r="B228" s="85" t="s">
        <v>357</v>
      </c>
      <c r="C228" s="39"/>
      <c r="D228" s="212"/>
      <c r="E228" s="239"/>
      <c r="F228" s="270"/>
    </row>
    <row r="229" spans="1:6" ht="20.100000000000001" customHeight="1" x14ac:dyDescent="0.25">
      <c r="A229" s="79"/>
      <c r="B229" s="86" t="s">
        <v>358</v>
      </c>
      <c r="C229" s="39"/>
      <c r="D229" s="212"/>
      <c r="E229" s="239"/>
      <c r="F229" s="270"/>
    </row>
    <row r="230" spans="1:6" ht="20.100000000000001" customHeight="1" x14ac:dyDescent="0.25">
      <c r="A230" s="80"/>
      <c r="B230" s="86" t="s">
        <v>359</v>
      </c>
      <c r="C230" s="39"/>
      <c r="D230" s="212"/>
      <c r="E230" s="239"/>
      <c r="F230" s="270"/>
    </row>
    <row r="231" spans="1:6" ht="20.100000000000001" customHeight="1" x14ac:dyDescent="0.25">
      <c r="A231" s="81"/>
      <c r="B231" s="86" t="s">
        <v>360</v>
      </c>
      <c r="C231" s="39"/>
      <c r="D231" s="212"/>
      <c r="E231" s="239"/>
      <c r="F231" s="270"/>
    </row>
    <row r="232" spans="1:6" ht="20.100000000000001" customHeight="1" x14ac:dyDescent="0.25">
      <c r="A232" s="82"/>
      <c r="B232" s="86" t="s">
        <v>361</v>
      </c>
      <c r="C232" s="39"/>
      <c r="D232" s="212"/>
      <c r="E232" s="239"/>
      <c r="F232" s="270"/>
    </row>
    <row r="233" spans="1:6" ht="20.100000000000001" customHeight="1" x14ac:dyDescent="0.25">
      <c r="A233" s="83"/>
      <c r="B233" s="86" t="s">
        <v>362</v>
      </c>
      <c r="C233" s="39"/>
      <c r="D233" s="212"/>
      <c r="E233" s="239"/>
      <c r="F233" s="270"/>
    </row>
    <row r="234" spans="1:6" s="73" customFormat="1" ht="20.100000000000001" customHeight="1" x14ac:dyDescent="0.25">
      <c r="A234" s="91"/>
      <c r="B234" s="92"/>
      <c r="C234" s="76"/>
      <c r="D234" s="213"/>
      <c r="E234" s="239"/>
      <c r="F234" s="239"/>
    </row>
    <row r="235" spans="1:6" s="73" customFormat="1" ht="20.100000000000001" customHeight="1" x14ac:dyDescent="0.25">
      <c r="A235" s="91"/>
      <c r="B235" s="92"/>
      <c r="C235" s="76"/>
      <c r="D235" s="213"/>
      <c r="E235" s="239"/>
      <c r="F235" s="239"/>
    </row>
    <row r="236" spans="1:6" s="73" customFormat="1" ht="20.100000000000001" customHeight="1" x14ac:dyDescent="0.25">
      <c r="A236" s="91"/>
      <c r="B236" s="92"/>
      <c r="C236" s="76"/>
      <c r="D236" s="213"/>
      <c r="E236" s="239"/>
      <c r="F236" s="239"/>
    </row>
    <row r="237" spans="1:6" s="73" customFormat="1" ht="34.5" customHeight="1" x14ac:dyDescent="0.25">
      <c r="A237" s="74"/>
      <c r="B237" s="75"/>
      <c r="C237" s="76"/>
      <c r="D237" s="213"/>
      <c r="E237" s="239"/>
      <c r="F237" s="239"/>
    </row>
    <row r="238" spans="1:6" ht="34.5" customHeight="1" x14ac:dyDescent="0.25">
      <c r="A238" s="1"/>
      <c r="B238" s="40"/>
      <c r="C238" s="311" t="s">
        <v>267</v>
      </c>
      <c r="D238" s="311"/>
      <c r="E238" s="311"/>
      <c r="F238" s="270"/>
    </row>
    <row r="239" spans="1:6" ht="55.5" customHeight="1" x14ac:dyDescent="0.25">
      <c r="A239" s="1"/>
      <c r="B239" s="38"/>
      <c r="C239" s="39"/>
      <c r="D239" s="212"/>
      <c r="E239" s="239"/>
      <c r="F239" s="270"/>
    </row>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sheetData>
  <autoFilter ref="A4:F223"/>
  <mergeCells count="66">
    <mergeCell ref="B93:F93"/>
    <mergeCell ref="B96:F96"/>
    <mergeCell ref="B99:F99"/>
    <mergeCell ref="B152:F152"/>
    <mergeCell ref="B146:F146"/>
    <mergeCell ref="B175:E175"/>
    <mergeCell ref="A2:F2"/>
    <mergeCell ref="B125:F125"/>
    <mergeCell ref="B130:F130"/>
    <mergeCell ref="B135:F135"/>
    <mergeCell ref="B137:F137"/>
    <mergeCell ref="B68:F68"/>
    <mergeCell ref="B70:F70"/>
    <mergeCell ref="B71:F71"/>
    <mergeCell ref="B79:F79"/>
    <mergeCell ref="B83:F83"/>
    <mergeCell ref="B86:F86"/>
    <mergeCell ref="B89:F89"/>
    <mergeCell ref="B91:F91"/>
    <mergeCell ref="B45:F45"/>
    <mergeCell ref="B55:F55"/>
    <mergeCell ref="B56:F56"/>
    <mergeCell ref="B61:F61"/>
    <mergeCell ref="B63:F63"/>
    <mergeCell ref="B20:F20"/>
    <mergeCell ref="B29:F29"/>
    <mergeCell ref="B32:E32"/>
    <mergeCell ref="B35:F35"/>
    <mergeCell ref="B42:F42"/>
    <mergeCell ref="A1:F1"/>
    <mergeCell ref="A3:F3"/>
    <mergeCell ref="B5:F5"/>
    <mergeCell ref="B8:F8"/>
    <mergeCell ref="B18:F18"/>
    <mergeCell ref="B213:E213"/>
    <mergeCell ref="B103:F103"/>
    <mergeCell ref="B106:F106"/>
    <mergeCell ref="B110:F110"/>
    <mergeCell ref="B111:F111"/>
    <mergeCell ref="B115:F115"/>
    <mergeCell ref="B183:F183"/>
    <mergeCell ref="B176:E176"/>
    <mergeCell ref="B154:F154"/>
    <mergeCell ref="B157:F157"/>
    <mergeCell ref="B161:F161"/>
    <mergeCell ref="B163:F163"/>
    <mergeCell ref="B165:F165"/>
    <mergeCell ref="B168:F168"/>
    <mergeCell ref="B139:F139"/>
    <mergeCell ref="B150:F150"/>
    <mergeCell ref="B214:E214"/>
    <mergeCell ref="B116:F116"/>
    <mergeCell ref="B120:F120"/>
    <mergeCell ref="B123:F123"/>
    <mergeCell ref="C238:E238"/>
    <mergeCell ref="B203:E203"/>
    <mergeCell ref="B204:E204"/>
    <mergeCell ref="B208:E208"/>
    <mergeCell ref="B189:E189"/>
    <mergeCell ref="B190:E190"/>
    <mergeCell ref="B191:E191"/>
    <mergeCell ref="B193:E193"/>
    <mergeCell ref="B195:E195"/>
    <mergeCell ref="A221:E221"/>
    <mergeCell ref="A222:E222"/>
    <mergeCell ref="A223:E223"/>
  </mergeCells>
  <pageMargins left="0.70866141732283472" right="0.70866141732283472" top="0.55118110236220474" bottom="0.55118110236220474" header="0" footer="0"/>
  <pageSetup paperSize="9" scale="69" fitToHeight="0" orientation="landscape" r:id="rId1"/>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DEO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MORETTE Bertrand TSEF 1CL</dc:creator>
  <cp:lastModifiedBy>REMADNA Mehdi TSEF 3E CLASSE DEF</cp:lastModifiedBy>
  <cp:lastPrinted>2024-09-04T13:33:46Z</cp:lastPrinted>
  <dcterms:created xsi:type="dcterms:W3CDTF">2024-09-03T15:25:33Z</dcterms:created>
  <dcterms:modified xsi:type="dcterms:W3CDTF">2024-10-03T07:29:14Z</dcterms:modified>
</cp:coreProperties>
</file>