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f.zanitoni\Desktop\"/>
    </mc:Choice>
  </mc:AlternateContent>
  <xr:revisionPtr revIDLastSave="0" documentId="13_ncr:1_{E059FAA0-85E1-4603-90B1-FB9967B9D79F}" xr6:coauthVersionLast="47" xr6:coauthVersionMax="47" xr10:uidLastSave="{00000000-0000-0000-0000-000000000000}"/>
  <bookViews>
    <workbookView xWindow="1425" yWindow="1425" windowWidth="14400" windowHeight="11175" xr2:uid="{00000000-000D-0000-FFFF-FFFF00000000}"/>
  </bookViews>
  <sheets>
    <sheet name="Lot N°10 Page de garde" sheetId="1" r:id="rId1"/>
    <sheet name="Lot N°10 PEINTURES" sheetId="2" r:id="rId2"/>
  </sheets>
  <definedNames>
    <definedName name="_xlnm.Print_Titles" localSheetId="1">'Lot N°10 PEINTURES'!$1:$2</definedName>
    <definedName name="_xlnm.Print_Area" localSheetId="1">'Lot N°10 PEINTURES'!$A$1:$G$45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2" l="1"/>
  <c r="G11" i="2" s="1"/>
  <c r="G42" i="2" s="1"/>
  <c r="G9" i="2"/>
  <c r="G15" i="2"/>
  <c r="G26" i="2" s="1"/>
  <c r="G17" i="2"/>
  <c r="G19" i="2"/>
  <c r="G20" i="2"/>
  <c r="G22" i="2"/>
  <c r="G24" i="2"/>
  <c r="G30" i="2"/>
  <c r="G32" i="2"/>
  <c r="G36" i="2"/>
  <c r="G38" i="2"/>
  <c r="B43" i="2"/>
  <c r="G43" i="2" l="1"/>
  <c r="G44" i="2" s="1"/>
</calcChain>
</file>

<file path=xl/sharedStrings.xml><?xml version="1.0" encoding="utf-8"?>
<sst xmlns="http://schemas.openxmlformats.org/spreadsheetml/2006/main" count="110" uniqueCount="110">
  <si>
    <t>U</t>
  </si>
  <si>
    <t>Quantité</t>
  </si>
  <si>
    <t>Qtés Entreprise</t>
  </si>
  <si>
    <t>Prix en €</t>
  </si>
  <si>
    <t>Total en €</t>
  </si>
  <si>
    <t>PEINTURES</t>
  </si>
  <si>
    <t>CH2</t>
  </si>
  <si>
    <t>PEINT</t>
  </si>
  <si>
    <t>10.3</t>
  </si>
  <si>
    <t>PEINTURES EXTERIEURES</t>
  </si>
  <si>
    <t>CH3</t>
  </si>
  <si>
    <t>10.3.1</t>
  </si>
  <si>
    <t>Peinture sur ouvrages bois</t>
  </si>
  <si>
    <t>CH4</t>
  </si>
  <si>
    <t xml:space="preserve">10.3.1 1 </t>
  </si>
  <si>
    <t>Peinture aqueuse sur ouvrages bois</t>
  </si>
  <si>
    <t>M2</t>
  </si>
  <si>
    <t>ART</t>
  </si>
  <si>
    <t>PGC-L549</t>
  </si>
  <si>
    <t>10.3.2</t>
  </si>
  <si>
    <t>Peinture sur métaux existants</t>
  </si>
  <si>
    <t>CH4</t>
  </si>
  <si>
    <t xml:space="preserve">10.3.2 1 </t>
  </si>
  <si>
    <t>Peinture sur métaux existants</t>
  </si>
  <si>
    <t>M2</t>
  </si>
  <si>
    <t>ART</t>
  </si>
  <si>
    <t>PGC-L551</t>
  </si>
  <si>
    <t>Total PEINTURES EXTERIEURES</t>
  </si>
  <si>
    <t>STOT</t>
  </si>
  <si>
    <t>10.4</t>
  </si>
  <si>
    <t>PEINTURES INTERIEURES</t>
  </si>
  <si>
    <t>CH3</t>
  </si>
  <si>
    <t>10.4.1</t>
  </si>
  <si>
    <t>Peinture sur ouvrages bois</t>
  </si>
  <si>
    <t>CH4</t>
  </si>
  <si>
    <t xml:space="preserve">10.4.1 1 </t>
  </si>
  <si>
    <t>Peinture aqueuse sur ouvrages bois</t>
  </si>
  <si>
    <t>M2</t>
  </si>
  <si>
    <t>ART</t>
  </si>
  <si>
    <t>MAX-A402</t>
  </si>
  <si>
    <t>10.4.2</t>
  </si>
  <si>
    <t>Vernis ou lasure sur ouvrages bois</t>
  </si>
  <si>
    <t>CH4</t>
  </si>
  <si>
    <t xml:space="preserve">10.4.2 1 </t>
  </si>
  <si>
    <t>Lasure aqueuse sur ouvrages bois</t>
  </si>
  <si>
    <t>M2</t>
  </si>
  <si>
    <t>ART</t>
  </si>
  <si>
    <t>15.3182</t>
  </si>
  <si>
    <t>10.4.3</t>
  </si>
  <si>
    <t>Peinture murs et plafonds</t>
  </si>
  <si>
    <t>CH4</t>
  </si>
  <si>
    <t xml:space="preserve">10.4.3 1 </t>
  </si>
  <si>
    <t>Peinture acrylique sur parois</t>
  </si>
  <si>
    <t>M2</t>
  </si>
  <si>
    <t>ART</t>
  </si>
  <si>
    <t>PGC-L557</t>
  </si>
  <si>
    <t xml:space="preserve">10.4.3 2 </t>
  </si>
  <si>
    <t>Peinture acrylique mate en plafond</t>
  </si>
  <si>
    <t>M2</t>
  </si>
  <si>
    <t>ART</t>
  </si>
  <si>
    <t>PGC-L556</t>
  </si>
  <si>
    <t>10.4.4</t>
  </si>
  <si>
    <t>Peinture de protection intumescente</t>
  </si>
  <si>
    <t>CH4</t>
  </si>
  <si>
    <t xml:space="preserve">10.4.4 1 </t>
  </si>
  <si>
    <t>Peinture intumescente SF1/2h</t>
  </si>
  <si>
    <t>ML</t>
  </si>
  <si>
    <t>ART</t>
  </si>
  <si>
    <t>DVS-I728</t>
  </si>
  <si>
    <t>10.4.5</t>
  </si>
  <si>
    <t>Signalétique</t>
  </si>
  <si>
    <t>CH4</t>
  </si>
  <si>
    <t xml:space="preserve">10.4.5 1 </t>
  </si>
  <si>
    <t>Signalétique de porte - Sticker</t>
  </si>
  <si>
    <t>U</t>
  </si>
  <si>
    <t>ART</t>
  </si>
  <si>
    <t>FLZ-I292</t>
  </si>
  <si>
    <t>Total PEINTURES INTERIEURES</t>
  </si>
  <si>
    <t>STOT</t>
  </si>
  <si>
    <t>10.5</t>
  </si>
  <si>
    <t>NETTOYAGES</t>
  </si>
  <si>
    <t>CH3</t>
  </si>
  <si>
    <t>10.5.1</t>
  </si>
  <si>
    <t>Nettoyages et retouches</t>
  </si>
  <si>
    <t>CH4</t>
  </si>
  <si>
    <t xml:space="preserve">10.5.1 1 </t>
  </si>
  <si>
    <t>Ensemble des locaux</t>
  </si>
  <si>
    <t>M2</t>
  </si>
  <si>
    <t>ART</t>
  </si>
  <si>
    <t>DVS-D160</t>
  </si>
  <si>
    <t>Total NETTOYAGES</t>
  </si>
  <si>
    <t>STOT</t>
  </si>
  <si>
    <t>10.6</t>
  </si>
  <si>
    <t>TRAITEMENT DE SURFACE</t>
  </si>
  <si>
    <t>CH3</t>
  </si>
  <si>
    <t>10.6.1</t>
  </si>
  <si>
    <t>Vitrification et ponçage</t>
  </si>
  <si>
    <t>CH4</t>
  </si>
  <si>
    <t xml:space="preserve">10.6.1 1 </t>
  </si>
  <si>
    <t>Vitrification et ponçage</t>
  </si>
  <si>
    <t>M2</t>
  </si>
  <si>
    <t>ART</t>
  </si>
  <si>
    <t>DVS-D852</t>
  </si>
  <si>
    <t>Total TRAITEMENT DE SURFACE</t>
  </si>
  <si>
    <t>STOT</t>
  </si>
  <si>
    <t>Montant HT du Lot N°10 PEINTURES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</si>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</sst>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1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2"/>
      <color rgb="FF000000"/>
      <name val="Arial"/>
      <family val="1"/>
    </font>
    <font>
      <sz val="10"/>
      <color rgb="FF000000"/>
      <name val="Arial Rounded MT Bold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b/>
      <sz val="10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45">
    <xf numFmtId="0" fontId="0" fillId="0" borderId="0" xfId="0"/>
    <xf numFmtId="0" fontId="0" fillId="0" borderId="22" xfId="0" applyBorder="1" applyAlignment="1">
      <alignment horizontal="left" vertical="top" wrapText="1"/>
    </xf>
    <xf numFmtId="0" fontId="0" fillId="0" borderId="20" xfId="0" applyBorder="1" applyAlignment="1">
      <alignment horizontal="center" vertical="top" wrapText="1"/>
    </xf>
    <xf numFmtId="0" fontId="18" fillId="0" borderId="21" xfId="0" applyFont="1" applyBorder="1" applyAlignment="1">
      <alignment horizontal="left" vertical="top" wrapText="1"/>
    </xf>
    <xf numFmtId="0" fontId="18" fillId="0" borderId="21" xfId="0" applyFont="1" applyBorder="1" applyAlignment="1">
      <alignment horizontal="center" vertical="top" wrapText="1"/>
    </xf>
    <xf numFmtId="0" fontId="18" fillId="0" borderId="21" xfId="0" applyFont="1" applyBorder="1" applyAlignment="1">
      <alignment horizontal="righ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" fillId="2" borderId="2" xfId="1" applyFill="1" applyBorder="1">
      <alignment horizontal="left" vertical="top" wrapText="1"/>
    </xf>
    <xf numFmtId="0" fontId="3" fillId="0" borderId="18" xfId="6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6" xfId="1" applyFill="1" applyBorder="1">
      <alignment horizontal="left" vertical="top" wrapText="1"/>
    </xf>
    <xf numFmtId="0" fontId="5" fillId="0" borderId="17" xfId="10" applyBorder="1">
      <alignment horizontal="left" vertical="top" wrapText="1"/>
    </xf>
    <xf numFmtId="0" fontId="1" fillId="2" borderId="14" xfId="1" applyFill="1" applyBorder="1">
      <alignment horizontal="left" vertical="top" wrapText="1"/>
    </xf>
    <xf numFmtId="0" fontId="7" fillId="0" borderId="15" xfId="14" applyBorder="1">
      <alignment horizontal="left" vertical="top" wrapText="1"/>
    </xf>
    <xf numFmtId="0" fontId="1" fillId="0" borderId="8" xfId="1" applyBorder="1">
      <alignment horizontal="left" vertical="top" wrapText="1"/>
    </xf>
    <xf numFmtId="0" fontId="11" fillId="0" borderId="12" xfId="27" applyBorder="1">
      <alignment horizontal="left" vertical="top" wrapText="1"/>
    </xf>
    <xf numFmtId="0" fontId="0" fillId="0" borderId="6" xfId="0" applyBorder="1" applyAlignment="1" applyProtection="1">
      <alignment horizontal="left" vertical="top"/>
      <protection locked="0"/>
    </xf>
    <xf numFmtId="164" fontId="0" fillId="0" borderId="6" xfId="0" applyNumberFormat="1" applyBorder="1" applyAlignment="1" applyProtection="1">
      <alignment horizontal="center" vertical="top" wrapText="1"/>
      <protection locked="0"/>
    </xf>
    <xf numFmtId="164" fontId="0" fillId="0" borderId="13" xfId="0" applyNumberFormat="1" applyBorder="1" applyAlignment="1" applyProtection="1">
      <alignment horizontal="right" vertical="top" wrapText="1"/>
      <protection locked="0"/>
    </xf>
    <xf numFmtId="0" fontId="1" fillId="2" borderId="8" xfId="1" applyFill="1" applyBorder="1">
      <alignment horizontal="left" vertical="top" wrapText="1"/>
    </xf>
    <xf numFmtId="0" fontId="7" fillId="0" borderId="12" xfId="14" applyBorder="1">
      <alignment horizontal="left" vertical="top" wrapText="1"/>
    </xf>
    <xf numFmtId="0" fontId="19" fillId="0" borderId="8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" fillId="0" borderId="8" xfId="13" applyFont="1" applyBorder="1">
      <alignment horizontal="left" vertical="top" wrapText="1"/>
    </xf>
    <xf numFmtId="0" fontId="2" fillId="0" borderId="12" xfId="13" applyBorder="1">
      <alignment horizontal="left" vertical="top" wrapText="1"/>
    </xf>
    <xf numFmtId="164" fontId="0" fillId="0" borderId="11" xfId="0" applyNumberFormat="1" applyBorder="1" applyAlignment="1">
      <alignment horizontal="right" vertical="top" wrapText="1"/>
    </xf>
    <xf numFmtId="0" fontId="0" fillId="0" borderId="10" xfId="0" applyBorder="1" applyAlignment="1">
      <alignment horizontal="left" vertical="top" wrapText="1"/>
    </xf>
    <xf numFmtId="0" fontId="19" fillId="0" borderId="2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165" fontId="0" fillId="0" borderId="6" xfId="0" applyNumberFormat="1" applyBorder="1" applyAlignment="1" applyProtection="1">
      <alignment horizontal="center" vertical="top" wrapText="1"/>
      <protection locked="0"/>
    </xf>
    <xf numFmtId="0" fontId="0" fillId="0" borderId="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164" fontId="18" fillId="0" borderId="0" xfId="0" applyNumberFormat="1" applyFont="1" applyAlignment="1">
      <alignment horizontal="right" vertical="top" wrapText="1"/>
    </xf>
    <xf numFmtId="165" fontId="20" fillId="2" borderId="0" xfId="0" applyNumberFormat="1" applyFont="1" applyFill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36000</xdr:colOff>
      <xdr:row>0</xdr:row>
      <xdr:rowOff>64487</xdr:rowOff>
    </xdr:from>
    <xdr:to>
      <xdr:col>0</xdr:col>
      <xdr:colOff>3060000</xdr:colOff>
      <xdr:row>49</xdr:row>
      <xdr:rowOff>64474</xdr:rowOff>
    </xdr:to>
    <xdr:sp macro="" textlink="">
      <xdr:nvSpPr>
        <xdr:cNvPr id="3" name="Forme1"/>
        <xdr:cNvSpPr/>
      </xdr:nvSpPr>
      <xdr:spPr>
        <a:xfrm>
          <a:off x="48365" y="64487"/>
          <a:ext cx="3047009" cy="93344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1008000</xdr:colOff>
      <xdr:row>0</xdr:row>
      <xdr:rowOff>177339</xdr:rowOff>
    </xdr:from>
    <xdr:to>
      <xdr:col>0</xdr:col>
      <xdr:colOff>6300000</xdr:colOff>
      <xdr:row>6</xdr:row>
      <xdr:rowOff>146739</xdr:rowOff>
    </xdr:to>
    <xdr:sp macro="" textlink="">
      <xdr:nvSpPr>
        <xdr:cNvPr id="4" name="Forme2"/>
        <xdr:cNvSpPr/>
      </xdr:nvSpPr>
      <xdr:spPr>
        <a:xfrm>
          <a:off x="1015670" y="177339"/>
          <a:ext cx="5320174" cy="11124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endParaRPr sz="500" b="1">
            <a:solidFill>
              <a:srgbClr val="000000"/>
            </a:solidFill>
            <a:latin typeface=""/>
          </a:endParaRPr>
        </a:p>
        <a:p>
          <a:pPr algn="ctr"/>
          <a:r>
            <a:rPr lang="fr-FR" sz="1500" b="1" i="0">
              <a:solidFill>
                <a:srgbClr val="000000"/>
              </a:solidFill>
              <a:latin typeface="Arial"/>
            </a:rPr>
            <a:t>CCI DU GERS</a:t>
          </a:r>
        </a:p>
        <a:p>
          <a:pPr algn="ctr"/>
          <a:endParaRPr sz="1500" b="1">
            <a:solidFill>
              <a:srgbClr val="000000"/>
            </a:solidFill>
            <a:latin typeface="Arial"/>
          </a:endParaRPr>
        </a:p>
        <a:p>
          <a:pPr algn="ctr"/>
          <a:r>
            <a:rPr lang="fr-FR" sz="1500" b="1" i="0">
              <a:solidFill>
                <a:srgbClr val="000000"/>
              </a:solidFill>
              <a:latin typeface="Arial"/>
            </a:rPr>
            <a:t> </a:t>
          </a:r>
        </a:p>
        <a:p>
          <a:pPr algn="ctr"/>
          <a:endParaRPr sz="1000">
            <a:solidFill>
              <a:srgbClr val="000000"/>
            </a:solidFill>
            <a:latin typeface="Arial"/>
          </a:endParaRPr>
        </a:p>
        <a:p>
          <a:pPr algn="ctr"/>
          <a:r>
            <a:rPr lang="fr-FR" sz="1000" b="0" i="0">
              <a:solidFill>
                <a:srgbClr val="000000"/>
              </a:solidFill>
              <a:latin typeface="Arial"/>
            </a:rPr>
            <a:t>     </a:t>
          </a:r>
        </a:p>
      </xdr:txBody>
    </xdr:sp>
    <xdr:clientData/>
  </xdr:twoCellAnchor>
  <xdr:twoCellAnchor editAs="absolute">
    <xdr:from>
      <xdr:col>0</xdr:col>
      <xdr:colOff>1008000</xdr:colOff>
      <xdr:row>15</xdr:row>
      <xdr:rowOff>60535</xdr:rowOff>
    </xdr:from>
    <xdr:to>
      <xdr:col>0</xdr:col>
      <xdr:colOff>6300000</xdr:colOff>
      <xdr:row>22</xdr:row>
      <xdr:rowOff>145748</xdr:rowOff>
    </xdr:to>
    <xdr:sp macro="" textlink="">
      <xdr:nvSpPr>
        <xdr:cNvPr id="5" name="Forme3"/>
        <xdr:cNvSpPr/>
      </xdr:nvSpPr>
      <xdr:spPr>
        <a:xfrm>
          <a:off x="1031791" y="2918035"/>
          <a:ext cx="5287930" cy="1418713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2500" b="1" i="0">
              <a:solidFill>
                <a:srgbClr val="000000"/>
              </a:solidFill>
              <a:latin typeface="Arial"/>
            </a:rPr>
            <a:t>C.D.P.G.F.</a:t>
          </a:r>
        </a:p>
        <a:p>
          <a:pPr algn="ctr"/>
          <a:endParaRPr sz="1400">
            <a:solidFill>
              <a:srgbClr val="000000"/>
            </a:solidFill>
            <a:latin typeface="Arial Black"/>
          </a:endParaRPr>
        </a:p>
        <a:p>
          <a:pPr algn="ctr"/>
          <a:r>
            <a:rPr lang="fr-FR" sz="1300" b="0" i="0">
              <a:solidFill>
                <a:srgbClr val="000000"/>
              </a:solidFill>
              <a:latin typeface="Arial"/>
            </a:rPr>
            <a:t>REHABILITATION DE L'ANCIENNE CASERNE ESPAGNE - AIROLDI</a:t>
          </a:r>
        </a:p>
        <a:p>
          <a:pPr algn="ctr"/>
          <a:endParaRPr sz="1300">
            <a:solidFill>
              <a:srgbClr val="000000"/>
            </a:solidFill>
            <a:latin typeface="Arial"/>
          </a:endParaRPr>
        </a:p>
        <a:p>
          <a:pPr algn="ctr"/>
          <a:r>
            <a:rPr lang="fr-FR" sz="1300" b="0" i="0">
              <a:solidFill>
                <a:srgbClr val="000000"/>
              </a:solidFill>
              <a:latin typeface="Arial"/>
            </a:rPr>
            <a:t>32000 AUCH</a:t>
          </a:r>
        </a:p>
      </xdr:txBody>
    </xdr:sp>
    <xdr:clientData/>
  </xdr:twoCellAnchor>
  <xdr:twoCellAnchor editAs="absolute">
    <xdr:from>
      <xdr:col>0</xdr:col>
      <xdr:colOff>864000</xdr:colOff>
      <xdr:row>0</xdr:row>
      <xdr:rowOff>64487</xdr:rowOff>
    </xdr:from>
    <xdr:to>
      <xdr:col>0</xdr:col>
      <xdr:colOff>864000</xdr:colOff>
      <xdr:row>48</xdr:row>
      <xdr:rowOff>190487</xdr:rowOff>
    </xdr:to>
    <xdr:cxnSp macro="">
      <xdr:nvCxnSpPr>
        <xdr:cNvPr id="6" name="Forme4"/>
        <xdr:cNvCxnSpPr/>
      </xdr:nvCxnSpPr>
      <xdr:spPr>
        <a:xfrm>
          <a:off x="886696" y="64487"/>
          <a:ext cx="0" cy="927000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972000</xdr:colOff>
      <xdr:row>31</xdr:row>
      <xdr:rowOff>156274</xdr:rowOff>
    </xdr:from>
    <xdr:to>
      <xdr:col>0</xdr:col>
      <xdr:colOff>6228000</xdr:colOff>
      <xdr:row>31</xdr:row>
      <xdr:rowOff>156274</xdr:rowOff>
    </xdr:to>
    <xdr:cxnSp macro="">
      <xdr:nvCxnSpPr>
        <xdr:cNvPr id="7" name="Forme5"/>
        <xdr:cNvCxnSpPr/>
      </xdr:nvCxnSpPr>
      <xdr:spPr>
        <a:xfrm>
          <a:off x="999548" y="6061774"/>
          <a:ext cx="523956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1080000</xdr:colOff>
      <xdr:row>46</xdr:row>
      <xdr:rowOff>55591</xdr:rowOff>
    </xdr:from>
    <xdr:to>
      <xdr:col>0</xdr:col>
      <xdr:colOff>6264000</xdr:colOff>
      <xdr:row>46</xdr:row>
      <xdr:rowOff>55591</xdr:rowOff>
    </xdr:to>
    <xdr:cxnSp macro="">
      <xdr:nvCxnSpPr>
        <xdr:cNvPr id="8" name="Forme6"/>
        <xdr:cNvCxnSpPr/>
      </xdr:nvCxnSpPr>
      <xdr:spPr>
        <a:xfrm>
          <a:off x="1080157" y="8818591"/>
          <a:ext cx="5207322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1080000</xdr:colOff>
      <xdr:row>46</xdr:row>
      <xdr:rowOff>87835</xdr:rowOff>
    </xdr:from>
    <xdr:to>
      <xdr:col>0</xdr:col>
      <xdr:colOff>6264000</xdr:colOff>
      <xdr:row>48</xdr:row>
      <xdr:rowOff>13148</xdr:rowOff>
    </xdr:to>
    <xdr:sp macro="" textlink="">
      <xdr:nvSpPr>
        <xdr:cNvPr id="9" name="Forme7"/>
        <xdr:cNvSpPr/>
      </xdr:nvSpPr>
      <xdr:spPr>
        <a:xfrm>
          <a:off x="1080157" y="8850835"/>
          <a:ext cx="5207322" cy="3063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                                              13 septembre 2024            Page 10.-1</a:t>
          </a:r>
        </a:p>
      </xdr:txBody>
    </xdr:sp>
    <xdr:clientData/>
  </xdr:twoCellAnchor>
  <xdr:twoCellAnchor editAs="absolute">
    <xdr:from>
      <xdr:col>0</xdr:col>
      <xdr:colOff>1044000</xdr:colOff>
      <xdr:row>35</xdr:row>
      <xdr:rowOff>71387</xdr:rowOff>
    </xdr:from>
    <xdr:to>
      <xdr:col>0</xdr:col>
      <xdr:colOff>6228000</xdr:colOff>
      <xdr:row>40</xdr:row>
      <xdr:rowOff>53948</xdr:rowOff>
    </xdr:to>
    <xdr:sp macro="" textlink="">
      <xdr:nvSpPr>
        <xdr:cNvPr id="10" name="Forme8"/>
        <xdr:cNvSpPr/>
      </xdr:nvSpPr>
      <xdr:spPr>
        <a:xfrm>
          <a:off x="1047913" y="6738887"/>
          <a:ext cx="5191200" cy="935061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endParaRPr sz="1400" b="1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1600" b="0" i="0">
              <a:solidFill>
                <a:srgbClr val="000000"/>
              </a:solidFill>
              <a:latin typeface="Arial"/>
            </a:rPr>
            <a:t>Lot N°10 PEINTURES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216000</xdr:colOff>
      <xdr:row>0</xdr:row>
      <xdr:rowOff>110113</xdr:rowOff>
    </xdr:from>
    <xdr:to>
      <xdr:col>6</xdr:col>
      <xdr:colOff>180000</xdr:colOff>
      <xdr:row>0</xdr:row>
      <xdr:rowOff>770791</xdr:rowOff>
    </xdr:to>
    <xdr:sp macro="" textlink="">
      <xdr:nvSpPr>
        <xdr:cNvPr id="3" name="Forme1"/>
        <xdr:cNvSpPr/>
      </xdr:nvSpPr>
      <xdr:spPr>
        <a:xfrm>
          <a:off x="4011261" y="110113"/>
          <a:ext cx="2406757" cy="660678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922" tIns="62922" rIns="62922" bIns="62922" rtlCol="0" anchor="t"/>
        <a:lstStyle/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Lot N°10 PEINTURES</a:t>
          </a:r>
        </a:p>
        <a:p>
          <a:pPr algn="ctr"/>
          <a:r>
            <a:rPr lang="fr-FR" sz="800" b="1" i="0">
              <a:solidFill>
                <a:srgbClr val="000000"/>
              </a:solidFill>
              <a:latin typeface="MS Shell Dlg"/>
            </a:rPr>
            <a:t>C.D.P.G.F. 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72000</xdr:colOff>
      <xdr:row>0</xdr:row>
      <xdr:rowOff>110113</xdr:rowOff>
    </xdr:from>
    <xdr:to>
      <xdr:col>2</xdr:col>
      <xdr:colOff>216000</xdr:colOff>
      <xdr:row>0</xdr:row>
      <xdr:rowOff>770791</xdr:rowOff>
    </xdr:to>
    <xdr:sp macro="" textlink="">
      <xdr:nvSpPr>
        <xdr:cNvPr id="4" name="Forme2"/>
        <xdr:cNvSpPr/>
      </xdr:nvSpPr>
      <xdr:spPr>
        <a:xfrm>
          <a:off x="78652" y="110113"/>
          <a:ext cx="3916878" cy="660678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922" tIns="62922" rIns="62922" bIns="62922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REHABILITATION DE L'ANCIENNE CASERNE ESPAGNE - AIROLDI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 32000 AUCH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CCI DU GERS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786522</xdr:rowOff>
    </xdr:from>
    <xdr:to>
      <xdr:col>6</xdr:col>
      <xdr:colOff>180000</xdr:colOff>
      <xdr:row>0</xdr:row>
      <xdr:rowOff>786522</xdr:rowOff>
    </xdr:to>
    <xdr:cxnSp macro="">
      <xdr:nvCxnSpPr>
        <xdr:cNvPr id="5" name="Forme3"/>
        <xdr:cNvCxnSpPr/>
      </xdr:nvCxnSpPr>
      <xdr:spPr>
        <a:xfrm>
          <a:off x="78652" y="786522"/>
          <a:ext cx="633936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BE4C0B-28C6-47EB-8D85-ADEF011C5F03}">
  <sheetPr>
    <pageSetUpPr fitToPage="1"/>
  </sheetPr>
  <dimension ref="A1"/>
  <sheetViews>
    <sheetView showGridLines="0" tabSelected="1" workbookViewId="0"/>
  </sheetViews>
  <sheetFormatPr baseColWidth="10" defaultColWidth="10.7109375" defaultRowHeight="15" x14ac:dyDescent="0.25"/>
  <cols>
    <col min="1" max="1" width="111.28515625" customWidth="1"/>
    <col min="2" max="2" width="10.7109375" customWidth="1"/>
  </cols>
  <sheetData/>
  <printOptions horizontalCentered="1"/>
  <pageMargins left="0.08" right="0.08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BA465A-739B-4CAD-9AF5-2DCE36C4D489}">
  <sheetPr>
    <pageSetUpPr fitToPage="1"/>
  </sheetPr>
  <dimension ref="A1:ZZ46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78" customHeight="1" x14ac:dyDescent="0.25">
      <c r="A1" s="42"/>
      <c r="B1" s="43"/>
      <c r="C1" s="43"/>
      <c r="D1" s="43"/>
      <c r="E1" s="43"/>
      <c r="F1" s="43"/>
      <c r="G1" s="44"/>
    </row>
    <row r="2" spans="1:702" ht="30" x14ac:dyDescent="0.25">
      <c r="A2" s="1"/>
      <c r="B2" s="2"/>
      <c r="C2" s="3" t="s">
        <v>0</v>
      </c>
      <c r="D2" s="4" t="s">
        <v>1</v>
      </c>
      <c r="E2" s="3" t="s">
        <v>2</v>
      </c>
      <c r="F2" s="4" t="s">
        <v>3</v>
      </c>
      <c r="G2" s="5" t="s">
        <v>4</v>
      </c>
    </row>
    <row r="3" spans="1:702" x14ac:dyDescent="0.25">
      <c r="A3" s="6"/>
      <c r="B3" s="7"/>
      <c r="C3" s="8"/>
      <c r="D3" s="8"/>
      <c r="E3" s="8"/>
      <c r="F3" s="8"/>
      <c r="G3" s="9"/>
    </row>
    <row r="4" spans="1:702" ht="15.75" x14ac:dyDescent="0.25">
      <c r="A4" s="10"/>
      <c r="B4" s="11" t="s">
        <v>5</v>
      </c>
      <c r="C4" s="12"/>
      <c r="D4" s="12"/>
      <c r="E4" s="12"/>
      <c r="F4" s="12"/>
      <c r="G4" s="13"/>
      <c r="ZY4" t="s">
        <v>6</v>
      </c>
      <c r="ZZ4" s="14" t="s">
        <v>7</v>
      </c>
    </row>
    <row r="5" spans="1:702" x14ac:dyDescent="0.25">
      <c r="A5" s="15" t="s">
        <v>8</v>
      </c>
      <c r="B5" s="16" t="s">
        <v>9</v>
      </c>
      <c r="C5" s="12"/>
      <c r="D5" s="12"/>
      <c r="E5" s="12"/>
      <c r="F5" s="12"/>
      <c r="G5" s="13"/>
      <c r="ZY5" t="s">
        <v>10</v>
      </c>
      <c r="ZZ5" s="14"/>
    </row>
    <row r="6" spans="1:702" x14ac:dyDescent="0.25">
      <c r="A6" s="17" t="s">
        <v>11</v>
      </c>
      <c r="B6" s="18" t="s">
        <v>12</v>
      </c>
      <c r="C6" s="12"/>
      <c r="D6" s="12"/>
      <c r="E6" s="12"/>
      <c r="F6" s="12"/>
      <c r="G6" s="13"/>
      <c r="ZY6" t="s">
        <v>13</v>
      </c>
      <c r="ZZ6" s="14"/>
    </row>
    <row r="7" spans="1:702" x14ac:dyDescent="0.25">
      <c r="A7" s="19" t="s">
        <v>14</v>
      </c>
      <c r="B7" s="20" t="s">
        <v>15</v>
      </c>
      <c r="C7" s="21" t="s">
        <v>16</v>
      </c>
      <c r="D7" s="22">
        <v>343</v>
      </c>
      <c r="E7" s="21"/>
      <c r="F7" s="22"/>
      <c r="G7" s="23">
        <f>ROUND(D7*F7,2)</f>
        <v>0</v>
      </c>
      <c r="ZY7" t="s">
        <v>17</v>
      </c>
      <c r="ZZ7" s="14" t="s">
        <v>18</v>
      </c>
    </row>
    <row r="8" spans="1:702" x14ac:dyDescent="0.25">
      <c r="A8" s="24" t="s">
        <v>19</v>
      </c>
      <c r="B8" s="25" t="s">
        <v>20</v>
      </c>
      <c r="C8" s="12"/>
      <c r="D8" s="12"/>
      <c r="E8" s="12"/>
      <c r="F8" s="12"/>
      <c r="G8" s="13"/>
      <c r="ZY8" t="s">
        <v>21</v>
      </c>
      <c r="ZZ8" s="14"/>
    </row>
    <row r="9" spans="1:702" x14ac:dyDescent="0.25">
      <c r="A9" s="19" t="s">
        <v>22</v>
      </c>
      <c r="B9" s="20" t="s">
        <v>23</v>
      </c>
      <c r="C9" s="21" t="s">
        <v>24</v>
      </c>
      <c r="D9" s="22">
        <v>69</v>
      </c>
      <c r="E9" s="21"/>
      <c r="F9" s="22"/>
      <c r="G9" s="23">
        <f>ROUND(D9*F9,2)</f>
        <v>0</v>
      </c>
      <c r="ZY9" t="s">
        <v>25</v>
      </c>
      <c r="ZZ9" s="14" t="s">
        <v>26</v>
      </c>
    </row>
    <row r="10" spans="1:702" x14ac:dyDescent="0.25">
      <c r="A10" s="26"/>
      <c r="B10" s="27"/>
      <c r="C10" s="12"/>
      <c r="D10" s="12"/>
      <c r="E10" s="12"/>
      <c r="F10" s="12"/>
      <c r="G10" s="28"/>
    </row>
    <row r="11" spans="1:702" x14ac:dyDescent="0.25">
      <c r="A11" s="29"/>
      <c r="B11" s="30" t="s">
        <v>27</v>
      </c>
      <c r="C11" s="12"/>
      <c r="D11" s="12"/>
      <c r="E11" s="12"/>
      <c r="F11" s="12"/>
      <c r="G11" s="31">
        <f>SUBTOTAL(109,G6:G10)</f>
        <v>0</v>
      </c>
      <c r="H11" s="32"/>
      <c r="ZY11" t="s">
        <v>28</v>
      </c>
    </row>
    <row r="12" spans="1:702" x14ac:dyDescent="0.25">
      <c r="A12" s="33"/>
      <c r="B12" s="34"/>
      <c r="C12" s="12"/>
      <c r="D12" s="12"/>
      <c r="E12" s="12"/>
      <c r="F12" s="12"/>
      <c r="G12" s="9"/>
    </row>
    <row r="13" spans="1:702" x14ac:dyDescent="0.25">
      <c r="A13" s="15" t="s">
        <v>29</v>
      </c>
      <c r="B13" s="16" t="s">
        <v>30</v>
      </c>
      <c r="C13" s="12"/>
      <c r="D13" s="12"/>
      <c r="E13" s="12"/>
      <c r="F13" s="12"/>
      <c r="G13" s="13"/>
      <c r="ZY13" t="s">
        <v>31</v>
      </c>
      <c r="ZZ13" s="14"/>
    </row>
    <row r="14" spans="1:702" x14ac:dyDescent="0.25">
      <c r="A14" s="17" t="s">
        <v>32</v>
      </c>
      <c r="B14" s="18" t="s">
        <v>33</v>
      </c>
      <c r="C14" s="12"/>
      <c r="D14" s="12"/>
      <c r="E14" s="12"/>
      <c r="F14" s="12"/>
      <c r="G14" s="13"/>
      <c r="ZY14" t="s">
        <v>34</v>
      </c>
      <c r="ZZ14" s="14"/>
    </row>
    <row r="15" spans="1:702" x14ac:dyDescent="0.25">
      <c r="A15" s="19" t="s">
        <v>35</v>
      </c>
      <c r="B15" s="20" t="s">
        <v>36</v>
      </c>
      <c r="C15" s="21" t="s">
        <v>37</v>
      </c>
      <c r="D15" s="22">
        <v>585.97</v>
      </c>
      <c r="E15" s="21"/>
      <c r="F15" s="22"/>
      <c r="G15" s="23">
        <f>ROUND(D15*F15,2)</f>
        <v>0</v>
      </c>
      <c r="ZY15" t="s">
        <v>38</v>
      </c>
      <c r="ZZ15" s="14" t="s">
        <v>39</v>
      </c>
    </row>
    <row r="16" spans="1:702" x14ac:dyDescent="0.25">
      <c r="A16" s="24" t="s">
        <v>40</v>
      </c>
      <c r="B16" s="25" t="s">
        <v>41</v>
      </c>
      <c r="C16" s="12"/>
      <c r="D16" s="12"/>
      <c r="E16" s="12"/>
      <c r="F16" s="12"/>
      <c r="G16" s="13"/>
      <c r="ZY16" t="s">
        <v>42</v>
      </c>
      <c r="ZZ16" s="14"/>
    </row>
    <row r="17" spans="1:702" x14ac:dyDescent="0.25">
      <c r="A17" s="19" t="s">
        <v>43</v>
      </c>
      <c r="B17" s="20" t="s">
        <v>44</v>
      </c>
      <c r="C17" s="21" t="s">
        <v>45</v>
      </c>
      <c r="D17" s="22">
        <v>43</v>
      </c>
      <c r="E17" s="21"/>
      <c r="F17" s="22"/>
      <c r="G17" s="23">
        <f>ROUND(D17*F17,2)</f>
        <v>0</v>
      </c>
      <c r="ZY17" t="s">
        <v>46</v>
      </c>
      <c r="ZZ17" s="14" t="s">
        <v>47</v>
      </c>
    </row>
    <row r="18" spans="1:702" x14ac:dyDescent="0.25">
      <c r="A18" s="24" t="s">
        <v>48</v>
      </c>
      <c r="B18" s="25" t="s">
        <v>49</v>
      </c>
      <c r="C18" s="12"/>
      <c r="D18" s="12"/>
      <c r="E18" s="12"/>
      <c r="F18" s="12"/>
      <c r="G18" s="13"/>
      <c r="ZY18" t="s">
        <v>50</v>
      </c>
      <c r="ZZ18" s="14"/>
    </row>
    <row r="19" spans="1:702" x14ac:dyDescent="0.25">
      <c r="A19" s="19" t="s">
        <v>51</v>
      </c>
      <c r="B19" s="20" t="s">
        <v>52</v>
      </c>
      <c r="C19" s="21" t="s">
        <v>53</v>
      </c>
      <c r="D19" s="22">
        <v>2158</v>
      </c>
      <c r="E19" s="21"/>
      <c r="F19" s="22"/>
      <c r="G19" s="23">
        <f>ROUND(D19*F19,2)</f>
        <v>0</v>
      </c>
      <c r="ZY19" t="s">
        <v>54</v>
      </c>
      <c r="ZZ19" s="14" t="s">
        <v>55</v>
      </c>
    </row>
    <row r="20" spans="1:702" x14ac:dyDescent="0.25">
      <c r="A20" s="19" t="s">
        <v>56</v>
      </c>
      <c r="B20" s="20" t="s">
        <v>57</v>
      </c>
      <c r="C20" s="21" t="s">
        <v>58</v>
      </c>
      <c r="D20" s="22">
        <v>465</v>
      </c>
      <c r="E20" s="21"/>
      <c r="F20" s="22"/>
      <c r="G20" s="23">
        <f>ROUND(D20*F20,2)</f>
        <v>0</v>
      </c>
      <c r="ZY20" t="s">
        <v>59</v>
      </c>
      <c r="ZZ20" s="14" t="s">
        <v>60</v>
      </c>
    </row>
    <row r="21" spans="1:702" x14ac:dyDescent="0.25">
      <c r="A21" s="24" t="s">
        <v>61</v>
      </c>
      <c r="B21" s="25" t="s">
        <v>62</v>
      </c>
      <c r="C21" s="12"/>
      <c r="D21" s="12"/>
      <c r="E21" s="12"/>
      <c r="F21" s="12"/>
      <c r="G21" s="13"/>
      <c r="ZY21" t="s">
        <v>63</v>
      </c>
      <c r="ZZ21" s="14"/>
    </row>
    <row r="22" spans="1:702" x14ac:dyDescent="0.25">
      <c r="A22" s="19" t="s">
        <v>64</v>
      </c>
      <c r="B22" s="20" t="s">
        <v>65</v>
      </c>
      <c r="C22" s="21" t="s">
        <v>66</v>
      </c>
      <c r="D22" s="22">
        <v>250</v>
      </c>
      <c r="E22" s="21"/>
      <c r="F22" s="22"/>
      <c r="G22" s="23">
        <f>ROUND(D22*F22,2)</f>
        <v>0</v>
      </c>
      <c r="ZY22" t="s">
        <v>67</v>
      </c>
      <c r="ZZ22" s="14" t="s">
        <v>68</v>
      </c>
    </row>
    <row r="23" spans="1:702" x14ac:dyDescent="0.25">
      <c r="A23" s="24" t="s">
        <v>69</v>
      </c>
      <c r="B23" s="25" t="s">
        <v>70</v>
      </c>
      <c r="C23" s="12"/>
      <c r="D23" s="12"/>
      <c r="E23" s="12"/>
      <c r="F23" s="12"/>
      <c r="G23" s="13"/>
      <c r="ZY23" t="s">
        <v>71</v>
      </c>
      <c r="ZZ23" s="14"/>
    </row>
    <row r="24" spans="1:702" x14ac:dyDescent="0.25">
      <c r="A24" s="19" t="s">
        <v>72</v>
      </c>
      <c r="B24" s="20" t="s">
        <v>73</v>
      </c>
      <c r="C24" s="21" t="s">
        <v>74</v>
      </c>
      <c r="D24" s="35">
        <v>55</v>
      </c>
      <c r="E24" s="21"/>
      <c r="F24" s="22"/>
      <c r="G24" s="23">
        <f>ROUND(D24*F24,2)</f>
        <v>0</v>
      </c>
      <c r="ZY24" t="s">
        <v>75</v>
      </c>
      <c r="ZZ24" s="14" t="s">
        <v>76</v>
      </c>
    </row>
    <row r="25" spans="1:702" x14ac:dyDescent="0.25">
      <c r="A25" s="26"/>
      <c r="B25" s="27"/>
      <c r="C25" s="12"/>
      <c r="D25" s="12"/>
      <c r="E25" s="12"/>
      <c r="F25" s="12"/>
      <c r="G25" s="28"/>
    </row>
    <row r="26" spans="1:702" x14ac:dyDescent="0.25">
      <c r="A26" s="29"/>
      <c r="B26" s="30" t="s">
        <v>77</v>
      </c>
      <c r="C26" s="12"/>
      <c r="D26" s="12"/>
      <c r="E26" s="12"/>
      <c r="F26" s="12"/>
      <c r="G26" s="31">
        <f>SUBTOTAL(109,G14:G25)</f>
        <v>0</v>
      </c>
      <c r="H26" s="32"/>
      <c r="ZY26" t="s">
        <v>78</v>
      </c>
    </row>
    <row r="27" spans="1:702" x14ac:dyDescent="0.25">
      <c r="A27" s="33"/>
      <c r="B27" s="34"/>
      <c r="C27" s="12"/>
      <c r="D27" s="12"/>
      <c r="E27" s="12"/>
      <c r="F27" s="12"/>
      <c r="G27" s="9"/>
    </row>
    <row r="28" spans="1:702" x14ac:dyDescent="0.25">
      <c r="A28" s="15" t="s">
        <v>79</v>
      </c>
      <c r="B28" s="16" t="s">
        <v>80</v>
      </c>
      <c r="C28" s="12"/>
      <c r="D28" s="12"/>
      <c r="E28" s="12"/>
      <c r="F28" s="12"/>
      <c r="G28" s="13"/>
      <c r="ZY28" t="s">
        <v>81</v>
      </c>
      <c r="ZZ28" s="14"/>
    </row>
    <row r="29" spans="1:702" x14ac:dyDescent="0.25">
      <c r="A29" s="17" t="s">
        <v>82</v>
      </c>
      <c r="B29" s="18" t="s">
        <v>83</v>
      </c>
      <c r="C29" s="12"/>
      <c r="D29" s="12"/>
      <c r="E29" s="12"/>
      <c r="F29" s="12"/>
      <c r="G29" s="13"/>
      <c r="ZY29" t="s">
        <v>84</v>
      </c>
      <c r="ZZ29" s="14"/>
    </row>
    <row r="30" spans="1:702" x14ac:dyDescent="0.25">
      <c r="A30" s="19" t="s">
        <v>85</v>
      </c>
      <c r="B30" s="20" t="s">
        <v>86</v>
      </c>
      <c r="C30" s="21" t="s">
        <v>87</v>
      </c>
      <c r="D30" s="22">
        <v>1255.03</v>
      </c>
      <c r="E30" s="21"/>
      <c r="F30" s="22"/>
      <c r="G30" s="23">
        <f>ROUND(D30*F30,2)</f>
        <v>0</v>
      </c>
      <c r="ZY30" t="s">
        <v>88</v>
      </c>
      <c r="ZZ30" s="14" t="s">
        <v>89</v>
      </c>
    </row>
    <row r="31" spans="1:702" x14ac:dyDescent="0.25">
      <c r="A31" s="26"/>
      <c r="B31" s="27"/>
      <c r="C31" s="12"/>
      <c r="D31" s="12"/>
      <c r="E31" s="12"/>
      <c r="F31" s="12"/>
      <c r="G31" s="28"/>
    </row>
    <row r="32" spans="1:702" x14ac:dyDescent="0.25">
      <c r="A32" s="29"/>
      <c r="B32" s="30" t="s">
        <v>90</v>
      </c>
      <c r="C32" s="12"/>
      <c r="D32" s="12"/>
      <c r="E32" s="12"/>
      <c r="F32" s="12"/>
      <c r="G32" s="31">
        <f>SUBTOTAL(109,G29:G31)</f>
        <v>0</v>
      </c>
      <c r="H32" s="32"/>
      <c r="ZY32" t="s">
        <v>91</v>
      </c>
    </row>
    <row r="33" spans="1:702" x14ac:dyDescent="0.25">
      <c r="A33" s="33"/>
      <c r="B33" s="34"/>
      <c r="C33" s="12"/>
      <c r="D33" s="12"/>
      <c r="E33" s="12"/>
      <c r="F33" s="12"/>
      <c r="G33" s="9"/>
    </row>
    <row r="34" spans="1:702" x14ac:dyDescent="0.25">
      <c r="A34" s="15" t="s">
        <v>92</v>
      </c>
      <c r="B34" s="16" t="s">
        <v>93</v>
      </c>
      <c r="C34" s="12"/>
      <c r="D34" s="12"/>
      <c r="E34" s="12"/>
      <c r="F34" s="12"/>
      <c r="G34" s="13"/>
      <c r="ZY34" t="s">
        <v>94</v>
      </c>
      <c r="ZZ34" s="14"/>
    </row>
    <row r="35" spans="1:702" x14ac:dyDescent="0.25">
      <c r="A35" s="17" t="s">
        <v>95</v>
      </c>
      <c r="B35" s="18" t="s">
        <v>96</v>
      </c>
      <c r="C35" s="12"/>
      <c r="D35" s="12"/>
      <c r="E35" s="12"/>
      <c r="F35" s="12"/>
      <c r="G35" s="13"/>
      <c r="ZY35" t="s">
        <v>97</v>
      </c>
      <c r="ZZ35" s="14"/>
    </row>
    <row r="36" spans="1:702" x14ac:dyDescent="0.25">
      <c r="A36" s="19" t="s">
        <v>98</v>
      </c>
      <c r="B36" s="20" t="s">
        <v>99</v>
      </c>
      <c r="C36" s="21" t="s">
        <v>100</v>
      </c>
      <c r="D36" s="22">
        <v>11</v>
      </c>
      <c r="E36" s="21"/>
      <c r="F36" s="22"/>
      <c r="G36" s="23">
        <f>ROUND(D36*F36,2)</f>
        <v>0</v>
      </c>
      <c r="ZY36" t="s">
        <v>101</v>
      </c>
      <c r="ZZ36" s="14" t="s">
        <v>102</v>
      </c>
    </row>
    <row r="37" spans="1:702" x14ac:dyDescent="0.25">
      <c r="A37" s="26"/>
      <c r="B37" s="27"/>
      <c r="C37" s="12"/>
      <c r="D37" s="12"/>
      <c r="E37" s="12"/>
      <c r="F37" s="12"/>
      <c r="G37" s="28"/>
    </row>
    <row r="38" spans="1:702" x14ac:dyDescent="0.25">
      <c r="A38" s="29"/>
      <c r="B38" s="30" t="s">
        <v>103</v>
      </c>
      <c r="C38" s="12"/>
      <c r="D38" s="12"/>
      <c r="E38" s="12"/>
      <c r="F38" s="12"/>
      <c r="G38" s="31">
        <f>SUBTOTAL(109,G35:G37)</f>
        <v>0</v>
      </c>
      <c r="H38" s="32"/>
      <c r="ZY38" t="s">
        <v>104</v>
      </c>
    </row>
    <row r="39" spans="1:702" x14ac:dyDescent="0.25">
      <c r="A39" s="26"/>
      <c r="B39" s="27"/>
      <c r="C39" s="12"/>
      <c r="D39" s="12"/>
      <c r="E39" s="12"/>
      <c r="F39" s="12"/>
      <c r="G39" s="9"/>
    </row>
    <row r="40" spans="1:702" x14ac:dyDescent="0.25">
      <c r="A40" s="33"/>
      <c r="B40" s="36"/>
      <c r="C40" s="37"/>
      <c r="D40" s="37"/>
      <c r="E40" s="37"/>
      <c r="F40" s="37"/>
      <c r="G40" s="28"/>
    </row>
    <row r="41" spans="1:702" x14ac:dyDescent="0.25">
      <c r="A41" s="38"/>
      <c r="B41" s="38"/>
      <c r="C41" s="38"/>
      <c r="D41" s="38"/>
      <c r="E41" s="38"/>
      <c r="F41" s="38"/>
      <c r="G41" s="38"/>
    </row>
    <row r="42" spans="1:702" x14ac:dyDescent="0.25">
      <c r="B42" s="39" t="s">
        <v>105</v>
      </c>
      <c r="G42" s="40">
        <f>SUBTOTAL(109,G4:G40)</f>
        <v>0</v>
      </c>
      <c r="ZY42" t="s">
        <v>106</v>
      </c>
    </row>
    <row r="43" spans="1:702" x14ac:dyDescent="0.25">
      <c r="A43" s="41">
        <v>20</v>
      </c>
      <c r="B43" s="39" t="str">
        <f>CONCATENATE("Montant TVA (",A43,"%)")</f>
        <v>Montant TVA (20%)</v>
      </c>
      <c r="G43" s="40">
        <f>(G42*A43)/100</f>
        <v>0</v>
      </c>
      <c r="ZY43" t="s">
        <v>107</v>
      </c>
    </row>
    <row r="44" spans="1:702" x14ac:dyDescent="0.25">
      <c r="B44" s="39" t="s">
        <v>108</v>
      </c>
      <c r="G44" s="40">
        <f>G42+G43</f>
        <v>0</v>
      </c>
      <c r="ZY44" t="s">
        <v>109</v>
      </c>
    </row>
    <row r="45" spans="1:702" x14ac:dyDescent="0.25">
      <c r="G45" s="40"/>
    </row>
    <row r="46" spans="1:702" x14ac:dyDescent="0.25">
      <c r="G46" s="40"/>
    </row>
  </sheetData>
  <mergeCells count="1">
    <mergeCell ref="A1:G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N°10 Page de garde</vt:lpstr>
      <vt:lpstr>Lot N°10 PEINTURES</vt:lpstr>
      <vt:lpstr>'Lot N°10 PEINTURES'!Impression_des_titres</vt:lpstr>
      <vt:lpstr>'Lot N°10 PEINTURES'!Zone_d_impression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f.zanitoni</dc:creator>
  <cp:lastModifiedBy>Florian ZANITONI</cp:lastModifiedBy>
  <dcterms:created xsi:type="dcterms:W3CDTF">2024-09-13T14:00:55Z</dcterms:created>
  <dcterms:modified xsi:type="dcterms:W3CDTF">2024-09-13T14:01:36Z</dcterms:modified>
</cp:coreProperties>
</file>