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22EAF54B-7D37-452E-A121-7E58373BF4E0}" xr6:coauthVersionLast="47" xr6:coauthVersionMax="47" xr10:uidLastSave="{00000000-0000-0000-0000-000000000000}"/>
  <bookViews>
    <workbookView xWindow="735" yWindow="735" windowWidth="14400" windowHeight="11175" xr2:uid="{00000000-000D-0000-FFFF-FFFF00000000}"/>
  </bookViews>
  <sheets>
    <sheet name="Lot N°09 Page de garde" sheetId="1" r:id="rId1"/>
    <sheet name="Lot N°09 SOLS SOUPLES" sheetId="2" r:id="rId2"/>
  </sheets>
  <definedNames>
    <definedName name="_xlnm.Print_Titles" localSheetId="1">'Lot N°09 SOLS SOUPLES'!$1:$2</definedName>
    <definedName name="_xlnm.Print_Area" localSheetId="1">'Lot N°09 SOLS SOUPLES'!$A$1:$G$39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10" i="2"/>
  <c r="G11" i="2"/>
  <c r="G13" i="2" s="1"/>
  <c r="G17" i="2"/>
  <c r="G19" i="2"/>
  <c r="G23" i="2"/>
  <c r="G26" i="2" s="1"/>
  <c r="G24" i="2"/>
  <c r="G30" i="2"/>
  <c r="G32" i="2"/>
  <c r="B37" i="2"/>
  <c r="G36" i="2" l="1"/>
  <c r="G37" i="2" l="1"/>
  <c r="G38" i="2"/>
</calcChain>
</file>

<file path=xl/sharedStrings.xml><?xml version="1.0" encoding="utf-8"?>
<sst xmlns="http://schemas.openxmlformats.org/spreadsheetml/2006/main" count="88" uniqueCount="88">
  <si>
    <t>U</t>
  </si>
  <si>
    <t>Quantité</t>
  </si>
  <si>
    <t>Qtés Entreprise</t>
  </si>
  <si>
    <t>Prix en €</t>
  </si>
  <si>
    <t>Total en €</t>
  </si>
  <si>
    <t>SOLS SOUPLES</t>
  </si>
  <si>
    <t>CH2</t>
  </si>
  <si>
    <t>SOLS</t>
  </si>
  <si>
    <t>09.2</t>
  </si>
  <si>
    <t>TRAVAUX PRÉPARATOIRES DES SOLS</t>
  </si>
  <si>
    <t>CH3</t>
  </si>
  <si>
    <t>09.2.1</t>
  </si>
  <si>
    <t>Chape</t>
  </si>
  <si>
    <t>CH4</t>
  </si>
  <si>
    <t xml:space="preserve">09.2.1 1 </t>
  </si>
  <si>
    <t>Chape mortier</t>
  </si>
  <si>
    <t>M2</t>
  </si>
  <si>
    <t>ART</t>
  </si>
  <si>
    <t>DVS-D805</t>
  </si>
  <si>
    <t xml:space="preserve">09.2.1 2 </t>
  </si>
  <si>
    <t>Raccord au droit de cloisons démolies</t>
  </si>
  <si>
    <t>M2</t>
  </si>
  <si>
    <t>ART</t>
  </si>
  <si>
    <t>VIR-A683</t>
  </si>
  <si>
    <t>09.2.2</t>
  </si>
  <si>
    <t>Ragréage</t>
  </si>
  <si>
    <t>CH4</t>
  </si>
  <si>
    <t xml:space="preserve">09.2.2 1 </t>
  </si>
  <si>
    <t>Ragréage sur dalle béton</t>
  </si>
  <si>
    <t>M2</t>
  </si>
  <si>
    <t>ART</t>
  </si>
  <si>
    <t>FLZ-E284</t>
  </si>
  <si>
    <t xml:space="preserve">09.2.2 2 </t>
  </si>
  <si>
    <t>Ragréage de sol sur support bois</t>
  </si>
  <si>
    <t>M2</t>
  </si>
  <si>
    <t>ART</t>
  </si>
  <si>
    <t>14.117</t>
  </si>
  <si>
    <t>Total TRAVAUX PRÉPARATOIRES DES SOLS</t>
  </si>
  <si>
    <t>STOT</t>
  </si>
  <si>
    <t>09.3</t>
  </si>
  <si>
    <t>REVETEMENTS SEMI-RIGIDES</t>
  </si>
  <si>
    <t>CH3</t>
  </si>
  <si>
    <t>09.3.1</t>
  </si>
  <si>
    <t>Tapis vinylique</t>
  </si>
  <si>
    <t>CH4</t>
  </si>
  <si>
    <t xml:space="preserve">09.3.1 1 </t>
  </si>
  <si>
    <t>Sol homogène iQ GRANT ACOUSTIC de Tarkett</t>
  </si>
  <si>
    <t>M2</t>
  </si>
  <si>
    <t>ART</t>
  </si>
  <si>
    <t>SSU-B234</t>
  </si>
  <si>
    <t>Total REVETEMENTS SEMI-RIGIDES</t>
  </si>
  <si>
    <t>STOT</t>
  </si>
  <si>
    <t>09.4</t>
  </si>
  <si>
    <t>TAPIS SYNTHÉTIQUE</t>
  </si>
  <si>
    <t>CH3</t>
  </si>
  <si>
    <t>09.4.1</t>
  </si>
  <si>
    <t>Dalles de moquette unie</t>
  </si>
  <si>
    <t>CH4</t>
  </si>
  <si>
    <t xml:space="preserve">09.4.1 1 </t>
  </si>
  <si>
    <t>Fourniture de moquette de réemploi</t>
  </si>
  <si>
    <t>M2</t>
  </si>
  <si>
    <t>ART</t>
  </si>
  <si>
    <t>14.361</t>
  </si>
  <si>
    <t xml:space="preserve">09.4.1 2 </t>
  </si>
  <si>
    <t>Pose de moquette</t>
  </si>
  <si>
    <t>M2</t>
  </si>
  <si>
    <t>ART</t>
  </si>
  <si>
    <t>FLZ-I098</t>
  </si>
  <si>
    <t>Total TAPIS SYNTHÉTIQUE</t>
  </si>
  <si>
    <t>STOT</t>
  </si>
  <si>
    <t>09.5</t>
  </si>
  <si>
    <t>TRAVAUX ANNEXES</t>
  </si>
  <si>
    <t>CH3</t>
  </si>
  <si>
    <t>09.5.1</t>
  </si>
  <si>
    <t>Tapis-brosse</t>
  </si>
  <si>
    <t>CH4</t>
  </si>
  <si>
    <t xml:space="preserve">09.5.1 1 </t>
  </si>
  <si>
    <t>Tapis type DIPLOMATE 517R d'EMCO</t>
  </si>
  <si>
    <t>M2</t>
  </si>
  <si>
    <t>ART</t>
  </si>
  <si>
    <t>14.451</t>
  </si>
  <si>
    <t>Total TRAVAUX ANNEXES</t>
  </si>
  <si>
    <t>STOT</t>
  </si>
  <si>
    <t>Montant HT du Lot N°09 SOLS SOUPLES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</si>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</sst>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7" fillId="0" borderId="15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11" fillId="0" borderId="10" xfId="27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8" xfId="1" applyFill="1" applyBorder="1">
      <alignment horizontal="left" vertical="top" wrapText="1"/>
    </xf>
    <xf numFmtId="0" fontId="7" fillId="0" borderId="10" xfId="14" applyBorder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8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09.-1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N°09 SOLS SOUPLES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N°09 SOLS SOUPLES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71731F-CDC2-4FC8-8BF1-EDEA8BB384C9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2259215-9B3D-46F5-84DC-960D4A4E0B2B}">
  <sheetPr>
    <pageSetUpPr fitToPage="1"/>
  </sheetPr>
  <dimension ref="A1:ZZ4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1"/>
      <c r="B1" s="42"/>
      <c r="C1" s="42"/>
      <c r="D1" s="42"/>
      <c r="E1" s="42"/>
      <c r="F1" s="42"/>
      <c r="G1" s="43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19</v>
      </c>
      <c r="E7" s="21"/>
      <c r="F7" s="22"/>
      <c r="G7" s="23">
        <f>ROUND(D7*F7,2)</f>
        <v>0</v>
      </c>
      <c r="ZY7" t="s">
        <v>17</v>
      </c>
      <c r="ZZ7" s="14" t="s">
        <v>18</v>
      </c>
    </row>
    <row r="8" spans="1:702" x14ac:dyDescent="0.25">
      <c r="A8" s="19" t="s">
        <v>19</v>
      </c>
      <c r="B8" s="20" t="s">
        <v>20</v>
      </c>
      <c r="C8" s="21" t="s">
        <v>21</v>
      </c>
      <c r="D8" s="22">
        <v>69</v>
      </c>
      <c r="E8" s="21"/>
      <c r="F8" s="22"/>
      <c r="G8" s="23">
        <f>ROUND(D8*F8,2)</f>
        <v>0</v>
      </c>
      <c r="ZY8" t="s">
        <v>22</v>
      </c>
      <c r="ZZ8" s="14" t="s">
        <v>23</v>
      </c>
    </row>
    <row r="9" spans="1:702" x14ac:dyDescent="0.25">
      <c r="A9" s="24" t="s">
        <v>24</v>
      </c>
      <c r="B9" s="25" t="s">
        <v>25</v>
      </c>
      <c r="C9" s="12"/>
      <c r="D9" s="12"/>
      <c r="E9" s="12"/>
      <c r="F9" s="12"/>
      <c r="G9" s="13"/>
      <c r="ZY9" t="s">
        <v>26</v>
      </c>
      <c r="ZZ9" s="14"/>
    </row>
    <row r="10" spans="1:702" x14ac:dyDescent="0.25">
      <c r="A10" s="19" t="s">
        <v>27</v>
      </c>
      <c r="B10" s="20" t="s">
        <v>28</v>
      </c>
      <c r="C10" s="21" t="s">
        <v>29</v>
      </c>
      <c r="D10" s="22">
        <v>464.13</v>
      </c>
      <c r="E10" s="21"/>
      <c r="F10" s="22"/>
      <c r="G10" s="23">
        <f>ROUND(D10*F10,2)</f>
        <v>0</v>
      </c>
      <c r="ZY10" t="s">
        <v>30</v>
      </c>
      <c r="ZZ10" s="14" t="s">
        <v>31</v>
      </c>
    </row>
    <row r="11" spans="1:702" x14ac:dyDescent="0.25">
      <c r="A11" s="19" t="s">
        <v>32</v>
      </c>
      <c r="B11" s="20" t="s">
        <v>33</v>
      </c>
      <c r="C11" s="21" t="s">
        <v>34</v>
      </c>
      <c r="D11" s="22">
        <v>194</v>
      </c>
      <c r="E11" s="21"/>
      <c r="F11" s="22"/>
      <c r="G11" s="23">
        <f>ROUND(D11*F11,2)</f>
        <v>0</v>
      </c>
      <c r="ZY11" t="s">
        <v>35</v>
      </c>
      <c r="ZZ11" s="14" t="s">
        <v>36</v>
      </c>
    </row>
    <row r="12" spans="1:702" x14ac:dyDescent="0.25">
      <c r="A12" s="26"/>
      <c r="B12" s="27"/>
      <c r="C12" s="12"/>
      <c r="D12" s="12"/>
      <c r="E12" s="12"/>
      <c r="F12" s="12"/>
      <c r="G12" s="28"/>
    </row>
    <row r="13" spans="1:702" x14ac:dyDescent="0.25">
      <c r="A13" s="29"/>
      <c r="B13" s="30" t="s">
        <v>37</v>
      </c>
      <c r="C13" s="12"/>
      <c r="D13" s="12"/>
      <c r="E13" s="12"/>
      <c r="F13" s="12"/>
      <c r="G13" s="31">
        <f>SUBTOTAL(109,G6:G12)</f>
        <v>0</v>
      </c>
      <c r="H13" s="32"/>
      <c r="ZY13" t="s">
        <v>38</v>
      </c>
    </row>
    <row r="14" spans="1:702" x14ac:dyDescent="0.25">
      <c r="A14" s="33"/>
      <c r="B14" s="34"/>
      <c r="C14" s="12"/>
      <c r="D14" s="12"/>
      <c r="E14" s="12"/>
      <c r="F14" s="12"/>
      <c r="G14" s="9"/>
    </row>
    <row r="15" spans="1:702" x14ac:dyDescent="0.25">
      <c r="A15" s="15" t="s">
        <v>39</v>
      </c>
      <c r="B15" s="16" t="s">
        <v>40</v>
      </c>
      <c r="C15" s="12"/>
      <c r="D15" s="12"/>
      <c r="E15" s="12"/>
      <c r="F15" s="12"/>
      <c r="G15" s="13"/>
      <c r="ZY15" t="s">
        <v>41</v>
      </c>
      <c r="ZZ15" s="14"/>
    </row>
    <row r="16" spans="1:702" x14ac:dyDescent="0.25">
      <c r="A16" s="17" t="s">
        <v>42</v>
      </c>
      <c r="B16" s="18" t="s">
        <v>43</v>
      </c>
      <c r="C16" s="12"/>
      <c r="D16" s="12"/>
      <c r="E16" s="12"/>
      <c r="F16" s="12"/>
      <c r="G16" s="13"/>
      <c r="ZY16" t="s">
        <v>44</v>
      </c>
      <c r="ZZ16" s="14"/>
    </row>
    <row r="17" spans="1:702" x14ac:dyDescent="0.25">
      <c r="A17" s="19" t="s">
        <v>45</v>
      </c>
      <c r="B17" s="20" t="s">
        <v>46</v>
      </c>
      <c r="C17" s="21" t="s">
        <v>47</v>
      </c>
      <c r="D17" s="22">
        <v>26</v>
      </c>
      <c r="E17" s="21"/>
      <c r="F17" s="22"/>
      <c r="G17" s="23">
        <f>ROUND(D17*F17,2)</f>
        <v>0</v>
      </c>
      <c r="ZY17" t="s">
        <v>48</v>
      </c>
      <c r="ZZ17" s="14" t="s">
        <v>49</v>
      </c>
    </row>
    <row r="18" spans="1:702" x14ac:dyDescent="0.25">
      <c r="A18" s="26"/>
      <c r="B18" s="27"/>
      <c r="C18" s="12"/>
      <c r="D18" s="12"/>
      <c r="E18" s="12"/>
      <c r="F18" s="12"/>
      <c r="G18" s="28"/>
    </row>
    <row r="19" spans="1:702" x14ac:dyDescent="0.25">
      <c r="A19" s="29"/>
      <c r="B19" s="30" t="s">
        <v>50</v>
      </c>
      <c r="C19" s="12"/>
      <c r="D19" s="12"/>
      <c r="E19" s="12"/>
      <c r="F19" s="12"/>
      <c r="G19" s="31">
        <f>SUBTOTAL(109,G16:G18)</f>
        <v>0</v>
      </c>
      <c r="H19" s="32"/>
      <c r="ZY19" t="s">
        <v>51</v>
      </c>
    </row>
    <row r="20" spans="1:702" x14ac:dyDescent="0.25">
      <c r="A20" s="33"/>
      <c r="B20" s="34"/>
      <c r="C20" s="12"/>
      <c r="D20" s="12"/>
      <c r="E20" s="12"/>
      <c r="F20" s="12"/>
      <c r="G20" s="9"/>
    </row>
    <row r="21" spans="1:702" x14ac:dyDescent="0.25">
      <c r="A21" s="15" t="s">
        <v>52</v>
      </c>
      <c r="B21" s="16" t="s">
        <v>53</v>
      </c>
      <c r="C21" s="12"/>
      <c r="D21" s="12"/>
      <c r="E21" s="12"/>
      <c r="F21" s="12"/>
      <c r="G21" s="13"/>
      <c r="ZY21" t="s">
        <v>54</v>
      </c>
      <c r="ZZ21" s="14"/>
    </row>
    <row r="22" spans="1:702" x14ac:dyDescent="0.25">
      <c r="A22" s="17" t="s">
        <v>55</v>
      </c>
      <c r="B22" s="18" t="s">
        <v>56</v>
      </c>
      <c r="C22" s="12"/>
      <c r="D22" s="12"/>
      <c r="E22" s="12"/>
      <c r="F22" s="12"/>
      <c r="G22" s="13"/>
      <c r="ZY22" t="s">
        <v>57</v>
      </c>
      <c r="ZZ22" s="14"/>
    </row>
    <row r="23" spans="1:702" x14ac:dyDescent="0.25">
      <c r="A23" s="19" t="s">
        <v>58</v>
      </c>
      <c r="B23" s="20" t="s">
        <v>59</v>
      </c>
      <c r="C23" s="21" t="s">
        <v>60</v>
      </c>
      <c r="D23" s="22">
        <v>632.03</v>
      </c>
      <c r="E23" s="21"/>
      <c r="F23" s="22"/>
      <c r="G23" s="23">
        <f>ROUND(D23*F23,2)</f>
        <v>0</v>
      </c>
      <c r="ZY23" t="s">
        <v>61</v>
      </c>
      <c r="ZZ23" s="14" t="s">
        <v>62</v>
      </c>
    </row>
    <row r="24" spans="1:702" x14ac:dyDescent="0.25">
      <c r="A24" s="19" t="s">
        <v>63</v>
      </c>
      <c r="B24" s="20" t="s">
        <v>64</v>
      </c>
      <c r="C24" s="21" t="s">
        <v>65</v>
      </c>
      <c r="D24" s="22">
        <v>632.03</v>
      </c>
      <c r="E24" s="21"/>
      <c r="F24" s="22"/>
      <c r="G24" s="23">
        <f>ROUND(D24*F24,2)</f>
        <v>0</v>
      </c>
      <c r="ZY24" t="s">
        <v>66</v>
      </c>
      <c r="ZZ24" s="14" t="s">
        <v>67</v>
      </c>
    </row>
    <row r="25" spans="1:702" x14ac:dyDescent="0.25">
      <c r="A25" s="26"/>
      <c r="B25" s="27"/>
      <c r="C25" s="12"/>
      <c r="D25" s="12"/>
      <c r="E25" s="12"/>
      <c r="F25" s="12"/>
      <c r="G25" s="28"/>
    </row>
    <row r="26" spans="1:702" x14ac:dyDescent="0.25">
      <c r="A26" s="29"/>
      <c r="B26" s="30" t="s">
        <v>68</v>
      </c>
      <c r="C26" s="12"/>
      <c r="D26" s="12"/>
      <c r="E26" s="12"/>
      <c r="F26" s="12"/>
      <c r="G26" s="31">
        <f>SUBTOTAL(109,G22:G25)</f>
        <v>0</v>
      </c>
      <c r="H26" s="32"/>
      <c r="ZY26" t="s">
        <v>69</v>
      </c>
    </row>
    <row r="27" spans="1:702" x14ac:dyDescent="0.25">
      <c r="A27" s="33"/>
      <c r="B27" s="34"/>
      <c r="C27" s="12"/>
      <c r="D27" s="12"/>
      <c r="E27" s="12"/>
      <c r="F27" s="12"/>
      <c r="G27" s="9"/>
    </row>
    <row r="28" spans="1:702" x14ac:dyDescent="0.25">
      <c r="A28" s="15" t="s">
        <v>70</v>
      </c>
      <c r="B28" s="16" t="s">
        <v>71</v>
      </c>
      <c r="C28" s="12"/>
      <c r="D28" s="12"/>
      <c r="E28" s="12"/>
      <c r="F28" s="12"/>
      <c r="G28" s="13"/>
      <c r="ZY28" t="s">
        <v>72</v>
      </c>
      <c r="ZZ28" s="14"/>
    </row>
    <row r="29" spans="1:702" x14ac:dyDescent="0.25">
      <c r="A29" s="17" t="s">
        <v>73</v>
      </c>
      <c r="B29" s="18" t="s">
        <v>74</v>
      </c>
      <c r="C29" s="12"/>
      <c r="D29" s="12"/>
      <c r="E29" s="12"/>
      <c r="F29" s="12"/>
      <c r="G29" s="13"/>
      <c r="ZY29" t="s">
        <v>75</v>
      </c>
      <c r="ZZ29" s="14"/>
    </row>
    <row r="30" spans="1:702" x14ac:dyDescent="0.25">
      <c r="A30" s="19" t="s">
        <v>76</v>
      </c>
      <c r="B30" s="20" t="s">
        <v>77</v>
      </c>
      <c r="C30" s="21" t="s">
        <v>78</v>
      </c>
      <c r="D30" s="22">
        <v>9</v>
      </c>
      <c r="E30" s="21"/>
      <c r="F30" s="22"/>
      <c r="G30" s="23">
        <f>ROUND(D30*F30,2)</f>
        <v>0</v>
      </c>
      <c r="ZY30" t="s">
        <v>79</v>
      </c>
      <c r="ZZ30" s="14" t="s">
        <v>80</v>
      </c>
    </row>
    <row r="31" spans="1:702" x14ac:dyDescent="0.25">
      <c r="A31" s="26"/>
      <c r="B31" s="27"/>
      <c r="C31" s="12"/>
      <c r="D31" s="12"/>
      <c r="E31" s="12"/>
      <c r="F31" s="12"/>
      <c r="G31" s="28"/>
    </row>
    <row r="32" spans="1:702" x14ac:dyDescent="0.25">
      <c r="A32" s="29"/>
      <c r="B32" s="30" t="s">
        <v>81</v>
      </c>
      <c r="C32" s="12"/>
      <c r="D32" s="12"/>
      <c r="E32" s="12"/>
      <c r="F32" s="12"/>
      <c r="G32" s="31">
        <f>SUBTOTAL(109,G29:G31)</f>
        <v>0</v>
      </c>
      <c r="H32" s="32"/>
      <c r="ZY32" t="s">
        <v>82</v>
      </c>
    </row>
    <row r="33" spans="1:701" x14ac:dyDescent="0.25">
      <c r="A33" s="26"/>
      <c r="B33" s="27"/>
      <c r="C33" s="12"/>
      <c r="D33" s="12"/>
      <c r="E33" s="12"/>
      <c r="F33" s="12"/>
      <c r="G33" s="9"/>
    </row>
    <row r="34" spans="1:701" x14ac:dyDescent="0.25">
      <c r="A34" s="33"/>
      <c r="B34" s="35"/>
      <c r="C34" s="36"/>
      <c r="D34" s="36"/>
      <c r="E34" s="36"/>
      <c r="F34" s="36"/>
      <c r="G34" s="28"/>
    </row>
    <row r="35" spans="1:701" x14ac:dyDescent="0.25">
      <c r="A35" s="37"/>
      <c r="B35" s="37"/>
      <c r="C35" s="37"/>
      <c r="D35" s="37"/>
      <c r="E35" s="37"/>
      <c r="F35" s="37"/>
      <c r="G35" s="37"/>
    </row>
    <row r="36" spans="1:701" x14ac:dyDescent="0.25">
      <c r="B36" s="38" t="s">
        <v>83</v>
      </c>
      <c r="G36" s="39">
        <f>SUBTOTAL(109,G4:G34)</f>
        <v>0</v>
      </c>
      <c r="ZY36" t="s">
        <v>84</v>
      </c>
    </row>
    <row r="37" spans="1:701" x14ac:dyDescent="0.25">
      <c r="A37" s="40">
        <v>20</v>
      </c>
      <c r="B37" s="38" t="str">
        <f>CONCATENATE("Montant TVA (",A37,"%)")</f>
        <v>Montant TVA (20%)</v>
      </c>
      <c r="G37" s="39">
        <f>(G36*A37)/100</f>
        <v>0</v>
      </c>
      <c r="ZY37" t="s">
        <v>85</v>
      </c>
    </row>
    <row r="38" spans="1:701" x14ac:dyDescent="0.25">
      <c r="B38" s="38" t="s">
        <v>86</v>
      </c>
      <c r="G38" s="39">
        <f>G36+G37</f>
        <v>0</v>
      </c>
      <c r="ZY38" t="s">
        <v>87</v>
      </c>
    </row>
    <row r="39" spans="1:701" x14ac:dyDescent="0.25">
      <c r="G39" s="39"/>
    </row>
    <row r="40" spans="1:701" x14ac:dyDescent="0.25">
      <c r="G40" s="39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N°09 Page de garde</vt:lpstr>
      <vt:lpstr>Lot N°09 SOLS SOUPLES</vt:lpstr>
      <vt:lpstr>'Lot N°09 SOLS SOUPLES'!Impression_des_titres</vt:lpstr>
      <vt:lpstr>'Lot N°09 SOLS SOUPLES'!Zone_d_impression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2024-09-13T14:00:54Z</dcterms:created>
  <dcterms:modified xsi:type="dcterms:W3CDTF">2024-09-13T14:01:33Z</dcterms:modified>
</cp:coreProperties>
</file>