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.zanitoni\Desktop\"/>
    </mc:Choice>
  </mc:AlternateContent>
  <xr:revisionPtr revIDLastSave="0" documentId="13_ncr:1_{0FDE8ECD-C345-4457-8037-BBDF88D260C8}" xr6:coauthVersionLast="47" xr6:coauthVersionMax="47" xr10:uidLastSave="{00000000-0000-0000-0000-000000000000}"/>
  <bookViews>
    <workbookView xWindow="3495" yWindow="3495" windowWidth="14400" windowHeight="11175" xr2:uid="{00000000-000D-0000-FFFF-FFFF00000000}"/>
  </bookViews>
  <sheets>
    <sheet name="Lot N°02 Page de garde" sheetId="1" r:id="rId1"/>
    <sheet name="Lot N°02 ENDUIT EXTÉRIEUR" sheetId="2" r:id="rId2"/>
    <sheet name="Lot N°02 PSE 02   REFECTION CO" sheetId="3" r:id="rId3"/>
  </sheets>
  <definedNames>
    <definedName name="_xlnm.Print_Titles" localSheetId="1">'Lot N°02 ENDUIT EXTÉRIEUR'!$1:$2</definedName>
    <definedName name="_xlnm.Print_Titles" localSheetId="2">'Lot N°02 PSE 02   REFECTION CO'!$1:$2</definedName>
    <definedName name="_xlnm.Print_Area" localSheetId="1">'Lot N°02 ENDUIT EXTÉRIEUR'!$A$1:$G$38</definedName>
    <definedName name="_xlnm.Print_Area" localSheetId="2">'Lot N°02 PSE 02   REFECTION CO'!$A$1:$G$18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8" i="2"/>
  <c r="G9" i="2"/>
  <c r="G10" i="2"/>
  <c r="G31" i="2" s="1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35" i="2" s="1"/>
  <c r="G28" i="2"/>
  <c r="G29" i="2"/>
  <c r="B36" i="2"/>
  <c r="G7" i="3"/>
  <c r="G11" i="3" s="1"/>
  <c r="G15" i="3" s="1"/>
  <c r="G8" i="3"/>
  <c r="G9" i="3"/>
  <c r="B16" i="3"/>
  <c r="G16" i="3" l="1"/>
  <c r="G17" i="3"/>
  <c r="G36" i="2"/>
  <c r="G37" i="2" s="1"/>
</calcChain>
</file>

<file path=xl/sharedStrings.xml><?xml version="1.0" encoding="utf-8"?>
<sst xmlns="http://schemas.openxmlformats.org/spreadsheetml/2006/main" count="170" uniqueCount="170">
  <si>
    <t>U</t>
  </si>
  <si>
    <t>Quantité</t>
  </si>
  <si>
    <t>Qtés Entreprise</t>
  </si>
  <si>
    <t>Prix en €</t>
  </si>
  <si>
    <t>Total en €</t>
  </si>
  <si>
    <t>ENDUIT EXTÉRIEUR</t>
  </si>
  <si>
    <t>CH2</t>
  </si>
  <si>
    <t>EN</t>
  </si>
  <si>
    <t>02.2</t>
  </si>
  <si>
    <t>ENDUITS</t>
  </si>
  <si>
    <t>CH3</t>
  </si>
  <si>
    <t>02.2.1</t>
  </si>
  <si>
    <t>Restauration de façades</t>
  </si>
  <si>
    <t>CH4</t>
  </si>
  <si>
    <t xml:space="preserve">02.2.1 1 </t>
  </si>
  <si>
    <t>Échafaudages compris toutes protections</t>
  </si>
  <si>
    <t>M2</t>
  </si>
  <si>
    <t>ART</t>
  </si>
  <si>
    <t>DVS-D825</t>
  </si>
  <si>
    <t xml:space="preserve">02.2.1 2 </t>
  </si>
  <si>
    <t>Enduit taloché à la chaux sur enduit existant compris préparation de support</t>
  </si>
  <si>
    <t>M2</t>
  </si>
  <si>
    <t>ART</t>
  </si>
  <si>
    <t>DVS-D831</t>
  </si>
  <si>
    <t xml:space="preserve">02.2.1 3 </t>
  </si>
  <si>
    <t>Révision façade en pierre de taille</t>
  </si>
  <si>
    <t>M2</t>
  </si>
  <si>
    <t>ART</t>
  </si>
  <si>
    <t>FLZ-I203</t>
  </si>
  <si>
    <t xml:space="preserve">02.2.1 4 </t>
  </si>
  <si>
    <t>Enduit à la chaux compris sous-couche sur bloc en béton cellulaire</t>
  </si>
  <si>
    <t>M2</t>
  </si>
  <si>
    <t>ART</t>
  </si>
  <si>
    <t>FLZ-I159</t>
  </si>
  <si>
    <t xml:space="preserve">02.2.1 5 </t>
  </si>
  <si>
    <t>Enduit taloché à la chaux pour tableaux</t>
  </si>
  <si>
    <t>ML</t>
  </si>
  <si>
    <t>ART</t>
  </si>
  <si>
    <t>FLZ-H366</t>
  </si>
  <si>
    <t xml:space="preserve">02.2.1 6 </t>
  </si>
  <si>
    <t>Rénovation encadrements en terre cuite des ouvertures</t>
  </si>
  <si>
    <t>ML</t>
  </si>
  <si>
    <t>ART</t>
  </si>
  <si>
    <t>FLZ-I086</t>
  </si>
  <si>
    <t xml:space="preserve">02.2.1 7 </t>
  </si>
  <si>
    <t>Rénovation encadrements en pierre des ouvertures</t>
  </si>
  <si>
    <t>ML</t>
  </si>
  <si>
    <t>ART</t>
  </si>
  <si>
    <t>DVS-D833</t>
  </si>
  <si>
    <t xml:space="preserve">02.2.1 8 </t>
  </si>
  <si>
    <t>Rénovation d'appuis en pierre</t>
  </si>
  <si>
    <t>ML</t>
  </si>
  <si>
    <t>ART</t>
  </si>
  <si>
    <t>DVS-D847</t>
  </si>
  <si>
    <t xml:space="preserve">02.2.1 9 </t>
  </si>
  <si>
    <t>Rénovation bandeau en pierre</t>
  </si>
  <si>
    <t>ML</t>
  </si>
  <si>
    <t>ART</t>
  </si>
  <si>
    <t>DVS-D846</t>
  </si>
  <si>
    <t xml:space="preserve">02.2.1 10 </t>
  </si>
  <si>
    <t>Rénovation de chaînes d'angles</t>
  </si>
  <si>
    <t>ML</t>
  </si>
  <si>
    <t>ART</t>
  </si>
  <si>
    <t>DVS-I378</t>
  </si>
  <si>
    <t xml:space="preserve">02.2.1 11 </t>
  </si>
  <si>
    <t>Rénovation corniche pierre</t>
  </si>
  <si>
    <t>ML</t>
  </si>
  <si>
    <t>ART</t>
  </si>
  <si>
    <t>FLZ-I084</t>
  </si>
  <si>
    <t xml:space="preserve">02.2.1 12 </t>
  </si>
  <si>
    <t>Réfection de seuils en pierre</t>
  </si>
  <si>
    <t>ML</t>
  </si>
  <si>
    <t>ART</t>
  </si>
  <si>
    <t>FLZ-I085</t>
  </si>
  <si>
    <t xml:space="preserve">02.2.1 13 </t>
  </si>
  <si>
    <t>Marche en pierre</t>
  </si>
  <si>
    <t>ML</t>
  </si>
  <si>
    <t>ART</t>
  </si>
  <si>
    <t>FLZ-I212</t>
  </si>
  <si>
    <t xml:space="preserve">02.2.1 14 </t>
  </si>
  <si>
    <t>Enduit de souche en toiture</t>
  </si>
  <si>
    <t>FF</t>
  </si>
  <si>
    <t>ART</t>
  </si>
  <si>
    <t>FLZ-H764</t>
  </si>
  <si>
    <t xml:space="preserve">02.2.1 15 </t>
  </si>
  <si>
    <t>Porte à enduire</t>
  </si>
  <si>
    <t>U</t>
  </si>
  <si>
    <t>ART</t>
  </si>
  <si>
    <t>FLZ-I207</t>
  </si>
  <si>
    <t xml:space="preserve">02.2.1 16 </t>
  </si>
  <si>
    <t>Échafaudages compris toutes protections</t>
  </si>
  <si>
    <t>M2</t>
  </si>
  <si>
    <t>ART</t>
  </si>
  <si>
    <t>FLZ-H319</t>
  </si>
  <si>
    <t xml:space="preserve">02.2.1 17 </t>
  </si>
  <si>
    <t>Piquage de vieux enduits</t>
  </si>
  <si>
    <t>M2</t>
  </si>
  <si>
    <t>ART</t>
  </si>
  <si>
    <t>FLZ-I064</t>
  </si>
  <si>
    <t xml:space="preserve">02.2.1 18 </t>
  </si>
  <si>
    <t>Enduit à la chaux compris sous-couche</t>
  </si>
  <si>
    <t>M2</t>
  </si>
  <si>
    <t>ART</t>
  </si>
  <si>
    <t>DVS-I379</t>
  </si>
  <si>
    <t xml:space="preserve">02.2.1 19 </t>
  </si>
  <si>
    <t>Piquage d'encadrements de baies intérieurs</t>
  </si>
  <si>
    <t>ML</t>
  </si>
  <si>
    <t>ART</t>
  </si>
  <si>
    <t>EMM-B268</t>
  </si>
  <si>
    <t xml:space="preserve">02.2.1 20 </t>
  </si>
  <si>
    <t>Enduit taloché d'encadrements de baies intérieures</t>
  </si>
  <si>
    <t>ML</t>
  </si>
  <si>
    <t>ART</t>
  </si>
  <si>
    <t>FLZ-H320</t>
  </si>
  <si>
    <t>02.2.2</t>
  </si>
  <si>
    <t>Création ou modification d'ouvertures</t>
  </si>
  <si>
    <t>CH4</t>
  </si>
  <si>
    <t xml:space="preserve">02.2.2 1 </t>
  </si>
  <si>
    <t>Démolition d'allège</t>
  </si>
  <si>
    <t>U</t>
  </si>
  <si>
    <t>ART</t>
  </si>
  <si>
    <t>FLZ-H348</t>
  </si>
  <si>
    <t xml:space="preserve">02.2.2 2 </t>
  </si>
  <si>
    <t>Modification d'ouverture</t>
  </si>
  <si>
    <t>U</t>
  </si>
  <si>
    <t>ART</t>
  </si>
  <si>
    <t>FLZ-H354</t>
  </si>
  <si>
    <t>Total ENDUITS</t>
  </si>
  <si>
    <t>STOT</t>
  </si>
  <si>
    <t>Montant HT du Lot N°02 ENDUIT EXTÉRIEUR</t>
  </si>
  <si>
    <t>TOTHT</t>
  </si>
  <si>
    <t>TVA</t>
  </si>
  <si>
    <t>Montant TTC</t>
  </si>
  <si>
    <t>TOTTTC</t>
  </si>
  <si>
    <t>U</t>
  </si>
  <si>
    <t>Quantité</t>
  </si>
  <si>
    <t>Qtés Entreprise</t>
  </si>
  <si>
    <t>Prix en €</t>
  </si>
  <si>
    <t>Total en €</t>
  </si>
  <si>
    <t>ENDUIT EXTÉRIEUR</t>
  </si>
  <si>
    <t>CH2</t>
  </si>
  <si>
    <t>EN</t>
  </si>
  <si>
    <t>02.3</t>
  </si>
  <si>
    <t>ENDUITS</t>
  </si>
  <si>
    <t>CH3</t>
  </si>
  <si>
    <t>02.3.1</t>
  </si>
  <si>
    <t>Restauration de façades</t>
  </si>
  <si>
    <t>CH4</t>
  </si>
  <si>
    <t xml:space="preserve">02.3.1 1 </t>
  </si>
  <si>
    <t>Enduit taloché à la chaux sur enduit existant compris préparation de support</t>
  </si>
  <si>
    <t>M2</t>
  </si>
  <si>
    <t>ART</t>
  </si>
  <si>
    <t>DVS-D831</t>
  </si>
  <si>
    <t xml:space="preserve">02.3.1 2 </t>
  </si>
  <si>
    <t>Piquage de vieux enduits</t>
  </si>
  <si>
    <t>M2</t>
  </si>
  <si>
    <t>ART</t>
  </si>
  <si>
    <t>DVS-D826</t>
  </si>
  <si>
    <t xml:space="preserve">02.3.1 3 </t>
  </si>
  <si>
    <t>Enduit taloché à la chaux compris sous-couche</t>
  </si>
  <si>
    <t>M2</t>
  </si>
  <si>
    <t>ART</t>
  </si>
  <si>
    <t>DVS-D832</t>
  </si>
  <si>
    <t>Total ENDUITS</t>
  </si>
  <si>
    <t>STOT</t>
  </si>
  <si>
    <t>Montant HT du Lot N°02 ENDUIT EXTÉRIEUR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</si>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</sst>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;\-#,##0.00;"/>
    <numFmt numFmtId="165" formatCode="#\ ##0;\-#,##0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2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44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right" vertical="top" wrapText="1"/>
    </xf>
    <xf numFmtId="0" fontId="0" fillId="0" borderId="15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1" fillId="2" borderId="4" xfId="1" applyFill="1" applyBorder="1">
      <alignment horizontal="left" vertical="top" wrapText="1"/>
    </xf>
    <xf numFmtId="0" fontId="3" fillId="0" borderId="18" xfId="6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6" xfId="1" applyFill="1" applyBorder="1">
      <alignment horizontal="left" vertical="top" wrapText="1"/>
    </xf>
    <xf numFmtId="0" fontId="5" fillId="0" borderId="17" xfId="10" applyBorder="1">
      <alignment horizontal="left" vertical="top" wrapText="1"/>
    </xf>
    <xf numFmtId="0" fontId="1" fillId="2" borderId="15" xfId="1" applyFill="1" applyBorder="1">
      <alignment horizontal="left" vertical="top" wrapText="1"/>
    </xf>
    <xf numFmtId="0" fontId="7" fillId="0" borderId="14" xfId="14" applyBorder="1">
      <alignment horizontal="left" vertical="top" wrapText="1"/>
    </xf>
    <xf numFmtId="0" fontId="1" fillId="0" borderId="8" xfId="1" applyBorder="1">
      <alignment horizontal="left" vertical="top" wrapText="1"/>
    </xf>
    <xf numFmtId="0" fontId="11" fillId="0" borderId="10" xfId="27" applyBorder="1">
      <alignment horizontal="left" vertical="top" wrapText="1"/>
    </xf>
    <xf numFmtId="0" fontId="0" fillId="0" borderId="6" xfId="0" applyBorder="1" applyAlignment="1" applyProtection="1">
      <alignment horizontal="left" vertical="top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0" fontId="1" fillId="2" borderId="8" xfId="1" applyFill="1" applyBorder="1">
      <alignment horizontal="left" vertical="top" wrapText="1"/>
    </xf>
    <xf numFmtId="0" fontId="7" fillId="0" borderId="10" xfId="14" applyBorder="1">
      <alignment horizontal="left" vertical="top" wrapText="1"/>
    </xf>
    <xf numFmtId="0" fontId="19" fillId="0" borderId="8" xfId="0" applyFont="1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1" fillId="0" borderId="8" xfId="13" applyFont="1" applyBorder="1">
      <alignment horizontal="left" vertical="top" wrapText="1"/>
    </xf>
    <xf numFmtId="0" fontId="2" fillId="0" borderId="10" xfId="13" applyBorder="1">
      <alignment horizontal="left" vertical="top" wrapText="1"/>
    </xf>
    <xf numFmtId="164" fontId="0" fillId="0" borderId="12" xfId="0" applyNumberFormat="1" applyBorder="1" applyAlignment="1">
      <alignment horizontal="right" vertical="top" wrapText="1"/>
    </xf>
    <xf numFmtId="0" fontId="0" fillId="0" borderId="11" xfId="0" applyBorder="1" applyAlignment="1">
      <alignment horizontal="left" vertical="top" wrapText="1"/>
    </xf>
    <xf numFmtId="0" fontId="19" fillId="0" borderId="4" xfId="0" applyFont="1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0" fillId="2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64487</xdr:rowOff>
    </xdr:from>
    <xdr:to>
      <xdr:col>0</xdr:col>
      <xdr:colOff>3060000</xdr:colOff>
      <xdr:row>49</xdr:row>
      <xdr:rowOff>64474</xdr:rowOff>
    </xdr:to>
    <xdr:sp macro="" textlink="">
      <xdr:nvSpPr>
        <xdr:cNvPr id="3" name="Forme1"/>
        <xdr:cNvSpPr/>
      </xdr:nvSpPr>
      <xdr:spPr>
        <a:xfrm>
          <a:off x="48365" y="64487"/>
          <a:ext cx="3047009" cy="93344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1008000</xdr:colOff>
      <xdr:row>0</xdr:row>
      <xdr:rowOff>177339</xdr:rowOff>
    </xdr:from>
    <xdr:to>
      <xdr:col>0</xdr:col>
      <xdr:colOff>6300000</xdr:colOff>
      <xdr:row>6</xdr:row>
      <xdr:rowOff>146739</xdr:rowOff>
    </xdr:to>
    <xdr:sp macro="" textlink="">
      <xdr:nvSpPr>
        <xdr:cNvPr id="4" name="Forme2"/>
        <xdr:cNvSpPr/>
      </xdr:nvSpPr>
      <xdr:spPr>
        <a:xfrm>
          <a:off x="1015670" y="177339"/>
          <a:ext cx="5320174" cy="11124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500" b="1">
            <a:solidFill>
              <a:srgbClr val="000000"/>
            </a:solidFill>
            <a:latin typeface=""/>
          </a:endParaRPr>
        </a:p>
        <a:p>
          <a:pPr algn="ctr"/>
          <a:r>
            <a:rPr lang="fr-FR" sz="1500" b="1" i="0">
              <a:solidFill>
                <a:srgbClr val="000000"/>
              </a:solidFill>
              <a:latin typeface="Arial"/>
            </a:rPr>
            <a:t>CCI DU GERS</a:t>
          </a:r>
        </a:p>
        <a:p>
          <a:pPr algn="ctr"/>
          <a:endParaRPr sz="15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1500" b="1" i="0">
              <a:solidFill>
                <a:srgbClr val="000000"/>
              </a:solidFill>
              <a:latin typeface="Arial"/>
            </a:rPr>
            <a:t> </a:t>
          </a:r>
        </a:p>
        <a:p>
          <a:pPr algn="ctr"/>
          <a:endParaRPr sz="1000">
            <a:solidFill>
              <a:srgbClr val="000000"/>
            </a:solidFill>
            <a:latin typeface="Arial"/>
          </a:endParaRPr>
        </a:p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     </a:t>
          </a:r>
        </a:p>
      </xdr:txBody>
    </xdr:sp>
    <xdr:clientData/>
  </xdr:twoCellAnchor>
  <xdr:twoCellAnchor editAs="absolute">
    <xdr:from>
      <xdr:col>0</xdr:col>
      <xdr:colOff>1008000</xdr:colOff>
      <xdr:row>15</xdr:row>
      <xdr:rowOff>60535</xdr:rowOff>
    </xdr:from>
    <xdr:to>
      <xdr:col>0</xdr:col>
      <xdr:colOff>6300000</xdr:colOff>
      <xdr:row>22</xdr:row>
      <xdr:rowOff>145748</xdr:rowOff>
    </xdr:to>
    <xdr:sp macro="" textlink="">
      <xdr:nvSpPr>
        <xdr:cNvPr id="5" name="Forme3"/>
        <xdr:cNvSpPr/>
      </xdr:nvSpPr>
      <xdr:spPr>
        <a:xfrm>
          <a:off x="1031791" y="2918035"/>
          <a:ext cx="5287930" cy="1418713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500" b="1" i="0">
              <a:solidFill>
                <a:srgbClr val="000000"/>
              </a:solidFill>
              <a:latin typeface="Arial"/>
            </a:rPr>
            <a:t>C.D.P.G.F.</a:t>
          </a:r>
        </a:p>
        <a:p>
          <a:pPr algn="ctr"/>
          <a:endParaRPr sz="1400">
            <a:solidFill>
              <a:srgbClr val="000000"/>
            </a:solidFill>
            <a:latin typeface="Arial Black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REHABILITATION DE L'ANCIENNE CASERNE ESPAGNE - AIROLDI</a:t>
          </a:r>
        </a:p>
        <a:p>
          <a:pPr algn="ctr"/>
          <a:endParaRPr sz="1300">
            <a:solidFill>
              <a:srgbClr val="000000"/>
            </a:solidFill>
            <a:latin typeface="Arial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32000 AUCH</a:t>
          </a:r>
        </a:p>
      </xdr:txBody>
    </xdr:sp>
    <xdr:clientData/>
  </xdr:twoCellAnchor>
  <xdr:twoCellAnchor editAs="absolute">
    <xdr:from>
      <xdr:col>0</xdr:col>
      <xdr:colOff>864000</xdr:colOff>
      <xdr:row>0</xdr:row>
      <xdr:rowOff>64487</xdr:rowOff>
    </xdr:from>
    <xdr:to>
      <xdr:col>0</xdr:col>
      <xdr:colOff>864000</xdr:colOff>
      <xdr:row>48</xdr:row>
      <xdr:rowOff>190487</xdr:rowOff>
    </xdr:to>
    <xdr:cxnSp macro="">
      <xdr:nvCxnSpPr>
        <xdr:cNvPr id="6" name="Forme4"/>
        <xdr:cNvCxnSpPr/>
      </xdr:nvCxnSpPr>
      <xdr:spPr>
        <a:xfrm>
          <a:off x="886696" y="64487"/>
          <a:ext cx="0" cy="927000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972000</xdr:colOff>
      <xdr:row>31</xdr:row>
      <xdr:rowOff>156274</xdr:rowOff>
    </xdr:from>
    <xdr:to>
      <xdr:col>0</xdr:col>
      <xdr:colOff>6228000</xdr:colOff>
      <xdr:row>31</xdr:row>
      <xdr:rowOff>156274</xdr:rowOff>
    </xdr:to>
    <xdr:cxnSp macro="">
      <xdr:nvCxnSpPr>
        <xdr:cNvPr id="7" name="Forme5"/>
        <xdr:cNvCxnSpPr/>
      </xdr:nvCxnSpPr>
      <xdr:spPr>
        <a:xfrm>
          <a:off x="999548" y="6061774"/>
          <a:ext cx="52395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1080000</xdr:colOff>
      <xdr:row>46</xdr:row>
      <xdr:rowOff>55591</xdr:rowOff>
    </xdr:from>
    <xdr:to>
      <xdr:col>0</xdr:col>
      <xdr:colOff>6264000</xdr:colOff>
      <xdr:row>46</xdr:row>
      <xdr:rowOff>55591</xdr:rowOff>
    </xdr:to>
    <xdr:cxnSp macro="">
      <xdr:nvCxnSpPr>
        <xdr:cNvPr id="8" name="Forme6"/>
        <xdr:cNvCxnSpPr/>
      </xdr:nvCxnSpPr>
      <xdr:spPr>
        <a:xfrm>
          <a:off x="1080157" y="8818591"/>
          <a:ext cx="5207322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1080000</xdr:colOff>
      <xdr:row>46</xdr:row>
      <xdr:rowOff>87835</xdr:rowOff>
    </xdr:from>
    <xdr:to>
      <xdr:col>0</xdr:col>
      <xdr:colOff>6264000</xdr:colOff>
      <xdr:row>48</xdr:row>
      <xdr:rowOff>13148</xdr:rowOff>
    </xdr:to>
    <xdr:sp macro="" textlink="">
      <xdr:nvSpPr>
        <xdr:cNvPr id="9" name="Forme7"/>
        <xdr:cNvSpPr/>
      </xdr:nvSpPr>
      <xdr:spPr>
        <a:xfrm>
          <a:off x="1080157" y="8850835"/>
          <a:ext cx="5207322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                                              13 septembre 2024            Page 02.-1</a:t>
          </a:r>
        </a:p>
      </xdr:txBody>
    </xdr:sp>
    <xdr:clientData/>
  </xdr:twoCellAnchor>
  <xdr:twoCellAnchor editAs="absolute">
    <xdr:from>
      <xdr:col>0</xdr:col>
      <xdr:colOff>1044000</xdr:colOff>
      <xdr:row>35</xdr:row>
      <xdr:rowOff>71387</xdr:rowOff>
    </xdr:from>
    <xdr:to>
      <xdr:col>0</xdr:col>
      <xdr:colOff>6228000</xdr:colOff>
      <xdr:row>40</xdr:row>
      <xdr:rowOff>53948</xdr:rowOff>
    </xdr:to>
    <xdr:sp macro="" textlink="">
      <xdr:nvSpPr>
        <xdr:cNvPr id="10" name="Forme8"/>
        <xdr:cNvSpPr/>
      </xdr:nvSpPr>
      <xdr:spPr>
        <a:xfrm>
          <a:off x="1047913" y="6738887"/>
          <a:ext cx="5191200" cy="935061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1400" b="1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"/>
            </a:rPr>
            <a:t>Lot N°02 ENDUIT EXTÉRIEUR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216000</xdr:colOff>
      <xdr:row>0</xdr:row>
      <xdr:rowOff>110113</xdr:rowOff>
    </xdr:from>
    <xdr:to>
      <xdr:col>6</xdr:col>
      <xdr:colOff>180000</xdr:colOff>
      <xdr:row>0</xdr:row>
      <xdr:rowOff>770791</xdr:rowOff>
    </xdr:to>
    <xdr:sp macro="" textlink="">
      <xdr:nvSpPr>
        <xdr:cNvPr id="3" name="Forme1"/>
        <xdr:cNvSpPr/>
      </xdr:nvSpPr>
      <xdr:spPr>
        <a:xfrm>
          <a:off x="4011261" y="110113"/>
          <a:ext cx="2406757" cy="660678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Lot N°02 ENDUIT EXTÉRIEUR</a:t>
          </a:r>
        </a:p>
        <a:p>
          <a:pPr algn="ctr"/>
          <a:r>
            <a:rPr lang="fr-FR" sz="800" b="1" i="0">
              <a:solidFill>
                <a:srgbClr val="000000"/>
              </a:solidFill>
              <a:latin typeface="MS Shell Dlg"/>
            </a:rPr>
            <a:t>C.D.P.G.F. 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72000</xdr:colOff>
      <xdr:row>0</xdr:row>
      <xdr:rowOff>110113</xdr:rowOff>
    </xdr:from>
    <xdr:to>
      <xdr:col>2</xdr:col>
      <xdr:colOff>216000</xdr:colOff>
      <xdr:row>0</xdr:row>
      <xdr:rowOff>770791</xdr:rowOff>
    </xdr:to>
    <xdr:sp macro="" textlink="">
      <xdr:nvSpPr>
        <xdr:cNvPr id="4" name="Forme2"/>
        <xdr:cNvSpPr/>
      </xdr:nvSpPr>
      <xdr:spPr>
        <a:xfrm>
          <a:off x="78652" y="110113"/>
          <a:ext cx="3916878" cy="660678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REHABILITATION DE L'ANCIENNE CASERNE ESPAGNE - AIROLDI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 32000 AUCH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CCI DU GERS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786522</xdr:rowOff>
    </xdr:from>
    <xdr:to>
      <xdr:col>6</xdr:col>
      <xdr:colOff>180000</xdr:colOff>
      <xdr:row>0</xdr:row>
      <xdr:rowOff>786522</xdr:rowOff>
    </xdr:to>
    <xdr:cxnSp macro="">
      <xdr:nvCxnSpPr>
        <xdr:cNvPr id="5" name="Forme3"/>
        <xdr:cNvCxnSpPr/>
      </xdr:nvCxnSpPr>
      <xdr:spPr>
        <a:xfrm>
          <a:off x="78652" y="786522"/>
          <a:ext cx="63393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216000</xdr:colOff>
      <xdr:row>0</xdr:row>
      <xdr:rowOff>110113</xdr:rowOff>
    </xdr:from>
    <xdr:to>
      <xdr:col>6</xdr:col>
      <xdr:colOff>180000</xdr:colOff>
      <xdr:row>0</xdr:row>
      <xdr:rowOff>770791</xdr:rowOff>
    </xdr:to>
    <xdr:sp macro="" textlink="">
      <xdr:nvSpPr>
        <xdr:cNvPr id="3" name="Forme1"/>
        <xdr:cNvSpPr/>
      </xdr:nvSpPr>
      <xdr:spPr>
        <a:xfrm>
          <a:off x="4011261" y="110113"/>
          <a:ext cx="2406757" cy="660678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Lot N°02 ENDUIT EXTÉRIEUR</a:t>
          </a:r>
        </a:p>
        <a:p>
          <a:pPr algn="ctr"/>
          <a:r>
            <a:rPr lang="fr-FR" sz="800" b="1" i="0">
              <a:solidFill>
                <a:srgbClr val="000000"/>
              </a:solidFill>
              <a:latin typeface="MS Shell Dlg"/>
            </a:rPr>
            <a:t>C.D.P.G.F. 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200" b="1" i="0" u="sng">
              <a:solidFill>
                <a:srgbClr val="FF0000"/>
              </a:solidFill>
              <a:latin typeface="MS Shell Dlg"/>
            </a:rPr>
            <a:t>PSE 02 : REFECTION COMPLETE DE L'ENDUIT EXTERIEUR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110113</xdr:rowOff>
    </xdr:from>
    <xdr:to>
      <xdr:col>2</xdr:col>
      <xdr:colOff>216000</xdr:colOff>
      <xdr:row>0</xdr:row>
      <xdr:rowOff>770791</xdr:rowOff>
    </xdr:to>
    <xdr:sp macro="" textlink="">
      <xdr:nvSpPr>
        <xdr:cNvPr id="4" name="Forme2"/>
        <xdr:cNvSpPr/>
      </xdr:nvSpPr>
      <xdr:spPr>
        <a:xfrm>
          <a:off x="78652" y="110113"/>
          <a:ext cx="3916878" cy="660678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REHABILITATION DE L'ANCIENNE CASERNE ESPAGNE - AIROLDI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 32000 AUCH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CCI DU GERS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786522</xdr:rowOff>
    </xdr:from>
    <xdr:to>
      <xdr:col>6</xdr:col>
      <xdr:colOff>180000</xdr:colOff>
      <xdr:row>0</xdr:row>
      <xdr:rowOff>786522</xdr:rowOff>
    </xdr:to>
    <xdr:cxnSp macro="">
      <xdr:nvCxnSpPr>
        <xdr:cNvPr id="5" name="Forme3"/>
        <xdr:cNvCxnSpPr/>
      </xdr:nvCxnSpPr>
      <xdr:spPr>
        <a:xfrm>
          <a:off x="78652" y="786522"/>
          <a:ext cx="63393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E57805-A80B-41B5-A2EB-96F7165CBD67}">
  <sheetPr>
    <pageSetUpPr fitToPage="1"/>
  </sheetPr>
  <dimension ref="A1"/>
  <sheetViews>
    <sheetView showGridLines="0" tabSelected="1" workbookViewId="0"/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15947C-B9B8-4249-A6E5-29F2EFAC7730}">
  <sheetPr>
    <pageSetUpPr fitToPage="1"/>
  </sheetPr>
  <dimension ref="A1:ZZ39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78" customHeight="1" x14ac:dyDescent="0.25">
      <c r="A1" s="41"/>
      <c r="B1" s="42"/>
      <c r="C1" s="42"/>
      <c r="D1" s="42"/>
      <c r="E1" s="42"/>
      <c r="F1" s="42"/>
      <c r="G1" s="43"/>
    </row>
    <row r="2" spans="1:702" ht="30" x14ac:dyDescent="0.2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15.75" x14ac:dyDescent="0.25">
      <c r="A4" s="10"/>
      <c r="B4" s="11" t="s">
        <v>5</v>
      </c>
      <c r="C4" s="12"/>
      <c r="D4" s="12"/>
      <c r="E4" s="12"/>
      <c r="F4" s="12"/>
      <c r="G4" s="13"/>
      <c r="ZY4" t="s">
        <v>6</v>
      </c>
      <c r="ZZ4" s="14" t="s">
        <v>7</v>
      </c>
    </row>
    <row r="5" spans="1:702" x14ac:dyDescent="0.25">
      <c r="A5" s="15" t="s">
        <v>8</v>
      </c>
      <c r="B5" s="16" t="s">
        <v>9</v>
      </c>
      <c r="C5" s="12"/>
      <c r="D5" s="12"/>
      <c r="E5" s="12"/>
      <c r="F5" s="12"/>
      <c r="G5" s="13"/>
      <c r="ZY5" t="s">
        <v>10</v>
      </c>
      <c r="ZZ5" s="14"/>
    </row>
    <row r="6" spans="1:702" x14ac:dyDescent="0.25">
      <c r="A6" s="17" t="s">
        <v>11</v>
      </c>
      <c r="B6" s="18" t="s">
        <v>12</v>
      </c>
      <c r="C6" s="12"/>
      <c r="D6" s="12"/>
      <c r="E6" s="12"/>
      <c r="F6" s="12"/>
      <c r="G6" s="13"/>
      <c r="ZY6" t="s">
        <v>13</v>
      </c>
      <c r="ZZ6" s="14"/>
    </row>
    <row r="7" spans="1:702" x14ac:dyDescent="0.25">
      <c r="A7" s="19" t="s">
        <v>14</v>
      </c>
      <c r="B7" s="20" t="s">
        <v>15</v>
      </c>
      <c r="C7" s="21" t="s">
        <v>16</v>
      </c>
      <c r="D7" s="22">
        <v>1544</v>
      </c>
      <c r="E7" s="21"/>
      <c r="F7" s="22"/>
      <c r="G7" s="23">
        <f t="shared" ref="G7:G26" si="0">ROUND(D7*F7,2)</f>
        <v>0</v>
      </c>
      <c r="ZY7" t="s">
        <v>17</v>
      </c>
      <c r="ZZ7" s="14" t="s">
        <v>18</v>
      </c>
    </row>
    <row r="8" spans="1:702" ht="24" x14ac:dyDescent="0.25">
      <c r="A8" s="19" t="s">
        <v>19</v>
      </c>
      <c r="B8" s="20" t="s">
        <v>20</v>
      </c>
      <c r="C8" s="21" t="s">
        <v>21</v>
      </c>
      <c r="D8" s="22">
        <v>935</v>
      </c>
      <c r="E8" s="21"/>
      <c r="F8" s="22"/>
      <c r="G8" s="23">
        <f t="shared" si="0"/>
        <v>0</v>
      </c>
      <c r="ZY8" t="s">
        <v>22</v>
      </c>
      <c r="ZZ8" s="14" t="s">
        <v>23</v>
      </c>
    </row>
    <row r="9" spans="1:702" x14ac:dyDescent="0.25">
      <c r="A9" s="19" t="s">
        <v>24</v>
      </c>
      <c r="B9" s="20" t="s">
        <v>25</v>
      </c>
      <c r="C9" s="21" t="s">
        <v>26</v>
      </c>
      <c r="D9" s="22">
        <v>110</v>
      </c>
      <c r="E9" s="21"/>
      <c r="F9" s="22"/>
      <c r="G9" s="23">
        <f t="shared" si="0"/>
        <v>0</v>
      </c>
      <c r="ZY9" t="s">
        <v>27</v>
      </c>
      <c r="ZZ9" s="14" t="s">
        <v>28</v>
      </c>
    </row>
    <row r="10" spans="1:702" ht="24" x14ac:dyDescent="0.25">
      <c r="A10" s="19" t="s">
        <v>29</v>
      </c>
      <c r="B10" s="20" t="s">
        <v>30</v>
      </c>
      <c r="C10" s="21" t="s">
        <v>31</v>
      </c>
      <c r="D10" s="22">
        <v>121</v>
      </c>
      <c r="E10" s="21"/>
      <c r="F10" s="22"/>
      <c r="G10" s="23">
        <f t="shared" si="0"/>
        <v>0</v>
      </c>
      <c r="ZY10" t="s">
        <v>32</v>
      </c>
      <c r="ZZ10" s="14" t="s">
        <v>33</v>
      </c>
    </row>
    <row r="11" spans="1:702" x14ac:dyDescent="0.25">
      <c r="A11" s="19" t="s">
        <v>34</v>
      </c>
      <c r="B11" s="20" t="s">
        <v>35</v>
      </c>
      <c r="C11" s="21" t="s">
        <v>36</v>
      </c>
      <c r="D11" s="22">
        <v>62</v>
      </c>
      <c r="E11" s="21"/>
      <c r="F11" s="22"/>
      <c r="G11" s="23">
        <f t="shared" si="0"/>
        <v>0</v>
      </c>
      <c r="ZY11" t="s">
        <v>37</v>
      </c>
      <c r="ZZ11" s="14" t="s">
        <v>38</v>
      </c>
    </row>
    <row r="12" spans="1:702" x14ac:dyDescent="0.25">
      <c r="A12" s="19" t="s">
        <v>39</v>
      </c>
      <c r="B12" s="20" t="s">
        <v>40</v>
      </c>
      <c r="C12" s="21" t="s">
        <v>41</v>
      </c>
      <c r="D12" s="22">
        <v>206</v>
      </c>
      <c r="E12" s="21"/>
      <c r="F12" s="22"/>
      <c r="G12" s="23">
        <f t="shared" si="0"/>
        <v>0</v>
      </c>
      <c r="ZY12" t="s">
        <v>42</v>
      </c>
      <c r="ZZ12" s="14" t="s">
        <v>43</v>
      </c>
    </row>
    <row r="13" spans="1:702" x14ac:dyDescent="0.25">
      <c r="A13" s="19" t="s">
        <v>44</v>
      </c>
      <c r="B13" s="20" t="s">
        <v>45</v>
      </c>
      <c r="C13" s="21" t="s">
        <v>46</v>
      </c>
      <c r="D13" s="22">
        <v>319</v>
      </c>
      <c r="E13" s="21"/>
      <c r="F13" s="22"/>
      <c r="G13" s="23">
        <f t="shared" si="0"/>
        <v>0</v>
      </c>
      <c r="ZY13" t="s">
        <v>47</v>
      </c>
      <c r="ZZ13" s="14" t="s">
        <v>48</v>
      </c>
    </row>
    <row r="14" spans="1:702" x14ac:dyDescent="0.25">
      <c r="A14" s="19" t="s">
        <v>49</v>
      </c>
      <c r="B14" s="20" t="s">
        <v>50</v>
      </c>
      <c r="C14" s="21" t="s">
        <v>51</v>
      </c>
      <c r="D14" s="22">
        <v>134</v>
      </c>
      <c r="E14" s="21"/>
      <c r="F14" s="22"/>
      <c r="G14" s="23">
        <f t="shared" si="0"/>
        <v>0</v>
      </c>
      <c r="ZY14" t="s">
        <v>52</v>
      </c>
      <c r="ZZ14" s="14" t="s">
        <v>53</v>
      </c>
    </row>
    <row r="15" spans="1:702" x14ac:dyDescent="0.25">
      <c r="A15" s="19" t="s">
        <v>54</v>
      </c>
      <c r="B15" s="20" t="s">
        <v>55</v>
      </c>
      <c r="C15" s="21" t="s">
        <v>56</v>
      </c>
      <c r="D15" s="22">
        <v>174</v>
      </c>
      <c r="E15" s="21"/>
      <c r="F15" s="22"/>
      <c r="G15" s="23">
        <f t="shared" si="0"/>
        <v>0</v>
      </c>
      <c r="ZY15" t="s">
        <v>57</v>
      </c>
      <c r="ZZ15" s="14" t="s">
        <v>58</v>
      </c>
    </row>
    <row r="16" spans="1:702" x14ac:dyDescent="0.25">
      <c r="A16" s="19" t="s">
        <v>59</v>
      </c>
      <c r="B16" s="20" t="s">
        <v>60</v>
      </c>
      <c r="C16" s="21" t="s">
        <v>61</v>
      </c>
      <c r="D16" s="22">
        <v>40</v>
      </c>
      <c r="E16" s="21"/>
      <c r="F16" s="22"/>
      <c r="G16" s="23">
        <f t="shared" si="0"/>
        <v>0</v>
      </c>
      <c r="ZY16" t="s">
        <v>62</v>
      </c>
      <c r="ZZ16" s="14" t="s">
        <v>63</v>
      </c>
    </row>
    <row r="17" spans="1:702" x14ac:dyDescent="0.25">
      <c r="A17" s="19" t="s">
        <v>64</v>
      </c>
      <c r="B17" s="20" t="s">
        <v>65</v>
      </c>
      <c r="C17" s="21" t="s">
        <v>66</v>
      </c>
      <c r="D17" s="22">
        <v>134</v>
      </c>
      <c r="E17" s="21"/>
      <c r="F17" s="22"/>
      <c r="G17" s="23">
        <f t="shared" si="0"/>
        <v>0</v>
      </c>
      <c r="ZY17" t="s">
        <v>67</v>
      </c>
      <c r="ZZ17" s="14" t="s">
        <v>68</v>
      </c>
    </row>
    <row r="18" spans="1:702" x14ac:dyDescent="0.25">
      <c r="A18" s="19" t="s">
        <v>69</v>
      </c>
      <c r="B18" s="20" t="s">
        <v>70</v>
      </c>
      <c r="C18" s="21" t="s">
        <v>71</v>
      </c>
      <c r="D18" s="22">
        <v>20</v>
      </c>
      <c r="E18" s="21"/>
      <c r="F18" s="22"/>
      <c r="G18" s="23">
        <f t="shared" si="0"/>
        <v>0</v>
      </c>
      <c r="ZY18" t="s">
        <v>72</v>
      </c>
      <c r="ZZ18" s="14" t="s">
        <v>73</v>
      </c>
    </row>
    <row r="19" spans="1:702" x14ac:dyDescent="0.25">
      <c r="A19" s="19" t="s">
        <v>74</v>
      </c>
      <c r="B19" s="20" t="s">
        <v>75</v>
      </c>
      <c r="C19" s="21" t="s">
        <v>76</v>
      </c>
      <c r="D19" s="22">
        <v>1</v>
      </c>
      <c r="E19" s="21"/>
      <c r="F19" s="22"/>
      <c r="G19" s="23">
        <f t="shared" si="0"/>
        <v>0</v>
      </c>
      <c r="ZY19" t="s">
        <v>77</v>
      </c>
      <c r="ZZ19" s="14" t="s">
        <v>78</v>
      </c>
    </row>
    <row r="20" spans="1:702" x14ac:dyDescent="0.25">
      <c r="A20" s="19" t="s">
        <v>79</v>
      </c>
      <c r="B20" s="20" t="s">
        <v>80</v>
      </c>
      <c r="C20" s="21" t="s">
        <v>81</v>
      </c>
      <c r="D20" s="24">
        <v>2</v>
      </c>
      <c r="E20" s="21"/>
      <c r="F20" s="22"/>
      <c r="G20" s="23">
        <f t="shared" si="0"/>
        <v>0</v>
      </c>
      <c r="ZY20" t="s">
        <v>82</v>
      </c>
      <c r="ZZ20" s="14" t="s">
        <v>83</v>
      </c>
    </row>
    <row r="21" spans="1:702" x14ac:dyDescent="0.25">
      <c r="A21" s="19" t="s">
        <v>84</v>
      </c>
      <c r="B21" s="20" t="s">
        <v>85</v>
      </c>
      <c r="C21" s="21" t="s">
        <v>86</v>
      </c>
      <c r="D21" s="24">
        <v>2</v>
      </c>
      <c r="E21" s="21"/>
      <c r="F21" s="22"/>
      <c r="G21" s="23">
        <f t="shared" si="0"/>
        <v>0</v>
      </c>
      <c r="ZY21" t="s">
        <v>87</v>
      </c>
      <c r="ZZ21" s="14" t="s">
        <v>88</v>
      </c>
    </row>
    <row r="22" spans="1:702" x14ac:dyDescent="0.25">
      <c r="A22" s="19" t="s">
        <v>89</v>
      </c>
      <c r="B22" s="20" t="s">
        <v>90</v>
      </c>
      <c r="C22" s="21" t="s">
        <v>91</v>
      </c>
      <c r="D22" s="22">
        <v>1331</v>
      </c>
      <c r="E22" s="21"/>
      <c r="F22" s="22"/>
      <c r="G22" s="23">
        <f t="shared" si="0"/>
        <v>0</v>
      </c>
      <c r="ZY22" t="s">
        <v>92</v>
      </c>
      <c r="ZZ22" s="14" t="s">
        <v>93</v>
      </c>
    </row>
    <row r="23" spans="1:702" x14ac:dyDescent="0.25">
      <c r="A23" s="19" t="s">
        <v>94</v>
      </c>
      <c r="B23" s="20" t="s">
        <v>95</v>
      </c>
      <c r="C23" s="21" t="s">
        <v>96</v>
      </c>
      <c r="D23" s="22">
        <v>1009</v>
      </c>
      <c r="E23" s="21"/>
      <c r="F23" s="22"/>
      <c r="G23" s="23">
        <f t="shared" si="0"/>
        <v>0</v>
      </c>
      <c r="ZY23" t="s">
        <v>97</v>
      </c>
      <c r="ZZ23" s="14" t="s">
        <v>98</v>
      </c>
    </row>
    <row r="24" spans="1:702" x14ac:dyDescent="0.25">
      <c r="A24" s="19" t="s">
        <v>99</v>
      </c>
      <c r="B24" s="20" t="s">
        <v>100</v>
      </c>
      <c r="C24" s="21" t="s">
        <v>101</v>
      </c>
      <c r="D24" s="22">
        <v>1009</v>
      </c>
      <c r="E24" s="21"/>
      <c r="F24" s="22"/>
      <c r="G24" s="23">
        <f t="shared" si="0"/>
        <v>0</v>
      </c>
      <c r="ZY24" t="s">
        <v>102</v>
      </c>
      <c r="ZZ24" s="14" t="s">
        <v>103</v>
      </c>
    </row>
    <row r="25" spans="1:702" x14ac:dyDescent="0.25">
      <c r="A25" s="19" t="s">
        <v>104</v>
      </c>
      <c r="B25" s="20" t="s">
        <v>105</v>
      </c>
      <c r="C25" s="21" t="s">
        <v>106</v>
      </c>
      <c r="D25" s="22">
        <v>459</v>
      </c>
      <c r="E25" s="21"/>
      <c r="F25" s="22"/>
      <c r="G25" s="23">
        <f t="shared" si="0"/>
        <v>0</v>
      </c>
      <c r="ZY25" t="s">
        <v>107</v>
      </c>
      <c r="ZZ25" s="14" t="s">
        <v>108</v>
      </c>
    </row>
    <row r="26" spans="1:702" x14ac:dyDescent="0.25">
      <c r="A26" s="19" t="s">
        <v>109</v>
      </c>
      <c r="B26" s="20" t="s">
        <v>110</v>
      </c>
      <c r="C26" s="21" t="s">
        <v>111</v>
      </c>
      <c r="D26" s="22">
        <v>459</v>
      </c>
      <c r="E26" s="21"/>
      <c r="F26" s="22"/>
      <c r="G26" s="23">
        <f t="shared" si="0"/>
        <v>0</v>
      </c>
      <c r="ZY26" t="s">
        <v>112</v>
      </c>
      <c r="ZZ26" s="14" t="s">
        <v>113</v>
      </c>
    </row>
    <row r="27" spans="1:702" x14ac:dyDescent="0.25">
      <c r="A27" s="25" t="s">
        <v>114</v>
      </c>
      <c r="B27" s="26" t="s">
        <v>115</v>
      </c>
      <c r="C27" s="12"/>
      <c r="D27" s="12"/>
      <c r="E27" s="12"/>
      <c r="F27" s="12"/>
      <c r="G27" s="13"/>
      <c r="ZY27" t="s">
        <v>116</v>
      </c>
      <c r="ZZ27" s="14"/>
    </row>
    <row r="28" spans="1:702" x14ac:dyDescent="0.25">
      <c r="A28" s="19" t="s">
        <v>117</v>
      </c>
      <c r="B28" s="20" t="s">
        <v>118</v>
      </c>
      <c r="C28" s="21" t="s">
        <v>119</v>
      </c>
      <c r="D28" s="24">
        <v>4</v>
      </c>
      <c r="E28" s="21"/>
      <c r="F28" s="22"/>
      <c r="G28" s="23">
        <f>ROUND(D28*F28,2)</f>
        <v>0</v>
      </c>
      <c r="ZY28" t="s">
        <v>120</v>
      </c>
      <c r="ZZ28" s="14" t="s">
        <v>121</v>
      </c>
    </row>
    <row r="29" spans="1:702" x14ac:dyDescent="0.25">
      <c r="A29" s="19" t="s">
        <v>122</v>
      </c>
      <c r="B29" s="20" t="s">
        <v>123</v>
      </c>
      <c r="C29" s="21" t="s">
        <v>124</v>
      </c>
      <c r="D29" s="24">
        <v>4</v>
      </c>
      <c r="E29" s="21"/>
      <c r="F29" s="22"/>
      <c r="G29" s="23">
        <f>ROUND(D29*F29,2)</f>
        <v>0</v>
      </c>
      <c r="ZY29" t="s">
        <v>125</v>
      </c>
      <c r="ZZ29" s="14" t="s">
        <v>126</v>
      </c>
    </row>
    <row r="30" spans="1:702" x14ac:dyDescent="0.25">
      <c r="A30" s="27"/>
      <c r="B30" s="28"/>
      <c r="C30" s="12"/>
      <c r="D30" s="12"/>
      <c r="E30" s="12"/>
      <c r="F30" s="12"/>
      <c r="G30" s="29"/>
    </row>
    <row r="31" spans="1:702" x14ac:dyDescent="0.25">
      <c r="A31" s="30"/>
      <c r="B31" s="31" t="s">
        <v>127</v>
      </c>
      <c r="C31" s="12"/>
      <c r="D31" s="12"/>
      <c r="E31" s="12"/>
      <c r="F31" s="12"/>
      <c r="G31" s="32">
        <f>SUBTOTAL(109,G6:G30)</f>
        <v>0</v>
      </c>
      <c r="H31" s="33"/>
      <c r="ZY31" t="s">
        <v>128</v>
      </c>
    </row>
    <row r="32" spans="1:702" x14ac:dyDescent="0.25">
      <c r="A32" s="27"/>
      <c r="B32" s="28"/>
      <c r="C32" s="12"/>
      <c r="D32" s="12"/>
      <c r="E32" s="12"/>
      <c r="F32" s="12"/>
      <c r="G32" s="9"/>
    </row>
    <row r="33" spans="1:701" x14ac:dyDescent="0.25">
      <c r="A33" s="34"/>
      <c r="B33" s="35"/>
      <c r="C33" s="36"/>
      <c r="D33" s="36"/>
      <c r="E33" s="36"/>
      <c r="F33" s="36"/>
      <c r="G33" s="29"/>
    </row>
    <row r="34" spans="1:701" x14ac:dyDescent="0.25">
      <c r="A34" s="37"/>
      <c r="B34" s="37"/>
      <c r="C34" s="37"/>
      <c r="D34" s="37"/>
      <c r="E34" s="37"/>
      <c r="F34" s="37"/>
      <c r="G34" s="37"/>
    </row>
    <row r="35" spans="1:701" x14ac:dyDescent="0.25">
      <c r="B35" s="38" t="s">
        <v>129</v>
      </c>
      <c r="G35" s="39">
        <f>SUBTOTAL(109,G4:G33)</f>
        <v>0</v>
      </c>
      <c r="ZY35" t="s">
        <v>130</v>
      </c>
    </row>
    <row r="36" spans="1:701" x14ac:dyDescent="0.25">
      <c r="A36" s="40">
        <v>20</v>
      </c>
      <c r="B36" s="38" t="str">
        <f>CONCATENATE("Montant TVA (",A36,"%)")</f>
        <v>Montant TVA (20%)</v>
      </c>
      <c r="G36" s="39">
        <f>(G35*A36)/100</f>
        <v>0</v>
      </c>
      <c r="ZY36" t="s">
        <v>131</v>
      </c>
    </row>
    <row r="37" spans="1:701" x14ac:dyDescent="0.25">
      <c r="B37" s="38" t="s">
        <v>132</v>
      </c>
      <c r="G37" s="39">
        <f>G35+G36</f>
        <v>0</v>
      </c>
      <c r="ZY37" t="s">
        <v>133</v>
      </c>
    </row>
    <row r="38" spans="1:701" x14ac:dyDescent="0.25">
      <c r="G38" s="39"/>
    </row>
    <row r="39" spans="1:701" x14ac:dyDescent="0.25">
      <c r="G39" s="39"/>
    </row>
  </sheetData>
  <mergeCells count="1">
    <mergeCell ref="A1:G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BCF981-F5C9-463B-A152-AE6EBA93DF14}">
  <sheetPr>
    <pageSetUpPr fitToPage="1"/>
  </sheetPr>
  <dimension ref="A1:ZZ19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78" customHeight="1" x14ac:dyDescent="0.25">
      <c r="A1" s="41"/>
      <c r="B1" s="42"/>
      <c r="C1" s="42"/>
      <c r="D1" s="42"/>
      <c r="E1" s="42"/>
      <c r="F1" s="42"/>
      <c r="G1" s="43"/>
    </row>
    <row r="2" spans="1:702" ht="30" x14ac:dyDescent="0.25">
      <c r="A2" s="1"/>
      <c r="B2" s="2"/>
      <c r="C2" s="3" t="s">
        <v>134</v>
      </c>
      <c r="D2" s="4" t="s">
        <v>135</v>
      </c>
      <c r="E2" s="3" t="s">
        <v>136</v>
      </c>
      <c r="F2" s="4" t="s">
        <v>137</v>
      </c>
      <c r="G2" s="5" t="s">
        <v>138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15.75" x14ac:dyDescent="0.25">
      <c r="A4" s="10"/>
      <c r="B4" s="11" t="s">
        <v>139</v>
      </c>
      <c r="C4" s="12"/>
      <c r="D4" s="12"/>
      <c r="E4" s="12"/>
      <c r="F4" s="12"/>
      <c r="G4" s="13"/>
      <c r="ZY4" t="s">
        <v>140</v>
      </c>
      <c r="ZZ4" s="14" t="s">
        <v>141</v>
      </c>
    </row>
    <row r="5" spans="1:702" x14ac:dyDescent="0.25">
      <c r="A5" s="15" t="s">
        <v>142</v>
      </c>
      <c r="B5" s="16" t="s">
        <v>143</v>
      </c>
      <c r="C5" s="12"/>
      <c r="D5" s="12"/>
      <c r="E5" s="12"/>
      <c r="F5" s="12"/>
      <c r="G5" s="13"/>
      <c r="ZY5" t="s">
        <v>144</v>
      </c>
      <c r="ZZ5" s="14"/>
    </row>
    <row r="6" spans="1:702" x14ac:dyDescent="0.25">
      <c r="A6" s="17" t="s">
        <v>145</v>
      </c>
      <c r="B6" s="18" t="s">
        <v>146</v>
      </c>
      <c r="C6" s="12"/>
      <c r="D6" s="12"/>
      <c r="E6" s="12"/>
      <c r="F6" s="12"/>
      <c r="G6" s="13"/>
      <c r="ZY6" t="s">
        <v>147</v>
      </c>
      <c r="ZZ6" s="14"/>
    </row>
    <row r="7" spans="1:702" ht="24" x14ac:dyDescent="0.25">
      <c r="A7" s="19" t="s">
        <v>148</v>
      </c>
      <c r="B7" s="20" t="s">
        <v>149</v>
      </c>
      <c r="C7" s="21" t="s">
        <v>150</v>
      </c>
      <c r="D7" s="22">
        <v>-935</v>
      </c>
      <c r="E7" s="21"/>
      <c r="F7" s="22"/>
      <c r="G7" s="23">
        <f>ROUND(D7*F7,2)</f>
        <v>0</v>
      </c>
      <c r="ZY7" t="s">
        <v>151</v>
      </c>
      <c r="ZZ7" s="14" t="s">
        <v>152</v>
      </c>
    </row>
    <row r="8" spans="1:702" x14ac:dyDescent="0.25">
      <c r="A8" s="19" t="s">
        <v>153</v>
      </c>
      <c r="B8" s="20" t="s">
        <v>154</v>
      </c>
      <c r="C8" s="21" t="s">
        <v>155</v>
      </c>
      <c r="D8" s="22">
        <v>935</v>
      </c>
      <c r="E8" s="21"/>
      <c r="F8" s="22"/>
      <c r="G8" s="23">
        <f>ROUND(D8*F8,2)</f>
        <v>0</v>
      </c>
      <c r="ZY8" t="s">
        <v>156</v>
      </c>
      <c r="ZZ8" s="14" t="s">
        <v>157</v>
      </c>
    </row>
    <row r="9" spans="1:702" x14ac:dyDescent="0.25">
      <c r="A9" s="19" t="s">
        <v>158</v>
      </c>
      <c r="B9" s="20" t="s">
        <v>159</v>
      </c>
      <c r="C9" s="21" t="s">
        <v>160</v>
      </c>
      <c r="D9" s="22">
        <v>935</v>
      </c>
      <c r="E9" s="21"/>
      <c r="F9" s="22"/>
      <c r="G9" s="23">
        <f>ROUND(D9*F9,2)</f>
        <v>0</v>
      </c>
      <c r="ZY9" t="s">
        <v>161</v>
      </c>
      <c r="ZZ9" s="14" t="s">
        <v>162</v>
      </c>
    </row>
    <row r="10" spans="1:702" x14ac:dyDescent="0.25">
      <c r="A10" s="27"/>
      <c r="B10" s="28"/>
      <c r="C10" s="12"/>
      <c r="D10" s="12"/>
      <c r="E10" s="12"/>
      <c r="F10" s="12"/>
      <c r="G10" s="29"/>
    </row>
    <row r="11" spans="1:702" x14ac:dyDescent="0.25">
      <c r="A11" s="30"/>
      <c r="B11" s="31" t="s">
        <v>163</v>
      </c>
      <c r="C11" s="12"/>
      <c r="D11" s="12"/>
      <c r="E11" s="12"/>
      <c r="F11" s="12"/>
      <c r="G11" s="32">
        <f>SUBTOTAL(109,G6:G10)</f>
        <v>0</v>
      </c>
      <c r="H11" s="33"/>
      <c r="ZY11" t="s">
        <v>164</v>
      </c>
    </row>
    <row r="12" spans="1:702" x14ac:dyDescent="0.25">
      <c r="A12" s="27"/>
      <c r="B12" s="28"/>
      <c r="C12" s="12"/>
      <c r="D12" s="12"/>
      <c r="E12" s="12"/>
      <c r="F12" s="12"/>
      <c r="G12" s="9"/>
    </row>
    <row r="13" spans="1:702" x14ac:dyDescent="0.25">
      <c r="A13" s="34"/>
      <c r="B13" s="35"/>
      <c r="C13" s="36"/>
      <c r="D13" s="36"/>
      <c r="E13" s="36"/>
      <c r="F13" s="36"/>
      <c r="G13" s="29"/>
    </row>
    <row r="14" spans="1:702" x14ac:dyDescent="0.25">
      <c r="A14" s="37"/>
      <c r="B14" s="37"/>
      <c r="C14" s="37"/>
      <c r="D14" s="37"/>
      <c r="E14" s="37"/>
      <c r="F14" s="37"/>
      <c r="G14" s="37"/>
    </row>
    <row r="15" spans="1:702" x14ac:dyDescent="0.25">
      <c r="B15" s="38" t="s">
        <v>165</v>
      </c>
      <c r="G15" s="39">
        <f>SUBTOTAL(109,G4:G13)</f>
        <v>0</v>
      </c>
      <c r="ZY15" t="s">
        <v>166</v>
      </c>
    </row>
    <row r="16" spans="1:702" x14ac:dyDescent="0.25">
      <c r="A16" s="40">
        <v>20</v>
      </c>
      <c r="B16" s="38" t="str">
        <f>CONCATENATE("Montant TVA (",A16,"%)")</f>
        <v>Montant TVA (20%)</v>
      </c>
      <c r="G16" s="39">
        <f>(G15*A16)/100</f>
        <v>0</v>
      </c>
      <c r="ZY16" t="s">
        <v>167</v>
      </c>
    </row>
    <row r="17" spans="2:701" x14ac:dyDescent="0.25">
      <c r="B17" s="38" t="s">
        <v>168</v>
      </c>
      <c r="G17" s="39">
        <f>G15+G16</f>
        <v>0</v>
      </c>
      <c r="ZY17" t="s">
        <v>169</v>
      </c>
    </row>
    <row r="18" spans="2:701" x14ac:dyDescent="0.25">
      <c r="G18" s="39"/>
    </row>
    <row r="19" spans="2:701" x14ac:dyDescent="0.25">
      <c r="G19" s="39"/>
    </row>
  </sheetData>
  <mergeCells count="1">
    <mergeCell ref="A1:G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Lot N°02 Page de garde</vt:lpstr>
      <vt:lpstr>Lot N°02 ENDUIT EXTÉRIEUR</vt:lpstr>
      <vt:lpstr>Lot N°02 PSE 02   REFECTION CO</vt:lpstr>
      <vt:lpstr>'Lot N°02 ENDUIT EXTÉRIEUR'!Impression_des_titres</vt:lpstr>
      <vt:lpstr>'Lot N°02 PSE 02   REFECTION CO'!Impression_des_titres</vt:lpstr>
      <vt:lpstr>'Lot N°02 ENDUIT EXTÉRIEUR'!Zone_d_impression</vt:lpstr>
      <vt:lpstr>'Lot N°02 PSE 02   REFECTION CO'!Zone_d_impression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f.zanitoni</dc:creator>
  <cp:lastModifiedBy>Florian ZANITONI</cp:lastModifiedBy>
  <dcterms:created xsi:type="dcterms:W3CDTF">2024-09-13T14:00:49Z</dcterms:created>
  <dcterms:modified xsi:type="dcterms:W3CDTF">2024-09-13T14:01:45Z</dcterms:modified>
</cp:coreProperties>
</file>