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.zanitoni\Desktop\"/>
    </mc:Choice>
  </mc:AlternateContent>
  <xr:revisionPtr revIDLastSave="0" documentId="13_ncr:1_{D6432372-7911-43C4-BA0A-49D903F9C5AB}" xr6:coauthVersionLast="47" xr6:coauthVersionMax="47" xr10:uidLastSave="{00000000-0000-0000-0000-000000000000}"/>
  <bookViews>
    <workbookView xWindow="2805" yWindow="2805" windowWidth="14400" windowHeight="11175" xr2:uid="{00000000-000D-0000-FFFF-FFFF00000000}"/>
  </bookViews>
  <sheets>
    <sheet name="Lot N°03 Page de garde" sheetId="1" r:id="rId1"/>
    <sheet name="Lot N°03 MENUISERIES EXTÉRIEUR" sheetId="2" r:id="rId2"/>
  </sheets>
  <definedNames>
    <definedName name="_xlnm.Print_Titles" localSheetId="1">'Lot N°03 MENUISERIES EXTÉRIEUR'!$1:$2</definedName>
    <definedName name="_xlnm.Print_Area" localSheetId="1">'Lot N°03 MENUISERIES EXTÉRIEUR'!$A$1:$G$27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9" i="2"/>
  <c r="G10" i="2"/>
  <c r="G11" i="2"/>
  <c r="G20" i="2" s="1"/>
  <c r="G24" i="2" s="1"/>
  <c r="G12" i="2"/>
  <c r="G13" i="2"/>
  <c r="G14" i="2"/>
  <c r="G15" i="2"/>
  <c r="G17" i="2"/>
  <c r="G18" i="2"/>
  <c r="B25" i="2"/>
  <c r="G25" i="2" l="1"/>
  <c r="G26" i="2"/>
</calcChain>
</file>

<file path=xl/sharedStrings.xml><?xml version="1.0" encoding="utf-8"?>
<sst xmlns="http://schemas.openxmlformats.org/spreadsheetml/2006/main" count="77" uniqueCount="77">
  <si>
    <t>U</t>
  </si>
  <si>
    <t>Quantité</t>
  </si>
  <si>
    <t>Qtés Entreprise</t>
  </si>
  <si>
    <t>Prix en €</t>
  </si>
  <si>
    <t>Total en €</t>
  </si>
  <si>
    <t>MENUISERIES EXTÉRIEURES EN ALUMINIUM</t>
  </si>
  <si>
    <t>CH2</t>
  </si>
  <si>
    <t>MENU0</t>
  </si>
  <si>
    <t>03.2</t>
  </si>
  <si>
    <t>MENUISERIES ALUMINIUM - OCCULTATION</t>
  </si>
  <si>
    <t>CH3</t>
  </si>
  <si>
    <t>03.2.1</t>
  </si>
  <si>
    <t>Étanchéité à l'air</t>
  </si>
  <si>
    <t>CH4</t>
  </si>
  <si>
    <t xml:space="preserve">03.2.1 1 </t>
  </si>
  <si>
    <t>Nota sur l'étanchéité à l'air</t>
  </si>
  <si>
    <t>PM</t>
  </si>
  <si>
    <t>ART</t>
  </si>
  <si>
    <t>PGC-H610</t>
  </si>
  <si>
    <t>03.2.2</t>
  </si>
  <si>
    <t>Menuiseries aluminium</t>
  </si>
  <si>
    <t>CH4</t>
  </si>
  <si>
    <t xml:space="preserve">03.2.2 1 </t>
  </si>
  <si>
    <t>Description fenêtre battante SOLEAL</t>
  </si>
  <si>
    <t>PM</t>
  </si>
  <si>
    <t>ART</t>
  </si>
  <si>
    <t>PGC-I143</t>
  </si>
  <si>
    <t xml:space="preserve">03.2.2 2 </t>
  </si>
  <si>
    <t>Type MEA01 : Fenêtre de 0.99x2.05 mht</t>
  </si>
  <si>
    <t>U</t>
  </si>
  <si>
    <t>ART</t>
  </si>
  <si>
    <t>PGC-I167</t>
  </si>
  <si>
    <t xml:space="preserve">03.2.2 3 </t>
  </si>
  <si>
    <t>Type MEA02 - Châssis demi-lune de 2.06x1.08 mht - OB</t>
  </si>
  <si>
    <t>U</t>
  </si>
  <si>
    <t>ART</t>
  </si>
  <si>
    <t>PGC-I166</t>
  </si>
  <si>
    <t xml:space="preserve">03.2.2 4 </t>
  </si>
  <si>
    <t>Type MEA03 - Châssis demi-lune de 2.06x1.08 mht - Désenfumage</t>
  </si>
  <si>
    <t>U</t>
  </si>
  <si>
    <t>ART</t>
  </si>
  <si>
    <t>FLZ-I168</t>
  </si>
  <si>
    <t xml:space="preserve">03.2.2 5 </t>
  </si>
  <si>
    <t>Type MEA04a - Châssis demi-lune de 2.06x1.08 mht</t>
  </si>
  <si>
    <t>U</t>
  </si>
  <si>
    <t>ART</t>
  </si>
  <si>
    <t>FLZ-I169</t>
  </si>
  <si>
    <t xml:space="preserve">03.2.2 6 </t>
  </si>
  <si>
    <t>Type MEA04b - Châssis demi-lune de 2.18x1.14 mht</t>
  </si>
  <si>
    <t>U</t>
  </si>
  <si>
    <t>ART</t>
  </si>
  <si>
    <t>FLZ-I190</t>
  </si>
  <si>
    <t xml:space="preserve">03.2.2 7 </t>
  </si>
  <si>
    <t>Mécanisme d'ouverture/fermeture pneumatique</t>
  </si>
  <si>
    <t>U</t>
  </si>
  <si>
    <t>ART</t>
  </si>
  <si>
    <t>DVS-B763</t>
  </si>
  <si>
    <t>03.2.3</t>
  </si>
  <si>
    <t>Store en toile intérieurs</t>
  </si>
  <si>
    <t>CH4</t>
  </si>
  <si>
    <t xml:space="preserve">03.2.3 1 </t>
  </si>
  <si>
    <t>Store enroulable d'intérieur SOLOROLL de GRIESSER de 2.06x1.86 mht</t>
  </si>
  <si>
    <t>U</t>
  </si>
  <si>
    <t>ART</t>
  </si>
  <si>
    <t>FLZ-I088</t>
  </si>
  <si>
    <t xml:space="preserve">03.2.3 2 </t>
  </si>
  <si>
    <t>Store enroulable d'intérieur SOLOROLL de GRIESSER de 0.99x2.05 mht</t>
  </si>
  <si>
    <t>U</t>
  </si>
  <si>
    <t>ART</t>
  </si>
  <si>
    <t>FLZ-I087</t>
  </si>
  <si>
    <t>Total MENUISERIES ALUMINIUM - OCCULTATION</t>
  </si>
  <si>
    <t>STOT</t>
  </si>
  <si>
    <t>Montant HT du Lot N°03 MENUISERIES EXTÉRIEURES EN ALUMINIUM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</si>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</sst>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2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44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center" vertical="top" wrapText="1"/>
    </xf>
    <xf numFmtId="0" fontId="18" fillId="0" borderId="21" xfId="0" applyFont="1" applyBorder="1" applyAlignment="1">
      <alignment horizontal="right" vertical="top" wrapText="1"/>
    </xf>
    <xf numFmtId="0" fontId="0" fillId="0" borderId="15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1" fillId="2" borderId="4" xfId="1" applyFill="1" applyBorder="1">
      <alignment horizontal="left" vertical="top" wrapText="1"/>
    </xf>
    <xf numFmtId="0" fontId="3" fillId="0" borderId="18" xfId="6" applyBorder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6" xfId="1" applyFill="1" applyBorder="1">
      <alignment horizontal="left" vertical="top" wrapText="1"/>
    </xf>
    <xf numFmtId="0" fontId="5" fillId="0" borderId="17" xfId="10" applyBorder="1">
      <alignment horizontal="left" vertical="top" wrapText="1"/>
    </xf>
    <xf numFmtId="0" fontId="1" fillId="2" borderId="15" xfId="1" applyFill="1" applyBorder="1">
      <alignment horizontal="left" vertical="top" wrapText="1"/>
    </xf>
    <xf numFmtId="0" fontId="7" fillId="0" borderId="14" xfId="14" applyBorder="1">
      <alignment horizontal="left" vertical="top" wrapText="1"/>
    </xf>
    <xf numFmtId="0" fontId="1" fillId="0" borderId="9" xfId="1" applyBorder="1">
      <alignment horizontal="left" vertical="top" wrapText="1"/>
    </xf>
    <xf numFmtId="0" fontId="11" fillId="0" borderId="10" xfId="27" applyBorder="1">
      <alignment horizontal="left" vertical="top" wrapText="1"/>
    </xf>
    <xf numFmtId="0" fontId="0" fillId="0" borderId="7" xfId="0" applyBorder="1" applyAlignment="1" applyProtection="1">
      <alignment horizontal="left" vertical="top"/>
      <protection locked="0"/>
    </xf>
    <xf numFmtId="165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7" xfId="0" applyNumberFormat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0" fontId="1" fillId="2" borderId="9" xfId="1" applyFill="1" applyBorder="1">
      <alignment horizontal="left" vertical="top" wrapText="1"/>
    </xf>
    <xf numFmtId="0" fontId="7" fillId="0" borderId="10" xfId="14" applyBorder="1">
      <alignment horizontal="left" vertical="top" wrapText="1"/>
    </xf>
    <xf numFmtId="0" fontId="19" fillId="0" borderId="9" xfId="0" applyFont="1" applyBorder="1" applyAlignment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1" fillId="0" borderId="9" xfId="13" applyFont="1" applyBorder="1">
      <alignment horizontal="left" vertical="top" wrapText="1"/>
    </xf>
    <xf numFmtId="0" fontId="2" fillId="0" borderId="10" xfId="13" applyBorder="1">
      <alignment horizontal="left" vertical="top" wrapText="1"/>
    </xf>
    <xf numFmtId="164" fontId="0" fillId="0" borderId="12" xfId="0" applyNumberFormat="1" applyBorder="1" applyAlignment="1">
      <alignment horizontal="right" vertical="top" wrapText="1"/>
    </xf>
    <xf numFmtId="0" fontId="0" fillId="0" borderId="11" xfId="0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164" fontId="18" fillId="0" borderId="0" xfId="0" applyNumberFormat="1" applyFont="1" applyAlignment="1">
      <alignment horizontal="right" vertical="top" wrapText="1"/>
    </xf>
    <xf numFmtId="165" fontId="20" fillId="2" borderId="0" xfId="0" applyNumberFormat="1" applyFont="1" applyFill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64487</xdr:rowOff>
    </xdr:from>
    <xdr:to>
      <xdr:col>0</xdr:col>
      <xdr:colOff>3060000</xdr:colOff>
      <xdr:row>49</xdr:row>
      <xdr:rowOff>64474</xdr:rowOff>
    </xdr:to>
    <xdr:sp macro="" textlink="">
      <xdr:nvSpPr>
        <xdr:cNvPr id="3" name="Forme1"/>
        <xdr:cNvSpPr/>
      </xdr:nvSpPr>
      <xdr:spPr>
        <a:xfrm>
          <a:off x="48365" y="64487"/>
          <a:ext cx="3047009" cy="93344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1008000</xdr:colOff>
      <xdr:row>0</xdr:row>
      <xdr:rowOff>177339</xdr:rowOff>
    </xdr:from>
    <xdr:to>
      <xdr:col>0</xdr:col>
      <xdr:colOff>6300000</xdr:colOff>
      <xdr:row>6</xdr:row>
      <xdr:rowOff>146739</xdr:rowOff>
    </xdr:to>
    <xdr:sp macro="" textlink="">
      <xdr:nvSpPr>
        <xdr:cNvPr id="4" name="Forme2"/>
        <xdr:cNvSpPr/>
      </xdr:nvSpPr>
      <xdr:spPr>
        <a:xfrm>
          <a:off x="1015670" y="177339"/>
          <a:ext cx="5320174" cy="11124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500" b="1">
            <a:solidFill>
              <a:srgbClr val="000000"/>
            </a:solidFill>
            <a:latin typeface=""/>
          </a:endParaRPr>
        </a:p>
        <a:p>
          <a:pPr algn="ctr"/>
          <a:r>
            <a:rPr lang="fr-FR" sz="1500" b="1" i="0">
              <a:solidFill>
                <a:srgbClr val="000000"/>
              </a:solidFill>
              <a:latin typeface="Arial"/>
            </a:rPr>
            <a:t>CCI DU GERS</a:t>
          </a:r>
        </a:p>
        <a:p>
          <a:pPr algn="ctr"/>
          <a:endParaRPr sz="1500" b="1">
            <a:solidFill>
              <a:srgbClr val="000000"/>
            </a:solidFill>
            <a:latin typeface="Arial"/>
          </a:endParaRPr>
        </a:p>
        <a:p>
          <a:pPr algn="ctr"/>
          <a:r>
            <a:rPr lang="fr-FR" sz="1500" b="1" i="0">
              <a:solidFill>
                <a:srgbClr val="000000"/>
              </a:solidFill>
              <a:latin typeface="Arial"/>
            </a:rPr>
            <a:t> </a:t>
          </a:r>
        </a:p>
        <a:p>
          <a:pPr algn="ctr"/>
          <a:endParaRPr sz="1000">
            <a:solidFill>
              <a:srgbClr val="000000"/>
            </a:solidFill>
            <a:latin typeface="Arial"/>
          </a:endParaRPr>
        </a:p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     </a:t>
          </a:r>
        </a:p>
      </xdr:txBody>
    </xdr:sp>
    <xdr:clientData/>
  </xdr:twoCellAnchor>
  <xdr:twoCellAnchor editAs="absolute">
    <xdr:from>
      <xdr:col>0</xdr:col>
      <xdr:colOff>1008000</xdr:colOff>
      <xdr:row>15</xdr:row>
      <xdr:rowOff>60535</xdr:rowOff>
    </xdr:from>
    <xdr:to>
      <xdr:col>0</xdr:col>
      <xdr:colOff>6300000</xdr:colOff>
      <xdr:row>22</xdr:row>
      <xdr:rowOff>145748</xdr:rowOff>
    </xdr:to>
    <xdr:sp macro="" textlink="">
      <xdr:nvSpPr>
        <xdr:cNvPr id="5" name="Forme3"/>
        <xdr:cNvSpPr/>
      </xdr:nvSpPr>
      <xdr:spPr>
        <a:xfrm>
          <a:off x="1031791" y="2918035"/>
          <a:ext cx="5287930" cy="1418713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500" b="1" i="0">
              <a:solidFill>
                <a:srgbClr val="000000"/>
              </a:solidFill>
              <a:latin typeface="Arial"/>
            </a:rPr>
            <a:t>C.D.P.G.F.</a:t>
          </a:r>
        </a:p>
        <a:p>
          <a:pPr algn="ctr"/>
          <a:endParaRPr sz="1400">
            <a:solidFill>
              <a:srgbClr val="000000"/>
            </a:solidFill>
            <a:latin typeface="Arial Black"/>
          </a:endParaRP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REHABILITATION DE L'ANCIENNE CASERNE ESPAGNE - AIROLDI</a:t>
          </a:r>
        </a:p>
        <a:p>
          <a:pPr algn="ctr"/>
          <a:endParaRPr sz="1300">
            <a:solidFill>
              <a:srgbClr val="000000"/>
            </a:solidFill>
            <a:latin typeface="Arial"/>
          </a:endParaRP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32000 AUCH</a:t>
          </a:r>
        </a:p>
      </xdr:txBody>
    </xdr:sp>
    <xdr:clientData/>
  </xdr:twoCellAnchor>
  <xdr:twoCellAnchor editAs="absolute">
    <xdr:from>
      <xdr:col>0</xdr:col>
      <xdr:colOff>864000</xdr:colOff>
      <xdr:row>0</xdr:row>
      <xdr:rowOff>64487</xdr:rowOff>
    </xdr:from>
    <xdr:to>
      <xdr:col>0</xdr:col>
      <xdr:colOff>864000</xdr:colOff>
      <xdr:row>48</xdr:row>
      <xdr:rowOff>190487</xdr:rowOff>
    </xdr:to>
    <xdr:cxnSp macro="">
      <xdr:nvCxnSpPr>
        <xdr:cNvPr id="6" name="Forme4"/>
        <xdr:cNvCxnSpPr/>
      </xdr:nvCxnSpPr>
      <xdr:spPr>
        <a:xfrm>
          <a:off x="886696" y="64487"/>
          <a:ext cx="0" cy="927000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972000</xdr:colOff>
      <xdr:row>31</xdr:row>
      <xdr:rowOff>156274</xdr:rowOff>
    </xdr:from>
    <xdr:to>
      <xdr:col>0</xdr:col>
      <xdr:colOff>6228000</xdr:colOff>
      <xdr:row>31</xdr:row>
      <xdr:rowOff>156274</xdr:rowOff>
    </xdr:to>
    <xdr:cxnSp macro="">
      <xdr:nvCxnSpPr>
        <xdr:cNvPr id="7" name="Forme5"/>
        <xdr:cNvCxnSpPr/>
      </xdr:nvCxnSpPr>
      <xdr:spPr>
        <a:xfrm>
          <a:off x="999548" y="6061774"/>
          <a:ext cx="52395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1080000</xdr:colOff>
      <xdr:row>46</xdr:row>
      <xdr:rowOff>55591</xdr:rowOff>
    </xdr:from>
    <xdr:to>
      <xdr:col>0</xdr:col>
      <xdr:colOff>6264000</xdr:colOff>
      <xdr:row>46</xdr:row>
      <xdr:rowOff>55591</xdr:rowOff>
    </xdr:to>
    <xdr:cxnSp macro="">
      <xdr:nvCxnSpPr>
        <xdr:cNvPr id="8" name="Forme6"/>
        <xdr:cNvCxnSpPr/>
      </xdr:nvCxnSpPr>
      <xdr:spPr>
        <a:xfrm>
          <a:off x="1080157" y="8818591"/>
          <a:ext cx="5207322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1080000</xdr:colOff>
      <xdr:row>46</xdr:row>
      <xdr:rowOff>87835</xdr:rowOff>
    </xdr:from>
    <xdr:to>
      <xdr:col>0</xdr:col>
      <xdr:colOff>6264000</xdr:colOff>
      <xdr:row>48</xdr:row>
      <xdr:rowOff>13148</xdr:rowOff>
    </xdr:to>
    <xdr:sp macro="" textlink="">
      <xdr:nvSpPr>
        <xdr:cNvPr id="9" name="Forme7"/>
        <xdr:cNvSpPr/>
      </xdr:nvSpPr>
      <xdr:spPr>
        <a:xfrm>
          <a:off x="1080157" y="8850835"/>
          <a:ext cx="5207322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                                              13 septembre 2024            Page 03.-1</a:t>
          </a:r>
        </a:p>
      </xdr:txBody>
    </xdr:sp>
    <xdr:clientData/>
  </xdr:twoCellAnchor>
  <xdr:twoCellAnchor editAs="absolute">
    <xdr:from>
      <xdr:col>0</xdr:col>
      <xdr:colOff>1044000</xdr:colOff>
      <xdr:row>35</xdr:row>
      <xdr:rowOff>71387</xdr:rowOff>
    </xdr:from>
    <xdr:to>
      <xdr:col>0</xdr:col>
      <xdr:colOff>6228000</xdr:colOff>
      <xdr:row>40</xdr:row>
      <xdr:rowOff>53948</xdr:rowOff>
    </xdr:to>
    <xdr:sp macro="" textlink="">
      <xdr:nvSpPr>
        <xdr:cNvPr id="10" name="Forme8"/>
        <xdr:cNvSpPr/>
      </xdr:nvSpPr>
      <xdr:spPr>
        <a:xfrm>
          <a:off x="1047913" y="6738887"/>
          <a:ext cx="5191200" cy="935061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1400" b="1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600" b="0" i="0">
              <a:solidFill>
                <a:srgbClr val="000000"/>
              </a:solidFill>
              <a:latin typeface="Arial"/>
            </a:rPr>
            <a:t>Lot N°03 MENUISERIES EXTÉRIEURES EN ALUMINIUM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216000</xdr:colOff>
      <xdr:row>0</xdr:row>
      <xdr:rowOff>110113</xdr:rowOff>
    </xdr:from>
    <xdr:to>
      <xdr:col>6</xdr:col>
      <xdr:colOff>180000</xdr:colOff>
      <xdr:row>0</xdr:row>
      <xdr:rowOff>770791</xdr:rowOff>
    </xdr:to>
    <xdr:sp macro="" textlink="">
      <xdr:nvSpPr>
        <xdr:cNvPr id="3" name="Forme1"/>
        <xdr:cNvSpPr/>
      </xdr:nvSpPr>
      <xdr:spPr>
        <a:xfrm>
          <a:off x="4011261" y="110113"/>
          <a:ext cx="2406757" cy="660678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Lot N°03 MENUISERIES EXTÉRIEURES EN ALUMINIUM</a:t>
          </a:r>
        </a:p>
        <a:p>
          <a:pPr algn="ctr"/>
          <a:r>
            <a:rPr lang="fr-FR" sz="800" b="1" i="0">
              <a:solidFill>
                <a:srgbClr val="000000"/>
              </a:solidFill>
              <a:latin typeface="MS Shell Dlg"/>
            </a:rPr>
            <a:t>C.D.P.G.F. 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72000</xdr:colOff>
      <xdr:row>0</xdr:row>
      <xdr:rowOff>110113</xdr:rowOff>
    </xdr:from>
    <xdr:to>
      <xdr:col>2</xdr:col>
      <xdr:colOff>216000</xdr:colOff>
      <xdr:row>0</xdr:row>
      <xdr:rowOff>770791</xdr:rowOff>
    </xdr:to>
    <xdr:sp macro="" textlink="">
      <xdr:nvSpPr>
        <xdr:cNvPr id="4" name="Forme2"/>
        <xdr:cNvSpPr/>
      </xdr:nvSpPr>
      <xdr:spPr>
        <a:xfrm>
          <a:off x="78652" y="110113"/>
          <a:ext cx="3916878" cy="660678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REHABILITATION DE L'ANCIENNE CASERNE ESPAGNE - AIROLDI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 32000 AUCH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CCI DU GERS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786522</xdr:rowOff>
    </xdr:from>
    <xdr:to>
      <xdr:col>6</xdr:col>
      <xdr:colOff>180000</xdr:colOff>
      <xdr:row>0</xdr:row>
      <xdr:rowOff>786522</xdr:rowOff>
    </xdr:to>
    <xdr:cxnSp macro="">
      <xdr:nvCxnSpPr>
        <xdr:cNvPr id="5" name="Forme3"/>
        <xdr:cNvCxnSpPr/>
      </xdr:nvCxnSpPr>
      <xdr:spPr>
        <a:xfrm>
          <a:off x="78652" y="786522"/>
          <a:ext cx="63393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CF0931-4461-4D7C-A75B-64BEA5C7E4BC}">
  <sheetPr>
    <pageSetUpPr fitToPage="1"/>
  </sheetPr>
  <dimension ref="A1"/>
  <sheetViews>
    <sheetView showGridLines="0" tabSelected="1" workbookViewId="0"/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AA78E9-EA05-4A36-BABD-C636806DB629}">
  <sheetPr>
    <pageSetUpPr fitToPage="1"/>
  </sheetPr>
  <dimension ref="A1:ZZ28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78" customHeight="1" x14ac:dyDescent="0.25">
      <c r="A1" s="41"/>
      <c r="B1" s="42"/>
      <c r="C1" s="42"/>
      <c r="D1" s="42"/>
      <c r="E1" s="42"/>
      <c r="F1" s="42"/>
      <c r="G1" s="43"/>
    </row>
    <row r="2" spans="1:702" ht="30" x14ac:dyDescent="0.2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25">
      <c r="A3" s="6"/>
      <c r="B3" s="7"/>
      <c r="C3" s="8"/>
      <c r="D3" s="8"/>
      <c r="E3" s="8"/>
      <c r="F3" s="8"/>
      <c r="G3" s="9"/>
    </row>
    <row r="4" spans="1:702" ht="31.5" x14ac:dyDescent="0.25">
      <c r="A4" s="10"/>
      <c r="B4" s="11" t="s">
        <v>5</v>
      </c>
      <c r="C4" s="12"/>
      <c r="D4" s="12"/>
      <c r="E4" s="12"/>
      <c r="F4" s="12"/>
      <c r="G4" s="13"/>
      <c r="ZY4" t="s">
        <v>6</v>
      </c>
      <c r="ZZ4" s="14" t="s">
        <v>7</v>
      </c>
    </row>
    <row r="5" spans="1:702" ht="30" x14ac:dyDescent="0.25">
      <c r="A5" s="15" t="s">
        <v>8</v>
      </c>
      <c r="B5" s="16" t="s">
        <v>9</v>
      </c>
      <c r="C5" s="12"/>
      <c r="D5" s="12"/>
      <c r="E5" s="12"/>
      <c r="F5" s="12"/>
      <c r="G5" s="13"/>
      <c r="ZY5" t="s">
        <v>10</v>
      </c>
      <c r="ZZ5" s="14"/>
    </row>
    <row r="6" spans="1:702" x14ac:dyDescent="0.25">
      <c r="A6" s="17" t="s">
        <v>11</v>
      </c>
      <c r="B6" s="18" t="s">
        <v>12</v>
      </c>
      <c r="C6" s="12"/>
      <c r="D6" s="12"/>
      <c r="E6" s="12"/>
      <c r="F6" s="12"/>
      <c r="G6" s="13"/>
      <c r="ZY6" t="s">
        <v>13</v>
      </c>
      <c r="ZZ6" s="14"/>
    </row>
    <row r="7" spans="1:702" x14ac:dyDescent="0.25">
      <c r="A7" s="19" t="s">
        <v>14</v>
      </c>
      <c r="B7" s="20" t="s">
        <v>15</v>
      </c>
      <c r="C7" s="21" t="s">
        <v>16</v>
      </c>
      <c r="D7" s="22"/>
      <c r="E7" s="21"/>
      <c r="F7" s="23"/>
      <c r="G7" s="24">
        <f>ROUND(D7*F7,2)</f>
        <v>0</v>
      </c>
      <c r="ZY7" t="s">
        <v>17</v>
      </c>
      <c r="ZZ7" s="14" t="s">
        <v>18</v>
      </c>
    </row>
    <row r="8" spans="1:702" x14ac:dyDescent="0.25">
      <c r="A8" s="25" t="s">
        <v>19</v>
      </c>
      <c r="B8" s="26" t="s">
        <v>20</v>
      </c>
      <c r="C8" s="12"/>
      <c r="D8" s="12"/>
      <c r="E8" s="12"/>
      <c r="F8" s="12"/>
      <c r="G8" s="13"/>
      <c r="ZY8" t="s">
        <v>21</v>
      </c>
      <c r="ZZ8" s="14"/>
    </row>
    <row r="9" spans="1:702" x14ac:dyDescent="0.25">
      <c r="A9" s="19" t="s">
        <v>22</v>
      </c>
      <c r="B9" s="20" t="s">
        <v>23</v>
      </c>
      <c r="C9" s="21" t="s">
        <v>24</v>
      </c>
      <c r="D9" s="22"/>
      <c r="E9" s="21"/>
      <c r="F9" s="23"/>
      <c r="G9" s="24">
        <f t="shared" ref="G9:G15" si="0">ROUND(D9*F9,2)</f>
        <v>0</v>
      </c>
      <c r="ZY9" t="s">
        <v>25</v>
      </c>
      <c r="ZZ9" s="14" t="s">
        <v>26</v>
      </c>
    </row>
    <row r="10" spans="1:702" x14ac:dyDescent="0.25">
      <c r="A10" s="19" t="s">
        <v>27</v>
      </c>
      <c r="B10" s="20" t="s">
        <v>28</v>
      </c>
      <c r="C10" s="21" t="s">
        <v>29</v>
      </c>
      <c r="D10" s="22">
        <v>30</v>
      </c>
      <c r="E10" s="21"/>
      <c r="F10" s="23"/>
      <c r="G10" s="24">
        <f t="shared" si="0"/>
        <v>0</v>
      </c>
      <c r="ZY10" t="s">
        <v>30</v>
      </c>
      <c r="ZZ10" s="14" t="s">
        <v>31</v>
      </c>
    </row>
    <row r="11" spans="1:702" x14ac:dyDescent="0.25">
      <c r="A11" s="19" t="s">
        <v>32</v>
      </c>
      <c r="B11" s="20" t="s">
        <v>33</v>
      </c>
      <c r="C11" s="21" t="s">
        <v>34</v>
      </c>
      <c r="D11" s="22">
        <v>7</v>
      </c>
      <c r="E11" s="21"/>
      <c r="F11" s="23"/>
      <c r="G11" s="24">
        <f t="shared" si="0"/>
        <v>0</v>
      </c>
      <c r="ZY11" t="s">
        <v>35</v>
      </c>
      <c r="ZZ11" s="14" t="s">
        <v>36</v>
      </c>
    </row>
    <row r="12" spans="1:702" ht="24" x14ac:dyDescent="0.25">
      <c r="A12" s="19" t="s">
        <v>37</v>
      </c>
      <c r="B12" s="20" t="s">
        <v>38</v>
      </c>
      <c r="C12" s="21" t="s">
        <v>39</v>
      </c>
      <c r="D12" s="22">
        <v>2</v>
      </c>
      <c r="E12" s="21"/>
      <c r="F12" s="23"/>
      <c r="G12" s="24">
        <f t="shared" si="0"/>
        <v>0</v>
      </c>
      <c r="ZY12" t="s">
        <v>40</v>
      </c>
      <c r="ZZ12" s="14" t="s">
        <v>41</v>
      </c>
    </row>
    <row r="13" spans="1:702" x14ac:dyDescent="0.25">
      <c r="A13" s="19" t="s">
        <v>42</v>
      </c>
      <c r="B13" s="20" t="s">
        <v>43</v>
      </c>
      <c r="C13" s="21" t="s">
        <v>44</v>
      </c>
      <c r="D13" s="22">
        <v>17</v>
      </c>
      <c r="E13" s="21"/>
      <c r="F13" s="23"/>
      <c r="G13" s="24">
        <f t="shared" si="0"/>
        <v>0</v>
      </c>
      <c r="ZY13" t="s">
        <v>45</v>
      </c>
      <c r="ZZ13" s="14" t="s">
        <v>46</v>
      </c>
    </row>
    <row r="14" spans="1:702" x14ac:dyDescent="0.25">
      <c r="A14" s="19" t="s">
        <v>47</v>
      </c>
      <c r="B14" s="20" t="s">
        <v>48</v>
      </c>
      <c r="C14" s="21" t="s">
        <v>49</v>
      </c>
      <c r="D14" s="22">
        <v>1</v>
      </c>
      <c r="E14" s="21"/>
      <c r="F14" s="23"/>
      <c r="G14" s="24">
        <f t="shared" si="0"/>
        <v>0</v>
      </c>
      <c r="ZY14" t="s">
        <v>50</v>
      </c>
      <c r="ZZ14" s="14" t="s">
        <v>51</v>
      </c>
    </row>
    <row r="15" spans="1:702" x14ac:dyDescent="0.25">
      <c r="A15" s="19" t="s">
        <v>52</v>
      </c>
      <c r="B15" s="20" t="s">
        <v>53</v>
      </c>
      <c r="C15" s="21" t="s">
        <v>54</v>
      </c>
      <c r="D15" s="22">
        <v>1</v>
      </c>
      <c r="E15" s="21"/>
      <c r="F15" s="23"/>
      <c r="G15" s="24">
        <f t="shared" si="0"/>
        <v>0</v>
      </c>
      <c r="ZY15" t="s">
        <v>55</v>
      </c>
      <c r="ZZ15" s="14" t="s">
        <v>56</v>
      </c>
    </row>
    <row r="16" spans="1:702" x14ac:dyDescent="0.25">
      <c r="A16" s="25" t="s">
        <v>57</v>
      </c>
      <c r="B16" s="26" t="s">
        <v>58</v>
      </c>
      <c r="C16" s="12"/>
      <c r="D16" s="12"/>
      <c r="E16" s="12"/>
      <c r="F16" s="12"/>
      <c r="G16" s="13"/>
      <c r="ZY16" t="s">
        <v>59</v>
      </c>
      <c r="ZZ16" s="14"/>
    </row>
    <row r="17" spans="1:702" ht="24" x14ac:dyDescent="0.25">
      <c r="A17" s="19" t="s">
        <v>60</v>
      </c>
      <c r="B17" s="20" t="s">
        <v>61</v>
      </c>
      <c r="C17" s="21" t="s">
        <v>62</v>
      </c>
      <c r="D17" s="22">
        <v>12</v>
      </c>
      <c r="E17" s="21"/>
      <c r="F17" s="23"/>
      <c r="G17" s="24">
        <f>ROUND(D17*F17,2)</f>
        <v>0</v>
      </c>
      <c r="ZY17" t="s">
        <v>63</v>
      </c>
      <c r="ZZ17" s="14" t="s">
        <v>64</v>
      </c>
    </row>
    <row r="18" spans="1:702" ht="24" x14ac:dyDescent="0.25">
      <c r="A18" s="19" t="s">
        <v>65</v>
      </c>
      <c r="B18" s="20" t="s">
        <v>66</v>
      </c>
      <c r="C18" s="21" t="s">
        <v>67</v>
      </c>
      <c r="D18" s="22">
        <v>6</v>
      </c>
      <c r="E18" s="21"/>
      <c r="F18" s="23"/>
      <c r="G18" s="24">
        <f>ROUND(D18*F18,2)</f>
        <v>0</v>
      </c>
      <c r="ZY18" t="s">
        <v>68</v>
      </c>
      <c r="ZZ18" s="14" t="s">
        <v>69</v>
      </c>
    </row>
    <row r="19" spans="1:702" x14ac:dyDescent="0.25">
      <c r="A19" s="27"/>
      <c r="B19" s="28"/>
      <c r="C19" s="12"/>
      <c r="D19" s="12"/>
      <c r="E19" s="12"/>
      <c r="F19" s="12"/>
      <c r="G19" s="29"/>
    </row>
    <row r="20" spans="1:702" x14ac:dyDescent="0.25">
      <c r="A20" s="30"/>
      <c r="B20" s="31" t="s">
        <v>70</v>
      </c>
      <c r="C20" s="12"/>
      <c r="D20" s="12"/>
      <c r="E20" s="12"/>
      <c r="F20" s="12"/>
      <c r="G20" s="32">
        <f>SUBTOTAL(109,G6:G19)</f>
        <v>0</v>
      </c>
      <c r="H20" s="33"/>
      <c r="ZY20" t="s">
        <v>71</v>
      </c>
    </row>
    <row r="21" spans="1:702" x14ac:dyDescent="0.25">
      <c r="A21" s="27"/>
      <c r="B21" s="28"/>
      <c r="C21" s="12"/>
      <c r="D21" s="12"/>
      <c r="E21" s="12"/>
      <c r="F21" s="12"/>
      <c r="G21" s="9"/>
    </row>
    <row r="22" spans="1:702" x14ac:dyDescent="0.25">
      <c r="A22" s="34"/>
      <c r="B22" s="35"/>
      <c r="C22" s="36"/>
      <c r="D22" s="36"/>
      <c r="E22" s="36"/>
      <c r="F22" s="36"/>
      <c r="G22" s="29"/>
    </row>
    <row r="23" spans="1:702" x14ac:dyDescent="0.25">
      <c r="A23" s="37"/>
      <c r="B23" s="37"/>
      <c r="C23" s="37"/>
      <c r="D23" s="37"/>
      <c r="E23" s="37"/>
      <c r="F23" s="37"/>
      <c r="G23" s="37"/>
    </row>
    <row r="24" spans="1:702" ht="30" x14ac:dyDescent="0.25">
      <c r="B24" s="38" t="s">
        <v>72</v>
      </c>
      <c r="G24" s="39">
        <f>SUBTOTAL(109,G4:G22)</f>
        <v>0</v>
      </c>
      <c r="ZY24" t="s">
        <v>73</v>
      </c>
    </row>
    <row r="25" spans="1:702" x14ac:dyDescent="0.25">
      <c r="A25" s="40">
        <v>20</v>
      </c>
      <c r="B25" s="38" t="str">
        <f>CONCATENATE("Montant TVA (",A25,"%)")</f>
        <v>Montant TVA (20%)</v>
      </c>
      <c r="G25" s="39">
        <f>(G24*A25)/100</f>
        <v>0</v>
      </c>
      <c r="ZY25" t="s">
        <v>74</v>
      </c>
    </row>
    <row r="26" spans="1:702" x14ac:dyDescent="0.25">
      <c r="B26" s="38" t="s">
        <v>75</v>
      </c>
      <c r="G26" s="39">
        <f>G24+G25</f>
        <v>0</v>
      </c>
      <c r="ZY26" t="s">
        <v>76</v>
      </c>
    </row>
    <row r="27" spans="1:702" x14ac:dyDescent="0.25">
      <c r="G27" s="39"/>
    </row>
    <row r="28" spans="1:702" x14ac:dyDescent="0.25">
      <c r="G28" s="39"/>
    </row>
  </sheetData>
  <mergeCells count="1">
    <mergeCell ref="A1:G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N°03 Page de garde</vt:lpstr>
      <vt:lpstr>Lot N°03 MENUISERIES EXTÉRIEUR</vt:lpstr>
      <vt:lpstr>'Lot N°03 MENUISERIES EXTÉRIEUR'!Impression_des_titres</vt:lpstr>
      <vt:lpstr>'Lot N°03 MENUISERIES EXTÉRIEUR'!Zone_d_impression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f.zanitoni</dc:creator>
  <cp:lastModifiedBy>Florian ZANITONI</cp:lastModifiedBy>
  <dcterms:created xsi:type="dcterms:W3CDTF">2024-09-13T14:00:50Z</dcterms:created>
  <dcterms:modified xsi:type="dcterms:W3CDTF">2024-09-13T14:01:43Z</dcterms:modified>
</cp:coreProperties>
</file>