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data0004\Projets_Communs\aia0818d24_clinique_du_ter_rdj_r1_ploemeur\Rendu par phase\05_DCE\DOSSIER DCE\PIECES ECRITES\07- CADRE DPGF à compléter par les entreprises\Excel\"/>
    </mc:Choice>
  </mc:AlternateContent>
  <xr:revisionPtr revIDLastSave="0" documentId="13_ncr:1_{62151535-C879-4525-AFBB-D414112665FA}" xr6:coauthVersionLast="47" xr6:coauthVersionMax="47" xr10:uidLastSave="{00000000-0000-0000-0000-000000000000}"/>
  <bookViews>
    <workbookView xWindow="28680" yWindow="-5520" windowWidth="37470" windowHeight="21840" activeTab="2" xr2:uid="{8BD7AF64-ABC7-4361-8602-191BACA10ECC}"/>
  </bookViews>
  <sheets>
    <sheet name="Page de garde" sheetId="2" r:id="rId1"/>
    <sheet name="Men Bois" sheetId="1" r:id="rId2"/>
    <sheet name=" BP BOIS   " sheetId="3" r:id="rId3"/>
  </sheets>
  <externalReferences>
    <externalReference r:id="rId4"/>
  </externalReferences>
  <definedNames>
    <definedName name="_xlnm._FilterDatabase" localSheetId="2" hidden="1">' BP BOIS   '!$N$1:$N$39</definedName>
    <definedName name="_Toc362939762" localSheetId="1">'Men Bois'!#REF!</definedName>
    <definedName name="_xlnm.Print_Titles" localSheetId="2">' BP BOIS   '!$B:$F,' BP BOIS   '!$1:$3</definedName>
    <definedName name="_xlnm.Print_Titles" localSheetId="1">'Men Bois'!$1:$1</definedName>
    <definedName name="sbal">'[1]Tableau de base en euros'!#REF!</definedName>
    <definedName name="SDO">#REF!</definedName>
    <definedName name="TFM">#REF!</definedName>
    <definedName name="TIMC">#REF!</definedName>
    <definedName name="TIMF">#REF!</definedName>
    <definedName name="TMC">#REF!</definedName>
    <definedName name="tot">#REF!</definedName>
    <definedName name="TOTALA">#REF!</definedName>
    <definedName name="TOTALB">#REF!</definedName>
    <definedName name="TOTALC">#REF!</definedName>
    <definedName name="TOTALD">#REF!</definedName>
    <definedName name="_xlnm.Print_Area" localSheetId="2">' BP BOIS   '!$A$1:$U$41</definedName>
    <definedName name="_xlnm.Print_Area" localSheetId="1">'Men Bois'!$A$1:$I$49</definedName>
    <definedName name="_xlnm.Print_Area" localSheetId="0">'Page de garde'!$A$1:$I$37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4" i="1" l="1"/>
  <c r="C44" i="1"/>
  <c r="C40" i="1"/>
  <c r="G38" i="1"/>
  <c r="G37" i="1"/>
  <c r="C34" i="1"/>
  <c r="G32" i="1"/>
  <c r="H34" i="1" s="1"/>
  <c r="G22" i="1"/>
  <c r="G21" i="1"/>
  <c r="G20" i="1"/>
  <c r="G7" i="1"/>
  <c r="C30" i="1"/>
  <c r="C24" i="1"/>
  <c r="C17" i="1"/>
  <c r="C13" i="1"/>
  <c r="C9" i="1"/>
  <c r="H47" i="1"/>
  <c r="G15" i="1"/>
  <c r="G11" i="1"/>
  <c r="G6" i="1"/>
  <c r="H40" i="1" l="1"/>
  <c r="H30" i="1"/>
  <c r="H9" i="1"/>
  <c r="H24" i="1"/>
  <c r="H13" i="1"/>
  <c r="H17" i="1"/>
  <c r="H46" i="1" l="1"/>
</calcChain>
</file>

<file path=xl/sharedStrings.xml><?xml version="1.0" encoding="utf-8"?>
<sst xmlns="http://schemas.openxmlformats.org/spreadsheetml/2006/main" count="548" uniqueCount="142">
  <si>
    <t>U</t>
  </si>
  <si>
    <t>Q</t>
  </si>
  <si>
    <t>SOUS TOTAUX en Euros hors taxes</t>
  </si>
  <si>
    <t xml:space="preserve">  TOTAL en Euros Hors Taxes </t>
  </si>
  <si>
    <t>PRIX UNITAIRES en Euros hors taxes</t>
  </si>
  <si>
    <t>TOTAUX en Euros hors taxes</t>
  </si>
  <si>
    <t xml:space="preserve"> DESIGNATION  DES OUVRAGES</t>
  </si>
  <si>
    <t>D.P.G.F.</t>
  </si>
  <si>
    <t>CADRE DE DECOMPOSITION DU PRIX GLOBAL ET FORFAITAIRE</t>
  </si>
  <si>
    <t>ART</t>
  </si>
  <si>
    <t>Offre Entreprise</t>
  </si>
  <si>
    <t xml:space="preserve">   Socles local surpes (1.50 x 2.00 m)</t>
  </si>
  <si>
    <t xml:space="preserve">   Socles local chaufferie (2.90 x 475)</t>
  </si>
  <si>
    <t xml:space="preserve">SOUS-TOTAL </t>
  </si>
  <si>
    <t>M²</t>
  </si>
  <si>
    <t>MENUISERIE INTERIEURE BOIS</t>
  </si>
  <si>
    <t>LOT N° 04</t>
  </si>
  <si>
    <t>LOT N° 04 MENUISERIE INTERIEURE BOIS</t>
  </si>
  <si>
    <t>4.1</t>
  </si>
  <si>
    <t>BLOCS-PORTES INTERIEURS</t>
  </si>
  <si>
    <t>Prix unitaires par porte à détailler dans le tableau de blocs portes ci-après.</t>
  </si>
  <si>
    <t>FAÇADE DE GAINE TECHNIQUE</t>
  </si>
  <si>
    <t>4.2</t>
  </si>
  <si>
    <t>4.3</t>
  </si>
  <si>
    <t>FAÇADE FLUIDES MEDICAUX</t>
  </si>
  <si>
    <t>4.4</t>
  </si>
  <si>
    <t>CLOISONS VITREES INTERIEURES</t>
  </si>
  <si>
    <t>4.4.1</t>
  </si>
  <si>
    <t>Cloisons vitrées bois</t>
  </si>
  <si>
    <t>4.4.2</t>
  </si>
  <si>
    <t>Cloisons vitrées modulaires</t>
  </si>
  <si>
    <t>4.4.3</t>
  </si>
  <si>
    <t>Film décoratif</t>
  </si>
  <si>
    <t>4.5</t>
  </si>
  <si>
    <t>CLAUSTRAS BOIS</t>
  </si>
  <si>
    <t>Hauteur 2,00 m</t>
  </si>
  <si>
    <t>Hauteur 1,10 m</t>
  </si>
  <si>
    <t>4.6</t>
  </si>
  <si>
    <t>PLINTHES DROITES</t>
  </si>
  <si>
    <t>4.7</t>
  </si>
  <si>
    <t>MIROIRS</t>
  </si>
  <si>
    <t>4.7.1</t>
  </si>
  <si>
    <t>Miroirs sanitaires</t>
  </si>
  <si>
    <t>4.7.2</t>
  </si>
  <si>
    <t>Miroir plateau Kiné</t>
  </si>
  <si>
    <t>4.8</t>
  </si>
  <si>
    <t>PATERES</t>
  </si>
  <si>
    <t>Niveau</t>
  </si>
  <si>
    <t>Entre la pièce</t>
  </si>
  <si>
    <t>Et la pièce</t>
  </si>
  <si>
    <t>Repère</t>
  </si>
  <si>
    <t>LOT</t>
  </si>
  <si>
    <t>Huisserie</t>
  </si>
  <si>
    <t>Type de porte</t>
  </si>
  <si>
    <t>Finition</t>
  </si>
  <si>
    <t xml:space="preserve">
Classement
 feu</t>
  </si>
  <si>
    <t>Acoustique</t>
  </si>
  <si>
    <t>Largeur</t>
  </si>
  <si>
    <t>Hauteur</t>
  </si>
  <si>
    <t>Béquille</t>
  </si>
  <si>
    <t>Type de serrure</t>
  </si>
  <si>
    <t>Ferme Porte</t>
  </si>
  <si>
    <t>Crémone</t>
  </si>
  <si>
    <t xml:space="preserve">Prix unitaire
à complèter 
</t>
  </si>
  <si>
    <t>N°</t>
  </si>
  <si>
    <t>Contrôle d'accès</t>
  </si>
  <si>
    <t>NIVEAU RDJ</t>
  </si>
  <si>
    <t>RDJ</t>
  </si>
  <si>
    <t>SAS ASCENSEUR</t>
  </si>
  <si>
    <t>SS-4-IMA-02</t>
  </si>
  <si>
    <t>PLATEAU KINE</t>
  </si>
  <si>
    <t>B</t>
  </si>
  <si>
    <t>Bois</t>
  </si>
  <si>
    <t xml:space="preserve">Battante 2 vantaux </t>
  </si>
  <si>
    <t>Vitrée</t>
  </si>
  <si>
    <t>E 30</t>
  </si>
  <si>
    <t>_</t>
  </si>
  <si>
    <t>93+53</t>
  </si>
  <si>
    <t>BQ 1</t>
  </si>
  <si>
    <t>SE 01</t>
  </si>
  <si>
    <t>-</t>
  </si>
  <si>
    <t>FP 02</t>
  </si>
  <si>
    <t>CR 01</t>
  </si>
  <si>
    <t>CONSULTATION 1</t>
  </si>
  <si>
    <t>Battante 1 vantail</t>
  </si>
  <si>
    <t>Stratifiée</t>
  </si>
  <si>
    <t>30 dB</t>
  </si>
  <si>
    <t>SE 03</t>
  </si>
  <si>
    <t>CONSULTATION 2</t>
  </si>
  <si>
    <t>BOX 1</t>
  </si>
  <si>
    <t>BOX 2</t>
  </si>
  <si>
    <t>BOX 3</t>
  </si>
  <si>
    <t>BOX 4</t>
  </si>
  <si>
    <t>BOX 5</t>
  </si>
  <si>
    <t>A</t>
  </si>
  <si>
    <t>WC PMR</t>
  </si>
  <si>
    <t>BQ 2</t>
  </si>
  <si>
    <t>SE 02</t>
  </si>
  <si>
    <t xml:space="preserve">CIRCULATION </t>
  </si>
  <si>
    <t>M</t>
  </si>
  <si>
    <t>EI 30</t>
  </si>
  <si>
    <t>FP 01</t>
  </si>
  <si>
    <t>CABINE</t>
  </si>
  <si>
    <t>Métallique</t>
  </si>
  <si>
    <t>DOUCHE VESTIAIRE PMR</t>
  </si>
  <si>
    <t>Métallique
Galvanisée</t>
  </si>
  <si>
    <t>Résistante humidité 
Battante 1 vantail</t>
  </si>
  <si>
    <t>DOUCHE VESTIAIRE</t>
  </si>
  <si>
    <t>SALLE DE REPOS</t>
  </si>
  <si>
    <t xml:space="preserve">WC </t>
  </si>
  <si>
    <t>CIRCULATION EXISTANTE</t>
  </si>
  <si>
    <t>Simple action DAS
2 vantaux</t>
  </si>
  <si>
    <t>93+73</t>
  </si>
  <si>
    <t>NIVEAU R+1</t>
  </si>
  <si>
    <t>R+1</t>
  </si>
  <si>
    <t>PALIER ESCALIER</t>
  </si>
  <si>
    <t>Métallique existante</t>
  </si>
  <si>
    <t>ACCUEIL 1</t>
  </si>
  <si>
    <t>Vitrée pour cloison modulaire
Battante 1 vantail</t>
  </si>
  <si>
    <t>SECRETARIAT 1</t>
  </si>
  <si>
    <t>ACCUEIL 2</t>
  </si>
  <si>
    <t>SECRETARIAT 2</t>
  </si>
  <si>
    <t>MEDECIN 1</t>
  </si>
  <si>
    <t>MEDECIN 2</t>
  </si>
  <si>
    <t>MEDECIN 3</t>
  </si>
  <si>
    <t>MEDECIN 4</t>
  </si>
  <si>
    <t>MEDECIN 5</t>
  </si>
  <si>
    <t>MEDECIN 6</t>
  </si>
  <si>
    <t>MEDECIN 7</t>
  </si>
  <si>
    <t>EPREUVE EFFORT</t>
  </si>
  <si>
    <t xml:space="preserve">Pleine pour cloison modulaire
Battante 2 vantaux </t>
  </si>
  <si>
    <t>CR 02</t>
  </si>
  <si>
    <t>SAS</t>
  </si>
  <si>
    <t>SANITAIRE PERSONNEL</t>
  </si>
  <si>
    <t>SANITAIRE PMR</t>
  </si>
  <si>
    <t xml:space="preserve">SAS </t>
  </si>
  <si>
    <t>DETENTE</t>
  </si>
  <si>
    <t>LOCAL CFA</t>
  </si>
  <si>
    <t>CIRCULATION</t>
  </si>
  <si>
    <t>PLACARD</t>
  </si>
  <si>
    <t>63+63</t>
  </si>
  <si>
    <t xml:space="preserve">MONTANT 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</si>
</sst>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#,##0.00&quot;  &quot;"/>
    <numFmt numFmtId="166" formatCode="&quot;SOUS-TOTAL&quot;#&quot;&quot;"/>
  </numFmts>
  <fonts count="16" x14ac:knownFonts="1">
    <font>
      <sz val="10"/>
      <name val="Century Gothic"/>
    </font>
    <font>
      <sz val="11"/>
      <color theme="1"/>
      <name val="Calibri"/>
      <family val="2"/>
      <scheme val="minor"/>
    </font>
    <font>
      <b/>
      <sz val="10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sz val="14"/>
      <name val="Arial"/>
      <family val="2"/>
    </font>
    <font>
      <b/>
      <i/>
      <sz val="10"/>
      <color indexed="10"/>
      <name val="Century Gothic"/>
      <family val="2"/>
    </font>
    <font>
      <sz val="10"/>
      <color theme="0"/>
      <name val="Century Gothic"/>
      <family val="2"/>
    </font>
    <font>
      <sz val="10"/>
      <color theme="1"/>
      <name val="Century Gothic"/>
      <family val="2"/>
    </font>
    <font>
      <sz val="10"/>
      <color theme="1"/>
      <name val="Calibri"/>
      <family val="2"/>
      <scheme val="minor"/>
    </font>
    <font>
      <b/>
      <sz val="14"/>
      <color theme="1"/>
      <name val="Century Gothic"/>
      <family val="2"/>
    </font>
    <font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5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0" fontId="3" fillId="0" borderId="0"/>
    <xf numFmtId="0" fontId="1" fillId="0" borderId="0"/>
  </cellStyleXfs>
  <cellXfs count="97">
    <xf numFmtId="0" fontId="0" fillId="0" borderId="0" xfId="0"/>
    <xf numFmtId="0" fontId="3" fillId="0" borderId="0" xfId="0" applyFont="1" applyAlignment="1">
      <alignment vertical="center"/>
    </xf>
    <xf numFmtId="165" fontId="3" fillId="0" borderId="1" xfId="0" applyNumberFormat="1" applyFont="1" applyBorder="1" applyAlignment="1" applyProtection="1">
      <alignment horizontal="right" vertical="center"/>
      <protection locked="0"/>
    </xf>
    <xf numFmtId="165" fontId="3" fillId="0" borderId="2" xfId="0" applyNumberFormat="1" applyFont="1" applyBorder="1" applyAlignment="1" applyProtection="1">
      <alignment horizontal="right" vertical="center"/>
      <protection locked="0"/>
    </xf>
    <xf numFmtId="165" fontId="3" fillId="0" borderId="3" xfId="0" applyNumberFormat="1" applyFont="1" applyBorder="1" applyAlignment="1" applyProtection="1">
      <alignment horizontal="right" vertical="center"/>
      <protection locked="0"/>
    </xf>
    <xf numFmtId="0" fontId="4" fillId="0" borderId="0" xfId="0" applyFont="1"/>
    <xf numFmtId="0" fontId="6" fillId="0" borderId="0" xfId="0" applyFont="1"/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/>
    </xf>
    <xf numFmtId="4" fontId="3" fillId="0" borderId="1" xfId="0" applyNumberFormat="1" applyFont="1" applyBorder="1" applyAlignment="1" applyProtection="1">
      <alignment horizontal="center" vertical="center"/>
      <protection locked="0"/>
    </xf>
    <xf numFmtId="4" fontId="2" fillId="0" borderId="2" xfId="0" applyNumberFormat="1" applyFont="1" applyBorder="1" applyAlignment="1" applyProtection="1">
      <alignment horizontal="left" vertical="center"/>
      <protection locked="0"/>
    </xf>
    <xf numFmtId="4" fontId="3" fillId="0" borderId="2" xfId="0" applyNumberFormat="1" applyFont="1" applyBorder="1" applyAlignment="1" applyProtection="1">
      <alignment horizontal="center" vertical="center"/>
      <protection locked="0"/>
    </xf>
    <xf numFmtId="166" fontId="2" fillId="0" borderId="3" xfId="0" applyNumberFormat="1" applyFont="1" applyBorder="1" applyAlignment="1" applyProtection="1">
      <alignment horizontal="right" vertical="center" wrapText="1"/>
      <protection locked="0"/>
    </xf>
    <xf numFmtId="165" fontId="3" fillId="0" borderId="4" xfId="0" applyNumberFormat="1" applyFont="1" applyBorder="1" applyAlignment="1" applyProtection="1">
      <alignment horizontal="right" vertical="center"/>
      <protection locked="0"/>
    </xf>
    <xf numFmtId="165" fontId="3" fillId="0" borderId="5" xfId="0" applyNumberFormat="1" applyFont="1" applyBorder="1" applyAlignment="1" applyProtection="1">
      <alignment horizontal="right" vertical="center"/>
      <protection locked="0"/>
    </xf>
    <xf numFmtId="0" fontId="2" fillId="0" borderId="6" xfId="0" applyFont="1" applyBorder="1" applyAlignment="1" applyProtection="1">
      <alignment horizontal="right" vertical="center"/>
      <protection locked="0"/>
    </xf>
    <xf numFmtId="165" fontId="3" fillId="0" borderId="6" xfId="0" applyNumberFormat="1" applyFont="1" applyBorder="1" applyAlignment="1" applyProtection="1">
      <alignment horizontal="right" vertical="center"/>
      <protection locked="0"/>
    </xf>
    <xf numFmtId="165" fontId="3" fillId="0" borderId="1" xfId="0" applyNumberFormat="1" applyFont="1" applyBorder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left" vertical="center"/>
      <protection locked="0"/>
    </xf>
    <xf numFmtId="0" fontId="3" fillId="0" borderId="1" xfId="0" applyFont="1" applyBorder="1" applyAlignment="1">
      <alignment vertical="center"/>
    </xf>
    <xf numFmtId="2" fontId="3" fillId="0" borderId="1" xfId="0" applyNumberFormat="1" applyFont="1" applyBorder="1"/>
    <xf numFmtId="0" fontId="7" fillId="0" borderId="0" xfId="0" applyFont="1" applyAlignment="1">
      <alignment vertical="center"/>
    </xf>
    <xf numFmtId="165" fontId="3" fillId="0" borderId="6" xfId="0" applyNumberFormat="1" applyFont="1" applyBorder="1" applyAlignment="1" applyProtection="1">
      <alignment horizontal="center" vertical="center"/>
      <protection locked="0"/>
    </xf>
    <xf numFmtId="4" fontId="3" fillId="0" borderId="1" xfId="0" applyNumberFormat="1" applyFont="1" applyBorder="1" applyAlignment="1" applyProtection="1">
      <alignment horizontal="left" vertical="center"/>
      <protection locked="0"/>
    </xf>
    <xf numFmtId="0" fontId="2" fillId="0" borderId="0" xfId="0" applyFont="1"/>
    <xf numFmtId="2" fontId="0" fillId="0" borderId="1" xfId="0" applyNumberFormat="1" applyBorder="1"/>
    <xf numFmtId="0" fontId="2" fillId="5" borderId="1" xfId="0" applyFont="1" applyFill="1" applyBorder="1" applyAlignment="1">
      <alignment vertical="center"/>
    </xf>
    <xf numFmtId="0" fontId="9" fillId="6" borderId="0" xfId="3" applyFont="1" applyFill="1" applyAlignment="1">
      <alignment vertical="center" wrapText="1"/>
    </xf>
    <xf numFmtId="0" fontId="10" fillId="0" borderId="0" xfId="3" applyFont="1" applyAlignment="1">
      <alignment vertical="center"/>
    </xf>
    <xf numFmtId="0" fontId="9" fillId="0" borderId="0" xfId="3" applyFont="1" applyAlignment="1">
      <alignment horizontal="center" vertical="center" wrapText="1"/>
    </xf>
    <xf numFmtId="0" fontId="9" fillId="6" borderId="0" xfId="3" applyFont="1" applyFill="1" applyAlignment="1">
      <alignment horizontal="center" vertical="center" wrapText="1"/>
    </xf>
    <xf numFmtId="0" fontId="9" fillId="0" borderId="0" xfId="3" applyFont="1" applyAlignment="1">
      <alignment vertical="center" wrapText="1"/>
    </xf>
    <xf numFmtId="164" fontId="9" fillId="0" borderId="0" xfId="1" applyFont="1" applyAlignment="1">
      <alignment horizontal="center" vertical="center" wrapText="1"/>
    </xf>
    <xf numFmtId="0" fontId="11" fillId="6" borderId="0" xfId="3" applyFont="1" applyFill="1" applyAlignment="1">
      <alignment vertical="center" wrapText="1"/>
    </xf>
    <xf numFmtId="0" fontId="12" fillId="7" borderId="7" xfId="3" applyFont="1" applyFill="1" applyBorder="1" applyAlignment="1">
      <alignment horizontal="center" vertical="center" wrapText="1"/>
    </xf>
    <xf numFmtId="0" fontId="12" fillId="7" borderId="12" xfId="3" applyFont="1" applyFill="1" applyBorder="1" applyAlignment="1">
      <alignment horizontal="center" vertical="center" wrapText="1"/>
    </xf>
    <xf numFmtId="0" fontId="12" fillId="7" borderId="8" xfId="3" applyFont="1" applyFill="1" applyBorder="1" applyAlignment="1">
      <alignment horizontal="center" vertical="center" wrapText="1"/>
    </xf>
    <xf numFmtId="0" fontId="12" fillId="7" borderId="2" xfId="3" applyFont="1" applyFill="1" applyBorder="1" applyAlignment="1">
      <alignment horizontal="center" vertical="center" wrapText="1"/>
    </xf>
    <xf numFmtId="0" fontId="8" fillId="0" borderId="3" xfId="3" applyFont="1" applyBorder="1" applyAlignment="1">
      <alignment horizontal="center" vertical="center" wrapText="1"/>
    </xf>
    <xf numFmtId="0" fontId="3" fillId="0" borderId="4" xfId="3" applyFont="1" applyBorder="1" applyAlignment="1" applyProtection="1">
      <alignment horizontal="center" vertical="center" wrapText="1"/>
      <protection locked="0"/>
    </xf>
    <xf numFmtId="3" fontId="3" fillId="0" borderId="8" xfId="3" applyNumberFormat="1" applyFont="1" applyBorder="1" applyAlignment="1" applyProtection="1">
      <alignment horizontal="center" vertical="center" wrapText="1"/>
      <protection locked="0"/>
    </xf>
    <xf numFmtId="0" fontId="3" fillId="0" borderId="3" xfId="3" applyFont="1" applyBorder="1" applyAlignment="1" applyProtection="1">
      <alignment horizontal="center" vertical="center" wrapText="1"/>
      <protection locked="0"/>
    </xf>
    <xf numFmtId="0" fontId="8" fillId="6" borderId="3" xfId="3" applyFont="1" applyFill="1" applyBorder="1" applyAlignment="1">
      <alignment horizontal="center" vertical="center" wrapText="1"/>
    </xf>
    <xf numFmtId="164" fontId="8" fillId="6" borderId="16" xfId="1" applyFont="1" applyFill="1" applyBorder="1" applyAlignment="1">
      <alignment horizontal="center" vertical="center" wrapText="1"/>
    </xf>
    <xf numFmtId="164" fontId="9" fillId="6" borderId="0" xfId="3" applyNumberFormat="1" applyFont="1" applyFill="1" applyAlignment="1">
      <alignment horizontal="center" vertical="center" wrapText="1"/>
    </xf>
    <xf numFmtId="3" fontId="3" fillId="0" borderId="3" xfId="3" applyNumberFormat="1" applyFont="1" applyBorder="1" applyAlignment="1" applyProtection="1">
      <alignment horizontal="center" vertical="center" wrapText="1"/>
      <protection locked="0"/>
    </xf>
    <xf numFmtId="164" fontId="11" fillId="6" borderId="0" xfId="3" applyNumberFormat="1" applyFont="1" applyFill="1" applyAlignment="1">
      <alignment horizontal="center" vertical="center" wrapText="1"/>
    </xf>
    <xf numFmtId="164" fontId="11" fillId="0" borderId="0" xfId="3" applyNumberFormat="1" applyFont="1" applyAlignment="1">
      <alignment horizontal="center" vertical="center" wrapText="1"/>
    </xf>
    <xf numFmtId="0" fontId="8" fillId="0" borderId="4" xfId="3" applyFont="1" applyBorder="1" applyAlignment="1">
      <alignment horizontal="center" vertical="center" wrapText="1"/>
    </xf>
    <xf numFmtId="0" fontId="8" fillId="0" borderId="7" xfId="3" applyFont="1" applyBorder="1" applyAlignment="1">
      <alignment horizontal="center" vertical="center" wrapText="1"/>
    </xf>
    <xf numFmtId="164" fontId="8" fillId="0" borderId="16" xfId="1" applyFont="1" applyFill="1" applyBorder="1" applyAlignment="1">
      <alignment horizontal="center" vertical="center" wrapText="1"/>
    </xf>
    <xf numFmtId="0" fontId="8" fillId="8" borderId="3" xfId="3" applyFont="1" applyFill="1" applyBorder="1" applyAlignment="1">
      <alignment horizontal="center" vertical="center" wrapText="1"/>
    </xf>
    <xf numFmtId="0" fontId="11" fillId="6" borderId="0" xfId="3" applyFont="1" applyFill="1" applyAlignment="1">
      <alignment horizontal="center" vertical="center" wrapText="1"/>
    </xf>
    <xf numFmtId="3" fontId="3" fillId="6" borderId="3" xfId="3" applyNumberFormat="1" applyFont="1" applyFill="1" applyBorder="1" applyAlignment="1" applyProtection="1">
      <alignment horizontal="center" vertical="center" wrapText="1"/>
      <protection locked="0"/>
    </xf>
    <xf numFmtId="0" fontId="9" fillId="9" borderId="0" xfId="3" applyFont="1" applyFill="1" applyAlignment="1">
      <alignment horizontal="center" vertical="center" wrapText="1"/>
    </xf>
    <xf numFmtId="0" fontId="3" fillId="7" borderId="4" xfId="3" applyFont="1" applyFill="1" applyBorder="1" applyAlignment="1">
      <alignment vertical="center" wrapText="1"/>
    </xf>
    <xf numFmtId="0" fontId="3" fillId="7" borderId="7" xfId="3" applyFont="1" applyFill="1" applyBorder="1" applyAlignment="1">
      <alignment vertical="center" wrapText="1"/>
    </xf>
    <xf numFmtId="0" fontId="3" fillId="6" borderId="4" xfId="3" applyFont="1" applyFill="1" applyBorder="1" applyAlignment="1" applyProtection="1">
      <alignment horizontal="center" vertical="center" wrapText="1"/>
      <protection locked="0"/>
    </xf>
    <xf numFmtId="0" fontId="3" fillId="6" borderId="3" xfId="3" applyFont="1" applyFill="1" applyBorder="1" applyAlignment="1" applyProtection="1">
      <alignment horizontal="center" vertical="center" wrapText="1"/>
      <protection locked="0"/>
    </xf>
    <xf numFmtId="0" fontId="8" fillId="6" borderId="4" xfId="3" applyFont="1" applyFill="1" applyBorder="1" applyAlignment="1">
      <alignment horizontal="center" vertical="center" wrapText="1"/>
    </xf>
    <xf numFmtId="0" fontId="8" fillId="6" borderId="7" xfId="3" applyFont="1" applyFill="1" applyBorder="1" applyAlignment="1">
      <alignment horizontal="center" vertical="center" wrapText="1"/>
    </xf>
    <xf numFmtId="164" fontId="8" fillId="6" borderId="5" xfId="1" applyFont="1" applyFill="1" applyBorder="1" applyAlignment="1">
      <alignment horizontal="center" vertical="center" wrapText="1"/>
    </xf>
    <xf numFmtId="164" fontId="8" fillId="6" borderId="18" xfId="1" applyFont="1" applyFill="1" applyBorder="1" applyAlignment="1">
      <alignment horizontal="center" vertical="center" wrapText="1"/>
    </xf>
    <xf numFmtId="164" fontId="8" fillId="6" borderId="0" xfId="1" applyFont="1" applyFill="1" applyBorder="1" applyAlignment="1">
      <alignment horizontal="center" vertical="center" wrapText="1"/>
    </xf>
    <xf numFmtId="0" fontId="15" fillId="6" borderId="0" xfId="3" applyFont="1" applyFill="1" applyAlignment="1">
      <alignment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3" borderId="4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14" fillId="10" borderId="14" xfId="3" applyFont="1" applyFill="1" applyBorder="1" applyAlignment="1">
      <alignment horizontal="center" vertical="center" wrapText="1"/>
    </xf>
    <xf numFmtId="0" fontId="14" fillId="10" borderId="10" xfId="3" applyFont="1" applyFill="1" applyBorder="1" applyAlignment="1">
      <alignment horizontal="center" vertical="center" wrapText="1"/>
    </xf>
    <xf numFmtId="0" fontId="14" fillId="10" borderId="9" xfId="3" applyFont="1" applyFill="1" applyBorder="1" applyAlignment="1">
      <alignment horizontal="center" vertical="center" wrapText="1"/>
    </xf>
    <xf numFmtId="0" fontId="10" fillId="6" borderId="7" xfId="3" applyFont="1" applyFill="1" applyBorder="1" applyAlignment="1">
      <alignment horizontal="center" vertical="center" wrapText="1"/>
    </xf>
    <xf numFmtId="0" fontId="10" fillId="6" borderId="17" xfId="3" applyFont="1" applyFill="1" applyBorder="1" applyAlignment="1">
      <alignment horizontal="center" vertical="center" wrapText="1"/>
    </xf>
    <xf numFmtId="0" fontId="12" fillId="7" borderId="12" xfId="3" applyFont="1" applyFill="1" applyBorder="1" applyAlignment="1">
      <alignment horizontal="center" vertical="center" wrapText="1"/>
    </xf>
    <xf numFmtId="0" fontId="12" fillId="7" borderId="2" xfId="3" applyFont="1" applyFill="1" applyBorder="1" applyAlignment="1">
      <alignment horizontal="center" vertical="center" wrapText="1"/>
    </xf>
    <xf numFmtId="164" fontId="13" fillId="6" borderId="13" xfId="1" applyFont="1" applyFill="1" applyBorder="1" applyAlignment="1">
      <alignment horizontal="center" vertical="center" wrapText="1"/>
    </xf>
    <xf numFmtId="164" fontId="13" fillId="6" borderId="15" xfId="1" applyFont="1" applyFill="1" applyBorder="1" applyAlignment="1">
      <alignment horizontal="center" vertical="center" wrapText="1"/>
    </xf>
    <xf numFmtId="0" fontId="12" fillId="7" borderId="11" xfId="3" applyFont="1" applyFill="1" applyBorder="1" applyAlignment="1">
      <alignment horizontal="center" vertical="center" wrapText="1"/>
    </xf>
    <xf numFmtId="0" fontId="12" fillId="7" borderId="14" xfId="3" applyFont="1" applyFill="1" applyBorder="1" applyAlignment="1">
      <alignment horizontal="center" vertical="center" wrapText="1"/>
    </xf>
    <xf numFmtId="0" fontId="12" fillId="7" borderId="3" xfId="3" applyFont="1" applyFill="1" applyBorder="1" applyAlignment="1">
      <alignment horizontal="center" vertical="center" wrapText="1"/>
    </xf>
    <xf numFmtId="165" fontId="3" fillId="5" borderId="5" xfId="0" applyNumberFormat="1" applyFont="1" applyFill="1" applyBorder="1" applyAlignment="1" applyProtection="1">
      <alignment horizontal="right" vertical="center"/>
      <protection locked="0"/>
    </xf>
  </cellXfs>
  <cellStyles count="4">
    <cellStyle name="Milliers 2" xfId="1" xr:uid="{EDD462A3-2BB8-45E5-8820-3121CDFBD59A}"/>
    <cellStyle name="Normal" xfId="0" builtinId="0"/>
    <cellStyle name="Normal 2" xfId="2" xr:uid="{10901277-F1CF-4D06-A38B-AD3D5F7AF500}"/>
    <cellStyle name="Normal 3 2" xfId="3" xr:uid="{F128AC73-2F58-4D74-954B-36B1D303D547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AFFAIRES%20EN%20COURS%20AIA%20LORIENT\0670a18%20aia%20CENTRE%20ONCOLOGIE%20St%20Yves-%20Vannes\0670%207-ACT\0670a18%20ACT-04-Analyse%20des%20offres\0670a18%20ACT-TCO\Tableau%20de%20comparaison%20des%20offres%20Aia%20ingenierie%20exa%20consei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 TCO"/>
      <sheetName val="Tableau de base en euros"/>
      <sheetName val="ratios"/>
    </sheetNames>
    <sheetDataSet>
      <sheetData sheetId="0"/>
      <sheetData sheetId="1">
        <row r="162">
          <cell r="D162">
            <v>1200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CADB5F-B81E-42AA-A29B-64E49DBF9CE9}">
  <sheetPr>
    <pageSetUpPr fitToPage="1"/>
  </sheetPr>
  <dimension ref="A1:I322"/>
  <sheetViews>
    <sheetView view="pageBreakPreview" topLeftCell="A2" zoomScale="70" zoomScaleNormal="100" zoomScaleSheetLayoutView="70" zoomScalePageLayoutView="85" workbookViewId="0">
      <selection activeCell="E13" sqref="E13"/>
    </sheetView>
  </sheetViews>
  <sheetFormatPr baseColWidth="10" defaultRowHeight="13.5" x14ac:dyDescent="0.25"/>
  <cols>
    <col min="5" max="5" width="11.7109375" customWidth="1"/>
  </cols>
  <sheetData>
    <row r="1" spans="1:1" x14ac:dyDescent="0.25">
      <c r="A1" s="5"/>
    </row>
    <row r="2" spans="1:1" x14ac:dyDescent="0.25">
      <c r="A2" s="5"/>
    </row>
    <row r="3" spans="1:1" x14ac:dyDescent="0.25">
      <c r="A3" s="5"/>
    </row>
    <row r="4" spans="1:1" x14ac:dyDescent="0.25">
      <c r="A4" s="5"/>
    </row>
    <row r="5" spans="1:1" x14ac:dyDescent="0.25">
      <c r="A5" s="5"/>
    </row>
    <row r="6" spans="1:1" x14ac:dyDescent="0.25">
      <c r="A6" s="5"/>
    </row>
    <row r="7" spans="1:1" x14ac:dyDescent="0.25">
      <c r="A7" s="5"/>
    </row>
    <row r="8" spans="1:1" x14ac:dyDescent="0.25">
      <c r="A8" s="5"/>
    </row>
    <row r="9" spans="1:1" x14ac:dyDescent="0.25">
      <c r="A9" s="5"/>
    </row>
    <row r="10" spans="1:1" x14ac:dyDescent="0.25">
      <c r="A10" s="5"/>
    </row>
    <row r="11" spans="1:1" x14ac:dyDescent="0.25">
      <c r="A11" s="5"/>
    </row>
    <row r="12" spans="1:1" x14ac:dyDescent="0.25">
      <c r="A12" s="5"/>
    </row>
    <row r="13" spans="1:1" x14ac:dyDescent="0.25">
      <c r="A13" s="5"/>
    </row>
    <row r="14" spans="1:1" x14ac:dyDescent="0.25">
      <c r="A14" s="5"/>
    </row>
    <row r="15" spans="1:1" x14ac:dyDescent="0.25">
      <c r="A15" s="5"/>
    </row>
    <row r="16" spans="1:1" x14ac:dyDescent="0.25">
      <c r="A16" s="5"/>
    </row>
    <row r="17" spans="1:9" x14ac:dyDescent="0.25">
      <c r="A17" s="5"/>
    </row>
    <row r="18" spans="1:9" x14ac:dyDescent="0.25">
      <c r="A18" s="5"/>
    </row>
    <row r="19" spans="1:9" x14ac:dyDescent="0.25">
      <c r="A19" s="5"/>
    </row>
    <row r="20" spans="1:9" ht="18" x14ac:dyDescent="0.25">
      <c r="A20" s="77"/>
      <c r="B20" s="77"/>
      <c r="C20" s="77"/>
      <c r="D20" s="77"/>
      <c r="E20" s="77"/>
      <c r="F20" s="77"/>
      <c r="G20" s="77"/>
      <c r="H20" s="77"/>
      <c r="I20" s="77"/>
    </row>
    <row r="21" spans="1:9" x14ac:dyDescent="0.25">
      <c r="A21" s="5"/>
    </row>
    <row r="22" spans="1:9" x14ac:dyDescent="0.25">
      <c r="A22" s="76" t="s">
        <v>7</v>
      </c>
      <c r="B22" s="76"/>
      <c r="C22" s="76"/>
      <c r="D22" s="76"/>
      <c r="E22" s="76"/>
      <c r="F22" s="76"/>
      <c r="G22" s="76"/>
      <c r="H22" s="76"/>
      <c r="I22" s="76"/>
    </row>
    <row r="23" spans="1:9" x14ac:dyDescent="0.25">
      <c r="A23" s="5"/>
    </row>
    <row r="24" spans="1:9" x14ac:dyDescent="0.25">
      <c r="A24" s="76" t="s">
        <v>8</v>
      </c>
      <c r="B24" s="76"/>
      <c r="C24" s="76"/>
      <c r="D24" s="76"/>
      <c r="E24" s="76"/>
      <c r="F24" s="76"/>
      <c r="G24" s="76"/>
      <c r="H24" s="76"/>
      <c r="I24" s="76"/>
    </row>
    <row r="25" spans="1:9" x14ac:dyDescent="0.25">
      <c r="A25" s="5"/>
    </row>
    <row r="26" spans="1:9" x14ac:dyDescent="0.25">
      <c r="A26" s="5"/>
    </row>
    <row r="27" spans="1:9" x14ac:dyDescent="0.25">
      <c r="A27" s="5"/>
    </row>
    <row r="28" spans="1:9" x14ac:dyDescent="0.25">
      <c r="A28" s="5"/>
    </row>
    <row r="29" spans="1:9" x14ac:dyDescent="0.25">
      <c r="A29" s="5"/>
    </row>
    <row r="30" spans="1:9" x14ac:dyDescent="0.25">
      <c r="A30" s="75" t="s">
        <v>16</v>
      </c>
      <c r="B30" s="75"/>
      <c r="C30" s="75"/>
      <c r="D30" s="75"/>
      <c r="E30" s="75"/>
      <c r="F30" s="75"/>
      <c r="G30" s="75"/>
      <c r="H30" s="75"/>
      <c r="I30" s="75"/>
    </row>
    <row r="31" spans="1:9" x14ac:dyDescent="0.25">
      <c r="A31" s="33"/>
    </row>
    <row r="32" spans="1:9" x14ac:dyDescent="0.25">
      <c r="A32" s="75" t="s">
        <v>15</v>
      </c>
      <c r="B32" s="75"/>
      <c r="C32" s="75"/>
      <c r="D32" s="75"/>
      <c r="E32" s="75"/>
      <c r="F32" s="75"/>
      <c r="G32" s="75"/>
      <c r="H32" s="75"/>
      <c r="I32" s="75"/>
    </row>
    <row r="33" spans="1:9" x14ac:dyDescent="0.25">
      <c r="A33" s="76"/>
      <c r="B33" s="76"/>
      <c r="C33" s="76"/>
      <c r="D33" s="76"/>
      <c r="E33" s="76"/>
      <c r="F33" s="76"/>
      <c r="G33" s="76"/>
      <c r="H33" s="76"/>
      <c r="I33" s="76"/>
    </row>
    <row r="34" spans="1:9" x14ac:dyDescent="0.25">
      <c r="A34" s="6"/>
    </row>
    <row r="35" spans="1:9" ht="27" customHeight="1" x14ac:dyDescent="0.25">
      <c r="B35" s="74"/>
      <c r="C35" s="74"/>
      <c r="D35" s="74"/>
      <c r="E35" s="74"/>
      <c r="F35" s="74"/>
      <c r="G35" s="74"/>
      <c r="H35" s="74"/>
    </row>
    <row r="56" spans="1:2" x14ac:dyDescent="0.25">
      <c r="A56" s="1"/>
      <c r="B56" s="1"/>
    </row>
    <row r="321" spans="2:4" x14ac:dyDescent="0.25">
      <c r="B321" t="s">
        <v>12</v>
      </c>
      <c r="D321">
        <v>1</v>
      </c>
    </row>
    <row r="322" spans="2:4" x14ac:dyDescent="0.25">
      <c r="B322" t="s">
        <v>11</v>
      </c>
    </row>
  </sheetData>
  <mergeCells count="7">
    <mergeCell ref="B35:H35"/>
    <mergeCell ref="A32:I32"/>
    <mergeCell ref="A33:I33"/>
    <mergeCell ref="A20:I20"/>
    <mergeCell ref="A22:I22"/>
    <mergeCell ref="A24:I24"/>
    <mergeCell ref="A30:I30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94" fitToHeight="1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DD47A5-4F67-40FA-9F03-35744E759495}">
  <dimension ref="B1:I48"/>
  <sheetViews>
    <sheetView showZeros="0" view="pageBreakPreview" topLeftCell="A6" zoomScaleNormal="85" zoomScaleSheetLayoutView="100" workbookViewId="0">
      <selection activeCell="J6" sqref="J6"/>
    </sheetView>
  </sheetViews>
  <sheetFormatPr baseColWidth="10" defaultRowHeight="13.5" x14ac:dyDescent="0.25"/>
  <cols>
    <col min="1" max="1" width="2.140625" style="1" customWidth="1"/>
    <col min="2" max="2" width="7.7109375" style="20" bestFit="1" customWidth="1"/>
    <col min="3" max="3" width="73.7109375" style="1" customWidth="1"/>
    <col min="4" max="4" width="6.28515625" style="7" customWidth="1"/>
    <col min="5" max="5" width="14.28515625" style="1" customWidth="1"/>
    <col min="6" max="6" width="13.5703125" style="1" customWidth="1"/>
    <col min="7" max="8" width="15.140625" style="1" customWidth="1"/>
    <col min="9" max="9" width="3.140625" style="1" customWidth="1"/>
    <col min="10" max="16384" width="11.42578125" style="1"/>
  </cols>
  <sheetData>
    <row r="1" spans="2:9" ht="42.75" customHeight="1" x14ac:dyDescent="0.2">
      <c r="B1" s="81" t="s">
        <v>17</v>
      </c>
      <c r="C1" s="82"/>
      <c r="D1" s="82"/>
      <c r="E1" s="82"/>
      <c r="F1" s="82"/>
      <c r="G1" s="82"/>
      <c r="H1" s="83"/>
      <c r="I1" s="5"/>
    </row>
    <row r="2" spans="2:9" x14ac:dyDescent="0.25">
      <c r="C2" s="30" t="s">
        <v>13</v>
      </c>
      <c r="D2" s="78" t="s">
        <v>10</v>
      </c>
      <c r="E2" s="79"/>
      <c r="F2" s="79"/>
      <c r="G2" s="79"/>
      <c r="H2" s="80"/>
    </row>
    <row r="3" spans="2:9" s="7" customFormat="1" ht="63.75" customHeight="1" x14ac:dyDescent="0.25">
      <c r="B3" s="27" t="s">
        <v>9</v>
      </c>
      <c r="C3" s="25" t="s">
        <v>6</v>
      </c>
      <c r="D3" s="25" t="s">
        <v>0</v>
      </c>
      <c r="E3" s="25" t="s">
        <v>1</v>
      </c>
      <c r="F3" s="26" t="s">
        <v>4</v>
      </c>
      <c r="G3" s="26" t="s">
        <v>2</v>
      </c>
      <c r="H3" s="26" t="s">
        <v>5</v>
      </c>
    </row>
    <row r="4" spans="2:9" ht="15.75" customHeight="1" x14ac:dyDescent="0.25">
      <c r="B4" s="21"/>
      <c r="C4" s="10"/>
      <c r="D4" s="9"/>
      <c r="E4" s="2"/>
      <c r="F4" s="2"/>
      <c r="G4" s="2"/>
      <c r="H4" s="2"/>
    </row>
    <row r="5" spans="2:9" ht="17.100000000000001" customHeight="1" x14ac:dyDescent="0.25">
      <c r="B5" s="23"/>
      <c r="C5" s="28"/>
      <c r="D5" s="31"/>
      <c r="E5" s="19"/>
      <c r="F5" s="19"/>
      <c r="G5" s="18"/>
      <c r="H5" s="23"/>
    </row>
    <row r="6" spans="2:9" ht="27" customHeight="1" x14ac:dyDescent="0.25">
      <c r="B6" s="21" t="s">
        <v>18</v>
      </c>
      <c r="C6" s="10" t="s">
        <v>19</v>
      </c>
      <c r="D6" s="31"/>
      <c r="E6" s="19"/>
      <c r="F6" s="19"/>
      <c r="G6" s="2">
        <f>IF(F6*E6&lt;&gt;0,F6*E6,0)</f>
        <v>0</v>
      </c>
      <c r="H6" s="23"/>
    </row>
    <row r="7" spans="2:9" ht="27" customHeight="1" x14ac:dyDescent="0.25">
      <c r="B7" s="21"/>
      <c r="C7" s="35" t="s">
        <v>20</v>
      </c>
      <c r="D7" s="31"/>
      <c r="E7" s="19"/>
      <c r="F7" s="19"/>
      <c r="G7" s="2">
        <f t="shared" ref="G7" si="0">IF(F7*E7&lt;&gt;0,F7*E7,0)</f>
        <v>0</v>
      </c>
      <c r="H7" s="23"/>
    </row>
    <row r="8" spans="2:9" ht="17.100000000000001" customHeight="1" thickBot="1" x14ac:dyDescent="0.3">
      <c r="B8" s="23"/>
      <c r="C8" s="28"/>
      <c r="D8" s="31"/>
      <c r="E8" s="19"/>
      <c r="F8" s="19"/>
      <c r="G8" s="18"/>
      <c r="H8" s="23"/>
    </row>
    <row r="9" spans="2:9" ht="34.5" customHeight="1" thickBot="1" x14ac:dyDescent="0.3">
      <c r="B9" s="22"/>
      <c r="C9" s="14" t="str">
        <f>CONCATENATE($C$2,C6)</f>
        <v>SOUS-TOTAL BLOCS-PORTES INTERIEURS</v>
      </c>
      <c r="D9" s="8"/>
      <c r="E9" s="4"/>
      <c r="F9" s="4"/>
      <c r="G9" s="15"/>
      <c r="H9" s="96">
        <f>SUM(G5:G8)</f>
        <v>0</v>
      </c>
    </row>
    <row r="10" spans="2:9" ht="17.100000000000001" customHeight="1" x14ac:dyDescent="0.25">
      <c r="B10" s="23"/>
      <c r="C10" s="28"/>
      <c r="D10" s="31"/>
      <c r="E10" s="19"/>
      <c r="F10" s="19"/>
      <c r="G10" s="18"/>
      <c r="H10" s="23"/>
    </row>
    <row r="11" spans="2:9" ht="27" customHeight="1" x14ac:dyDescent="0.25">
      <c r="B11" s="21" t="s">
        <v>22</v>
      </c>
      <c r="C11" s="10" t="s">
        <v>21</v>
      </c>
      <c r="D11" s="31" t="s">
        <v>14</v>
      </c>
      <c r="E11" s="19"/>
      <c r="F11" s="19"/>
      <c r="G11" s="2">
        <f>IF(F11*E11&lt;&gt;0,F11*E11,0)</f>
        <v>0</v>
      </c>
      <c r="H11" s="23"/>
    </row>
    <row r="12" spans="2:9" ht="17.100000000000001" customHeight="1" thickBot="1" x14ac:dyDescent="0.3">
      <c r="B12" s="23"/>
      <c r="C12" s="28"/>
      <c r="D12" s="31"/>
      <c r="E12" s="19"/>
      <c r="F12" s="19"/>
      <c r="G12" s="18"/>
      <c r="H12" s="23"/>
    </row>
    <row r="13" spans="2:9" ht="34.5" customHeight="1" thickBot="1" x14ac:dyDescent="0.3">
      <c r="B13" s="22"/>
      <c r="C13" s="14" t="str">
        <f>CONCATENATE($C$2,C11)</f>
        <v>SOUS-TOTAL FAÇADE DE GAINE TECHNIQUE</v>
      </c>
      <c r="D13" s="8"/>
      <c r="E13" s="4"/>
      <c r="F13" s="4"/>
      <c r="G13" s="15"/>
      <c r="H13" s="16">
        <f>SUM(G10:G12)</f>
        <v>0</v>
      </c>
    </row>
    <row r="14" spans="2:9" ht="17.100000000000001" customHeight="1" x14ac:dyDescent="0.25">
      <c r="B14" s="23"/>
      <c r="C14" s="28"/>
      <c r="D14" s="31"/>
      <c r="E14" s="19"/>
      <c r="F14" s="19"/>
      <c r="G14" s="18"/>
      <c r="H14" s="23"/>
    </row>
    <row r="15" spans="2:9" ht="27" customHeight="1" x14ac:dyDescent="0.25">
      <c r="B15" s="21" t="s">
        <v>23</v>
      </c>
      <c r="C15" s="10" t="s">
        <v>24</v>
      </c>
      <c r="D15" s="31" t="s">
        <v>14</v>
      </c>
      <c r="E15" s="19"/>
      <c r="F15" s="19"/>
      <c r="G15" s="2">
        <f>IF(F15*E15&lt;&gt;0,F15*E15,0)</f>
        <v>0</v>
      </c>
      <c r="H15" s="23"/>
    </row>
    <row r="16" spans="2:9" ht="17.100000000000001" customHeight="1" thickBot="1" x14ac:dyDescent="0.3">
      <c r="B16" s="23"/>
      <c r="C16" s="28"/>
      <c r="D16" s="31"/>
      <c r="E16" s="19"/>
      <c r="F16" s="19"/>
      <c r="G16" s="18"/>
      <c r="H16" s="23"/>
    </row>
    <row r="17" spans="2:8" ht="34.5" customHeight="1" thickBot="1" x14ac:dyDescent="0.3">
      <c r="B17" s="22"/>
      <c r="C17" s="14" t="str">
        <f>CONCATENATE($C$2,C15)</f>
        <v>SOUS-TOTAL FAÇADE FLUIDES MEDICAUX</v>
      </c>
      <c r="D17" s="8"/>
      <c r="E17" s="4"/>
      <c r="F17" s="4"/>
      <c r="G17" s="15"/>
      <c r="H17" s="16">
        <f>SUM(G14:G16)</f>
        <v>0</v>
      </c>
    </row>
    <row r="18" spans="2:8" ht="17.100000000000001" customHeight="1" x14ac:dyDescent="0.25">
      <c r="B18" s="23"/>
      <c r="C18" s="28"/>
      <c r="D18" s="31"/>
      <c r="E18" s="19"/>
      <c r="F18" s="19"/>
      <c r="G18" s="18"/>
      <c r="H18" s="23"/>
    </row>
    <row r="19" spans="2:8" ht="27" customHeight="1" x14ac:dyDescent="0.25">
      <c r="B19" s="21" t="s">
        <v>25</v>
      </c>
      <c r="C19" s="10" t="s">
        <v>26</v>
      </c>
      <c r="D19" s="31"/>
      <c r="E19" s="19"/>
      <c r="F19" s="19"/>
      <c r="G19" s="2"/>
      <c r="H19" s="23"/>
    </row>
    <row r="20" spans="2:8" ht="27" customHeight="1" x14ac:dyDescent="0.25">
      <c r="B20" s="21" t="s">
        <v>27</v>
      </c>
      <c r="C20" s="10" t="s">
        <v>28</v>
      </c>
      <c r="D20" s="31" t="s">
        <v>14</v>
      </c>
      <c r="E20" s="19"/>
      <c r="F20" s="19"/>
      <c r="G20" s="2">
        <f t="shared" ref="G20:G22" si="1">IF(F20*E20&lt;&gt;0,F20*E20,0)</f>
        <v>0</v>
      </c>
      <c r="H20" s="23"/>
    </row>
    <row r="21" spans="2:8" ht="27" customHeight="1" x14ac:dyDescent="0.25">
      <c r="B21" s="21" t="s">
        <v>29</v>
      </c>
      <c r="C21" s="10" t="s">
        <v>30</v>
      </c>
      <c r="D21" s="31" t="s">
        <v>14</v>
      </c>
      <c r="E21" s="19"/>
      <c r="F21" s="19"/>
      <c r="G21" s="2">
        <f t="shared" si="1"/>
        <v>0</v>
      </c>
      <c r="H21" s="23"/>
    </row>
    <row r="22" spans="2:8" ht="27" customHeight="1" x14ac:dyDescent="0.25">
      <c r="B22" s="21" t="s">
        <v>31</v>
      </c>
      <c r="C22" s="10" t="s">
        <v>32</v>
      </c>
      <c r="D22" s="31" t="s">
        <v>14</v>
      </c>
      <c r="E22" s="19"/>
      <c r="F22" s="19"/>
      <c r="G22" s="2">
        <f t="shared" si="1"/>
        <v>0</v>
      </c>
      <c r="H22" s="23"/>
    </row>
    <row r="23" spans="2:8" ht="17.100000000000001" customHeight="1" thickBot="1" x14ac:dyDescent="0.3">
      <c r="B23" s="21"/>
      <c r="C23" s="10"/>
      <c r="D23" s="31"/>
      <c r="E23" s="19"/>
      <c r="F23" s="19"/>
      <c r="G23" s="2"/>
      <c r="H23" s="23"/>
    </row>
    <row r="24" spans="2:8" ht="34.5" customHeight="1" thickBot="1" x14ac:dyDescent="0.3">
      <c r="B24" s="22"/>
      <c r="C24" s="14" t="str">
        <f>CONCATENATE($C$2,C19)</f>
        <v>SOUS-TOTAL CLOISONS VITREES INTERIEURES</v>
      </c>
      <c r="D24" s="8"/>
      <c r="E24" s="4"/>
      <c r="F24" s="4"/>
      <c r="G24" s="15"/>
      <c r="H24" s="16">
        <f>SUM(G18:G23)</f>
        <v>0</v>
      </c>
    </row>
    <row r="25" spans="2:8" ht="17.100000000000001" customHeight="1" x14ac:dyDescent="0.25">
      <c r="B25" s="23"/>
      <c r="C25" s="28"/>
      <c r="D25" s="31"/>
      <c r="E25" s="19"/>
      <c r="F25" s="19"/>
      <c r="G25" s="18"/>
      <c r="H25" s="23"/>
    </row>
    <row r="26" spans="2:8" ht="27" customHeight="1" x14ac:dyDescent="0.25">
      <c r="B26" s="21" t="s">
        <v>33</v>
      </c>
      <c r="C26" s="10" t="s">
        <v>34</v>
      </c>
      <c r="D26" s="31"/>
      <c r="E26" s="19"/>
      <c r="F26" s="19"/>
      <c r="G26" s="2"/>
      <c r="H26" s="23"/>
    </row>
    <row r="27" spans="2:8" ht="27" customHeight="1" x14ac:dyDescent="0.25">
      <c r="B27" s="21"/>
      <c r="C27" s="10" t="s">
        <v>35</v>
      </c>
      <c r="D27" s="31"/>
      <c r="E27" s="19"/>
      <c r="F27" s="19"/>
      <c r="G27" s="2"/>
      <c r="H27" s="23"/>
    </row>
    <row r="28" spans="2:8" ht="27" customHeight="1" x14ac:dyDescent="0.25">
      <c r="B28" s="21"/>
      <c r="C28" s="10" t="s">
        <v>36</v>
      </c>
      <c r="D28" s="31"/>
      <c r="E28" s="19"/>
      <c r="F28" s="19"/>
      <c r="G28" s="2"/>
      <c r="H28" s="23"/>
    </row>
    <row r="29" spans="2:8" ht="17.100000000000001" customHeight="1" thickBot="1" x14ac:dyDescent="0.3">
      <c r="B29" s="21"/>
      <c r="C29" s="10"/>
      <c r="D29" s="31"/>
      <c r="E29" s="19"/>
      <c r="F29" s="19"/>
      <c r="G29" s="2"/>
      <c r="H29" s="23"/>
    </row>
    <row r="30" spans="2:8" ht="34.5" customHeight="1" thickBot="1" x14ac:dyDescent="0.3">
      <c r="B30" s="22"/>
      <c r="C30" s="14" t="str">
        <f>CONCATENATE($C$2,C26)</f>
        <v>SOUS-TOTAL CLAUSTRAS BOIS</v>
      </c>
      <c r="D30" s="8"/>
      <c r="E30" s="4"/>
      <c r="F30" s="4"/>
      <c r="G30" s="15"/>
      <c r="H30" s="16">
        <f>SUM(G25:G29)</f>
        <v>0</v>
      </c>
    </row>
    <row r="31" spans="2:8" ht="17.100000000000001" customHeight="1" x14ac:dyDescent="0.25">
      <c r="B31" s="23"/>
      <c r="C31" s="28"/>
      <c r="D31" s="31"/>
      <c r="E31" s="19"/>
      <c r="F31" s="19"/>
      <c r="G31" s="18"/>
      <c r="H31" s="23"/>
    </row>
    <row r="32" spans="2:8" ht="27" customHeight="1" x14ac:dyDescent="0.25">
      <c r="B32" s="21" t="s">
        <v>37</v>
      </c>
      <c r="C32" s="10" t="s">
        <v>38</v>
      </c>
      <c r="D32" s="31" t="s">
        <v>14</v>
      </c>
      <c r="E32" s="19"/>
      <c r="F32" s="19"/>
      <c r="G32" s="2">
        <f>IF(F32*E32&lt;&gt;0,F32*E32,0)</f>
        <v>0</v>
      </c>
      <c r="H32" s="23"/>
    </row>
    <row r="33" spans="2:8" ht="17.100000000000001" customHeight="1" thickBot="1" x14ac:dyDescent="0.3">
      <c r="B33" s="23"/>
      <c r="C33" s="28"/>
      <c r="D33" s="31"/>
      <c r="E33" s="19"/>
      <c r="F33" s="19"/>
      <c r="G33" s="18"/>
      <c r="H33" s="23"/>
    </row>
    <row r="34" spans="2:8" ht="34.5" customHeight="1" thickBot="1" x14ac:dyDescent="0.3">
      <c r="B34" s="22"/>
      <c r="C34" s="14" t="str">
        <f>CONCATENATE($C$2,C32)</f>
        <v>SOUS-TOTAL PLINTHES DROITES</v>
      </c>
      <c r="D34" s="8"/>
      <c r="E34" s="4"/>
      <c r="F34" s="4"/>
      <c r="G34" s="15"/>
      <c r="H34" s="16">
        <f>SUM(G31:G33)</f>
        <v>0</v>
      </c>
    </row>
    <row r="35" spans="2:8" ht="17.100000000000001" customHeight="1" x14ac:dyDescent="0.25">
      <c r="B35" s="23"/>
      <c r="C35" s="28"/>
      <c r="D35" s="31"/>
      <c r="E35" s="19"/>
      <c r="F35" s="19"/>
      <c r="G35" s="18"/>
      <c r="H35" s="23"/>
    </row>
    <row r="36" spans="2:8" ht="27" customHeight="1" x14ac:dyDescent="0.25">
      <c r="B36" s="21" t="s">
        <v>39</v>
      </c>
      <c r="C36" s="10" t="s">
        <v>40</v>
      </c>
      <c r="D36" s="31"/>
      <c r="E36" s="19"/>
      <c r="F36" s="19"/>
      <c r="G36" s="2"/>
      <c r="H36" s="23"/>
    </row>
    <row r="37" spans="2:8" ht="27" customHeight="1" x14ac:dyDescent="0.25">
      <c r="B37" s="21" t="s">
        <v>41</v>
      </c>
      <c r="C37" s="10" t="s">
        <v>42</v>
      </c>
      <c r="D37" s="31" t="s">
        <v>14</v>
      </c>
      <c r="E37" s="19"/>
      <c r="F37" s="19"/>
      <c r="G37" s="2">
        <f t="shared" ref="G37:G38" si="2">IF(F37*E37&lt;&gt;0,F37*E37,0)</f>
        <v>0</v>
      </c>
      <c r="H37" s="23"/>
    </row>
    <row r="38" spans="2:8" ht="27" customHeight="1" x14ac:dyDescent="0.25">
      <c r="B38" s="21" t="s">
        <v>43</v>
      </c>
      <c r="C38" s="10" t="s">
        <v>44</v>
      </c>
      <c r="D38" s="31" t="s">
        <v>14</v>
      </c>
      <c r="E38" s="19"/>
      <c r="F38" s="19"/>
      <c r="G38" s="2">
        <f t="shared" si="2"/>
        <v>0</v>
      </c>
      <c r="H38" s="23"/>
    </row>
    <row r="39" spans="2:8" ht="17.100000000000001" customHeight="1" thickBot="1" x14ac:dyDescent="0.3">
      <c r="B39" s="21"/>
      <c r="C39" s="10"/>
      <c r="D39" s="31"/>
      <c r="E39" s="19"/>
      <c r="F39" s="19"/>
      <c r="G39" s="2"/>
      <c r="H39" s="23"/>
    </row>
    <row r="40" spans="2:8" ht="34.5" customHeight="1" thickBot="1" x14ac:dyDescent="0.3">
      <c r="B40" s="22"/>
      <c r="C40" s="14" t="str">
        <f>CONCATENATE($C$2,C36)</f>
        <v>SOUS-TOTAL MIROIRS</v>
      </c>
      <c r="D40" s="8"/>
      <c r="E40" s="4"/>
      <c r="F40" s="4"/>
      <c r="G40" s="15"/>
      <c r="H40" s="16">
        <f>SUM(G35:G39)</f>
        <v>0</v>
      </c>
    </row>
    <row r="41" spans="2:8" ht="17.100000000000001" customHeight="1" x14ac:dyDescent="0.25">
      <c r="B41" s="23"/>
      <c r="C41" s="28"/>
      <c r="D41" s="31"/>
      <c r="E41" s="19"/>
      <c r="F41" s="19"/>
      <c r="G41" s="18"/>
      <c r="H41" s="23"/>
    </row>
    <row r="42" spans="2:8" ht="27" customHeight="1" x14ac:dyDescent="0.25">
      <c r="B42" s="21" t="s">
        <v>45</v>
      </c>
      <c r="C42" s="10" t="s">
        <v>46</v>
      </c>
      <c r="D42" s="31"/>
      <c r="E42" s="19"/>
      <c r="F42" s="19"/>
      <c r="G42" s="2"/>
      <c r="H42" s="23"/>
    </row>
    <row r="43" spans="2:8" ht="17.100000000000001" customHeight="1" thickBot="1" x14ac:dyDescent="0.3">
      <c r="B43" s="21"/>
      <c r="C43" s="10"/>
      <c r="D43" s="31"/>
      <c r="E43" s="19"/>
      <c r="F43" s="19"/>
      <c r="G43" s="2"/>
      <c r="H43" s="23"/>
    </row>
    <row r="44" spans="2:8" ht="34.5" customHeight="1" thickBot="1" x14ac:dyDescent="0.3">
      <c r="B44" s="22"/>
      <c r="C44" s="14" t="str">
        <f>CONCATENATE($C$2,C42)</f>
        <v>SOUS-TOTAL PATERES</v>
      </c>
      <c r="D44" s="8"/>
      <c r="E44" s="4"/>
      <c r="F44" s="4"/>
      <c r="G44" s="15"/>
      <c r="H44" s="16">
        <f>SUM(G41:G43)</f>
        <v>0</v>
      </c>
    </row>
    <row r="45" spans="2:8" ht="14.25" thickBot="1" x14ac:dyDescent="0.3">
      <c r="B45" s="23"/>
      <c r="C45" s="32"/>
      <c r="D45" s="11"/>
      <c r="E45" s="2"/>
      <c r="F45" s="2"/>
      <c r="G45" s="2"/>
      <c r="H45" s="2"/>
    </row>
    <row r="46" spans="2:8" ht="30" customHeight="1" thickBot="1" x14ac:dyDescent="0.3">
      <c r="B46" s="23"/>
      <c r="C46" s="29"/>
      <c r="D46" s="11"/>
      <c r="E46" s="2"/>
      <c r="F46" s="2"/>
      <c r="G46" s="17" t="s">
        <v>3</v>
      </c>
      <c r="H46" s="16">
        <f>SUM(H5:H24)</f>
        <v>0</v>
      </c>
    </row>
    <row r="47" spans="2:8" ht="24" customHeight="1" x14ac:dyDescent="0.25">
      <c r="B47" s="28"/>
      <c r="C47" s="34"/>
      <c r="D47" s="11"/>
      <c r="E47" s="2"/>
      <c r="F47" s="2"/>
      <c r="G47" s="2"/>
      <c r="H47" s="2" t="str">
        <f>IF((E47)*F47&lt;&gt;0,(E47)*F47," ")</f>
        <v xml:space="preserve"> </v>
      </c>
    </row>
    <row r="48" spans="2:8" x14ac:dyDescent="0.25">
      <c r="B48" s="24"/>
      <c r="C48" s="12"/>
      <c r="D48" s="13"/>
      <c r="E48" s="3"/>
      <c r="F48" s="3"/>
      <c r="G48" s="3"/>
      <c r="H48" s="3"/>
    </row>
  </sheetData>
  <mergeCells count="2">
    <mergeCell ref="D2:H2"/>
    <mergeCell ref="B1:H1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64" fitToHeight="13" orientation="portrait" r:id="rId1"/>
  <headerFooter alignWithMargins="0">
    <oddHeader>&amp;L&amp;"Century Gothic,Gras"Réaménagement Niveaux RDJ et R+1
Bâtiment E  Clinique du Ter - Ploemeur&amp;"Century Gothic,Normal"
AIA Ingénierie Lorient
&amp;Rlot n° 4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D93FBE-D73F-4E54-9D2D-A0175E64ED37}">
  <sheetPr>
    <tabColor rgb="FF00B0F0"/>
  </sheetPr>
  <dimension ref="A1:W216"/>
  <sheetViews>
    <sheetView tabSelected="1" view="pageBreakPreview" topLeftCell="A11" zoomScale="70" zoomScaleNormal="70" zoomScaleSheetLayoutView="70" workbookViewId="0">
      <selection activeCell="K13" sqref="K13"/>
    </sheetView>
  </sheetViews>
  <sheetFormatPr baseColWidth="10" defaultColWidth="11.42578125" defaultRowHeight="12.75" outlineLevelCol="1" x14ac:dyDescent="0.25"/>
  <cols>
    <col min="1" max="1" width="2.85546875" style="36" customWidth="1"/>
    <col min="2" max="2" width="8.7109375" style="40" customWidth="1"/>
    <col min="3" max="3" width="15.42578125" style="38" hidden="1" customWidth="1" outlineLevel="1" collapsed="1"/>
    <col min="4" max="4" width="19.28515625" style="39" customWidth="1" collapsed="1"/>
    <col min="5" max="5" width="13.85546875" style="38" hidden="1" customWidth="1" outlineLevel="1"/>
    <col min="6" max="6" width="20.85546875" style="39" customWidth="1" collapsed="1"/>
    <col min="7" max="7" width="8.42578125" style="38" hidden="1" customWidth="1" outlineLevel="1"/>
    <col min="8" max="8" width="17.28515625" style="40" hidden="1" customWidth="1" outlineLevel="1"/>
    <col min="9" max="9" width="11.5703125" style="38" customWidth="1" collapsed="1"/>
    <col min="10" max="11" width="24.28515625" style="38" customWidth="1"/>
    <col min="12" max="12" width="14.42578125" style="38" customWidth="1"/>
    <col min="13" max="13" width="13.140625" style="38" customWidth="1"/>
    <col min="14" max="14" width="9.85546875" style="38" customWidth="1"/>
    <col min="15" max="15" width="9.28515625" style="38" customWidth="1"/>
    <col min="16" max="17" width="10.7109375" style="38" customWidth="1"/>
    <col min="18" max="18" width="10.140625" style="38" hidden="1" customWidth="1" outlineLevel="1"/>
    <col min="19" max="19" width="9.42578125" style="38" customWidth="1" collapsed="1"/>
    <col min="20" max="20" width="12.28515625" style="38" customWidth="1"/>
    <col min="21" max="21" width="22" style="41" customWidth="1"/>
    <col min="22" max="22" width="2.7109375" style="42" customWidth="1"/>
    <col min="23" max="23" width="12" style="42" bestFit="1" customWidth="1"/>
    <col min="24" max="16384" width="11.42578125" style="40"/>
  </cols>
  <sheetData>
    <row r="1" spans="1:23" ht="18" x14ac:dyDescent="0.25">
      <c r="B1" s="37"/>
    </row>
    <row r="2" spans="1:23" ht="13.9" customHeight="1" x14ac:dyDescent="0.25">
      <c r="B2" s="93" t="s">
        <v>47</v>
      </c>
      <c r="C2" s="43" t="s">
        <v>48</v>
      </c>
      <c r="D2" s="93" t="s">
        <v>48</v>
      </c>
      <c r="E2" s="43" t="s">
        <v>49</v>
      </c>
      <c r="F2" s="89" t="s">
        <v>49</v>
      </c>
      <c r="G2" s="95" t="s">
        <v>50</v>
      </c>
      <c r="H2" s="95" t="s">
        <v>51</v>
      </c>
      <c r="I2" s="89" t="s">
        <v>52</v>
      </c>
      <c r="J2" s="89" t="s">
        <v>53</v>
      </c>
      <c r="K2" s="89" t="s">
        <v>54</v>
      </c>
      <c r="L2" s="89" t="s">
        <v>55</v>
      </c>
      <c r="M2" s="89" t="s">
        <v>56</v>
      </c>
      <c r="N2" s="89" t="s">
        <v>57</v>
      </c>
      <c r="O2" s="89" t="s">
        <v>58</v>
      </c>
      <c r="P2" s="89" t="s">
        <v>59</v>
      </c>
      <c r="Q2" s="89" t="s">
        <v>60</v>
      </c>
      <c r="R2" s="44"/>
      <c r="S2" s="89" t="s">
        <v>61</v>
      </c>
      <c r="T2" s="89" t="s">
        <v>62</v>
      </c>
      <c r="U2" s="91" t="s">
        <v>63</v>
      </c>
    </row>
    <row r="3" spans="1:23" ht="67.900000000000006" customHeight="1" x14ac:dyDescent="0.25">
      <c r="B3" s="94"/>
      <c r="C3" s="45" t="s">
        <v>64</v>
      </c>
      <c r="D3" s="94"/>
      <c r="E3" s="45" t="s">
        <v>64</v>
      </c>
      <c r="F3" s="90"/>
      <c r="G3" s="95"/>
      <c r="H3" s="95"/>
      <c r="I3" s="90"/>
      <c r="J3" s="90"/>
      <c r="K3" s="90"/>
      <c r="L3" s="90"/>
      <c r="M3" s="90"/>
      <c r="N3" s="90"/>
      <c r="O3" s="90"/>
      <c r="P3" s="90"/>
      <c r="Q3" s="90"/>
      <c r="R3" s="46" t="s">
        <v>65</v>
      </c>
      <c r="S3" s="90"/>
      <c r="T3" s="90"/>
      <c r="U3" s="92"/>
    </row>
    <row r="4" spans="1:23" ht="34.15" customHeight="1" x14ac:dyDescent="0.25">
      <c r="B4" s="84" t="s">
        <v>66</v>
      </c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6"/>
    </row>
    <row r="5" spans="1:23" s="38" customFormat="1" ht="41.25" customHeight="1" x14ac:dyDescent="0.25">
      <c r="A5" s="39"/>
      <c r="B5" s="47" t="s">
        <v>67</v>
      </c>
      <c r="D5" s="48" t="s">
        <v>68</v>
      </c>
      <c r="E5" s="49" t="s">
        <v>69</v>
      </c>
      <c r="F5" s="50" t="s">
        <v>70</v>
      </c>
      <c r="G5" s="47" t="s">
        <v>71</v>
      </c>
      <c r="H5" s="47" t="s">
        <v>15</v>
      </c>
      <c r="I5" s="47" t="s">
        <v>72</v>
      </c>
      <c r="J5" s="47" t="s">
        <v>73</v>
      </c>
      <c r="K5" s="47" t="s">
        <v>74</v>
      </c>
      <c r="L5" s="47" t="s">
        <v>75</v>
      </c>
      <c r="M5" s="47" t="s">
        <v>76</v>
      </c>
      <c r="N5" s="47" t="s">
        <v>77</v>
      </c>
      <c r="O5" s="47">
        <v>204</v>
      </c>
      <c r="P5" s="51" t="s">
        <v>78</v>
      </c>
      <c r="Q5" s="47" t="s">
        <v>79</v>
      </c>
      <c r="R5" s="47" t="s">
        <v>80</v>
      </c>
      <c r="S5" s="47" t="s">
        <v>81</v>
      </c>
      <c r="T5" s="47" t="s">
        <v>82</v>
      </c>
      <c r="U5" s="52"/>
      <c r="V5" s="42"/>
      <c r="W5" s="53"/>
    </row>
    <row r="6" spans="1:23" s="38" customFormat="1" ht="41.25" customHeight="1" x14ac:dyDescent="0.25">
      <c r="A6" s="39"/>
      <c r="B6" s="47" t="s">
        <v>67</v>
      </c>
      <c r="C6" s="54"/>
      <c r="D6" s="50" t="s">
        <v>70</v>
      </c>
      <c r="E6" s="49"/>
      <c r="F6" s="50" t="s">
        <v>83</v>
      </c>
      <c r="G6" s="47" t="s">
        <v>71</v>
      </c>
      <c r="H6" s="47"/>
      <c r="I6" s="47" t="s">
        <v>72</v>
      </c>
      <c r="J6" s="47" t="s">
        <v>84</v>
      </c>
      <c r="K6" s="47" t="s">
        <v>85</v>
      </c>
      <c r="L6" s="47" t="s">
        <v>76</v>
      </c>
      <c r="M6" s="47" t="s">
        <v>86</v>
      </c>
      <c r="N6" s="47">
        <v>93</v>
      </c>
      <c r="O6" s="47">
        <v>204</v>
      </c>
      <c r="P6" s="47" t="s">
        <v>78</v>
      </c>
      <c r="Q6" s="47" t="s">
        <v>87</v>
      </c>
      <c r="R6" s="47" t="s">
        <v>76</v>
      </c>
      <c r="S6" s="47" t="s">
        <v>76</v>
      </c>
      <c r="T6" s="47" t="s">
        <v>76</v>
      </c>
      <c r="U6" s="52"/>
      <c r="V6" s="55"/>
      <c r="W6" s="53"/>
    </row>
    <row r="7" spans="1:23" s="38" customFormat="1" ht="41.25" customHeight="1" x14ac:dyDescent="0.25">
      <c r="A7" s="39"/>
      <c r="B7" s="47" t="s">
        <v>67</v>
      </c>
      <c r="C7" s="54"/>
      <c r="D7" s="50" t="s">
        <v>70</v>
      </c>
      <c r="E7" s="49"/>
      <c r="F7" s="50" t="s">
        <v>88</v>
      </c>
      <c r="G7" s="47" t="s">
        <v>71</v>
      </c>
      <c r="H7" s="47" t="s">
        <v>15</v>
      </c>
      <c r="I7" s="47" t="s">
        <v>72</v>
      </c>
      <c r="J7" s="47" t="s">
        <v>84</v>
      </c>
      <c r="K7" s="47" t="s">
        <v>85</v>
      </c>
      <c r="L7" s="47" t="s">
        <v>76</v>
      </c>
      <c r="M7" s="47" t="s">
        <v>86</v>
      </c>
      <c r="N7" s="47">
        <v>93</v>
      </c>
      <c r="O7" s="47">
        <v>204</v>
      </c>
      <c r="P7" s="47" t="s">
        <v>78</v>
      </c>
      <c r="Q7" s="47" t="s">
        <v>87</v>
      </c>
      <c r="R7" s="47" t="s">
        <v>80</v>
      </c>
      <c r="S7" s="47" t="s">
        <v>76</v>
      </c>
      <c r="T7" s="47" t="s">
        <v>76</v>
      </c>
      <c r="U7" s="52"/>
      <c r="V7" s="53"/>
      <c r="W7" s="53"/>
    </row>
    <row r="8" spans="1:23" s="38" customFormat="1" ht="41.25" customHeight="1" x14ac:dyDescent="0.25">
      <c r="A8" s="39"/>
      <c r="B8" s="47" t="s">
        <v>67</v>
      </c>
      <c r="C8" s="54"/>
      <c r="D8" s="50" t="s">
        <v>89</v>
      </c>
      <c r="E8" s="49"/>
      <c r="F8" s="50" t="s">
        <v>70</v>
      </c>
      <c r="G8" s="47" t="s">
        <v>71</v>
      </c>
      <c r="H8" s="47" t="s">
        <v>15</v>
      </c>
      <c r="I8" s="47" t="s">
        <v>72</v>
      </c>
      <c r="J8" s="47" t="s">
        <v>84</v>
      </c>
      <c r="K8" s="47" t="s">
        <v>85</v>
      </c>
      <c r="L8" s="47" t="s">
        <v>76</v>
      </c>
      <c r="M8" s="47" t="s">
        <v>86</v>
      </c>
      <c r="N8" s="47">
        <v>93</v>
      </c>
      <c r="O8" s="47">
        <v>204</v>
      </c>
      <c r="P8" s="47" t="s">
        <v>78</v>
      </c>
      <c r="Q8" s="47" t="s">
        <v>87</v>
      </c>
      <c r="R8" s="47" t="s">
        <v>80</v>
      </c>
      <c r="S8" s="47" t="s">
        <v>76</v>
      </c>
      <c r="T8" s="47" t="s">
        <v>76</v>
      </c>
      <c r="U8" s="52"/>
      <c r="V8" s="53"/>
      <c r="W8" s="55"/>
    </row>
    <row r="9" spans="1:23" s="38" customFormat="1" ht="41.25" customHeight="1" x14ac:dyDescent="0.25">
      <c r="A9" s="39"/>
      <c r="B9" s="47" t="s">
        <v>67</v>
      </c>
      <c r="C9" s="54"/>
      <c r="D9" s="50" t="s">
        <v>90</v>
      </c>
      <c r="E9" s="49"/>
      <c r="F9" s="50" t="s">
        <v>70</v>
      </c>
      <c r="G9" s="47" t="s">
        <v>71</v>
      </c>
      <c r="H9" s="47" t="s">
        <v>15</v>
      </c>
      <c r="I9" s="47" t="s">
        <v>72</v>
      </c>
      <c r="J9" s="47" t="s">
        <v>84</v>
      </c>
      <c r="K9" s="47" t="s">
        <v>85</v>
      </c>
      <c r="L9" s="47" t="s">
        <v>76</v>
      </c>
      <c r="M9" s="47" t="s">
        <v>86</v>
      </c>
      <c r="N9" s="47">
        <v>93</v>
      </c>
      <c r="O9" s="47">
        <v>204</v>
      </c>
      <c r="P9" s="47" t="s">
        <v>78</v>
      </c>
      <c r="Q9" s="47" t="s">
        <v>87</v>
      </c>
      <c r="R9" s="47" t="s">
        <v>80</v>
      </c>
      <c r="S9" s="47" t="s">
        <v>76</v>
      </c>
      <c r="T9" s="47" t="s">
        <v>76</v>
      </c>
      <c r="U9" s="52"/>
      <c r="V9" s="55"/>
      <c r="W9" s="55"/>
    </row>
    <row r="10" spans="1:23" s="38" customFormat="1" ht="41.25" customHeight="1" x14ac:dyDescent="0.25">
      <c r="A10" s="39"/>
      <c r="B10" s="47" t="s">
        <v>67</v>
      </c>
      <c r="C10" s="54"/>
      <c r="D10" s="50" t="s">
        <v>91</v>
      </c>
      <c r="E10" s="49"/>
      <c r="F10" s="50" t="s">
        <v>70</v>
      </c>
      <c r="G10" s="47" t="s">
        <v>71</v>
      </c>
      <c r="H10" s="47" t="s">
        <v>15</v>
      </c>
      <c r="I10" s="47" t="s">
        <v>72</v>
      </c>
      <c r="J10" s="47" t="s">
        <v>84</v>
      </c>
      <c r="K10" s="47" t="s">
        <v>85</v>
      </c>
      <c r="L10" s="47" t="s">
        <v>76</v>
      </c>
      <c r="M10" s="47" t="s">
        <v>86</v>
      </c>
      <c r="N10" s="47">
        <v>93</v>
      </c>
      <c r="O10" s="47">
        <v>204</v>
      </c>
      <c r="P10" s="47" t="s">
        <v>78</v>
      </c>
      <c r="Q10" s="47" t="s">
        <v>87</v>
      </c>
      <c r="R10" s="47" t="s">
        <v>80</v>
      </c>
      <c r="S10" s="47" t="s">
        <v>76</v>
      </c>
      <c r="T10" s="47" t="s">
        <v>76</v>
      </c>
      <c r="U10" s="52"/>
      <c r="V10" s="55"/>
      <c r="W10" s="55"/>
    </row>
    <row r="11" spans="1:23" s="38" customFormat="1" ht="41.25" customHeight="1" x14ac:dyDescent="0.25">
      <c r="A11" s="39"/>
      <c r="B11" s="47" t="s">
        <v>67</v>
      </c>
      <c r="C11" s="54"/>
      <c r="D11" s="50" t="s">
        <v>92</v>
      </c>
      <c r="E11" s="49"/>
      <c r="F11" s="50" t="s">
        <v>70</v>
      </c>
      <c r="G11" s="47" t="s">
        <v>71</v>
      </c>
      <c r="H11" s="47" t="s">
        <v>15</v>
      </c>
      <c r="I11" s="47" t="s">
        <v>72</v>
      </c>
      <c r="J11" s="47" t="s">
        <v>84</v>
      </c>
      <c r="K11" s="47" t="s">
        <v>85</v>
      </c>
      <c r="L11" s="47" t="s">
        <v>76</v>
      </c>
      <c r="M11" s="47" t="s">
        <v>86</v>
      </c>
      <c r="N11" s="47">
        <v>93</v>
      </c>
      <c r="O11" s="47">
        <v>204</v>
      </c>
      <c r="P11" s="47" t="s">
        <v>78</v>
      </c>
      <c r="Q11" s="47" t="s">
        <v>87</v>
      </c>
      <c r="R11" s="47" t="s">
        <v>80</v>
      </c>
      <c r="S11" s="47" t="s">
        <v>76</v>
      </c>
      <c r="T11" s="47" t="s">
        <v>76</v>
      </c>
      <c r="U11" s="52"/>
      <c r="V11" s="55"/>
      <c r="W11" s="55"/>
    </row>
    <row r="12" spans="1:23" s="38" customFormat="1" ht="41.25" customHeight="1" x14ac:dyDescent="0.25">
      <c r="B12" s="47" t="s">
        <v>67</v>
      </c>
      <c r="C12" s="50"/>
      <c r="D12" s="48" t="s">
        <v>93</v>
      </c>
      <c r="E12" s="54"/>
      <c r="F12" s="50" t="s">
        <v>70</v>
      </c>
      <c r="G12" s="47" t="s">
        <v>94</v>
      </c>
      <c r="H12" s="47" t="s">
        <v>15</v>
      </c>
      <c r="I12" s="47" t="s">
        <v>72</v>
      </c>
      <c r="J12" s="47" t="s">
        <v>84</v>
      </c>
      <c r="K12" s="47" t="s">
        <v>85</v>
      </c>
      <c r="L12" s="47" t="s">
        <v>76</v>
      </c>
      <c r="M12" s="47" t="s">
        <v>86</v>
      </c>
      <c r="N12" s="47">
        <v>93</v>
      </c>
      <c r="O12" s="47">
        <v>204</v>
      </c>
      <c r="P12" s="47" t="s">
        <v>78</v>
      </c>
      <c r="Q12" s="47" t="s">
        <v>87</v>
      </c>
      <c r="R12" s="47" t="s">
        <v>80</v>
      </c>
      <c r="S12" s="47" t="s">
        <v>76</v>
      </c>
      <c r="T12" s="47" t="s">
        <v>76</v>
      </c>
      <c r="U12" s="52"/>
      <c r="V12" s="56"/>
      <c r="W12" s="56"/>
    </row>
    <row r="13" spans="1:23" s="38" customFormat="1" ht="41.25" customHeight="1" x14ac:dyDescent="0.25">
      <c r="A13" s="39"/>
      <c r="B13" s="47" t="s">
        <v>67</v>
      </c>
      <c r="C13" s="54"/>
      <c r="D13" s="48" t="s">
        <v>95</v>
      </c>
      <c r="E13" s="54"/>
      <c r="F13" s="50" t="s">
        <v>70</v>
      </c>
      <c r="G13" s="47" t="s">
        <v>71</v>
      </c>
      <c r="H13" s="47" t="s">
        <v>15</v>
      </c>
      <c r="I13" s="47" t="s">
        <v>72</v>
      </c>
      <c r="J13" s="47" t="s">
        <v>84</v>
      </c>
      <c r="K13" s="47" t="s">
        <v>85</v>
      </c>
      <c r="L13" s="47" t="s">
        <v>76</v>
      </c>
      <c r="M13" s="47" t="s">
        <v>86</v>
      </c>
      <c r="N13" s="47">
        <v>93</v>
      </c>
      <c r="O13" s="47">
        <v>204</v>
      </c>
      <c r="P13" s="47" t="s">
        <v>96</v>
      </c>
      <c r="Q13" s="47" t="s">
        <v>97</v>
      </c>
      <c r="R13" s="47" t="s">
        <v>76</v>
      </c>
      <c r="S13" s="47" t="s">
        <v>76</v>
      </c>
      <c r="T13" s="47" t="s">
        <v>76</v>
      </c>
      <c r="U13" s="52"/>
      <c r="V13" s="55"/>
      <c r="W13" s="55"/>
    </row>
    <row r="14" spans="1:23" s="38" customFormat="1" ht="41.25" customHeight="1" x14ac:dyDescent="0.25">
      <c r="B14" s="47" t="s">
        <v>67</v>
      </c>
      <c r="C14" s="50"/>
      <c r="D14" s="48" t="s">
        <v>98</v>
      </c>
      <c r="E14" s="54"/>
      <c r="F14" s="50" t="s">
        <v>70</v>
      </c>
      <c r="G14" s="57" t="s">
        <v>99</v>
      </c>
      <c r="H14" s="58" t="s">
        <v>15</v>
      </c>
      <c r="I14" s="47" t="s">
        <v>72</v>
      </c>
      <c r="J14" s="47" t="s">
        <v>84</v>
      </c>
      <c r="K14" s="47" t="s">
        <v>85</v>
      </c>
      <c r="L14" s="47" t="s">
        <v>100</v>
      </c>
      <c r="M14" s="47" t="s">
        <v>76</v>
      </c>
      <c r="N14" s="47">
        <v>93</v>
      </c>
      <c r="O14" s="47">
        <v>204</v>
      </c>
      <c r="P14" s="47" t="s">
        <v>78</v>
      </c>
      <c r="Q14" s="47" t="s">
        <v>79</v>
      </c>
      <c r="R14" s="58"/>
      <c r="S14" s="47" t="s">
        <v>101</v>
      </c>
      <c r="T14" s="47" t="s">
        <v>76</v>
      </c>
      <c r="U14" s="59"/>
      <c r="V14" s="56"/>
      <c r="W14" s="56"/>
    </row>
    <row r="15" spans="1:23" s="38" customFormat="1" ht="41.25" customHeight="1" x14ac:dyDescent="0.25">
      <c r="A15" s="39"/>
      <c r="B15" s="47" t="s">
        <v>67</v>
      </c>
      <c r="C15" s="54"/>
      <c r="D15" s="48" t="s">
        <v>102</v>
      </c>
      <c r="E15" s="54"/>
      <c r="F15" s="50" t="s">
        <v>98</v>
      </c>
      <c r="G15" s="47" t="s">
        <v>71</v>
      </c>
      <c r="H15" s="47" t="s">
        <v>15</v>
      </c>
      <c r="I15" s="47" t="s">
        <v>103</v>
      </c>
      <c r="J15" s="47" t="s">
        <v>84</v>
      </c>
      <c r="K15" s="47" t="s">
        <v>85</v>
      </c>
      <c r="L15" s="47" t="s">
        <v>75</v>
      </c>
      <c r="M15" s="47" t="s">
        <v>76</v>
      </c>
      <c r="N15" s="47">
        <v>93</v>
      </c>
      <c r="O15" s="47">
        <v>204</v>
      </c>
      <c r="P15" s="47" t="s">
        <v>78</v>
      </c>
      <c r="Q15" s="51" t="s">
        <v>97</v>
      </c>
      <c r="R15" s="60" t="s">
        <v>76</v>
      </c>
      <c r="S15" s="47" t="s">
        <v>76</v>
      </c>
      <c r="T15" s="47" t="s">
        <v>76</v>
      </c>
      <c r="U15" s="59"/>
      <c r="V15" s="55"/>
      <c r="W15" s="61"/>
    </row>
    <row r="16" spans="1:23" s="38" customFormat="1" ht="41.25" customHeight="1" x14ac:dyDescent="0.25">
      <c r="A16" s="39"/>
      <c r="B16" s="47" t="s">
        <v>67</v>
      </c>
      <c r="C16" s="54"/>
      <c r="D16" s="48" t="s">
        <v>104</v>
      </c>
      <c r="E16" s="54"/>
      <c r="F16" s="50" t="s">
        <v>98</v>
      </c>
      <c r="G16" s="47" t="s">
        <v>71</v>
      </c>
      <c r="H16" s="47"/>
      <c r="I16" s="47" t="s">
        <v>105</v>
      </c>
      <c r="J16" s="47" t="s">
        <v>106</v>
      </c>
      <c r="K16" s="47" t="s">
        <v>85</v>
      </c>
      <c r="L16" s="47" t="s">
        <v>100</v>
      </c>
      <c r="M16" s="47" t="s">
        <v>76</v>
      </c>
      <c r="N16" s="47">
        <v>93</v>
      </c>
      <c r="O16" s="47">
        <v>204</v>
      </c>
      <c r="P16" s="51" t="s">
        <v>96</v>
      </c>
      <c r="Q16" s="51" t="s">
        <v>97</v>
      </c>
      <c r="R16" s="47" t="s">
        <v>80</v>
      </c>
      <c r="S16" s="47" t="s">
        <v>76</v>
      </c>
      <c r="T16" s="47" t="s">
        <v>76</v>
      </c>
      <c r="U16" s="59"/>
      <c r="V16" s="55"/>
      <c r="W16" s="61"/>
    </row>
    <row r="17" spans="1:23" s="38" customFormat="1" ht="41.25" customHeight="1" x14ac:dyDescent="0.25">
      <c r="A17" s="39"/>
      <c r="B17" s="47" t="s">
        <v>67</v>
      </c>
      <c r="C17" s="54"/>
      <c r="D17" s="48" t="s">
        <v>107</v>
      </c>
      <c r="E17" s="54"/>
      <c r="F17" s="50" t="s">
        <v>98</v>
      </c>
      <c r="G17" s="47" t="s">
        <v>71</v>
      </c>
      <c r="H17" s="47"/>
      <c r="I17" s="47" t="s">
        <v>105</v>
      </c>
      <c r="J17" s="47" t="s">
        <v>106</v>
      </c>
      <c r="K17" s="47" t="s">
        <v>85</v>
      </c>
      <c r="L17" s="47" t="s">
        <v>100</v>
      </c>
      <c r="M17" s="47" t="s">
        <v>76</v>
      </c>
      <c r="N17" s="47">
        <v>83</v>
      </c>
      <c r="O17" s="47">
        <v>204</v>
      </c>
      <c r="P17" s="51" t="s">
        <v>78</v>
      </c>
      <c r="Q17" s="51" t="s">
        <v>97</v>
      </c>
      <c r="R17" s="47" t="s">
        <v>80</v>
      </c>
      <c r="S17" s="47" t="s">
        <v>76</v>
      </c>
      <c r="T17" s="47" t="s">
        <v>76</v>
      </c>
      <c r="U17" s="59"/>
      <c r="V17" s="55"/>
      <c r="W17" s="61"/>
    </row>
    <row r="18" spans="1:23" s="38" customFormat="1" ht="41.25" customHeight="1" x14ac:dyDescent="0.25">
      <c r="A18" s="39"/>
      <c r="B18" s="47" t="s">
        <v>67</v>
      </c>
      <c r="C18" s="54"/>
      <c r="D18" s="48" t="s">
        <v>98</v>
      </c>
      <c r="E18" s="54"/>
      <c r="F18" s="50" t="s">
        <v>108</v>
      </c>
      <c r="G18" s="47" t="s">
        <v>71</v>
      </c>
      <c r="H18" s="47"/>
      <c r="I18" s="47" t="s">
        <v>103</v>
      </c>
      <c r="J18" s="47" t="s">
        <v>84</v>
      </c>
      <c r="K18" s="47" t="s">
        <v>85</v>
      </c>
      <c r="L18" s="47" t="s">
        <v>100</v>
      </c>
      <c r="M18" s="47" t="s">
        <v>76</v>
      </c>
      <c r="N18" s="47">
        <v>83</v>
      </c>
      <c r="O18" s="47">
        <v>204</v>
      </c>
      <c r="P18" s="47" t="s">
        <v>78</v>
      </c>
      <c r="Q18" s="47" t="s">
        <v>87</v>
      </c>
      <c r="R18" s="47" t="s">
        <v>80</v>
      </c>
      <c r="S18" s="47" t="s">
        <v>76</v>
      </c>
      <c r="T18" s="47" t="s">
        <v>76</v>
      </c>
      <c r="U18" s="59"/>
      <c r="V18" s="55"/>
      <c r="W18" s="61"/>
    </row>
    <row r="19" spans="1:23" s="38" customFormat="1" ht="41.25" customHeight="1" x14ac:dyDescent="0.25">
      <c r="A19" s="39"/>
      <c r="B19" s="47" t="s">
        <v>67</v>
      </c>
      <c r="C19" s="62"/>
      <c r="D19" s="48" t="s">
        <v>109</v>
      </c>
      <c r="E19" s="54"/>
      <c r="F19" s="50" t="s">
        <v>108</v>
      </c>
      <c r="G19" s="47" t="s">
        <v>71</v>
      </c>
      <c r="H19" s="47"/>
      <c r="I19" s="47" t="s">
        <v>103</v>
      </c>
      <c r="J19" s="47" t="s">
        <v>84</v>
      </c>
      <c r="K19" s="47" t="s">
        <v>85</v>
      </c>
      <c r="L19" s="47" t="s">
        <v>76</v>
      </c>
      <c r="M19" s="47" t="s">
        <v>76</v>
      </c>
      <c r="N19" s="47">
        <v>83</v>
      </c>
      <c r="O19" s="47">
        <v>204</v>
      </c>
      <c r="P19" s="47" t="s">
        <v>96</v>
      </c>
      <c r="Q19" s="51" t="s">
        <v>97</v>
      </c>
      <c r="R19" s="47" t="s">
        <v>80</v>
      </c>
      <c r="S19" s="47" t="s">
        <v>76</v>
      </c>
      <c r="T19" s="47" t="s">
        <v>76</v>
      </c>
      <c r="U19" s="52"/>
      <c r="V19" s="61"/>
      <c r="W19" s="53"/>
    </row>
    <row r="20" spans="1:23" s="38" customFormat="1" ht="41.25" customHeight="1" x14ac:dyDescent="0.25">
      <c r="A20" s="39"/>
      <c r="B20" s="47" t="s">
        <v>67</v>
      </c>
      <c r="C20" s="54"/>
      <c r="D20" s="50" t="s">
        <v>70</v>
      </c>
      <c r="E20" s="49"/>
      <c r="F20" s="50" t="s">
        <v>110</v>
      </c>
      <c r="G20" s="47" t="s">
        <v>71</v>
      </c>
      <c r="H20" s="47"/>
      <c r="I20" s="47" t="s">
        <v>72</v>
      </c>
      <c r="J20" s="47" t="s">
        <v>111</v>
      </c>
      <c r="K20" s="47" t="s">
        <v>85</v>
      </c>
      <c r="L20" s="47" t="s">
        <v>100</v>
      </c>
      <c r="M20" s="47" t="s">
        <v>76</v>
      </c>
      <c r="N20" s="47" t="s">
        <v>112</v>
      </c>
      <c r="O20" s="47">
        <v>204</v>
      </c>
      <c r="P20" s="47" t="s">
        <v>78</v>
      </c>
      <c r="Q20" s="47" t="s">
        <v>76</v>
      </c>
      <c r="R20" s="47" t="s">
        <v>76</v>
      </c>
      <c r="S20" s="47" t="s">
        <v>81</v>
      </c>
      <c r="T20" s="47" t="s">
        <v>76</v>
      </c>
      <c r="U20" s="52"/>
      <c r="V20" s="61"/>
      <c r="W20" s="53"/>
    </row>
    <row r="21" spans="1:23" ht="34.15" customHeight="1" x14ac:dyDescent="0.25">
      <c r="B21" s="84" t="s">
        <v>113</v>
      </c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6"/>
    </row>
    <row r="22" spans="1:23" s="38" customFormat="1" ht="34.15" customHeight="1" x14ac:dyDescent="0.25">
      <c r="A22" s="39"/>
      <c r="B22" s="47" t="s">
        <v>114</v>
      </c>
      <c r="C22" s="54"/>
      <c r="D22" s="50" t="s">
        <v>98</v>
      </c>
      <c r="E22" s="49"/>
      <c r="F22" s="50" t="s">
        <v>115</v>
      </c>
      <c r="G22" s="47"/>
      <c r="H22" s="47"/>
      <c r="I22" s="47" t="s">
        <v>116</v>
      </c>
      <c r="J22" s="47" t="s">
        <v>73</v>
      </c>
      <c r="K22" s="47" t="s">
        <v>85</v>
      </c>
      <c r="L22" s="47" t="s">
        <v>75</v>
      </c>
      <c r="M22" s="47" t="s">
        <v>86</v>
      </c>
      <c r="N22" s="47" t="s">
        <v>77</v>
      </c>
      <c r="O22" s="47">
        <v>204</v>
      </c>
      <c r="P22" s="51" t="s">
        <v>78</v>
      </c>
      <c r="Q22" s="47" t="s">
        <v>79</v>
      </c>
      <c r="R22" s="47" t="s">
        <v>80</v>
      </c>
      <c r="S22" s="47" t="s">
        <v>81</v>
      </c>
      <c r="T22" s="47" t="s">
        <v>82</v>
      </c>
      <c r="U22" s="52"/>
      <c r="V22" s="61"/>
      <c r="W22" s="55"/>
    </row>
    <row r="23" spans="1:23" s="38" customFormat="1" ht="51" customHeight="1" x14ac:dyDescent="0.25">
      <c r="A23" s="39"/>
      <c r="B23" s="47" t="s">
        <v>114</v>
      </c>
      <c r="C23" s="54"/>
      <c r="D23" s="50" t="s">
        <v>98</v>
      </c>
      <c r="E23" s="49"/>
      <c r="F23" s="50" t="s">
        <v>117</v>
      </c>
      <c r="G23" s="47"/>
      <c r="H23" s="47"/>
      <c r="I23" s="47" t="s">
        <v>72</v>
      </c>
      <c r="J23" s="47" t="s">
        <v>118</v>
      </c>
      <c r="K23" s="47" t="s">
        <v>74</v>
      </c>
      <c r="L23" s="47" t="s">
        <v>76</v>
      </c>
      <c r="M23" s="47" t="s">
        <v>86</v>
      </c>
      <c r="N23" s="47">
        <v>83</v>
      </c>
      <c r="O23" s="47">
        <v>204</v>
      </c>
      <c r="P23" s="51" t="s">
        <v>78</v>
      </c>
      <c r="Q23" s="47" t="s">
        <v>87</v>
      </c>
      <c r="R23" s="47"/>
      <c r="S23" s="47" t="s">
        <v>76</v>
      </c>
      <c r="T23" s="47" t="s">
        <v>76</v>
      </c>
      <c r="U23" s="52"/>
      <c r="V23" s="55"/>
      <c r="W23" s="55"/>
    </row>
    <row r="24" spans="1:23" s="38" customFormat="1" ht="34.15" customHeight="1" x14ac:dyDescent="0.25">
      <c r="A24" s="39"/>
      <c r="B24" s="47" t="s">
        <v>114</v>
      </c>
      <c r="C24" s="54"/>
      <c r="D24" s="50" t="s">
        <v>119</v>
      </c>
      <c r="E24" s="49"/>
      <c r="F24" s="50" t="s">
        <v>117</v>
      </c>
      <c r="G24" s="47"/>
      <c r="H24" s="47"/>
      <c r="I24" s="47" t="s">
        <v>72</v>
      </c>
      <c r="J24" s="47" t="s">
        <v>84</v>
      </c>
      <c r="K24" s="47" t="s">
        <v>85</v>
      </c>
      <c r="L24" s="47" t="s">
        <v>76</v>
      </c>
      <c r="M24" s="47" t="s">
        <v>86</v>
      </c>
      <c r="N24" s="47">
        <v>83</v>
      </c>
      <c r="O24" s="47">
        <v>204</v>
      </c>
      <c r="P24" s="51" t="s">
        <v>78</v>
      </c>
      <c r="Q24" s="47" t="s">
        <v>87</v>
      </c>
      <c r="R24" s="47"/>
      <c r="S24" s="47" t="s">
        <v>76</v>
      </c>
      <c r="T24" s="47" t="s">
        <v>76</v>
      </c>
      <c r="U24" s="52"/>
      <c r="V24" s="53"/>
      <c r="W24" s="55"/>
    </row>
    <row r="25" spans="1:23" s="38" customFormat="1" ht="51" customHeight="1" x14ac:dyDescent="0.25">
      <c r="A25" s="39"/>
      <c r="B25" s="47" t="s">
        <v>114</v>
      </c>
      <c r="C25" s="54"/>
      <c r="D25" s="50" t="s">
        <v>98</v>
      </c>
      <c r="E25" s="49"/>
      <c r="F25" s="50" t="s">
        <v>120</v>
      </c>
      <c r="G25" s="47"/>
      <c r="H25" s="47"/>
      <c r="I25" s="47" t="s">
        <v>72</v>
      </c>
      <c r="J25" s="47" t="s">
        <v>118</v>
      </c>
      <c r="K25" s="47" t="s">
        <v>74</v>
      </c>
      <c r="L25" s="47" t="s">
        <v>76</v>
      </c>
      <c r="M25" s="47" t="s">
        <v>86</v>
      </c>
      <c r="N25" s="47">
        <v>83</v>
      </c>
      <c r="O25" s="47">
        <v>204</v>
      </c>
      <c r="P25" s="51" t="s">
        <v>78</v>
      </c>
      <c r="Q25" s="47" t="s">
        <v>87</v>
      </c>
      <c r="R25" s="47"/>
      <c r="S25" s="47" t="s">
        <v>76</v>
      </c>
      <c r="T25" s="47" t="s">
        <v>76</v>
      </c>
      <c r="U25" s="52"/>
      <c r="V25" s="55"/>
      <c r="W25" s="55"/>
    </row>
    <row r="26" spans="1:23" s="38" customFormat="1" ht="34.15" customHeight="1" x14ac:dyDescent="0.25">
      <c r="A26" s="39"/>
      <c r="B26" s="47" t="s">
        <v>114</v>
      </c>
      <c r="C26" s="54"/>
      <c r="D26" s="48" t="s">
        <v>121</v>
      </c>
      <c r="E26" s="54"/>
      <c r="F26" s="50" t="s">
        <v>120</v>
      </c>
      <c r="G26" s="47"/>
      <c r="H26" s="47"/>
      <c r="I26" s="47" t="s">
        <v>72</v>
      </c>
      <c r="J26" s="47" t="s">
        <v>84</v>
      </c>
      <c r="K26" s="47" t="s">
        <v>85</v>
      </c>
      <c r="L26" s="47" t="s">
        <v>76</v>
      </c>
      <c r="M26" s="47" t="s">
        <v>86</v>
      </c>
      <c r="N26" s="47">
        <v>83</v>
      </c>
      <c r="O26" s="47">
        <v>204</v>
      </c>
      <c r="P26" s="51" t="s">
        <v>78</v>
      </c>
      <c r="Q26" s="47" t="s">
        <v>87</v>
      </c>
      <c r="R26" s="47"/>
      <c r="S26" s="47" t="s">
        <v>76</v>
      </c>
      <c r="T26" s="47" t="s">
        <v>76</v>
      </c>
      <c r="U26" s="52"/>
      <c r="V26" s="55"/>
      <c r="W26" s="55"/>
    </row>
    <row r="27" spans="1:23" s="38" customFormat="1" ht="34.15" customHeight="1" x14ac:dyDescent="0.25">
      <c r="A27" s="39"/>
      <c r="B27" s="47" t="s">
        <v>114</v>
      </c>
      <c r="C27" s="54"/>
      <c r="D27" s="48" t="s">
        <v>122</v>
      </c>
      <c r="E27" s="54"/>
      <c r="F27" s="50" t="s">
        <v>98</v>
      </c>
      <c r="G27" s="47"/>
      <c r="H27" s="47"/>
      <c r="I27" s="47" t="s">
        <v>72</v>
      </c>
      <c r="J27" s="47" t="s">
        <v>84</v>
      </c>
      <c r="K27" s="47" t="s">
        <v>85</v>
      </c>
      <c r="L27" s="47" t="s">
        <v>76</v>
      </c>
      <c r="M27" s="47" t="s">
        <v>86</v>
      </c>
      <c r="N27" s="47">
        <v>93</v>
      </c>
      <c r="O27" s="47">
        <v>204</v>
      </c>
      <c r="P27" s="51" t="s">
        <v>78</v>
      </c>
      <c r="Q27" s="47" t="s">
        <v>87</v>
      </c>
      <c r="R27" s="47"/>
      <c r="S27" s="47" t="s">
        <v>76</v>
      </c>
      <c r="T27" s="47" t="s">
        <v>76</v>
      </c>
      <c r="U27" s="52"/>
      <c r="V27" s="55"/>
      <c r="W27" s="55"/>
    </row>
    <row r="28" spans="1:23" s="38" customFormat="1" ht="34.15" customHeight="1" x14ac:dyDescent="0.25">
      <c r="A28" s="39"/>
      <c r="B28" s="47" t="s">
        <v>114</v>
      </c>
      <c r="C28" s="54"/>
      <c r="D28" s="48" t="s">
        <v>123</v>
      </c>
      <c r="E28" s="54"/>
      <c r="F28" s="50" t="s">
        <v>98</v>
      </c>
      <c r="G28" s="47"/>
      <c r="H28" s="47"/>
      <c r="I28" s="47" t="s">
        <v>72</v>
      </c>
      <c r="J28" s="47" t="s">
        <v>84</v>
      </c>
      <c r="K28" s="47" t="s">
        <v>85</v>
      </c>
      <c r="L28" s="47" t="s">
        <v>76</v>
      </c>
      <c r="M28" s="47" t="s">
        <v>86</v>
      </c>
      <c r="N28" s="47">
        <v>93</v>
      </c>
      <c r="O28" s="47">
        <v>204</v>
      </c>
      <c r="P28" s="51" t="s">
        <v>78</v>
      </c>
      <c r="Q28" s="47" t="s">
        <v>87</v>
      </c>
      <c r="R28" s="47"/>
      <c r="S28" s="47" t="s">
        <v>76</v>
      </c>
      <c r="T28" s="47" t="s">
        <v>76</v>
      </c>
      <c r="U28" s="52"/>
      <c r="V28" s="55"/>
      <c r="W28" s="55"/>
    </row>
    <row r="29" spans="1:23" s="38" customFormat="1" ht="34.15" customHeight="1" x14ac:dyDescent="0.25">
      <c r="A29" s="39"/>
      <c r="B29" s="47" t="s">
        <v>114</v>
      </c>
      <c r="C29" s="54"/>
      <c r="D29" s="48" t="s">
        <v>124</v>
      </c>
      <c r="E29" s="54"/>
      <c r="F29" s="50" t="s">
        <v>98</v>
      </c>
      <c r="G29" s="47"/>
      <c r="H29" s="47"/>
      <c r="I29" s="47" t="s">
        <v>72</v>
      </c>
      <c r="J29" s="47" t="s">
        <v>84</v>
      </c>
      <c r="K29" s="47" t="s">
        <v>85</v>
      </c>
      <c r="L29" s="47" t="s">
        <v>76</v>
      </c>
      <c r="M29" s="47" t="s">
        <v>86</v>
      </c>
      <c r="N29" s="47">
        <v>93</v>
      </c>
      <c r="O29" s="47">
        <v>204</v>
      </c>
      <c r="P29" s="51" t="s">
        <v>78</v>
      </c>
      <c r="Q29" s="47" t="s">
        <v>87</v>
      </c>
      <c r="R29" s="47"/>
      <c r="S29" s="47" t="s">
        <v>76</v>
      </c>
      <c r="T29" s="47" t="s">
        <v>76</v>
      </c>
      <c r="U29" s="52"/>
      <c r="V29" s="55"/>
      <c r="W29" s="55"/>
    </row>
    <row r="30" spans="1:23" s="38" customFormat="1" ht="34.15" customHeight="1" x14ac:dyDescent="0.25">
      <c r="A30" s="39"/>
      <c r="B30" s="47" t="s">
        <v>114</v>
      </c>
      <c r="C30" s="54"/>
      <c r="D30" s="48" t="s">
        <v>125</v>
      </c>
      <c r="E30" s="54"/>
      <c r="F30" s="50" t="s">
        <v>98</v>
      </c>
      <c r="G30" s="47"/>
      <c r="H30" s="47"/>
      <c r="I30" s="47" t="s">
        <v>72</v>
      </c>
      <c r="J30" s="47" t="s">
        <v>84</v>
      </c>
      <c r="K30" s="47" t="s">
        <v>85</v>
      </c>
      <c r="L30" s="47" t="s">
        <v>76</v>
      </c>
      <c r="M30" s="47" t="s">
        <v>86</v>
      </c>
      <c r="N30" s="47">
        <v>93</v>
      </c>
      <c r="O30" s="47">
        <v>204</v>
      </c>
      <c r="P30" s="51" t="s">
        <v>78</v>
      </c>
      <c r="Q30" s="47" t="s">
        <v>87</v>
      </c>
      <c r="R30" s="47"/>
      <c r="S30" s="47" t="s">
        <v>76</v>
      </c>
      <c r="T30" s="47" t="s">
        <v>76</v>
      </c>
      <c r="U30" s="52"/>
      <c r="V30" s="55"/>
      <c r="W30" s="55"/>
    </row>
    <row r="31" spans="1:23" s="63" customFormat="1" ht="31.9" customHeight="1" x14ac:dyDescent="0.25">
      <c r="A31" s="39"/>
      <c r="B31" s="47" t="s">
        <v>114</v>
      </c>
      <c r="C31" s="54"/>
      <c r="D31" s="48" t="s">
        <v>126</v>
      </c>
      <c r="E31" s="54"/>
      <c r="F31" s="50" t="s">
        <v>98</v>
      </c>
      <c r="G31" s="47"/>
      <c r="H31" s="47"/>
      <c r="I31" s="47" t="s">
        <v>72</v>
      </c>
      <c r="J31" s="47" t="s">
        <v>84</v>
      </c>
      <c r="K31" s="47" t="s">
        <v>85</v>
      </c>
      <c r="L31" s="47" t="s">
        <v>76</v>
      </c>
      <c r="M31" s="47" t="s">
        <v>86</v>
      </c>
      <c r="N31" s="47">
        <v>93</v>
      </c>
      <c r="O31" s="47">
        <v>204</v>
      </c>
      <c r="P31" s="51" t="s">
        <v>78</v>
      </c>
      <c r="Q31" s="47" t="s">
        <v>87</v>
      </c>
      <c r="R31" s="47"/>
      <c r="S31" s="47" t="s">
        <v>76</v>
      </c>
      <c r="T31" s="47" t="s">
        <v>76</v>
      </c>
      <c r="U31" s="52"/>
      <c r="V31" s="55"/>
      <c r="W31" s="61"/>
    </row>
    <row r="32" spans="1:23" s="63" customFormat="1" ht="31.9" customHeight="1" x14ac:dyDescent="0.25">
      <c r="A32" s="39"/>
      <c r="B32" s="47" t="s">
        <v>114</v>
      </c>
      <c r="C32" s="54"/>
      <c r="D32" s="48" t="s">
        <v>127</v>
      </c>
      <c r="E32" s="54"/>
      <c r="F32" s="50" t="s">
        <v>98</v>
      </c>
      <c r="G32" s="64"/>
      <c r="H32" s="65"/>
      <c r="I32" s="47" t="s">
        <v>72</v>
      </c>
      <c r="J32" s="47" t="s">
        <v>84</v>
      </c>
      <c r="K32" s="47" t="s">
        <v>85</v>
      </c>
      <c r="L32" s="47" t="s">
        <v>76</v>
      </c>
      <c r="M32" s="47" t="s">
        <v>86</v>
      </c>
      <c r="N32" s="47">
        <v>93</v>
      </c>
      <c r="O32" s="47">
        <v>204</v>
      </c>
      <c r="P32" s="51" t="s">
        <v>78</v>
      </c>
      <c r="Q32" s="47" t="s">
        <v>87</v>
      </c>
      <c r="R32" s="47"/>
      <c r="S32" s="47" t="s">
        <v>76</v>
      </c>
      <c r="T32" s="47" t="s">
        <v>76</v>
      </c>
      <c r="U32" s="52"/>
      <c r="V32" s="55"/>
      <c r="W32" s="61"/>
    </row>
    <row r="33" spans="1:23" s="63" customFormat="1" ht="31.9" customHeight="1" x14ac:dyDescent="0.25">
      <c r="A33" s="39"/>
      <c r="B33" s="47" t="s">
        <v>114</v>
      </c>
      <c r="C33" s="54"/>
      <c r="D33" s="48" t="s">
        <v>128</v>
      </c>
      <c r="E33" s="54"/>
      <c r="F33" s="50" t="s">
        <v>98</v>
      </c>
      <c r="G33" s="47"/>
      <c r="H33" s="47"/>
      <c r="I33" s="47" t="s">
        <v>72</v>
      </c>
      <c r="J33" s="47" t="s">
        <v>84</v>
      </c>
      <c r="K33" s="47" t="s">
        <v>85</v>
      </c>
      <c r="L33" s="47" t="s">
        <v>76</v>
      </c>
      <c r="M33" s="47" t="s">
        <v>86</v>
      </c>
      <c r="N33" s="47">
        <v>93</v>
      </c>
      <c r="O33" s="47">
        <v>204</v>
      </c>
      <c r="P33" s="51" t="s">
        <v>78</v>
      </c>
      <c r="Q33" s="47" t="s">
        <v>87</v>
      </c>
      <c r="R33" s="47"/>
      <c r="S33" s="47" t="s">
        <v>76</v>
      </c>
      <c r="T33" s="47" t="s">
        <v>76</v>
      </c>
      <c r="U33" s="52"/>
      <c r="V33" s="55"/>
      <c r="W33" s="61"/>
    </row>
    <row r="34" spans="1:23" s="63" customFormat="1" ht="56.25" customHeight="1" x14ac:dyDescent="0.25">
      <c r="A34" s="39"/>
      <c r="B34" s="47" t="s">
        <v>114</v>
      </c>
      <c r="C34" s="54"/>
      <c r="D34" s="66" t="s">
        <v>129</v>
      </c>
      <c r="E34" s="54"/>
      <c r="F34" s="50" t="s">
        <v>98</v>
      </c>
      <c r="G34" s="47"/>
      <c r="H34" s="47"/>
      <c r="I34" s="47" t="s">
        <v>72</v>
      </c>
      <c r="J34" s="47" t="s">
        <v>130</v>
      </c>
      <c r="K34" s="47" t="s">
        <v>85</v>
      </c>
      <c r="L34" s="47" t="s">
        <v>76</v>
      </c>
      <c r="M34" s="47" t="s">
        <v>86</v>
      </c>
      <c r="N34" s="47" t="s">
        <v>77</v>
      </c>
      <c r="O34" s="47">
        <v>204</v>
      </c>
      <c r="P34" s="51" t="s">
        <v>78</v>
      </c>
      <c r="Q34" s="47" t="s">
        <v>87</v>
      </c>
      <c r="R34" s="47"/>
      <c r="S34" s="47" t="s">
        <v>76</v>
      </c>
      <c r="T34" s="47" t="s">
        <v>131</v>
      </c>
      <c r="U34" s="52"/>
      <c r="V34" s="61"/>
      <c r="W34" s="61"/>
    </row>
    <row r="35" spans="1:23" s="63" customFormat="1" ht="31.9" customHeight="1" x14ac:dyDescent="0.25">
      <c r="A35" s="39"/>
      <c r="B35" s="47" t="s">
        <v>114</v>
      </c>
      <c r="C35" s="54"/>
      <c r="D35" s="48" t="s">
        <v>98</v>
      </c>
      <c r="E35" s="54"/>
      <c r="F35" s="67" t="s">
        <v>132</v>
      </c>
      <c r="G35" s="47"/>
      <c r="H35" s="47"/>
      <c r="I35" s="47" t="s">
        <v>72</v>
      </c>
      <c r="J35" s="47" t="s">
        <v>84</v>
      </c>
      <c r="K35" s="47" t="s">
        <v>85</v>
      </c>
      <c r="L35" s="47" t="s">
        <v>76</v>
      </c>
      <c r="M35" s="47" t="s">
        <v>76</v>
      </c>
      <c r="N35" s="47">
        <v>93</v>
      </c>
      <c r="O35" s="47">
        <v>204</v>
      </c>
      <c r="P35" s="51" t="s">
        <v>78</v>
      </c>
      <c r="Q35" s="47" t="s">
        <v>87</v>
      </c>
      <c r="R35" s="47"/>
      <c r="S35" s="47" t="s">
        <v>76</v>
      </c>
      <c r="T35" s="47" t="s">
        <v>76</v>
      </c>
      <c r="U35" s="52"/>
      <c r="V35" s="61"/>
      <c r="W35" s="61"/>
    </row>
    <row r="36" spans="1:23" s="63" customFormat="1" ht="31.9" customHeight="1" x14ac:dyDescent="0.25">
      <c r="A36" s="39"/>
      <c r="B36" s="47" t="s">
        <v>114</v>
      </c>
      <c r="C36" s="54"/>
      <c r="D36" s="48" t="s">
        <v>133</v>
      </c>
      <c r="E36" s="54"/>
      <c r="F36" s="67" t="s">
        <v>132</v>
      </c>
      <c r="G36" s="47"/>
      <c r="H36" s="47"/>
      <c r="I36" s="47" t="s">
        <v>103</v>
      </c>
      <c r="J36" s="47" t="s">
        <v>84</v>
      </c>
      <c r="K36" s="47" t="s">
        <v>85</v>
      </c>
      <c r="L36" s="47" t="s">
        <v>76</v>
      </c>
      <c r="M36" s="47" t="s">
        <v>76</v>
      </c>
      <c r="N36" s="47">
        <v>83</v>
      </c>
      <c r="O36" s="47">
        <v>204</v>
      </c>
      <c r="P36" s="51" t="s">
        <v>78</v>
      </c>
      <c r="Q36" s="47" t="s">
        <v>97</v>
      </c>
      <c r="R36" s="47"/>
      <c r="S36" s="47" t="s">
        <v>76</v>
      </c>
      <c r="T36" s="47" t="s">
        <v>76</v>
      </c>
      <c r="U36" s="52"/>
      <c r="V36" s="61"/>
      <c r="W36" s="61"/>
    </row>
    <row r="37" spans="1:23" s="63" customFormat="1" ht="31.9" customHeight="1" x14ac:dyDescent="0.25">
      <c r="A37" s="39"/>
      <c r="B37" s="47" t="s">
        <v>114</v>
      </c>
      <c r="C37" s="54"/>
      <c r="D37" s="48" t="s">
        <v>134</v>
      </c>
      <c r="E37" s="54"/>
      <c r="F37" s="50" t="s">
        <v>98</v>
      </c>
      <c r="G37" s="47"/>
      <c r="H37" s="47"/>
      <c r="I37" s="47" t="s">
        <v>72</v>
      </c>
      <c r="J37" s="47" t="s">
        <v>84</v>
      </c>
      <c r="K37" s="47" t="s">
        <v>85</v>
      </c>
      <c r="L37" s="47" t="s">
        <v>76</v>
      </c>
      <c r="M37" s="47" t="s">
        <v>86</v>
      </c>
      <c r="N37" s="47">
        <v>93</v>
      </c>
      <c r="O37" s="47">
        <v>204</v>
      </c>
      <c r="P37" s="51" t="s">
        <v>96</v>
      </c>
      <c r="Q37" s="47" t="s">
        <v>97</v>
      </c>
      <c r="R37" s="47"/>
      <c r="S37" s="47" t="s">
        <v>76</v>
      </c>
      <c r="T37" s="47" t="s">
        <v>76</v>
      </c>
      <c r="U37" s="52"/>
      <c r="V37" s="61"/>
      <c r="W37" s="61"/>
    </row>
    <row r="38" spans="1:23" s="63" customFormat="1" ht="31.9" customHeight="1" x14ac:dyDescent="0.25">
      <c r="A38" s="39"/>
      <c r="B38" s="47" t="s">
        <v>114</v>
      </c>
      <c r="C38" s="54"/>
      <c r="D38" s="66" t="s">
        <v>135</v>
      </c>
      <c r="E38" s="54"/>
      <c r="F38" s="67" t="s">
        <v>136</v>
      </c>
      <c r="G38" s="47"/>
      <c r="H38" s="47"/>
      <c r="I38" s="47" t="s">
        <v>103</v>
      </c>
      <c r="J38" s="47" t="s">
        <v>84</v>
      </c>
      <c r="K38" s="47" t="s">
        <v>85</v>
      </c>
      <c r="L38" s="47" t="s">
        <v>76</v>
      </c>
      <c r="M38" s="47" t="s">
        <v>76</v>
      </c>
      <c r="N38" s="47">
        <v>83</v>
      </c>
      <c r="O38" s="47">
        <v>204</v>
      </c>
      <c r="P38" s="51" t="s">
        <v>78</v>
      </c>
      <c r="Q38" s="47" t="s">
        <v>76</v>
      </c>
      <c r="R38" s="47" t="s">
        <v>76</v>
      </c>
      <c r="S38" s="47" t="s">
        <v>76</v>
      </c>
      <c r="T38" s="47" t="s">
        <v>76</v>
      </c>
      <c r="U38" s="52"/>
      <c r="V38" s="61"/>
      <c r="W38" s="61"/>
    </row>
    <row r="39" spans="1:23" s="63" customFormat="1" ht="31.9" customHeight="1" x14ac:dyDescent="0.25">
      <c r="A39" s="39"/>
      <c r="B39" s="47" t="s">
        <v>114</v>
      </c>
      <c r="C39" s="54"/>
      <c r="D39" s="66" t="s">
        <v>137</v>
      </c>
      <c r="E39" s="54"/>
      <c r="F39" s="50" t="s">
        <v>138</v>
      </c>
      <c r="G39" s="47"/>
      <c r="H39" s="47"/>
      <c r="I39" s="47" t="s">
        <v>72</v>
      </c>
      <c r="J39" s="47" t="s">
        <v>84</v>
      </c>
      <c r="K39" s="47" t="s">
        <v>85</v>
      </c>
      <c r="L39" s="47" t="s">
        <v>76</v>
      </c>
      <c r="M39" s="47" t="s">
        <v>76</v>
      </c>
      <c r="N39" s="47">
        <v>83</v>
      </c>
      <c r="O39" s="47">
        <v>204</v>
      </c>
      <c r="P39" s="51" t="s">
        <v>78</v>
      </c>
      <c r="Q39" s="47" t="s">
        <v>87</v>
      </c>
      <c r="R39" s="47"/>
      <c r="S39" s="47" t="s">
        <v>76</v>
      </c>
      <c r="T39" s="47" t="s">
        <v>76</v>
      </c>
      <c r="U39" s="52"/>
      <c r="V39" s="61"/>
      <c r="W39" s="61"/>
    </row>
    <row r="40" spans="1:23" s="63" customFormat="1" ht="31.9" customHeight="1" thickBot="1" x14ac:dyDescent="0.3">
      <c r="A40" s="39"/>
      <c r="B40" s="47" t="s">
        <v>114</v>
      </c>
      <c r="C40" s="54"/>
      <c r="D40" s="66" t="s">
        <v>139</v>
      </c>
      <c r="E40" s="54"/>
      <c r="F40" s="50" t="s">
        <v>138</v>
      </c>
      <c r="G40" s="47"/>
      <c r="H40" s="47"/>
      <c r="I40" s="47" t="s">
        <v>72</v>
      </c>
      <c r="J40" s="47" t="s">
        <v>73</v>
      </c>
      <c r="K40" s="47" t="s">
        <v>85</v>
      </c>
      <c r="L40" s="47" t="s">
        <v>76</v>
      </c>
      <c r="M40" s="47" t="s">
        <v>76</v>
      </c>
      <c r="N40" s="47" t="s">
        <v>140</v>
      </c>
      <c r="O40" s="47">
        <v>204</v>
      </c>
      <c r="P40" s="51" t="s">
        <v>78</v>
      </c>
      <c r="Q40" s="47" t="s">
        <v>87</v>
      </c>
      <c r="R40" s="47"/>
      <c r="S40" s="47" t="s">
        <v>76</v>
      </c>
      <c r="T40" s="47" t="s">
        <v>131</v>
      </c>
      <c r="U40" s="52"/>
      <c r="V40" s="61"/>
      <c r="W40" s="61"/>
    </row>
    <row r="41" spans="1:23" s="63" customFormat="1" ht="63" customHeight="1" thickBot="1" x14ac:dyDescent="0.3">
      <c r="A41" s="39"/>
      <c r="B41" s="68"/>
      <c r="C41" s="69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87" t="s">
        <v>141</v>
      </c>
      <c r="T41" s="88"/>
      <c r="U41" s="70"/>
      <c r="V41" s="42"/>
    </row>
    <row r="42" spans="1:23" ht="13.5" x14ac:dyDescent="0.25">
      <c r="U42" s="71"/>
    </row>
    <row r="43" spans="1:23" ht="13.5" x14ac:dyDescent="0.25">
      <c r="U43" s="72"/>
    </row>
    <row r="44" spans="1:23" ht="13.5" x14ac:dyDescent="0.25">
      <c r="U44" s="72"/>
    </row>
    <row r="45" spans="1:23" ht="13.5" x14ac:dyDescent="0.25">
      <c r="U45" s="72"/>
    </row>
    <row r="46" spans="1:23" ht="13.5" x14ac:dyDescent="0.25">
      <c r="U46" s="72"/>
    </row>
    <row r="47" spans="1:23" ht="13.5" x14ac:dyDescent="0.25">
      <c r="U47" s="72"/>
    </row>
    <row r="48" spans="1:23" ht="13.5" x14ac:dyDescent="0.25">
      <c r="U48" s="72"/>
    </row>
    <row r="49" spans="21:21" ht="13.5" x14ac:dyDescent="0.25">
      <c r="U49" s="72"/>
    </row>
    <row r="50" spans="21:21" ht="13.5" x14ac:dyDescent="0.25">
      <c r="U50" s="72"/>
    </row>
    <row r="51" spans="21:21" ht="13.5" x14ac:dyDescent="0.25">
      <c r="U51" s="72"/>
    </row>
    <row r="52" spans="21:21" ht="13.5" x14ac:dyDescent="0.25">
      <c r="U52" s="72"/>
    </row>
    <row r="53" spans="21:21" ht="13.5" x14ac:dyDescent="0.25">
      <c r="U53" s="72"/>
    </row>
    <row r="54" spans="21:21" ht="13.5" x14ac:dyDescent="0.25">
      <c r="U54" s="72"/>
    </row>
    <row r="55" spans="21:21" ht="13.5" x14ac:dyDescent="0.25">
      <c r="U55" s="72"/>
    </row>
    <row r="56" spans="21:21" ht="13.5" x14ac:dyDescent="0.25">
      <c r="U56" s="72"/>
    </row>
    <row r="57" spans="21:21" ht="13.5" x14ac:dyDescent="0.25">
      <c r="U57" s="72"/>
    </row>
    <row r="58" spans="21:21" ht="13.5" x14ac:dyDescent="0.25">
      <c r="U58" s="72"/>
    </row>
    <row r="59" spans="21:21" ht="13.5" x14ac:dyDescent="0.25">
      <c r="U59" s="72"/>
    </row>
    <row r="60" spans="21:21" ht="13.5" x14ac:dyDescent="0.25">
      <c r="U60" s="72"/>
    </row>
    <row r="61" spans="21:21" ht="13.5" x14ac:dyDescent="0.25">
      <c r="U61" s="72"/>
    </row>
    <row r="62" spans="21:21" ht="13.5" x14ac:dyDescent="0.25">
      <c r="U62" s="72"/>
    </row>
    <row r="63" spans="21:21" ht="13.5" x14ac:dyDescent="0.25">
      <c r="U63" s="72"/>
    </row>
    <row r="64" spans="21:21" ht="13.5" x14ac:dyDescent="0.25">
      <c r="U64" s="72"/>
    </row>
    <row r="65" spans="21:21" ht="13.5" x14ac:dyDescent="0.25">
      <c r="U65" s="72"/>
    </row>
    <row r="66" spans="21:21" ht="13.5" x14ac:dyDescent="0.25">
      <c r="U66" s="72"/>
    </row>
    <row r="67" spans="21:21" ht="13.5" x14ac:dyDescent="0.25">
      <c r="U67" s="72"/>
    </row>
    <row r="68" spans="21:21" ht="13.5" x14ac:dyDescent="0.25">
      <c r="U68" s="72"/>
    </row>
    <row r="69" spans="21:21" ht="13.5" x14ac:dyDescent="0.25">
      <c r="U69" s="72"/>
    </row>
    <row r="70" spans="21:21" ht="13.5" x14ac:dyDescent="0.25">
      <c r="U70" s="72"/>
    </row>
    <row r="71" spans="21:21" ht="13.5" x14ac:dyDescent="0.25">
      <c r="U71" s="72"/>
    </row>
    <row r="72" spans="21:21" ht="13.5" x14ac:dyDescent="0.25">
      <c r="U72" s="72"/>
    </row>
    <row r="73" spans="21:21" ht="13.5" x14ac:dyDescent="0.25">
      <c r="U73" s="72"/>
    </row>
    <row r="74" spans="21:21" ht="13.5" x14ac:dyDescent="0.25">
      <c r="U74" s="72"/>
    </row>
    <row r="75" spans="21:21" ht="13.5" x14ac:dyDescent="0.25">
      <c r="U75" s="72"/>
    </row>
    <row r="76" spans="21:21" ht="13.5" x14ac:dyDescent="0.25">
      <c r="U76" s="72"/>
    </row>
    <row r="77" spans="21:21" ht="13.5" x14ac:dyDescent="0.25">
      <c r="U77" s="72"/>
    </row>
    <row r="78" spans="21:21" ht="13.5" x14ac:dyDescent="0.25">
      <c r="U78" s="72"/>
    </row>
    <row r="79" spans="21:21" ht="13.5" x14ac:dyDescent="0.25">
      <c r="U79" s="72"/>
    </row>
    <row r="80" spans="21:21" ht="13.5" x14ac:dyDescent="0.25">
      <c r="U80" s="72"/>
    </row>
    <row r="81" spans="21:21" ht="13.5" x14ac:dyDescent="0.25">
      <c r="U81" s="72"/>
    </row>
    <row r="82" spans="21:21" ht="13.5" x14ac:dyDescent="0.25">
      <c r="U82" s="72"/>
    </row>
    <row r="83" spans="21:21" ht="13.5" x14ac:dyDescent="0.25">
      <c r="U83" s="72"/>
    </row>
    <row r="84" spans="21:21" ht="13.5" x14ac:dyDescent="0.25">
      <c r="U84" s="72"/>
    </row>
    <row r="85" spans="21:21" ht="13.5" x14ac:dyDescent="0.25">
      <c r="U85" s="72"/>
    </row>
    <row r="86" spans="21:21" ht="13.5" x14ac:dyDescent="0.25">
      <c r="U86" s="72"/>
    </row>
    <row r="87" spans="21:21" ht="13.5" x14ac:dyDescent="0.25">
      <c r="U87" s="72"/>
    </row>
    <row r="88" spans="21:21" ht="13.5" x14ac:dyDescent="0.25">
      <c r="U88" s="72"/>
    </row>
    <row r="89" spans="21:21" ht="13.5" x14ac:dyDescent="0.25">
      <c r="U89" s="72"/>
    </row>
    <row r="90" spans="21:21" ht="13.5" x14ac:dyDescent="0.25">
      <c r="U90" s="72"/>
    </row>
    <row r="91" spans="21:21" ht="13.5" x14ac:dyDescent="0.25">
      <c r="U91" s="72"/>
    </row>
    <row r="92" spans="21:21" ht="13.5" x14ac:dyDescent="0.25">
      <c r="U92" s="72"/>
    </row>
    <row r="93" spans="21:21" ht="13.5" x14ac:dyDescent="0.25">
      <c r="U93" s="72"/>
    </row>
    <row r="94" spans="21:21" ht="13.5" x14ac:dyDescent="0.25">
      <c r="U94" s="72"/>
    </row>
    <row r="95" spans="21:21" ht="13.5" x14ac:dyDescent="0.25">
      <c r="U95" s="72"/>
    </row>
    <row r="96" spans="21:21" ht="13.5" x14ac:dyDescent="0.25">
      <c r="U96" s="72"/>
    </row>
    <row r="97" spans="21:21" ht="13.5" x14ac:dyDescent="0.25">
      <c r="U97" s="72"/>
    </row>
    <row r="98" spans="21:21" ht="13.5" x14ac:dyDescent="0.25">
      <c r="U98" s="72"/>
    </row>
    <row r="99" spans="21:21" ht="13.5" x14ac:dyDescent="0.25">
      <c r="U99" s="72"/>
    </row>
    <row r="100" spans="21:21" ht="13.5" x14ac:dyDescent="0.25">
      <c r="U100" s="72"/>
    </row>
    <row r="101" spans="21:21" ht="13.5" x14ac:dyDescent="0.25">
      <c r="U101" s="72"/>
    </row>
    <row r="102" spans="21:21" ht="13.5" x14ac:dyDescent="0.25">
      <c r="U102" s="72"/>
    </row>
    <row r="103" spans="21:21" ht="13.5" x14ac:dyDescent="0.25">
      <c r="U103" s="72"/>
    </row>
    <row r="104" spans="21:21" ht="13.5" x14ac:dyDescent="0.25">
      <c r="U104" s="72"/>
    </row>
    <row r="105" spans="21:21" ht="13.5" x14ac:dyDescent="0.25">
      <c r="U105" s="72"/>
    </row>
    <row r="106" spans="21:21" ht="13.5" x14ac:dyDescent="0.25">
      <c r="U106" s="72"/>
    </row>
    <row r="107" spans="21:21" ht="13.5" x14ac:dyDescent="0.25">
      <c r="U107" s="72"/>
    </row>
    <row r="108" spans="21:21" ht="13.5" x14ac:dyDescent="0.25">
      <c r="U108" s="72"/>
    </row>
    <row r="109" spans="21:21" ht="13.5" x14ac:dyDescent="0.25">
      <c r="U109" s="72"/>
    </row>
    <row r="110" spans="21:21" ht="13.5" x14ac:dyDescent="0.25">
      <c r="U110" s="72"/>
    </row>
    <row r="111" spans="21:21" ht="13.5" x14ac:dyDescent="0.25">
      <c r="U111" s="72"/>
    </row>
    <row r="112" spans="21:21" ht="13.5" x14ac:dyDescent="0.25">
      <c r="U112" s="72"/>
    </row>
    <row r="113" spans="21:21" ht="13.5" x14ac:dyDescent="0.25">
      <c r="U113" s="72"/>
    </row>
    <row r="114" spans="21:21" ht="13.5" x14ac:dyDescent="0.25">
      <c r="U114" s="72"/>
    </row>
    <row r="115" spans="21:21" ht="13.5" x14ac:dyDescent="0.25">
      <c r="U115" s="72"/>
    </row>
    <row r="116" spans="21:21" ht="13.5" x14ac:dyDescent="0.25">
      <c r="U116" s="72"/>
    </row>
    <row r="117" spans="21:21" ht="13.5" x14ac:dyDescent="0.25">
      <c r="U117" s="72"/>
    </row>
    <row r="118" spans="21:21" ht="13.5" x14ac:dyDescent="0.25">
      <c r="U118" s="72"/>
    </row>
    <row r="119" spans="21:21" ht="13.5" x14ac:dyDescent="0.25">
      <c r="U119" s="72"/>
    </row>
    <row r="120" spans="21:21" ht="13.5" x14ac:dyDescent="0.25">
      <c r="U120" s="72"/>
    </row>
    <row r="121" spans="21:21" ht="13.5" x14ac:dyDescent="0.25">
      <c r="U121" s="72"/>
    </row>
    <row r="122" spans="21:21" ht="13.5" x14ac:dyDescent="0.25">
      <c r="U122" s="72"/>
    </row>
    <row r="123" spans="21:21" ht="13.5" x14ac:dyDescent="0.25">
      <c r="U123" s="72"/>
    </row>
    <row r="124" spans="21:21" ht="13.5" x14ac:dyDescent="0.25">
      <c r="U124" s="72"/>
    </row>
    <row r="125" spans="21:21" ht="13.5" x14ac:dyDescent="0.25">
      <c r="U125" s="72"/>
    </row>
    <row r="126" spans="21:21" ht="13.5" x14ac:dyDescent="0.25">
      <c r="U126" s="72"/>
    </row>
    <row r="127" spans="21:21" ht="13.5" x14ac:dyDescent="0.25">
      <c r="U127" s="72"/>
    </row>
    <row r="128" spans="21:21" ht="13.5" x14ac:dyDescent="0.25">
      <c r="U128" s="72"/>
    </row>
    <row r="129" spans="21:21" ht="13.5" x14ac:dyDescent="0.25">
      <c r="U129" s="72"/>
    </row>
    <row r="130" spans="21:21" ht="13.5" x14ac:dyDescent="0.25">
      <c r="U130" s="72"/>
    </row>
    <row r="131" spans="21:21" ht="13.5" x14ac:dyDescent="0.25">
      <c r="U131" s="72"/>
    </row>
    <row r="132" spans="21:21" ht="13.5" x14ac:dyDescent="0.25">
      <c r="U132" s="72"/>
    </row>
    <row r="133" spans="21:21" ht="13.5" x14ac:dyDescent="0.25">
      <c r="U133" s="72"/>
    </row>
    <row r="134" spans="21:21" ht="13.5" x14ac:dyDescent="0.25">
      <c r="U134" s="72"/>
    </row>
    <row r="135" spans="21:21" ht="13.5" x14ac:dyDescent="0.25">
      <c r="U135" s="72"/>
    </row>
    <row r="136" spans="21:21" ht="13.5" x14ac:dyDescent="0.25">
      <c r="U136" s="72"/>
    </row>
    <row r="137" spans="21:21" ht="13.5" x14ac:dyDescent="0.25">
      <c r="U137" s="72"/>
    </row>
    <row r="138" spans="21:21" ht="13.5" x14ac:dyDescent="0.25">
      <c r="U138" s="72"/>
    </row>
    <row r="139" spans="21:21" ht="13.5" x14ac:dyDescent="0.25">
      <c r="U139" s="72"/>
    </row>
    <row r="140" spans="21:21" ht="13.5" x14ac:dyDescent="0.25">
      <c r="U140" s="72"/>
    </row>
    <row r="141" spans="21:21" ht="13.5" x14ac:dyDescent="0.25">
      <c r="U141" s="72"/>
    </row>
    <row r="142" spans="21:21" ht="13.5" x14ac:dyDescent="0.25">
      <c r="U142" s="72"/>
    </row>
    <row r="143" spans="21:21" ht="13.5" x14ac:dyDescent="0.25">
      <c r="U143" s="72"/>
    </row>
    <row r="144" spans="21:21" ht="13.5" x14ac:dyDescent="0.25">
      <c r="U144" s="72"/>
    </row>
    <row r="145" spans="21:21" ht="13.5" x14ac:dyDescent="0.25">
      <c r="U145" s="72"/>
    </row>
    <row r="146" spans="21:21" ht="13.5" x14ac:dyDescent="0.25">
      <c r="U146" s="72"/>
    </row>
    <row r="147" spans="21:21" ht="13.5" x14ac:dyDescent="0.25">
      <c r="U147" s="72"/>
    </row>
    <row r="148" spans="21:21" ht="13.5" x14ac:dyDescent="0.25">
      <c r="U148" s="72"/>
    </row>
    <row r="149" spans="21:21" ht="13.5" x14ac:dyDescent="0.25">
      <c r="U149" s="72"/>
    </row>
    <row r="150" spans="21:21" ht="13.5" x14ac:dyDescent="0.25">
      <c r="U150" s="72"/>
    </row>
    <row r="151" spans="21:21" ht="13.5" x14ac:dyDescent="0.25">
      <c r="U151" s="72"/>
    </row>
    <row r="152" spans="21:21" ht="13.5" x14ac:dyDescent="0.25">
      <c r="U152" s="72"/>
    </row>
    <row r="153" spans="21:21" ht="13.5" x14ac:dyDescent="0.25">
      <c r="U153" s="72"/>
    </row>
    <row r="154" spans="21:21" ht="13.5" x14ac:dyDescent="0.25">
      <c r="U154" s="72"/>
    </row>
    <row r="155" spans="21:21" ht="13.5" x14ac:dyDescent="0.25">
      <c r="U155" s="72"/>
    </row>
    <row r="156" spans="21:21" ht="13.5" x14ac:dyDescent="0.25">
      <c r="U156" s="72"/>
    </row>
    <row r="157" spans="21:21" ht="13.5" x14ac:dyDescent="0.25">
      <c r="U157" s="72"/>
    </row>
    <row r="158" spans="21:21" ht="13.5" x14ac:dyDescent="0.25">
      <c r="U158" s="72"/>
    </row>
    <row r="159" spans="21:21" ht="13.5" x14ac:dyDescent="0.25">
      <c r="U159" s="72"/>
    </row>
    <row r="160" spans="21:21" ht="13.5" x14ac:dyDescent="0.25">
      <c r="U160" s="72"/>
    </row>
    <row r="161" spans="21:21" ht="13.5" x14ac:dyDescent="0.25">
      <c r="U161" s="72"/>
    </row>
    <row r="162" spans="21:21" ht="13.5" x14ac:dyDescent="0.25">
      <c r="U162" s="72"/>
    </row>
    <row r="163" spans="21:21" ht="13.5" x14ac:dyDescent="0.25">
      <c r="U163" s="72"/>
    </row>
    <row r="164" spans="21:21" ht="13.5" x14ac:dyDescent="0.25">
      <c r="U164" s="72"/>
    </row>
    <row r="165" spans="21:21" ht="13.5" x14ac:dyDescent="0.25">
      <c r="U165" s="72"/>
    </row>
    <row r="166" spans="21:21" ht="13.5" x14ac:dyDescent="0.25">
      <c r="U166" s="72"/>
    </row>
    <row r="167" spans="21:21" ht="13.5" x14ac:dyDescent="0.25">
      <c r="U167" s="72"/>
    </row>
    <row r="168" spans="21:21" ht="13.5" x14ac:dyDescent="0.25">
      <c r="U168" s="72"/>
    </row>
    <row r="169" spans="21:21" ht="13.5" x14ac:dyDescent="0.25">
      <c r="U169" s="72"/>
    </row>
    <row r="170" spans="21:21" ht="13.5" x14ac:dyDescent="0.25">
      <c r="U170" s="72"/>
    </row>
    <row r="171" spans="21:21" ht="13.5" x14ac:dyDescent="0.25">
      <c r="U171" s="72"/>
    </row>
    <row r="172" spans="21:21" ht="13.5" x14ac:dyDescent="0.25">
      <c r="U172" s="72"/>
    </row>
    <row r="173" spans="21:21" ht="13.5" x14ac:dyDescent="0.25">
      <c r="U173" s="72"/>
    </row>
    <row r="174" spans="21:21" ht="13.5" x14ac:dyDescent="0.25">
      <c r="U174" s="72"/>
    </row>
    <row r="175" spans="21:21" ht="13.5" x14ac:dyDescent="0.25">
      <c r="U175" s="72"/>
    </row>
    <row r="176" spans="21:21" ht="13.5" x14ac:dyDescent="0.25">
      <c r="U176" s="72"/>
    </row>
    <row r="177" spans="21:21" ht="13.5" x14ac:dyDescent="0.25">
      <c r="U177" s="72"/>
    </row>
    <row r="178" spans="21:21" ht="13.5" x14ac:dyDescent="0.25">
      <c r="U178" s="72"/>
    </row>
    <row r="179" spans="21:21" ht="13.5" x14ac:dyDescent="0.25">
      <c r="U179" s="72"/>
    </row>
    <row r="180" spans="21:21" ht="13.5" x14ac:dyDescent="0.25">
      <c r="U180" s="72"/>
    </row>
    <row r="181" spans="21:21" ht="13.5" x14ac:dyDescent="0.25">
      <c r="U181" s="72"/>
    </row>
    <row r="182" spans="21:21" ht="13.5" x14ac:dyDescent="0.25">
      <c r="U182" s="72"/>
    </row>
    <row r="183" spans="21:21" ht="13.5" x14ac:dyDescent="0.25">
      <c r="U183" s="72"/>
    </row>
    <row r="184" spans="21:21" ht="13.5" x14ac:dyDescent="0.25">
      <c r="U184" s="72"/>
    </row>
    <row r="185" spans="21:21" ht="13.5" x14ac:dyDescent="0.25">
      <c r="U185" s="72"/>
    </row>
    <row r="186" spans="21:21" ht="13.5" x14ac:dyDescent="0.25">
      <c r="U186" s="72"/>
    </row>
    <row r="187" spans="21:21" ht="13.5" x14ac:dyDescent="0.25">
      <c r="U187" s="72"/>
    </row>
    <row r="188" spans="21:21" ht="13.5" x14ac:dyDescent="0.25">
      <c r="U188" s="72"/>
    </row>
    <row r="189" spans="21:21" ht="13.5" x14ac:dyDescent="0.25">
      <c r="U189" s="72"/>
    </row>
    <row r="190" spans="21:21" ht="13.5" x14ac:dyDescent="0.25">
      <c r="U190" s="72"/>
    </row>
    <row r="191" spans="21:21" ht="13.5" x14ac:dyDescent="0.25">
      <c r="U191" s="72"/>
    </row>
    <row r="192" spans="21:21" ht="13.5" x14ac:dyDescent="0.25">
      <c r="U192" s="72"/>
    </row>
    <row r="193" spans="21:21" ht="13.5" x14ac:dyDescent="0.25">
      <c r="U193" s="72"/>
    </row>
    <row r="194" spans="21:21" ht="13.5" x14ac:dyDescent="0.25">
      <c r="U194" s="72"/>
    </row>
    <row r="195" spans="21:21" ht="13.5" x14ac:dyDescent="0.25">
      <c r="U195" s="72"/>
    </row>
    <row r="196" spans="21:21" ht="13.5" x14ac:dyDescent="0.25">
      <c r="U196" s="72"/>
    </row>
    <row r="197" spans="21:21" ht="13.5" x14ac:dyDescent="0.25">
      <c r="U197" s="72"/>
    </row>
    <row r="198" spans="21:21" ht="13.5" x14ac:dyDescent="0.25">
      <c r="U198" s="72"/>
    </row>
    <row r="199" spans="21:21" ht="13.5" x14ac:dyDescent="0.25">
      <c r="U199" s="72"/>
    </row>
    <row r="200" spans="21:21" ht="13.5" x14ac:dyDescent="0.25">
      <c r="U200" s="72"/>
    </row>
    <row r="201" spans="21:21" ht="13.5" x14ac:dyDescent="0.25">
      <c r="U201" s="72"/>
    </row>
    <row r="202" spans="21:21" ht="13.5" x14ac:dyDescent="0.25">
      <c r="U202" s="72"/>
    </row>
    <row r="203" spans="21:21" ht="13.5" x14ac:dyDescent="0.25">
      <c r="U203" s="72"/>
    </row>
    <row r="204" spans="21:21" ht="13.5" x14ac:dyDescent="0.25">
      <c r="U204" s="72"/>
    </row>
    <row r="205" spans="21:21" ht="13.5" x14ac:dyDescent="0.25">
      <c r="U205" s="72"/>
    </row>
    <row r="206" spans="21:21" ht="13.5" x14ac:dyDescent="0.25">
      <c r="U206" s="72"/>
    </row>
    <row r="207" spans="21:21" ht="13.5" x14ac:dyDescent="0.25">
      <c r="U207" s="72"/>
    </row>
    <row r="208" spans="21:21" ht="13.5" x14ac:dyDescent="0.25">
      <c r="U208" s="72"/>
    </row>
    <row r="209" spans="21:22" ht="13.5" x14ac:dyDescent="0.25">
      <c r="U209" s="72"/>
    </row>
    <row r="210" spans="21:22" ht="13.5" x14ac:dyDescent="0.25">
      <c r="U210" s="72"/>
      <c r="V210" s="73"/>
    </row>
    <row r="211" spans="21:22" ht="13.5" x14ac:dyDescent="0.25">
      <c r="U211" s="72"/>
    </row>
    <row r="212" spans="21:22" ht="13.5" x14ac:dyDescent="0.25">
      <c r="U212" s="72"/>
    </row>
    <row r="213" spans="21:22" ht="13.5" x14ac:dyDescent="0.25">
      <c r="U213" s="72"/>
    </row>
    <row r="214" spans="21:22" ht="13.5" x14ac:dyDescent="0.25">
      <c r="U214" s="72"/>
    </row>
    <row r="215" spans="21:22" ht="13.5" x14ac:dyDescent="0.25">
      <c r="U215" s="72"/>
    </row>
    <row r="216" spans="21:22" ht="13.5" x14ac:dyDescent="0.25">
      <c r="U216" s="72"/>
    </row>
  </sheetData>
  <autoFilter ref="N1:N39" xr:uid="{E64B14CA-F14C-4D08-8FC3-0DECE619553E}"/>
  <mergeCells count="20">
    <mergeCell ref="F2:F3"/>
    <mergeCell ref="G2:G3"/>
    <mergeCell ref="H2:H3"/>
    <mergeCell ref="I2:I3"/>
    <mergeCell ref="B21:U21"/>
    <mergeCell ref="S41:T41"/>
    <mergeCell ref="P2:P3"/>
    <mergeCell ref="Q2:Q3"/>
    <mergeCell ref="S2:S3"/>
    <mergeCell ref="T2:T3"/>
    <mergeCell ref="U2:U3"/>
    <mergeCell ref="B4:U4"/>
    <mergeCell ref="J2:J3"/>
    <mergeCell ref="K2:K3"/>
    <mergeCell ref="L2:L3"/>
    <mergeCell ref="M2:M3"/>
    <mergeCell ref="N2:N3"/>
    <mergeCell ref="O2:O3"/>
    <mergeCell ref="B2:B3"/>
    <mergeCell ref="D2:D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80" fitToHeight="33" orientation="landscape" r:id="rId1"/>
  <headerFooter alignWithMargins="0">
    <oddHeader>&amp;LRéaménagement Niveaux RDJ et R+1 Bâtiment E  Clinique du Ter - Ploemeur
AIA Ingenierie&amp;CTABLEAU DE REPERAGE DES BLOC-PORTES BOIS&amp;Rpage  &amp;P/ &amp;N</oddHeader>
    <oddFooter>&amp;Laia0818d24- DCE - Septembre 2024&amp;RALF</oddFooter>
  </headerFooter>
  <rowBreaks count="1" manualBreakCount="1">
    <brk id="20" max="2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</vt:i4>
      </vt:variant>
    </vt:vector>
  </HeadingPairs>
  <TitlesOfParts>
    <vt:vector size="8" baseType="lpstr">
      <vt:lpstr>Page de garde</vt:lpstr>
      <vt:lpstr>Men Bois</vt:lpstr>
      <vt:lpstr> BP BOIS   </vt:lpstr>
      <vt:lpstr>' BP BOIS   '!Impression_des_titres</vt:lpstr>
      <vt:lpstr>'Men Bois'!Impression_des_titres</vt:lpstr>
      <vt:lpstr>' BP BOIS   '!Zone_d_impression</vt:lpstr>
      <vt:lpstr>'Men Bois'!Zone_d_impression</vt:lpstr>
      <vt:lpstr>'Page de garde'!Zone_d_impression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tableau offres</dc:title>
  <dc:creator>STEPHANE GILBERT</dc:creator>
  <cp:lastModifiedBy>LE FRANC Anne Laure</cp:lastModifiedBy>
  <cp:lastPrinted>2024-09-19T08:54:34Z</cp:lastPrinted>
  <dcterms:created xsi:type="dcterms:W3CDTF">1997-01-27T17:14:46Z</dcterms:created>
  <dcterms:modified xsi:type="dcterms:W3CDTF">2024-09-23T14:53:33Z</dcterms:modified>
</cp:coreProperties>
</file>