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DADD\08-MARCHES ET CONVENTIONS\04-Ministériels\02-DAC centralisées\DREES\2024\Marché EHIS\2 - PASSATION\3 - DCE en ligne\DCE_EHIS_N°\"/>
    </mc:Choice>
  </mc:AlternateContent>
  <xr:revisionPtr revIDLastSave="0" documentId="13_ncr:1_{F754614D-FE8E-477A-98EA-FAB71E66DDBA}" xr6:coauthVersionLast="47" xr6:coauthVersionMax="47" xr10:uidLastSave="{00000000-0000-0000-0000-000000000000}"/>
  <bookViews>
    <workbookView xWindow="-28920" yWindow="-2445" windowWidth="29040" windowHeight="15840" activeTab="3" xr2:uid="{00000000-000D-0000-FFFF-FFFF00000000}"/>
  </bookViews>
  <sheets>
    <sheet name="DPGF ferme" sheetId="6" r:id="rId1"/>
    <sheet name="DPGF tranche(s) optionnelle(s)" sheetId="8" r:id="rId2"/>
    <sheet name="BPU" sheetId="2" r:id="rId3"/>
    <sheet name="DQE" sheetId="3" r:id="rId4"/>
  </sheets>
  <definedNames>
    <definedName name="_xlnm.Print_Area" localSheetId="2">BPU!$A$1:$G$31</definedName>
    <definedName name="_xlnm.Print_Area" localSheetId="0">'DPGF ferme'!$A$1:$F$25</definedName>
    <definedName name="_xlnm.Print_Area" localSheetId="1">'DPGF tranche(s) optionnelle(s)'!$A$1:$F$21</definedName>
    <definedName name="_xlnm.Print_Area" localSheetId="3">DQE!$A$1:$J$32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3" l="1"/>
  <c r="I29" i="3" s="1"/>
  <c r="F30" i="3"/>
  <c r="E30" i="3"/>
  <c r="I30" i="3" s="1"/>
  <c r="F29" i="3"/>
  <c r="G28" i="2"/>
  <c r="G29" i="3" s="1"/>
  <c r="J29" i="3" s="1"/>
  <c r="G29" i="2"/>
  <c r="G30" i="3" s="1"/>
  <c r="J30" i="3" s="1"/>
  <c r="F22" i="6" l="1"/>
  <c r="D22" i="6"/>
  <c r="F11" i="6" l="1"/>
  <c r="F12" i="6"/>
  <c r="F13" i="6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7" i="3"/>
  <c r="D18" i="8"/>
  <c r="E28" i="3"/>
  <c r="I28" i="3" s="1"/>
  <c r="E27" i="3"/>
  <c r="I27" i="3" s="1"/>
  <c r="E26" i="3"/>
  <c r="I26" i="3" s="1"/>
  <c r="E25" i="3"/>
  <c r="I25" i="3" s="1"/>
  <c r="E24" i="3"/>
  <c r="I24" i="3" s="1"/>
  <c r="E23" i="3"/>
  <c r="I23" i="3" s="1"/>
  <c r="E22" i="3"/>
  <c r="I22" i="3" s="1"/>
  <c r="E21" i="3"/>
  <c r="I21" i="3" s="1"/>
  <c r="E20" i="3"/>
  <c r="I20" i="3" s="1"/>
  <c r="E19" i="3"/>
  <c r="I19" i="3" s="1"/>
  <c r="E18" i="3"/>
  <c r="I18" i="3" s="1"/>
  <c r="E17" i="3"/>
  <c r="I17" i="3" s="1"/>
  <c r="E16" i="3"/>
  <c r="I16" i="3" s="1"/>
  <c r="E15" i="3"/>
  <c r="I15" i="3" s="1"/>
  <c r="E14" i="3"/>
  <c r="I14" i="3" s="1"/>
  <c r="E13" i="3"/>
  <c r="I13" i="3" s="1"/>
  <c r="E12" i="3"/>
  <c r="I12" i="3" s="1"/>
  <c r="E11" i="3"/>
  <c r="I11" i="3" s="1"/>
  <c r="E10" i="3"/>
  <c r="I10" i="3" s="1"/>
  <c r="E9" i="3"/>
  <c r="I9" i="3" s="1"/>
  <c r="E8" i="3"/>
  <c r="I8" i="3" s="1"/>
  <c r="E7" i="3"/>
  <c r="I7" i="3" s="1"/>
  <c r="G18" i="2"/>
  <c r="G19" i="3" s="1"/>
  <c r="J19" i="3" s="1"/>
  <c r="F10" i="8"/>
  <c r="F9" i="8"/>
  <c r="F17" i="8"/>
  <c r="F16" i="8"/>
  <c r="F15" i="8"/>
  <c r="F14" i="8"/>
  <c r="F13" i="8"/>
  <c r="F12" i="8"/>
  <c r="F11" i="8"/>
  <c r="F8" i="8"/>
  <c r="F7" i="8"/>
  <c r="F20" i="6"/>
  <c r="F19" i="6"/>
  <c r="F18" i="6"/>
  <c r="F17" i="6"/>
  <c r="I31" i="3" l="1"/>
  <c r="F18" i="8"/>
  <c r="F16" i="6"/>
  <c r="F15" i="6"/>
  <c r="F14" i="6"/>
  <c r="F10" i="6" l="1"/>
  <c r="F21" i="6" l="1"/>
  <c r="F9" i="6"/>
  <c r="F8" i="6"/>
  <c r="F7" i="6"/>
  <c r="G25" i="2" l="1"/>
  <c r="G26" i="3" s="1"/>
  <c r="G26" i="2"/>
  <c r="G27" i="3" s="1"/>
  <c r="G24" i="2" l="1"/>
  <c r="G25" i="3" s="1"/>
  <c r="G23" i="2"/>
  <c r="G24" i="3" s="1"/>
  <c r="G22" i="2"/>
  <c r="G23" i="3" s="1"/>
  <c r="G21" i="2"/>
  <c r="G22" i="3" s="1"/>
  <c r="G20" i="2"/>
  <c r="G19" i="2"/>
  <c r="G27" i="2"/>
  <c r="G28" i="3" s="1"/>
  <c r="G21" i="3" l="1"/>
  <c r="G20" i="3"/>
  <c r="J20" i="3" s="1"/>
  <c r="J25" i="3"/>
  <c r="J28" i="3"/>
  <c r="G17" i="2"/>
  <c r="G18" i="3" s="1"/>
  <c r="G16" i="2"/>
  <c r="G15" i="2"/>
  <c r="G14" i="2"/>
  <c r="G13" i="2"/>
  <c r="G12" i="2"/>
  <c r="G11" i="2"/>
  <c r="G12" i="3" s="1"/>
  <c r="J12" i="3" s="1"/>
  <c r="G10" i="2"/>
  <c r="G9" i="2"/>
  <c r="G8" i="2"/>
  <c r="G7" i="2"/>
  <c r="G8" i="3" s="1"/>
  <c r="J8" i="3" s="1"/>
  <c r="G6" i="2"/>
  <c r="G7" i="3" s="1"/>
  <c r="J7" i="3" s="1"/>
  <c r="J23" i="3" l="1"/>
  <c r="G17" i="3"/>
  <c r="J17" i="3" s="1"/>
  <c r="G9" i="3"/>
  <c r="J9" i="3" s="1"/>
  <c r="J22" i="3"/>
  <c r="G16" i="3"/>
  <c r="J16" i="3" s="1"/>
  <c r="G13" i="3"/>
  <c r="J13" i="3" s="1"/>
  <c r="G10" i="3"/>
  <c r="J10" i="3" s="1"/>
  <c r="G11" i="3"/>
  <c r="J11" i="3" s="1"/>
  <c r="G14" i="3"/>
  <c r="J14" i="3" s="1"/>
  <c r="J21" i="3"/>
  <c r="J31" i="3" s="1"/>
  <c r="G15" i="3"/>
  <c r="J15" i="3" s="1"/>
  <c r="J26" i="3"/>
  <c r="J24" i="3"/>
  <c r="J18" i="3"/>
  <c r="J27" i="3"/>
</calcChain>
</file>

<file path=xl/sharedStrings.xml><?xml version="1.0" encoding="utf-8"?>
<sst xmlns="http://schemas.openxmlformats.org/spreadsheetml/2006/main" count="274" uniqueCount="139">
  <si>
    <t xml:space="preserve">Détail Quantitatif Estimatif (DQE) </t>
  </si>
  <si>
    <t>Catégorie UO</t>
  </si>
  <si>
    <t>Référence du prix
(UO)</t>
  </si>
  <si>
    <t>Prestations</t>
  </si>
  <si>
    <t>Unité</t>
  </si>
  <si>
    <t>Prix unitaire en euros TTC</t>
  </si>
  <si>
    <r>
      <t xml:space="preserve">Quantité estimative </t>
    </r>
    <r>
      <rPr>
        <b/>
        <u/>
        <sz val="12"/>
        <color rgb="FFFFFFFF"/>
        <rFont val="Arial"/>
        <family val="2"/>
      </rPr>
      <t>NON CONTRACTUELLE</t>
    </r>
  </si>
  <si>
    <t>Total TTC</t>
  </si>
  <si>
    <t>Bordereau des prix unitaires (BPU) - Annexe financière à l'acte d'engagement</t>
  </si>
  <si>
    <t>Prix unitaire en euros HT</t>
  </si>
  <si>
    <t>Taux TVA applicable</t>
  </si>
  <si>
    <t>Préparation générale de la collecte</t>
  </si>
  <si>
    <t>Formation des enquêteurs</t>
  </si>
  <si>
    <t>DOC_FORM1</t>
  </si>
  <si>
    <t>DOC_FORM2</t>
  </si>
  <si>
    <t>SESS_FORM</t>
  </si>
  <si>
    <t>INTERF_PUB</t>
  </si>
  <si>
    <t>Programmation de l’interface internet à destination des personnes enquêtées</t>
  </si>
  <si>
    <t>INTERF_ENQ</t>
  </si>
  <si>
    <t>Programmation de l’interface utilisée par les enquêteurs</t>
  </si>
  <si>
    <t>REPET_GEN</t>
  </si>
  <si>
    <t>Tenue d’une répétition générale</t>
  </si>
  <si>
    <t>INTEG_CONT</t>
  </si>
  <si>
    <t>CONFIG_COUR</t>
  </si>
  <si>
    <t>Configuration des modèles de courriers</t>
  </si>
  <si>
    <t>IMPR_COUR</t>
  </si>
  <si>
    <t>ROUT_COUR</t>
  </si>
  <si>
    <t>Routage des courriers</t>
  </si>
  <si>
    <t>CONFIG_MAIL</t>
  </si>
  <si>
    <t>ENV_MAIL</t>
  </si>
  <si>
    <t>Envoi de mails</t>
  </si>
  <si>
    <t>CONFIG_SMS</t>
  </si>
  <si>
    <t>ENV_SMS</t>
  </si>
  <si>
    <t>Envoi de SMS</t>
  </si>
  <si>
    <t>CONFIG_MVOC</t>
  </si>
  <si>
    <t>Enregistrement du message vocal et configuration d’une campagne à partir d’un texte fourni par la DREES</t>
  </si>
  <si>
    <t>ENV_MVOC</t>
  </si>
  <si>
    <t>Dépôt de messages vocaux</t>
  </si>
  <si>
    <t>Hotline</t>
  </si>
  <si>
    <t>HTL_HAUT</t>
  </si>
  <si>
    <t>Semaine de hotline « haute intensité », correspondant aux deux premières semaines de mise en collecte d’un sous-échantillon trimestriel</t>
  </si>
  <si>
    <t>HTL_MOY</t>
  </si>
  <si>
    <t>Semaine de hotline « moyenne intensité » , correspondant aux semaines 3 à 5 de mise en collecte d’un sous-échantillon trimestriel</t>
  </si>
  <si>
    <t>HTL_BAS</t>
  </si>
  <si>
    <t>Semaine de hotline « basse intensité » , correspondant aux semaines 6 et plus de mise en collecte d’un sous-échantillon trimestriel</t>
  </si>
  <si>
    <t>Collecte téléphonique des questionnaires</t>
  </si>
  <si>
    <t>Organisation de réunions de suivi</t>
  </si>
  <si>
    <t>REU_SUIVI</t>
  </si>
  <si>
    <t>REU_BIL_ECH</t>
  </si>
  <si>
    <t>REU_BIL_FIN</t>
  </si>
  <si>
    <t>LIV_SUIVI</t>
  </si>
  <si>
    <t>Préparation et livraison des fichiers de suivi quantitatif en cours de collecte</t>
  </si>
  <si>
    <t>LIV_METAD</t>
  </si>
  <si>
    <t>Préparation et livraison des métadonnées de collecte</t>
  </si>
  <si>
    <t>LIV_BIL_ECH</t>
  </si>
  <si>
    <t>Préparation et livraison des bilans de collecte de chaque sous-échantillon</t>
  </si>
  <si>
    <t>LIV_BIL_FIN</t>
  </si>
  <si>
    <t>Gestion de projet</t>
  </si>
  <si>
    <t>GEST_PROJ</t>
  </si>
  <si>
    <t>Impression des courriers (A4 recto-verso, en couleur)</t>
  </si>
  <si>
    <t>Par modèle</t>
  </si>
  <si>
    <t>Par tranche de 100 courriers</t>
  </si>
  <si>
    <t>Par semaine</t>
  </si>
  <si>
    <t>ENRICH_ECH</t>
  </si>
  <si>
    <t>LIV_RGPD</t>
  </si>
  <si>
    <t>Livraison hebdomadaire des informations nécessaires à l’identification et au traitement des demandes exercées au titre des droits ouverts par le RGPD</t>
  </si>
  <si>
    <t>Marché relatif à la collecte téléphonique de l'enquête Santé et Territoires 2025</t>
  </si>
  <si>
    <t>TOTAL</t>
  </si>
  <si>
    <t>COL_Q_20</t>
  </si>
  <si>
    <t>COL_Q_25</t>
  </si>
  <si>
    <t>COL_Q_30</t>
  </si>
  <si>
    <t>COL_Q_35</t>
  </si>
  <si>
    <t>COL_Q_40</t>
  </si>
  <si>
    <t>COL_Q_45</t>
  </si>
  <si>
    <t>Collecte téléphonique d’un entretien de 20 minutes ou moins</t>
  </si>
  <si>
    <t>Collecte téléphonique d’un entretien de 20 à 25 minutes</t>
  </si>
  <si>
    <t>Collecte téléphonique d’un entretien de 25 à 30 minutes</t>
  </si>
  <si>
    <t>Collecte téléphonique d’un entretien de 30 à 35 minutes</t>
  </si>
  <si>
    <t>Collecte téléphonique d’un entretien de 35 à 40 minutes</t>
  </si>
  <si>
    <t>COL_Q_SUP</t>
  </si>
  <si>
    <t>Collecte téléphonique d’un entretien de 40 à 45 minutes</t>
  </si>
  <si>
    <t>REU_LANC</t>
  </si>
  <si>
    <t>Par tranche de 1000 SMS</t>
  </si>
  <si>
    <t>Par tranche de 1000 courriers</t>
  </si>
  <si>
    <t>COL_Q_50</t>
  </si>
  <si>
    <t>Collecte téléphonique d’un entretien de 45 à 50 minutes</t>
  </si>
  <si>
    <t>COL_Q_55</t>
  </si>
  <si>
    <t>Collecte téléphonique d’un entretien de plus de 55 minutes</t>
  </si>
  <si>
    <t>Collecte téléphonique d’un entretien de 50 à 55 minutes</t>
  </si>
  <si>
    <t>Préparation des échantillons reçus en vue de la collecte</t>
  </si>
  <si>
    <t>Envois de courriers postaux</t>
  </si>
  <si>
    <t>Envois de courriers électroniques SMS et messages vocaux</t>
  </si>
  <si>
    <t>Livraison des données de gestion et des livrables</t>
  </si>
  <si>
    <t>Décomposition du prix global et forfaitaire (DPGF) - Annexe financière à l'acte d'engagement</t>
  </si>
  <si>
    <t>Prix forfaitaire en euros HT</t>
  </si>
  <si>
    <t>Prix forfaitaire en euros TTC</t>
  </si>
  <si>
    <t>Nota Bene 1 : Les prix incluent tous les services nécessaires à la réalisation des prestations référencées</t>
  </si>
  <si>
    <t>Document non contractuel - La complétude de ce document est exigée sous peine d'irrégularité 
de l'offre</t>
  </si>
  <si>
    <t>Document contractuel - La complétude de ce document est exigée sous peine d'irrégularité 
de l'offre</t>
  </si>
  <si>
    <t>Configuration d’une campagne mail à partir d’un texte fourni par la DREES</t>
  </si>
  <si>
    <t>Configuration d’une campagne SMS à partir d’un texte fourni par la DREES</t>
  </si>
  <si>
    <t>Nota Bene 1 :</t>
  </si>
  <si>
    <t>Tenue d'une réunion de lancement du projet, en présentiel dans les locaux de l'Administration</t>
  </si>
  <si>
    <t>Tenue de réunions hebdomadaires de suivi des travaux, en visioconférence sauf exception</t>
  </si>
  <si>
    <t>Les prix incluent tous les services nécessaires à la réalisation des prestations référencées, en particulier pour les formations et les réunions, y compris celles qui s'avèreraient nécessaires mais non décrites dans le CCTP</t>
  </si>
  <si>
    <t>Par questionnaire complété</t>
  </si>
  <si>
    <t>Tranche ferme</t>
  </si>
  <si>
    <t>Tranches optionnelles</t>
  </si>
  <si>
    <t>Tenue d'une réunion de bilan de fin de collecte du 1er sous-échantillon, en visioconférence sauf exception</t>
  </si>
  <si>
    <t>Préparation et livraison du bilan de collecte du 1er sous-échantillon</t>
  </si>
  <si>
    <t>Tenue d'une session de formation avant le lancement de la collecte du 1er sous-échantillon</t>
  </si>
  <si>
    <t>Création des documents de formation pour la session de formation du 1er sous-échantillon</t>
  </si>
  <si>
    <t>Gestion de projet du 1er sous-échantillon</t>
  </si>
  <si>
    <t>Adaptation des documents de formation pour les sessions de formation de chaque sous-échantillon</t>
  </si>
  <si>
    <t>Tenue d'une session de formation avant le lancement de la collecte de chaque sous-échantillon</t>
  </si>
  <si>
    <t>Tenue d'une réunion de bilan de fin de collecte de chaque sous-échantillon, en visioconférence sauf exception</t>
  </si>
  <si>
    <t>Gestion de projet de chaque sous-échantillon</t>
  </si>
  <si>
    <t>Enrichissement des coordonnées téléphoniques du 1er sous-échantillon (environ 11 000 contacts)</t>
  </si>
  <si>
    <t>Récupération des données de contact du 1er sous-échantillon et intégration dans les outils (environ 11 000 contacts)</t>
  </si>
  <si>
    <t>Récupération des données de contact de chaque sous-échantillon et intégration dans les outils (environ 11 000 contacts)</t>
  </si>
  <si>
    <t>Enrichissement des coordonnées téléphoniques de chaque sous-échantillon (environ 11 000 contacts)</t>
  </si>
  <si>
    <t>Par tranche ferme ou affermie</t>
  </si>
  <si>
    <t>Par tranche de 1000 dépôts</t>
  </si>
  <si>
    <t>Protocole de contact complété sans questionnaire rempli en fin de collecte</t>
  </si>
  <si>
    <t>Par personne non-jointe</t>
  </si>
  <si>
    <t>Taux TVA</t>
  </si>
  <si>
    <t>Montant global des prestations forfaitaires de la tranche ferme</t>
  </si>
  <si>
    <t>/</t>
  </si>
  <si>
    <t>Montant global des prestations forfaitaires de chacune des tranches optionnelles</t>
  </si>
  <si>
    <t>Nota Bene 2 :</t>
  </si>
  <si>
    <t>La décomposition du prix global et forfaitaire est identique pour l'ensemble des tranches optionnelles qui seront affermies dans le cadre de ce marché.</t>
  </si>
  <si>
    <t>Pour un bilan général</t>
  </si>
  <si>
    <t>Pour une réunion de bilan</t>
  </si>
  <si>
    <t>Total HT</t>
  </si>
  <si>
    <t xml:space="preserve">Préparation et livraison du bilan général de l'enquête </t>
  </si>
  <si>
    <t xml:space="preserve">Tenue d'une réunion de bilan de fin de projet, en présentiel dans les locaux de l'Administration </t>
  </si>
  <si>
    <t>Par tranche de 500 courriers</t>
  </si>
  <si>
    <t>NON_REP</t>
  </si>
  <si>
    <t>Par protocole de contact à terme sans questionnaire complété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</si>
</sst>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2"/>
      <color rgb="FFFFFFFF"/>
      <name val="Arial"/>
      <family val="2"/>
    </font>
    <font>
      <b/>
      <u/>
      <sz val="12"/>
      <color rgb="FFFFFFFF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8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8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8000"/>
      </right>
      <top/>
      <bottom/>
      <diagonal/>
    </border>
    <border>
      <left style="medium">
        <color indexed="64"/>
      </left>
      <right style="medium">
        <color rgb="FF008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4" fillId="4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10" fontId="8" fillId="6" borderId="7" xfId="0" applyNumberFormat="1" applyFont="1" applyFill="1" applyBorder="1" applyAlignment="1">
      <alignment horizontal="center" vertical="center"/>
    </xf>
    <xf numFmtId="44" fontId="7" fillId="0" borderId="12" xfId="1" applyFont="1" applyFill="1" applyBorder="1" applyAlignment="1">
      <alignment horizontal="center" vertical="center" wrapText="1"/>
    </xf>
    <xf numFmtId="44" fontId="7" fillId="0" borderId="5" xfId="1" applyFont="1" applyFill="1" applyBorder="1" applyAlignment="1">
      <alignment horizontal="center" vertical="center" wrapText="1"/>
    </xf>
    <xf numFmtId="44" fontId="7" fillId="0" borderId="7" xfId="1" applyFont="1" applyFill="1" applyBorder="1" applyAlignment="1">
      <alignment horizontal="center" vertical="center" wrapText="1"/>
    </xf>
    <xf numFmtId="44" fontId="8" fillId="0" borderId="4" xfId="1" applyFont="1" applyBorder="1" applyAlignment="1">
      <alignment horizontal="center" vertical="center"/>
    </xf>
    <xf numFmtId="44" fontId="8" fillId="0" borderId="13" xfId="1" applyFont="1" applyBorder="1" applyAlignment="1">
      <alignment horizontal="center" vertical="center"/>
    </xf>
    <xf numFmtId="44" fontId="8" fillId="0" borderId="6" xfId="1" applyFont="1" applyBorder="1" applyAlignment="1">
      <alignment horizontal="center" vertical="center"/>
    </xf>
    <xf numFmtId="44" fontId="8" fillId="0" borderId="8" xfId="1" applyFont="1" applyBorder="1" applyAlignment="1">
      <alignment horizontal="center" vertical="center"/>
    </xf>
    <xf numFmtId="10" fontId="10" fillId="6" borderId="12" xfId="0" applyNumberFormat="1" applyFont="1" applyFill="1" applyBorder="1" applyAlignment="1">
      <alignment horizontal="center" vertical="center"/>
    </xf>
    <xf numFmtId="10" fontId="10" fillId="6" borderId="5" xfId="0" applyNumberFormat="1" applyFont="1" applyFill="1" applyBorder="1" applyAlignment="1">
      <alignment horizontal="center" vertical="center"/>
    </xf>
    <xf numFmtId="10" fontId="10" fillId="6" borderId="7" xfId="0" applyNumberFormat="1" applyFont="1" applyFill="1" applyBorder="1" applyAlignment="1">
      <alignment horizontal="center" vertical="center"/>
    </xf>
    <xf numFmtId="44" fontId="8" fillId="6" borderId="12" xfId="1" applyFont="1" applyFill="1" applyBorder="1" applyAlignment="1">
      <alignment horizontal="center" vertical="center"/>
    </xf>
    <xf numFmtId="10" fontId="8" fillId="6" borderId="12" xfId="0" applyNumberFormat="1" applyFont="1" applyFill="1" applyBorder="1" applyAlignment="1">
      <alignment horizontal="center" vertical="center"/>
    </xf>
    <xf numFmtId="44" fontId="8" fillId="6" borderId="5" xfId="1" applyFont="1" applyFill="1" applyBorder="1" applyAlignment="1">
      <alignment horizontal="center" vertical="center"/>
    </xf>
    <xf numFmtId="10" fontId="8" fillId="6" borderId="5" xfId="0" applyNumberFormat="1" applyFont="1" applyFill="1" applyBorder="1" applyAlignment="1">
      <alignment horizontal="center" vertical="center"/>
    </xf>
    <xf numFmtId="44" fontId="8" fillId="6" borderId="7" xfId="1" applyFont="1" applyFill="1" applyBorder="1" applyAlignment="1">
      <alignment horizontal="center" vertical="center"/>
    </xf>
    <xf numFmtId="44" fontId="8" fillId="6" borderId="3" xfId="1" applyFont="1" applyFill="1" applyBorder="1" applyAlignment="1">
      <alignment horizontal="center" vertical="center"/>
    </xf>
    <xf numFmtId="44" fontId="8" fillId="0" borderId="21" xfId="1" applyFont="1" applyBorder="1" applyAlignment="1">
      <alignment horizontal="center" vertical="center"/>
    </xf>
    <xf numFmtId="44" fontId="8" fillId="6" borderId="20" xfId="1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4" fontId="10" fillId="6" borderId="26" xfId="1" applyFont="1" applyFill="1" applyBorder="1" applyAlignment="1">
      <alignment horizontal="center" vertical="center"/>
    </xf>
    <xf numFmtId="44" fontId="10" fillId="6" borderId="27" xfId="1" applyFont="1" applyFill="1" applyBorder="1" applyAlignment="1">
      <alignment horizontal="center" vertical="center"/>
    </xf>
    <xf numFmtId="44" fontId="10" fillId="6" borderId="28" xfId="1" applyFont="1" applyFill="1" applyBorder="1" applyAlignment="1">
      <alignment horizontal="center" vertical="center"/>
    </xf>
    <xf numFmtId="44" fontId="8" fillId="6" borderId="16" xfId="1" applyFont="1" applyFill="1" applyBorder="1" applyAlignment="1">
      <alignment horizontal="center" vertical="center"/>
    </xf>
    <xf numFmtId="10" fontId="8" fillId="6" borderId="17" xfId="0" applyNumberFormat="1" applyFont="1" applyFill="1" applyBorder="1" applyAlignment="1">
      <alignment horizontal="center" vertical="center"/>
    </xf>
    <xf numFmtId="44" fontId="8" fillId="0" borderId="18" xfId="1" applyFont="1" applyBorder="1" applyAlignment="1">
      <alignment horizontal="center" vertical="center"/>
    </xf>
    <xf numFmtId="44" fontId="0" fillId="7" borderId="29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7" borderId="1" xfId="0" applyFill="1" applyBorder="1" applyAlignment="1">
      <alignment vertical="center"/>
    </xf>
    <xf numFmtId="44" fontId="0" fillId="7" borderId="2" xfId="0" applyNumberForma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44" fontId="8" fillId="6" borderId="26" xfId="1" applyFont="1" applyFill="1" applyBorder="1" applyAlignment="1">
      <alignment horizontal="center" vertical="center"/>
    </xf>
    <xf numFmtId="44" fontId="8" fillId="6" borderId="27" xfId="1" applyFont="1" applyFill="1" applyBorder="1" applyAlignment="1">
      <alignment horizontal="center" vertical="center"/>
    </xf>
    <xf numFmtId="44" fontId="8" fillId="6" borderId="28" xfId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9" fontId="7" fillId="0" borderId="12" xfId="2" applyFont="1" applyFill="1" applyBorder="1" applyAlignment="1">
      <alignment horizontal="center" vertical="center" wrapText="1"/>
    </xf>
    <xf numFmtId="9" fontId="7" fillId="0" borderId="5" xfId="2" applyFont="1" applyFill="1" applyBorder="1" applyAlignment="1">
      <alignment horizontal="center" vertical="center" wrapText="1"/>
    </xf>
    <xf numFmtId="9" fontId="7" fillId="0" borderId="7" xfId="2" applyFont="1" applyFill="1" applyBorder="1" applyAlignment="1">
      <alignment horizontal="center" vertical="center" wrapText="1"/>
    </xf>
    <xf numFmtId="9" fontId="8" fillId="6" borderId="12" xfId="2" applyFont="1" applyFill="1" applyBorder="1" applyAlignment="1">
      <alignment horizontal="center" vertical="center"/>
    </xf>
    <xf numFmtId="9" fontId="8" fillId="6" borderId="5" xfId="2" applyFont="1" applyFill="1" applyBorder="1" applyAlignment="1">
      <alignment horizontal="center" vertical="center"/>
    </xf>
    <xf numFmtId="9" fontId="8" fillId="6" borderId="7" xfId="2" applyFont="1" applyFill="1" applyBorder="1" applyAlignment="1">
      <alignment horizontal="center" vertical="center"/>
    </xf>
    <xf numFmtId="9" fontId="8" fillId="6" borderId="3" xfId="2" applyFont="1" applyFill="1" applyBorder="1" applyAlignment="1">
      <alignment horizontal="center" vertical="center"/>
    </xf>
    <xf numFmtId="9" fontId="8" fillId="6" borderId="20" xfId="2" applyFont="1" applyFill="1" applyBorder="1" applyAlignment="1">
      <alignment horizontal="center" vertical="center"/>
    </xf>
    <xf numFmtId="164" fontId="8" fillId="6" borderId="12" xfId="1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44" fontId="8" fillId="0" borderId="33" xfId="1" applyFont="1" applyBorder="1" applyAlignment="1">
      <alignment horizontal="center" vertical="center"/>
    </xf>
    <xf numFmtId="44" fontId="8" fillId="6" borderId="1" xfId="1" applyFont="1" applyFill="1" applyBorder="1" applyAlignment="1">
      <alignment horizontal="center" vertical="center"/>
    </xf>
    <xf numFmtId="9" fontId="8" fillId="6" borderId="1" xfId="2" applyFont="1" applyFill="1" applyBorder="1" applyAlignment="1">
      <alignment horizontal="center" vertical="center"/>
    </xf>
    <xf numFmtId="44" fontId="8" fillId="0" borderId="2" xfId="1" applyFont="1" applyBorder="1" applyAlignment="1">
      <alignment horizontal="center" vertical="center"/>
    </xf>
    <xf numFmtId="9" fontId="7" fillId="0" borderId="1" xfId="2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36" xfId="0" applyFont="1" applyFill="1" applyBorder="1" applyAlignment="1">
      <alignment horizontal="center" vertical="center" wrapText="1"/>
    </xf>
    <xf numFmtId="44" fontId="9" fillId="5" borderId="21" xfId="1" applyFont="1" applyFill="1" applyBorder="1" applyAlignment="1">
      <alignment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44" fontId="8" fillId="0" borderId="39" xfId="1" applyFont="1" applyBorder="1" applyAlignment="1">
      <alignment horizontal="center" vertical="center"/>
    </xf>
    <xf numFmtId="44" fontId="8" fillId="0" borderId="40" xfId="1" applyFont="1" applyBorder="1" applyAlignment="1">
      <alignment horizontal="center" vertical="center"/>
    </xf>
    <xf numFmtId="44" fontId="8" fillId="0" borderId="34" xfId="1" applyFont="1" applyBorder="1" applyAlignment="1">
      <alignment horizontal="center" vertical="center"/>
    </xf>
    <xf numFmtId="44" fontId="0" fillId="7" borderId="34" xfId="0" applyNumberFormat="1" applyFill="1" applyBorder="1" applyAlignment="1">
      <alignment vertical="center"/>
    </xf>
    <xf numFmtId="0" fontId="7" fillId="0" borderId="34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44" fontId="8" fillId="6" borderId="41" xfId="1" applyFont="1" applyFill="1" applyBorder="1" applyAlignment="1">
      <alignment horizontal="center" vertical="center"/>
    </xf>
    <xf numFmtId="9" fontId="8" fillId="6" borderId="41" xfId="2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4" fillId="0" borderId="12" xfId="0" applyFont="1" applyFill="1" applyBorder="1" applyAlignment="1">
      <alignment horizontal="center" vertical="center" wrapText="1"/>
    </xf>
    <xf numFmtId="44" fontId="8" fillId="0" borderId="38" xfId="1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textRotation="90" wrapText="1"/>
    </xf>
    <xf numFmtId="0" fontId="11" fillId="0" borderId="15" xfId="0" applyFont="1" applyBorder="1" applyAlignment="1">
      <alignment horizontal="center" vertical="center" textRotation="90" wrapText="1"/>
    </xf>
    <xf numFmtId="0" fontId="0" fillId="7" borderId="30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textRotation="90" wrapText="1"/>
    </xf>
    <xf numFmtId="0" fontId="11" fillId="0" borderId="37" xfId="0" applyFont="1" applyBorder="1" applyAlignment="1">
      <alignment horizontal="center" vertical="center" textRotation="90" wrapText="1"/>
    </xf>
    <xf numFmtId="0" fontId="11" fillId="0" borderId="32" xfId="0" applyFont="1" applyBorder="1" applyAlignment="1">
      <alignment horizontal="center" vertical="center" textRotation="90" wrapText="1"/>
    </xf>
    <xf numFmtId="0" fontId="9" fillId="8" borderId="30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1" defaultTableStyle="TableStyleMedium2" defaultPivotStyle="PivotStyleLight16">
    <tableStyle name="Invisible" pivot="0" table="0" count="0" xr9:uid="{1718EFC9-4434-4D76-9FE7-2A73EE38D8F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B0637-100D-4D42-8036-8EA208BFEF00}">
  <sheetPr>
    <pageSetUpPr fitToPage="1"/>
  </sheetPr>
  <dimension ref="A1:G25"/>
  <sheetViews>
    <sheetView topLeftCell="A4" zoomScaleNormal="100" workbookViewId="0">
      <selection activeCell="A4" sqref="A4:F4"/>
    </sheetView>
  </sheetViews>
  <sheetFormatPr baseColWidth="10" defaultColWidth="11.42578125" defaultRowHeight="15" x14ac:dyDescent="0.25"/>
  <cols>
    <col min="1" max="1" width="13.7109375" style="1" customWidth="1"/>
    <col min="2" max="2" width="14.42578125" style="1" bestFit="1" customWidth="1"/>
    <col min="3" max="3" width="60.7109375" style="1" customWidth="1"/>
    <col min="4" max="4" width="16.140625" style="1" customWidth="1"/>
    <col min="5" max="5" width="16.5703125" style="1" customWidth="1"/>
    <col min="6" max="6" width="18.7109375" style="1" customWidth="1"/>
    <col min="7" max="16384" width="11.42578125" style="1"/>
  </cols>
  <sheetData>
    <row r="1" spans="1:7" ht="51" customHeight="1" x14ac:dyDescent="0.25">
      <c r="A1" s="109" t="s">
        <v>93</v>
      </c>
      <c r="B1" s="109"/>
      <c r="C1" s="109"/>
      <c r="D1" s="109"/>
      <c r="E1" s="109"/>
      <c r="F1" s="109"/>
    </row>
    <row r="2" spans="1:7" ht="26.25" customHeight="1" x14ac:dyDescent="0.25">
      <c r="A2" s="113" t="s">
        <v>98</v>
      </c>
      <c r="B2" s="113"/>
      <c r="C2" s="113"/>
      <c r="D2" s="113"/>
      <c r="E2" s="113"/>
      <c r="F2" s="113"/>
      <c r="G2" s="52"/>
    </row>
    <row r="3" spans="1:7" ht="30" customHeight="1" x14ac:dyDescent="0.25">
      <c r="A3" s="110" t="s">
        <v>66</v>
      </c>
      <c r="B3" s="110"/>
      <c r="C3" s="110"/>
      <c r="D3" s="110"/>
      <c r="E3" s="110"/>
      <c r="F3" s="110"/>
    </row>
    <row r="4" spans="1:7" ht="30" customHeight="1" x14ac:dyDescent="0.25">
      <c r="A4" s="114" t="s">
        <v>106</v>
      </c>
      <c r="B4" s="114"/>
      <c r="C4" s="114"/>
      <c r="D4" s="114"/>
      <c r="E4" s="114"/>
      <c r="F4" s="114"/>
    </row>
    <row r="5" spans="1:7" ht="13.5" customHeight="1" thickBot="1" x14ac:dyDescent="0.3">
      <c r="B5" s="2"/>
      <c r="C5" s="2"/>
    </row>
    <row r="6" spans="1:7" ht="48" thickBot="1" x14ac:dyDescent="0.3">
      <c r="A6" s="14" t="s">
        <v>1</v>
      </c>
      <c r="B6" s="15" t="s">
        <v>2</v>
      </c>
      <c r="C6" s="36" t="s">
        <v>3</v>
      </c>
      <c r="D6" s="14" t="s">
        <v>94</v>
      </c>
      <c r="E6" s="15" t="s">
        <v>10</v>
      </c>
      <c r="F6" s="16" t="s">
        <v>95</v>
      </c>
    </row>
    <row r="7" spans="1:7" ht="36.75" customHeight="1" x14ac:dyDescent="0.25">
      <c r="A7" s="111" t="s">
        <v>11</v>
      </c>
      <c r="B7" s="12" t="s">
        <v>16</v>
      </c>
      <c r="C7" s="37" t="s">
        <v>17</v>
      </c>
      <c r="D7" s="41"/>
      <c r="E7" s="25"/>
      <c r="F7" s="22">
        <f>D7*(1+E7)</f>
        <v>0</v>
      </c>
    </row>
    <row r="8" spans="1:7" ht="36.75" customHeight="1" x14ac:dyDescent="0.25">
      <c r="A8" s="112"/>
      <c r="B8" s="5" t="s">
        <v>18</v>
      </c>
      <c r="C8" s="38" t="s">
        <v>19</v>
      </c>
      <c r="D8" s="42"/>
      <c r="E8" s="26"/>
      <c r="F8" s="23">
        <f t="shared" ref="F8:F9" si="0">D8*(1+E8)</f>
        <v>0</v>
      </c>
    </row>
    <row r="9" spans="1:7" ht="36.75" customHeight="1" thickBot="1" x14ac:dyDescent="0.3">
      <c r="A9" s="112"/>
      <c r="B9" s="8" t="s">
        <v>20</v>
      </c>
      <c r="C9" s="39" t="s">
        <v>21</v>
      </c>
      <c r="D9" s="43"/>
      <c r="E9" s="27"/>
      <c r="F9" s="24">
        <f t="shared" si="0"/>
        <v>0</v>
      </c>
    </row>
    <row r="10" spans="1:7" ht="36.75" customHeight="1" x14ac:dyDescent="0.25">
      <c r="A10" s="115" t="s">
        <v>12</v>
      </c>
      <c r="B10" s="64" t="s">
        <v>13</v>
      </c>
      <c r="C10" s="57" t="s">
        <v>111</v>
      </c>
      <c r="D10" s="42"/>
      <c r="E10" s="26"/>
      <c r="F10" s="23">
        <f t="shared" ref="F10:F13" si="1">D10*(1+E10)</f>
        <v>0</v>
      </c>
    </row>
    <row r="11" spans="1:7" ht="36.75" customHeight="1" thickBot="1" x14ac:dyDescent="0.3">
      <c r="A11" s="116"/>
      <c r="B11" s="8" t="s">
        <v>15</v>
      </c>
      <c r="C11" s="59" t="s">
        <v>110</v>
      </c>
      <c r="D11" s="43"/>
      <c r="E11" s="27"/>
      <c r="F11" s="24">
        <f t="shared" si="1"/>
        <v>0</v>
      </c>
    </row>
    <row r="12" spans="1:7" ht="48" customHeight="1" x14ac:dyDescent="0.25">
      <c r="A12" s="115" t="s">
        <v>89</v>
      </c>
      <c r="B12" s="12" t="s">
        <v>22</v>
      </c>
      <c r="C12" s="13" t="s">
        <v>118</v>
      </c>
      <c r="D12" s="42"/>
      <c r="E12" s="26"/>
      <c r="F12" s="23">
        <f t="shared" si="1"/>
        <v>0</v>
      </c>
    </row>
    <row r="13" spans="1:7" ht="48" customHeight="1" thickBot="1" x14ac:dyDescent="0.3">
      <c r="A13" s="116"/>
      <c r="B13" s="8" t="s">
        <v>63</v>
      </c>
      <c r="C13" s="9" t="s">
        <v>117</v>
      </c>
      <c r="D13" s="43"/>
      <c r="E13" s="27"/>
      <c r="F13" s="24">
        <f t="shared" si="1"/>
        <v>0</v>
      </c>
    </row>
    <row r="14" spans="1:7" ht="36.75" customHeight="1" x14ac:dyDescent="0.25">
      <c r="A14" s="111" t="s">
        <v>46</v>
      </c>
      <c r="B14" s="12" t="s">
        <v>81</v>
      </c>
      <c r="C14" s="57" t="s">
        <v>102</v>
      </c>
      <c r="D14" s="54"/>
      <c r="E14" s="29"/>
      <c r="F14" s="22">
        <f>D14*(1+E14)</f>
        <v>0</v>
      </c>
    </row>
    <row r="15" spans="1:7" ht="36.75" customHeight="1" x14ac:dyDescent="0.25">
      <c r="A15" s="112"/>
      <c r="B15" s="5" t="s">
        <v>47</v>
      </c>
      <c r="C15" s="58" t="s">
        <v>103</v>
      </c>
      <c r="D15" s="55"/>
      <c r="E15" s="31"/>
      <c r="F15" s="23">
        <f t="shared" ref="F15:F16" si="2">D15*(1+E15)</f>
        <v>0</v>
      </c>
    </row>
    <row r="16" spans="1:7" ht="36.75" customHeight="1" thickBot="1" x14ac:dyDescent="0.3">
      <c r="A16" s="112"/>
      <c r="B16" s="5" t="s">
        <v>48</v>
      </c>
      <c r="C16" s="58" t="s">
        <v>108</v>
      </c>
      <c r="D16" s="55"/>
      <c r="E16" s="31"/>
      <c r="F16" s="23">
        <f t="shared" si="2"/>
        <v>0</v>
      </c>
    </row>
    <row r="17" spans="1:6" ht="36.75" customHeight="1" x14ac:dyDescent="0.25">
      <c r="A17" s="111" t="s">
        <v>92</v>
      </c>
      <c r="B17" s="12" t="s">
        <v>50</v>
      </c>
      <c r="C17" s="62" t="s">
        <v>51</v>
      </c>
      <c r="D17" s="54"/>
      <c r="E17" s="29"/>
      <c r="F17" s="22">
        <f>D17*(1+E17)</f>
        <v>0</v>
      </c>
    </row>
    <row r="18" spans="1:6" ht="36.75" customHeight="1" x14ac:dyDescent="0.25">
      <c r="A18" s="112"/>
      <c r="B18" s="5" t="s">
        <v>52</v>
      </c>
      <c r="C18" s="63" t="s">
        <v>53</v>
      </c>
      <c r="D18" s="55"/>
      <c r="E18" s="31"/>
      <c r="F18" s="23">
        <f t="shared" ref="F18:F19" si="3">D18*(1+E18)</f>
        <v>0</v>
      </c>
    </row>
    <row r="19" spans="1:6" ht="36.75" customHeight="1" x14ac:dyDescent="0.25">
      <c r="A19" s="112"/>
      <c r="B19" s="5" t="s">
        <v>64</v>
      </c>
      <c r="C19" s="63" t="s">
        <v>65</v>
      </c>
      <c r="D19" s="55"/>
      <c r="E19" s="31"/>
      <c r="F19" s="23">
        <f t="shared" si="3"/>
        <v>0</v>
      </c>
    </row>
    <row r="20" spans="1:6" ht="36.75" customHeight="1" thickBot="1" x14ac:dyDescent="0.3">
      <c r="A20" s="112"/>
      <c r="B20" s="5" t="s">
        <v>54</v>
      </c>
      <c r="C20" s="63" t="s">
        <v>109</v>
      </c>
      <c r="D20" s="55"/>
      <c r="E20" s="31"/>
      <c r="F20" s="23">
        <f t="shared" ref="F20" si="4">D20*(1+E20)</f>
        <v>0</v>
      </c>
    </row>
    <row r="21" spans="1:6" ht="46.5" customHeight="1" thickBot="1" x14ac:dyDescent="0.3">
      <c r="A21" s="10" t="s">
        <v>57</v>
      </c>
      <c r="B21" s="11" t="s">
        <v>58</v>
      </c>
      <c r="C21" s="40" t="s">
        <v>112</v>
      </c>
      <c r="D21" s="44"/>
      <c r="E21" s="45"/>
      <c r="F21" s="46">
        <f t="shared" ref="F21" si="5">D21*(1+E21)</f>
        <v>0</v>
      </c>
    </row>
    <row r="22" spans="1:6" ht="36.75" customHeight="1" thickBot="1" x14ac:dyDescent="0.3">
      <c r="A22" s="117" t="s">
        <v>126</v>
      </c>
      <c r="B22" s="118"/>
      <c r="C22" s="119"/>
      <c r="D22" s="47">
        <f>SUM(D7:D21)</f>
        <v>0</v>
      </c>
      <c r="E22" s="75" t="s">
        <v>127</v>
      </c>
      <c r="F22" s="50">
        <f>SUM(F7:F21)</f>
        <v>0</v>
      </c>
    </row>
    <row r="23" spans="1:6" x14ac:dyDescent="0.25">
      <c r="F23" s="48"/>
    </row>
    <row r="25" spans="1:6" ht="29.25" customHeight="1" x14ac:dyDescent="0.25">
      <c r="A25" s="53" t="s">
        <v>101</v>
      </c>
      <c r="B25" s="108" t="s">
        <v>104</v>
      </c>
      <c r="C25" s="108"/>
      <c r="D25" s="108"/>
      <c r="E25" s="108"/>
      <c r="F25" s="108"/>
    </row>
  </sheetData>
  <mergeCells count="11">
    <mergeCell ref="B25:F25"/>
    <mergeCell ref="A1:F1"/>
    <mergeCell ref="A3:F3"/>
    <mergeCell ref="A7:A9"/>
    <mergeCell ref="A2:F2"/>
    <mergeCell ref="A14:A16"/>
    <mergeCell ref="A17:A20"/>
    <mergeCell ref="A4:F4"/>
    <mergeCell ref="A10:A11"/>
    <mergeCell ref="A12:A13"/>
    <mergeCell ref="A22:C22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194E9-7DFF-4DD3-B102-C871C4318BC6}">
  <sheetPr>
    <pageSetUpPr fitToPage="1"/>
  </sheetPr>
  <dimension ref="A1:M22"/>
  <sheetViews>
    <sheetView topLeftCell="A4" zoomScaleNormal="100" workbookViewId="0">
      <selection activeCell="A18" sqref="A18:C18"/>
    </sheetView>
  </sheetViews>
  <sheetFormatPr baseColWidth="10" defaultColWidth="11.42578125" defaultRowHeight="15" x14ac:dyDescent="0.25"/>
  <cols>
    <col min="1" max="1" width="13.7109375" style="1" customWidth="1"/>
    <col min="2" max="2" width="14.42578125" style="1" bestFit="1" customWidth="1"/>
    <col min="3" max="3" width="61.85546875" style="1" customWidth="1"/>
    <col min="4" max="4" width="16.140625" style="1" customWidth="1"/>
    <col min="5" max="5" width="16.5703125" style="1" customWidth="1"/>
    <col min="6" max="6" width="18.7109375" style="1" customWidth="1"/>
    <col min="7" max="16384" width="11.42578125" style="1"/>
  </cols>
  <sheetData>
    <row r="1" spans="1:13" ht="51" customHeight="1" x14ac:dyDescent="0.25">
      <c r="A1" s="109" t="s">
        <v>93</v>
      </c>
      <c r="B1" s="109"/>
      <c r="C1" s="109"/>
      <c r="D1" s="109"/>
      <c r="E1" s="109"/>
      <c r="F1" s="109"/>
    </row>
    <row r="2" spans="1:13" ht="26.25" customHeight="1" x14ac:dyDescent="0.25">
      <c r="A2" s="113" t="s">
        <v>98</v>
      </c>
      <c r="B2" s="113"/>
      <c r="C2" s="113"/>
      <c r="D2" s="113"/>
      <c r="E2" s="113"/>
      <c r="F2" s="113"/>
    </row>
    <row r="3" spans="1:13" ht="30" customHeight="1" x14ac:dyDescent="0.25">
      <c r="A3" s="110" t="s">
        <v>66</v>
      </c>
      <c r="B3" s="110"/>
      <c r="C3" s="110"/>
      <c r="D3" s="110"/>
      <c r="E3" s="110"/>
      <c r="F3" s="110"/>
    </row>
    <row r="4" spans="1:13" ht="30" customHeight="1" x14ac:dyDescent="0.25">
      <c r="A4" s="114" t="s">
        <v>107</v>
      </c>
      <c r="B4" s="114"/>
      <c r="C4" s="114"/>
      <c r="D4" s="114"/>
      <c r="E4" s="114"/>
      <c r="F4" s="114"/>
    </row>
    <row r="5" spans="1:13" ht="13.5" customHeight="1" thickBot="1" x14ac:dyDescent="0.3">
      <c r="B5" s="2"/>
      <c r="C5" s="2"/>
    </row>
    <row r="6" spans="1:13" ht="48" thickBot="1" x14ac:dyDescent="0.3">
      <c r="A6" s="14" t="s">
        <v>1</v>
      </c>
      <c r="B6" s="15" t="s">
        <v>2</v>
      </c>
      <c r="C6" s="36" t="s">
        <v>3</v>
      </c>
      <c r="D6" s="14" t="s">
        <v>94</v>
      </c>
      <c r="E6" s="15" t="s">
        <v>10</v>
      </c>
      <c r="F6" s="16" t="s">
        <v>95</v>
      </c>
    </row>
    <row r="7" spans="1:13" ht="36.75" customHeight="1" x14ac:dyDescent="0.25">
      <c r="A7" s="115" t="s">
        <v>12</v>
      </c>
      <c r="B7" s="12" t="s">
        <v>14</v>
      </c>
      <c r="C7" s="13" t="s">
        <v>113</v>
      </c>
      <c r="D7" s="54"/>
      <c r="E7" s="29"/>
      <c r="F7" s="22">
        <f t="shared" ref="F7:F8" si="0">D7*(1+E7)</f>
        <v>0</v>
      </c>
      <c r="G7" s="98"/>
      <c r="H7" s="98"/>
      <c r="I7" s="98"/>
      <c r="J7" s="98"/>
      <c r="K7" s="98"/>
      <c r="L7" s="98"/>
      <c r="M7" s="98"/>
    </row>
    <row r="8" spans="1:13" ht="36.75" customHeight="1" thickBot="1" x14ac:dyDescent="0.3">
      <c r="A8" s="116"/>
      <c r="B8" s="8" t="s">
        <v>15</v>
      </c>
      <c r="C8" s="9" t="s">
        <v>114</v>
      </c>
      <c r="D8" s="56"/>
      <c r="E8" s="17"/>
      <c r="F8" s="24">
        <f t="shared" si="0"/>
        <v>0</v>
      </c>
      <c r="G8" s="98"/>
      <c r="H8" s="98"/>
      <c r="I8" s="98"/>
      <c r="J8" s="98"/>
      <c r="K8" s="98"/>
      <c r="L8" s="98"/>
      <c r="M8" s="98"/>
    </row>
    <row r="9" spans="1:13" ht="48" customHeight="1" x14ac:dyDescent="0.25">
      <c r="A9" s="115" t="s">
        <v>89</v>
      </c>
      <c r="B9" s="12" t="s">
        <v>22</v>
      </c>
      <c r="C9" s="13" t="s">
        <v>119</v>
      </c>
      <c r="D9" s="54"/>
      <c r="E9" s="29"/>
      <c r="F9" s="22">
        <f t="shared" ref="F9:F10" si="1">D9*(1+E9)</f>
        <v>0</v>
      </c>
      <c r="G9" s="98"/>
      <c r="H9" s="98"/>
      <c r="I9" s="98"/>
      <c r="J9" s="98"/>
      <c r="K9" s="98"/>
      <c r="L9" s="98"/>
      <c r="M9" s="98"/>
    </row>
    <row r="10" spans="1:13" ht="48" customHeight="1" thickBot="1" x14ac:dyDescent="0.3">
      <c r="A10" s="116"/>
      <c r="B10" s="8" t="s">
        <v>63</v>
      </c>
      <c r="C10" s="9" t="s">
        <v>120</v>
      </c>
      <c r="D10" s="56"/>
      <c r="E10" s="17"/>
      <c r="F10" s="24">
        <f t="shared" si="1"/>
        <v>0</v>
      </c>
      <c r="G10" s="98"/>
      <c r="H10" s="98"/>
      <c r="I10" s="98"/>
      <c r="J10" s="98"/>
      <c r="K10" s="98"/>
      <c r="L10" s="98"/>
      <c r="M10" s="98"/>
    </row>
    <row r="11" spans="1:13" ht="36.75" customHeight="1" x14ac:dyDescent="0.25">
      <c r="A11" s="111" t="s">
        <v>46</v>
      </c>
      <c r="B11" s="5" t="s">
        <v>47</v>
      </c>
      <c r="C11" s="58" t="s">
        <v>103</v>
      </c>
      <c r="D11" s="54"/>
      <c r="E11" s="29"/>
      <c r="F11" s="22">
        <f>D11*(1+E11)</f>
        <v>0</v>
      </c>
      <c r="G11" s="98"/>
      <c r="H11" s="98"/>
      <c r="I11" s="98"/>
      <c r="J11" s="98"/>
      <c r="K11" s="98"/>
      <c r="L11" s="98"/>
      <c r="M11" s="98"/>
    </row>
    <row r="12" spans="1:13" ht="36.75" customHeight="1" thickBot="1" x14ac:dyDescent="0.3">
      <c r="A12" s="112"/>
      <c r="B12" s="5" t="s">
        <v>48</v>
      </c>
      <c r="C12" s="58" t="s">
        <v>115</v>
      </c>
      <c r="D12" s="55"/>
      <c r="E12" s="31"/>
      <c r="F12" s="23">
        <f t="shared" ref="F12" si="2">D12*(1+E12)</f>
        <v>0</v>
      </c>
      <c r="G12" s="98"/>
      <c r="H12" s="98"/>
      <c r="I12" s="98"/>
      <c r="J12" s="98"/>
      <c r="K12" s="98"/>
      <c r="L12" s="98"/>
      <c r="M12" s="98"/>
    </row>
    <row r="13" spans="1:13" ht="36.75" customHeight="1" x14ac:dyDescent="0.25">
      <c r="A13" s="111" t="s">
        <v>92</v>
      </c>
      <c r="B13" s="12" t="s">
        <v>50</v>
      </c>
      <c r="C13" s="62" t="s">
        <v>51</v>
      </c>
      <c r="D13" s="54"/>
      <c r="E13" s="29"/>
      <c r="F13" s="22">
        <f>D13*(1+E13)</f>
        <v>0</v>
      </c>
      <c r="G13" s="98"/>
      <c r="H13" s="98"/>
      <c r="I13" s="98"/>
      <c r="J13" s="98"/>
      <c r="K13" s="98"/>
      <c r="L13" s="98"/>
      <c r="M13" s="98"/>
    </row>
    <row r="14" spans="1:13" ht="36.75" customHeight="1" x14ac:dyDescent="0.25">
      <c r="A14" s="112"/>
      <c r="B14" s="5" t="s">
        <v>52</v>
      </c>
      <c r="C14" s="63" t="s">
        <v>53</v>
      </c>
      <c r="D14" s="55"/>
      <c r="E14" s="31"/>
      <c r="F14" s="23">
        <f t="shared" ref="F14:F17" si="3">D14*(1+E14)</f>
        <v>0</v>
      </c>
      <c r="G14" s="98"/>
      <c r="H14" s="98"/>
      <c r="I14" s="98"/>
      <c r="J14" s="98"/>
      <c r="K14" s="98"/>
      <c r="L14" s="98"/>
      <c r="M14" s="98"/>
    </row>
    <row r="15" spans="1:13" ht="36.75" customHeight="1" x14ac:dyDescent="0.25">
      <c r="A15" s="112"/>
      <c r="B15" s="5" t="s">
        <v>64</v>
      </c>
      <c r="C15" s="63" t="s">
        <v>65</v>
      </c>
      <c r="D15" s="55"/>
      <c r="E15" s="31"/>
      <c r="F15" s="23">
        <f t="shared" si="3"/>
        <v>0</v>
      </c>
    </row>
    <row r="16" spans="1:13" ht="36.75" customHeight="1" thickBot="1" x14ac:dyDescent="0.3">
      <c r="A16" s="112"/>
      <c r="B16" s="5" t="s">
        <v>54</v>
      </c>
      <c r="C16" s="63" t="s">
        <v>55</v>
      </c>
      <c r="D16" s="55"/>
      <c r="E16" s="31"/>
      <c r="F16" s="23">
        <f t="shared" si="3"/>
        <v>0</v>
      </c>
    </row>
    <row r="17" spans="1:6" ht="48.75" customHeight="1" thickBot="1" x14ac:dyDescent="0.3">
      <c r="A17" s="10" t="s">
        <v>57</v>
      </c>
      <c r="B17" s="11" t="s">
        <v>58</v>
      </c>
      <c r="C17" s="40" t="s">
        <v>116</v>
      </c>
      <c r="D17" s="44"/>
      <c r="E17" s="45"/>
      <c r="F17" s="46">
        <f t="shared" si="3"/>
        <v>0</v>
      </c>
    </row>
    <row r="18" spans="1:6" ht="36.75" customHeight="1" thickBot="1" x14ac:dyDescent="0.3">
      <c r="A18" s="117" t="s">
        <v>128</v>
      </c>
      <c r="B18" s="118"/>
      <c r="C18" s="119"/>
      <c r="D18" s="47">
        <f>SUM(D7:D17)</f>
        <v>0</v>
      </c>
      <c r="E18" s="49"/>
      <c r="F18" s="92">
        <f>SUM(F7:F17)</f>
        <v>0</v>
      </c>
    </row>
    <row r="19" spans="1:6" x14ac:dyDescent="0.25">
      <c r="F19" s="48"/>
    </row>
    <row r="21" spans="1:6" ht="33" customHeight="1" x14ac:dyDescent="0.25">
      <c r="A21" s="61" t="s">
        <v>101</v>
      </c>
      <c r="B21" s="108" t="s">
        <v>104</v>
      </c>
      <c r="C21" s="108"/>
      <c r="D21" s="108"/>
      <c r="E21" s="108"/>
      <c r="F21" s="108"/>
    </row>
    <row r="22" spans="1:6" ht="26.25" customHeight="1" x14ac:dyDescent="0.25">
      <c r="A22" s="65" t="s">
        <v>129</v>
      </c>
      <c r="B22" s="108" t="s">
        <v>130</v>
      </c>
      <c r="C22" s="108"/>
      <c r="D22" s="108"/>
      <c r="E22" s="108"/>
      <c r="F22" s="108"/>
    </row>
  </sheetData>
  <mergeCells count="11">
    <mergeCell ref="A1:F1"/>
    <mergeCell ref="A2:F2"/>
    <mergeCell ref="A3:F3"/>
    <mergeCell ref="A4:F4"/>
    <mergeCell ref="A7:A8"/>
    <mergeCell ref="B22:F22"/>
    <mergeCell ref="A11:A12"/>
    <mergeCell ref="A13:A16"/>
    <mergeCell ref="B21:F21"/>
    <mergeCell ref="A9:A10"/>
    <mergeCell ref="A18:C18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1"/>
  <sheetViews>
    <sheetView topLeftCell="A7" zoomScaleNormal="100" workbookViewId="0">
      <selection activeCell="A3" sqref="A3:G3"/>
    </sheetView>
  </sheetViews>
  <sheetFormatPr baseColWidth="10" defaultColWidth="11.42578125" defaultRowHeight="15" x14ac:dyDescent="0.25"/>
  <cols>
    <col min="1" max="1" width="11.5703125" style="48" customWidth="1"/>
    <col min="2" max="2" width="14.42578125" style="48" bestFit="1" customWidth="1"/>
    <col min="3" max="3" width="61.85546875" style="48" customWidth="1"/>
    <col min="4" max="4" width="25.140625" style="48" customWidth="1"/>
    <col min="5" max="5" width="16.140625" style="48" customWidth="1"/>
    <col min="6" max="6" width="16.5703125" style="48" customWidth="1"/>
    <col min="7" max="7" width="18.7109375" style="48" customWidth="1"/>
    <col min="8" max="16384" width="11.42578125" style="48"/>
  </cols>
  <sheetData>
    <row r="1" spans="1:12" ht="26.25" customHeight="1" x14ac:dyDescent="0.25">
      <c r="A1" s="109" t="s">
        <v>8</v>
      </c>
      <c r="B1" s="109"/>
      <c r="C1" s="109"/>
      <c r="D1" s="109"/>
      <c r="E1" s="109"/>
      <c r="F1" s="109"/>
      <c r="G1" s="109"/>
    </row>
    <row r="2" spans="1:12" ht="26.25" customHeight="1" x14ac:dyDescent="0.25">
      <c r="A2" s="113" t="s">
        <v>98</v>
      </c>
      <c r="B2" s="113"/>
      <c r="C2" s="113"/>
      <c r="D2" s="113"/>
      <c r="E2" s="113"/>
      <c r="F2" s="113"/>
      <c r="G2" s="113"/>
    </row>
    <row r="3" spans="1:12" ht="30" customHeight="1" x14ac:dyDescent="0.25">
      <c r="A3" s="110" t="s">
        <v>66</v>
      </c>
      <c r="B3" s="110"/>
      <c r="C3" s="110"/>
      <c r="D3" s="110"/>
      <c r="E3" s="110"/>
      <c r="F3" s="110"/>
      <c r="G3" s="110"/>
    </row>
    <row r="4" spans="1:12" ht="13.5" customHeight="1" thickBot="1" x14ac:dyDescent="0.3">
      <c r="B4" s="2"/>
      <c r="C4" s="2"/>
      <c r="D4" s="2"/>
    </row>
    <row r="5" spans="1:12" ht="48" thickBot="1" x14ac:dyDescent="0.3">
      <c r="A5" s="14" t="s">
        <v>1</v>
      </c>
      <c r="B5" s="15" t="s">
        <v>2</v>
      </c>
      <c r="C5" s="15" t="s">
        <v>3</v>
      </c>
      <c r="D5" s="15" t="s">
        <v>4</v>
      </c>
      <c r="E5" s="15" t="s">
        <v>9</v>
      </c>
      <c r="F5" s="15" t="s">
        <v>10</v>
      </c>
      <c r="G5" s="16" t="s">
        <v>5</v>
      </c>
      <c r="H5" s="99"/>
      <c r="I5" s="98"/>
      <c r="J5" s="98"/>
      <c r="K5" s="98"/>
      <c r="L5" s="98"/>
    </row>
    <row r="6" spans="1:12" ht="25.5" customHeight="1" x14ac:dyDescent="0.25">
      <c r="A6" s="115" t="s">
        <v>90</v>
      </c>
      <c r="B6" s="12" t="s">
        <v>23</v>
      </c>
      <c r="C6" s="13" t="s">
        <v>24</v>
      </c>
      <c r="D6" s="13" t="s">
        <v>60</v>
      </c>
      <c r="E6" s="74">
        <v>0</v>
      </c>
      <c r="F6" s="69"/>
      <c r="G6" s="22">
        <f t="shared" ref="G6:G12" si="0">E6*(1+F6)</f>
        <v>0</v>
      </c>
      <c r="H6" s="99"/>
      <c r="I6" s="98"/>
      <c r="J6" s="98"/>
      <c r="K6" s="98"/>
      <c r="L6" s="98"/>
    </row>
    <row r="7" spans="1:12" ht="25.5" customHeight="1" x14ac:dyDescent="0.25">
      <c r="A7" s="120"/>
      <c r="B7" s="5" t="s">
        <v>25</v>
      </c>
      <c r="C7" s="6" t="s">
        <v>59</v>
      </c>
      <c r="D7" s="6" t="s">
        <v>136</v>
      </c>
      <c r="E7" s="30">
        <v>0</v>
      </c>
      <c r="F7" s="70"/>
      <c r="G7" s="23">
        <f t="shared" si="0"/>
        <v>0</v>
      </c>
      <c r="H7" s="99"/>
      <c r="I7" s="98"/>
      <c r="J7" s="98"/>
      <c r="K7" s="98"/>
      <c r="L7" s="98"/>
    </row>
    <row r="8" spans="1:12" ht="25.5" customHeight="1" thickBot="1" x14ac:dyDescent="0.3">
      <c r="A8" s="116"/>
      <c r="B8" s="8" t="s">
        <v>26</v>
      </c>
      <c r="C8" s="9" t="s">
        <v>27</v>
      </c>
      <c r="D8" s="9" t="s">
        <v>136</v>
      </c>
      <c r="E8" s="32">
        <v>0</v>
      </c>
      <c r="F8" s="71"/>
      <c r="G8" s="24">
        <f t="shared" si="0"/>
        <v>0</v>
      </c>
      <c r="H8" s="99"/>
      <c r="I8" s="98"/>
      <c r="J8" s="98"/>
      <c r="K8" s="98"/>
      <c r="L8" s="98"/>
    </row>
    <row r="9" spans="1:12" ht="33.75" customHeight="1" x14ac:dyDescent="0.25">
      <c r="A9" s="115" t="s">
        <v>91</v>
      </c>
      <c r="B9" s="3" t="s">
        <v>28</v>
      </c>
      <c r="C9" s="4" t="s">
        <v>99</v>
      </c>
      <c r="D9" s="4" t="s">
        <v>60</v>
      </c>
      <c r="E9" s="33">
        <v>0</v>
      </c>
      <c r="F9" s="72"/>
      <c r="G9" s="21">
        <f t="shared" si="0"/>
        <v>0</v>
      </c>
      <c r="H9" s="99"/>
      <c r="I9" s="98"/>
      <c r="J9" s="98"/>
      <c r="K9" s="98"/>
      <c r="L9" s="98"/>
    </row>
    <row r="10" spans="1:12" ht="33.75" customHeight="1" x14ac:dyDescent="0.25">
      <c r="A10" s="120"/>
      <c r="B10" s="5" t="s">
        <v>29</v>
      </c>
      <c r="C10" s="6" t="s">
        <v>30</v>
      </c>
      <c r="D10" s="6" t="s">
        <v>83</v>
      </c>
      <c r="E10" s="30">
        <v>0</v>
      </c>
      <c r="F10" s="70"/>
      <c r="G10" s="23">
        <f t="shared" si="0"/>
        <v>0</v>
      </c>
      <c r="H10" s="99"/>
      <c r="I10" s="98"/>
      <c r="J10" s="98"/>
      <c r="K10" s="98"/>
      <c r="L10" s="98"/>
    </row>
    <row r="11" spans="1:12" ht="33.75" customHeight="1" x14ac:dyDescent="0.25">
      <c r="A11" s="120"/>
      <c r="B11" s="5" t="s">
        <v>31</v>
      </c>
      <c r="C11" s="6" t="s">
        <v>100</v>
      </c>
      <c r="D11" s="6" t="s">
        <v>60</v>
      </c>
      <c r="E11" s="30">
        <v>0</v>
      </c>
      <c r="F11" s="70"/>
      <c r="G11" s="23">
        <f t="shared" si="0"/>
        <v>0</v>
      </c>
      <c r="H11" s="99"/>
      <c r="I11" s="98"/>
      <c r="J11" s="98"/>
      <c r="K11" s="98"/>
      <c r="L11" s="98"/>
    </row>
    <row r="12" spans="1:12" ht="33.75" customHeight="1" x14ac:dyDescent="0.25">
      <c r="A12" s="120"/>
      <c r="B12" s="5" t="s">
        <v>32</v>
      </c>
      <c r="C12" s="6" t="s">
        <v>33</v>
      </c>
      <c r="D12" s="6" t="s">
        <v>82</v>
      </c>
      <c r="E12" s="30">
        <v>0</v>
      </c>
      <c r="F12" s="70"/>
      <c r="G12" s="23">
        <f t="shared" si="0"/>
        <v>0</v>
      </c>
      <c r="H12" s="99"/>
      <c r="I12" s="98"/>
      <c r="J12" s="98"/>
      <c r="K12" s="98"/>
      <c r="L12" s="98"/>
    </row>
    <row r="13" spans="1:12" ht="33.75" customHeight="1" x14ac:dyDescent="0.25">
      <c r="A13" s="120"/>
      <c r="B13" s="5" t="s">
        <v>34</v>
      </c>
      <c r="C13" s="6" t="s">
        <v>35</v>
      </c>
      <c r="D13" s="6" t="s">
        <v>60</v>
      </c>
      <c r="E13" s="30">
        <v>0</v>
      </c>
      <c r="F13" s="70"/>
      <c r="G13" s="23">
        <f>E13*(1+F13)</f>
        <v>0</v>
      </c>
      <c r="H13" s="99"/>
      <c r="I13" s="98"/>
      <c r="J13" s="98"/>
      <c r="K13" s="98"/>
      <c r="L13" s="98"/>
    </row>
    <row r="14" spans="1:12" ht="33.75" customHeight="1" thickBot="1" x14ac:dyDescent="0.3">
      <c r="A14" s="116"/>
      <c r="B14" s="8" t="s">
        <v>36</v>
      </c>
      <c r="C14" s="9" t="s">
        <v>37</v>
      </c>
      <c r="D14" s="9" t="s">
        <v>122</v>
      </c>
      <c r="E14" s="32">
        <v>0</v>
      </c>
      <c r="F14" s="71"/>
      <c r="G14" s="24">
        <f t="shared" ref="G14:G18" si="1">E14*(1+F14)</f>
        <v>0</v>
      </c>
      <c r="H14" s="99"/>
      <c r="I14" s="98"/>
      <c r="J14" s="98"/>
      <c r="K14" s="98"/>
      <c r="L14" s="98"/>
    </row>
    <row r="15" spans="1:12" ht="38.25" x14ac:dyDescent="0.25">
      <c r="A15" s="115" t="s">
        <v>38</v>
      </c>
      <c r="B15" s="12" t="s">
        <v>39</v>
      </c>
      <c r="C15" s="13" t="s">
        <v>40</v>
      </c>
      <c r="D15" s="13" t="s">
        <v>62</v>
      </c>
      <c r="E15" s="28">
        <v>0</v>
      </c>
      <c r="F15" s="69"/>
      <c r="G15" s="22">
        <f t="shared" si="1"/>
        <v>0</v>
      </c>
    </row>
    <row r="16" spans="1:12" ht="25.5" x14ac:dyDescent="0.25">
      <c r="A16" s="120"/>
      <c r="B16" s="5" t="s">
        <v>41</v>
      </c>
      <c r="C16" s="6" t="s">
        <v>42</v>
      </c>
      <c r="D16" s="6" t="s">
        <v>62</v>
      </c>
      <c r="E16" s="30">
        <v>0</v>
      </c>
      <c r="F16" s="70"/>
      <c r="G16" s="23">
        <f t="shared" si="1"/>
        <v>0</v>
      </c>
    </row>
    <row r="17" spans="1:9" ht="26.25" thickBot="1" x14ac:dyDescent="0.3">
      <c r="A17" s="116"/>
      <c r="B17" s="8" t="s">
        <v>43</v>
      </c>
      <c r="C17" s="9" t="s">
        <v>44</v>
      </c>
      <c r="D17" s="9" t="s">
        <v>62</v>
      </c>
      <c r="E17" s="32">
        <v>0</v>
      </c>
      <c r="F17" s="71"/>
      <c r="G17" s="24">
        <f t="shared" si="1"/>
        <v>0</v>
      </c>
    </row>
    <row r="18" spans="1:9" s="104" customFormat="1" ht="38.25" x14ac:dyDescent="0.25">
      <c r="A18" s="115" t="s">
        <v>45</v>
      </c>
      <c r="B18" s="105" t="s">
        <v>137</v>
      </c>
      <c r="C18" s="13" t="s">
        <v>123</v>
      </c>
      <c r="D18" s="13" t="s">
        <v>138</v>
      </c>
      <c r="E18" s="30">
        <v>0</v>
      </c>
      <c r="F18" s="70"/>
      <c r="G18" s="23">
        <f t="shared" si="1"/>
        <v>0</v>
      </c>
    </row>
    <row r="19" spans="1:9" ht="27" customHeight="1" x14ac:dyDescent="0.25">
      <c r="A19" s="120"/>
      <c r="B19" s="5" t="s">
        <v>68</v>
      </c>
      <c r="C19" s="6" t="s">
        <v>74</v>
      </c>
      <c r="D19" s="6" t="s">
        <v>105</v>
      </c>
      <c r="E19" s="30">
        <v>0</v>
      </c>
      <c r="F19" s="70"/>
      <c r="G19" s="23">
        <f>E19*(1+F19)</f>
        <v>0</v>
      </c>
    </row>
    <row r="20" spans="1:9" ht="27" customHeight="1" x14ac:dyDescent="0.25">
      <c r="A20" s="120"/>
      <c r="B20" s="5" t="s">
        <v>69</v>
      </c>
      <c r="C20" s="6" t="s">
        <v>75</v>
      </c>
      <c r="D20" s="6" t="s">
        <v>105</v>
      </c>
      <c r="E20" s="30">
        <v>0</v>
      </c>
      <c r="F20" s="70"/>
      <c r="G20" s="23">
        <f t="shared" ref="G20:G26" si="2">E20*(1+F20)</f>
        <v>0</v>
      </c>
    </row>
    <row r="21" spans="1:9" ht="27" customHeight="1" x14ac:dyDescent="0.25">
      <c r="A21" s="120"/>
      <c r="B21" s="5" t="s">
        <v>70</v>
      </c>
      <c r="C21" s="6" t="s">
        <v>76</v>
      </c>
      <c r="D21" s="6" t="s">
        <v>105</v>
      </c>
      <c r="E21" s="30">
        <v>0</v>
      </c>
      <c r="F21" s="70"/>
      <c r="G21" s="23">
        <f t="shared" si="2"/>
        <v>0</v>
      </c>
    </row>
    <row r="22" spans="1:9" ht="27" customHeight="1" x14ac:dyDescent="0.25">
      <c r="A22" s="120"/>
      <c r="B22" s="5" t="s">
        <v>71</v>
      </c>
      <c r="C22" s="6" t="s">
        <v>77</v>
      </c>
      <c r="D22" s="6" t="s">
        <v>105</v>
      </c>
      <c r="E22" s="30">
        <v>0</v>
      </c>
      <c r="F22" s="70"/>
      <c r="G22" s="23">
        <f t="shared" si="2"/>
        <v>0</v>
      </c>
    </row>
    <row r="23" spans="1:9" ht="27" customHeight="1" x14ac:dyDescent="0.25">
      <c r="A23" s="120"/>
      <c r="B23" s="5" t="s">
        <v>72</v>
      </c>
      <c r="C23" s="6" t="s">
        <v>78</v>
      </c>
      <c r="D23" s="6" t="s">
        <v>105</v>
      </c>
      <c r="E23" s="30">
        <v>0</v>
      </c>
      <c r="F23" s="70"/>
      <c r="G23" s="23">
        <f t="shared" si="2"/>
        <v>0</v>
      </c>
    </row>
    <row r="24" spans="1:9" ht="27" customHeight="1" x14ac:dyDescent="0.25">
      <c r="A24" s="120"/>
      <c r="B24" s="5" t="s">
        <v>73</v>
      </c>
      <c r="C24" s="6" t="s">
        <v>80</v>
      </c>
      <c r="D24" s="6" t="s">
        <v>105</v>
      </c>
      <c r="E24" s="30">
        <v>0</v>
      </c>
      <c r="F24" s="70"/>
      <c r="G24" s="23">
        <f t="shared" si="2"/>
        <v>0</v>
      </c>
    </row>
    <row r="25" spans="1:9" ht="27" customHeight="1" x14ac:dyDescent="0.25">
      <c r="A25" s="120"/>
      <c r="B25" s="5" t="s">
        <v>84</v>
      </c>
      <c r="C25" s="6" t="s">
        <v>85</v>
      </c>
      <c r="D25" s="6" t="s">
        <v>105</v>
      </c>
      <c r="E25" s="35">
        <v>0</v>
      </c>
      <c r="F25" s="73"/>
      <c r="G25" s="23">
        <f t="shared" ref="G25" si="3">E25*(1+F25)</f>
        <v>0</v>
      </c>
    </row>
    <row r="26" spans="1:9" ht="27" customHeight="1" x14ac:dyDescent="0.25">
      <c r="A26" s="120"/>
      <c r="B26" s="5" t="s">
        <v>86</v>
      </c>
      <c r="C26" s="6" t="s">
        <v>88</v>
      </c>
      <c r="D26" s="6" t="s">
        <v>105</v>
      </c>
      <c r="E26" s="35">
        <v>0</v>
      </c>
      <c r="F26" s="73"/>
      <c r="G26" s="23">
        <f t="shared" si="2"/>
        <v>0</v>
      </c>
    </row>
    <row r="27" spans="1:9" s="7" customFormat="1" ht="27" customHeight="1" thickBot="1" x14ac:dyDescent="0.3">
      <c r="A27" s="120"/>
      <c r="B27" s="76" t="s">
        <v>79</v>
      </c>
      <c r="C27" s="77" t="s">
        <v>87</v>
      </c>
      <c r="D27" s="77" t="s">
        <v>105</v>
      </c>
      <c r="E27" s="35">
        <v>0</v>
      </c>
      <c r="F27" s="73"/>
      <c r="G27" s="78">
        <f>E27*(1+F27)</f>
        <v>0</v>
      </c>
      <c r="I27" s="48"/>
    </row>
    <row r="28" spans="1:9" s="7" customFormat="1" ht="46.5" customHeight="1" thickBot="1" x14ac:dyDescent="0.3">
      <c r="A28" s="93" t="s">
        <v>46</v>
      </c>
      <c r="B28" s="94" t="s">
        <v>49</v>
      </c>
      <c r="C28" s="95" t="s">
        <v>135</v>
      </c>
      <c r="D28" s="95" t="s">
        <v>132</v>
      </c>
      <c r="E28" s="79">
        <v>0</v>
      </c>
      <c r="F28" s="80"/>
      <c r="G28" s="81">
        <f>E28*(1+F28)</f>
        <v>0</v>
      </c>
      <c r="I28" s="48"/>
    </row>
    <row r="29" spans="1:9" ht="64.5" thickBot="1" x14ac:dyDescent="0.3">
      <c r="A29" s="93" t="s">
        <v>92</v>
      </c>
      <c r="B29" s="101" t="s">
        <v>56</v>
      </c>
      <c r="C29" s="100" t="s">
        <v>134</v>
      </c>
      <c r="D29" s="100" t="s">
        <v>131</v>
      </c>
      <c r="E29" s="102">
        <v>0</v>
      </c>
      <c r="F29" s="103"/>
      <c r="G29" s="34">
        <f t="shared" ref="G29" si="4">E29*(1+F29)</f>
        <v>0</v>
      </c>
      <c r="H29" s="60"/>
    </row>
    <row r="31" spans="1:9" x14ac:dyDescent="0.25">
      <c r="B31" s="108" t="s">
        <v>96</v>
      </c>
      <c r="C31" s="108"/>
      <c r="D31" s="108"/>
      <c r="E31" s="108"/>
      <c r="F31" s="108"/>
      <c r="G31" s="108"/>
    </row>
  </sheetData>
  <mergeCells count="8">
    <mergeCell ref="A1:G1"/>
    <mergeCell ref="A3:G3"/>
    <mergeCell ref="A9:A14"/>
    <mergeCell ref="B31:G31"/>
    <mergeCell ref="A6:A8"/>
    <mergeCell ref="A15:A17"/>
    <mergeCell ref="A2:G2"/>
    <mergeCell ref="A18:A27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1"/>
  <sheetViews>
    <sheetView tabSelected="1" topLeftCell="A5" zoomScaleNormal="100" workbookViewId="0">
      <selection activeCell="C19" sqref="C19"/>
    </sheetView>
  </sheetViews>
  <sheetFormatPr baseColWidth="10" defaultColWidth="11.42578125" defaultRowHeight="15" x14ac:dyDescent="0.25"/>
  <cols>
    <col min="1" max="1" width="11.42578125" style="48" customWidth="1"/>
    <col min="2" max="2" width="14.140625" style="48" customWidth="1"/>
    <col min="3" max="3" width="61.85546875" style="48" customWidth="1"/>
    <col min="4" max="6" width="24" style="48" customWidth="1"/>
    <col min="7" max="7" width="22.42578125" style="48" customWidth="1"/>
    <col min="8" max="9" width="26.28515625" style="48" customWidth="1"/>
    <col min="10" max="10" width="21.140625" style="48" customWidth="1"/>
    <col min="11" max="11" width="11.42578125" style="48"/>
    <col min="12" max="12" width="13.42578125" style="48" customWidth="1"/>
    <col min="13" max="16384" width="11.42578125" style="48"/>
  </cols>
  <sheetData>
    <row r="1" spans="1:14" ht="26.25" customHeight="1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4" s="51" customFormat="1" ht="26.25" customHeight="1" x14ac:dyDescent="0.25">
      <c r="A2" s="113" t="s">
        <v>97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4" ht="30" customHeight="1" x14ac:dyDescent="0.25">
      <c r="A3" s="110" t="s">
        <v>66</v>
      </c>
      <c r="B3" s="110"/>
      <c r="C3" s="110"/>
      <c r="D3" s="110"/>
      <c r="E3" s="110"/>
      <c r="F3" s="110"/>
      <c r="G3" s="110"/>
      <c r="H3" s="110"/>
      <c r="I3" s="110"/>
      <c r="J3" s="110"/>
    </row>
    <row r="4" spans="1:14" ht="13.5" customHeight="1" thickBot="1" x14ac:dyDescent="0.3">
      <c r="B4" s="2"/>
      <c r="C4" s="2"/>
      <c r="D4" s="2"/>
      <c r="E4" s="2"/>
      <c r="F4" s="2"/>
    </row>
    <row r="5" spans="1:14" ht="48" customHeight="1" thickBot="1" x14ac:dyDescent="0.3">
      <c r="A5" s="14" t="s">
        <v>1</v>
      </c>
      <c r="B5" s="15" t="s">
        <v>2</v>
      </c>
      <c r="C5" s="15" t="s">
        <v>3</v>
      </c>
      <c r="D5" s="15" t="s">
        <v>4</v>
      </c>
      <c r="E5" s="15" t="s">
        <v>9</v>
      </c>
      <c r="F5" s="15" t="s">
        <v>125</v>
      </c>
      <c r="G5" s="15" t="s">
        <v>5</v>
      </c>
      <c r="H5" s="15" t="s">
        <v>6</v>
      </c>
      <c r="I5" s="36" t="s">
        <v>133</v>
      </c>
      <c r="J5" s="16" t="s">
        <v>7</v>
      </c>
    </row>
    <row r="6" spans="1:14" ht="16.5" thickBot="1" x14ac:dyDescent="0.3">
      <c r="A6" s="123" t="s">
        <v>121</v>
      </c>
      <c r="B6" s="124"/>
      <c r="C6" s="124"/>
      <c r="D6" s="124"/>
      <c r="E6" s="124"/>
      <c r="F6" s="124"/>
      <c r="G6" s="124"/>
      <c r="H6" s="124"/>
      <c r="I6" s="124"/>
      <c r="J6" s="125"/>
    </row>
    <row r="7" spans="1:14" ht="25.5" x14ac:dyDescent="0.25">
      <c r="A7" s="115" t="s">
        <v>90</v>
      </c>
      <c r="B7" s="12" t="s">
        <v>23</v>
      </c>
      <c r="C7" s="13" t="s">
        <v>24</v>
      </c>
      <c r="D7" s="13" t="s">
        <v>60</v>
      </c>
      <c r="E7" s="18">
        <f>BPU!E6</f>
        <v>0</v>
      </c>
      <c r="F7" s="66">
        <f>BPU!F6</f>
        <v>0</v>
      </c>
      <c r="G7" s="18">
        <f>BPU!G6</f>
        <v>0</v>
      </c>
      <c r="H7" s="13">
        <v>1</v>
      </c>
      <c r="I7" s="22">
        <f>E7*H7</f>
        <v>0</v>
      </c>
      <c r="J7" s="22">
        <f>G7*H7</f>
        <v>0</v>
      </c>
    </row>
    <row r="8" spans="1:14" ht="25.5" x14ac:dyDescent="0.25">
      <c r="A8" s="120"/>
      <c r="B8" s="5" t="s">
        <v>25</v>
      </c>
      <c r="C8" s="6" t="s">
        <v>59</v>
      </c>
      <c r="D8" s="6" t="s">
        <v>61</v>
      </c>
      <c r="E8" s="19">
        <f>BPU!E7</f>
        <v>0</v>
      </c>
      <c r="F8" s="67">
        <f>BPU!F7</f>
        <v>0</v>
      </c>
      <c r="G8" s="19">
        <f>BPU!G7</f>
        <v>0</v>
      </c>
      <c r="H8" s="6">
        <v>110</v>
      </c>
      <c r="I8" s="21">
        <f t="shared" ref="I8:I30" si="0">E8*H8</f>
        <v>0</v>
      </c>
      <c r="J8" s="21">
        <f t="shared" ref="J8:J28" si="1">G8*H8</f>
        <v>0</v>
      </c>
    </row>
    <row r="9" spans="1:14" ht="26.25" thickBot="1" x14ac:dyDescent="0.3">
      <c r="A9" s="116"/>
      <c r="B9" s="8" t="s">
        <v>26</v>
      </c>
      <c r="C9" s="9" t="s">
        <v>27</v>
      </c>
      <c r="D9" s="9" t="s">
        <v>61</v>
      </c>
      <c r="E9" s="20">
        <f>BPU!E8</f>
        <v>0</v>
      </c>
      <c r="F9" s="68">
        <f>BPU!F8</f>
        <v>0</v>
      </c>
      <c r="G9" s="20">
        <f>BPU!G8</f>
        <v>0</v>
      </c>
      <c r="H9" s="9">
        <v>110</v>
      </c>
      <c r="I9" s="34">
        <f t="shared" si="0"/>
        <v>0</v>
      </c>
      <c r="J9" s="34">
        <f t="shared" si="1"/>
        <v>0</v>
      </c>
    </row>
    <row r="10" spans="1:14" ht="25.5" x14ac:dyDescent="0.25">
      <c r="A10" s="115" t="s">
        <v>91</v>
      </c>
      <c r="B10" s="12" t="s">
        <v>28</v>
      </c>
      <c r="C10" s="13" t="s">
        <v>99</v>
      </c>
      <c r="D10" s="13" t="s">
        <v>60</v>
      </c>
      <c r="E10" s="18">
        <f>BPU!E9</f>
        <v>0</v>
      </c>
      <c r="F10" s="66">
        <f>BPU!F9</f>
        <v>0</v>
      </c>
      <c r="G10" s="18">
        <f>BPU!G9</f>
        <v>0</v>
      </c>
      <c r="H10" s="13">
        <v>5</v>
      </c>
      <c r="I10" s="22">
        <f t="shared" si="0"/>
        <v>0</v>
      </c>
      <c r="J10" s="22">
        <f t="shared" si="1"/>
        <v>0</v>
      </c>
    </row>
    <row r="11" spans="1:14" ht="25.5" x14ac:dyDescent="0.25">
      <c r="A11" s="120"/>
      <c r="B11" s="5" t="s">
        <v>29</v>
      </c>
      <c r="C11" s="6" t="s">
        <v>30</v>
      </c>
      <c r="D11" s="6" t="s">
        <v>83</v>
      </c>
      <c r="E11" s="19">
        <f>BPU!E10</f>
        <v>0</v>
      </c>
      <c r="F11" s="67">
        <f>BPU!F10</f>
        <v>0</v>
      </c>
      <c r="G11" s="19">
        <f>BPU!G10</f>
        <v>0</v>
      </c>
      <c r="H11" s="6">
        <v>11</v>
      </c>
      <c r="I11" s="21">
        <f t="shared" si="0"/>
        <v>0</v>
      </c>
      <c r="J11" s="21">
        <f t="shared" si="1"/>
        <v>0</v>
      </c>
    </row>
    <row r="12" spans="1:14" ht="25.5" x14ac:dyDescent="0.25">
      <c r="A12" s="120"/>
      <c r="B12" s="5" t="s">
        <v>31</v>
      </c>
      <c r="C12" s="6" t="s">
        <v>100</v>
      </c>
      <c r="D12" s="6" t="s">
        <v>60</v>
      </c>
      <c r="E12" s="19">
        <f>BPU!E11</f>
        <v>0</v>
      </c>
      <c r="F12" s="67">
        <f>BPU!F11</f>
        <v>0</v>
      </c>
      <c r="G12" s="19">
        <f>BPU!G11</f>
        <v>0</v>
      </c>
      <c r="H12" s="6">
        <v>3</v>
      </c>
      <c r="I12" s="21">
        <f t="shared" si="0"/>
        <v>0</v>
      </c>
      <c r="J12" s="21">
        <f t="shared" si="1"/>
        <v>0</v>
      </c>
    </row>
    <row r="13" spans="1:14" ht="15" customHeight="1" x14ac:dyDescent="0.25">
      <c r="A13" s="120"/>
      <c r="B13" s="5" t="s">
        <v>32</v>
      </c>
      <c r="C13" s="6" t="s">
        <v>33</v>
      </c>
      <c r="D13" s="6" t="s">
        <v>82</v>
      </c>
      <c r="E13" s="19">
        <f>BPU!E12</f>
        <v>0</v>
      </c>
      <c r="F13" s="67">
        <f>BPU!F12</f>
        <v>0</v>
      </c>
      <c r="G13" s="19">
        <f>BPU!G12</f>
        <v>0</v>
      </c>
      <c r="H13" s="6">
        <v>11</v>
      </c>
      <c r="I13" s="21">
        <f t="shared" si="0"/>
        <v>0</v>
      </c>
      <c r="J13" s="21">
        <f t="shared" si="1"/>
        <v>0</v>
      </c>
    </row>
    <row r="14" spans="1:14" ht="25.5" x14ac:dyDescent="0.25">
      <c r="A14" s="120"/>
      <c r="B14" s="5" t="s">
        <v>34</v>
      </c>
      <c r="C14" s="6" t="s">
        <v>35</v>
      </c>
      <c r="D14" s="6" t="s">
        <v>60</v>
      </c>
      <c r="E14" s="19">
        <f>BPU!E13</f>
        <v>0</v>
      </c>
      <c r="F14" s="67">
        <f>BPU!F13</f>
        <v>0</v>
      </c>
      <c r="G14" s="19">
        <f>BPU!G13</f>
        <v>0</v>
      </c>
      <c r="H14" s="6">
        <v>1</v>
      </c>
      <c r="I14" s="21">
        <f t="shared" si="0"/>
        <v>0</v>
      </c>
      <c r="J14" s="21">
        <f t="shared" si="1"/>
        <v>0</v>
      </c>
    </row>
    <row r="15" spans="1:14" s="7" customFormat="1" ht="26.25" thickBot="1" x14ac:dyDescent="0.3">
      <c r="A15" s="116"/>
      <c r="B15" s="8" t="s">
        <v>36</v>
      </c>
      <c r="C15" s="9" t="s">
        <v>37</v>
      </c>
      <c r="D15" s="9" t="s">
        <v>122</v>
      </c>
      <c r="E15" s="20">
        <f>BPU!E14</f>
        <v>0</v>
      </c>
      <c r="F15" s="68">
        <f>BPU!F14</f>
        <v>0</v>
      </c>
      <c r="G15" s="20">
        <f>BPU!G14</f>
        <v>0</v>
      </c>
      <c r="H15" s="9">
        <v>4</v>
      </c>
      <c r="I15" s="34">
        <f t="shared" si="0"/>
        <v>0</v>
      </c>
      <c r="J15" s="34">
        <f t="shared" si="1"/>
        <v>0</v>
      </c>
      <c r="K15" s="48"/>
      <c r="L15" s="48"/>
      <c r="M15" s="48"/>
      <c r="N15" s="48"/>
    </row>
    <row r="16" spans="1:14" ht="38.25" x14ac:dyDescent="0.25">
      <c r="A16" s="115" t="s">
        <v>38</v>
      </c>
      <c r="B16" s="12" t="s">
        <v>39</v>
      </c>
      <c r="C16" s="13" t="s">
        <v>40</v>
      </c>
      <c r="D16" s="13" t="s">
        <v>62</v>
      </c>
      <c r="E16" s="18">
        <f>BPU!E15</f>
        <v>0</v>
      </c>
      <c r="F16" s="66">
        <f>BPU!F15</f>
        <v>0</v>
      </c>
      <c r="G16" s="18">
        <f>BPU!G15</f>
        <v>0</v>
      </c>
      <c r="H16" s="13">
        <v>2</v>
      </c>
      <c r="I16" s="22">
        <f t="shared" si="0"/>
        <v>0</v>
      </c>
      <c r="J16" s="22">
        <f t="shared" si="1"/>
        <v>0</v>
      </c>
    </row>
    <row r="17" spans="1:10" ht="25.5" x14ac:dyDescent="0.25">
      <c r="A17" s="120"/>
      <c r="B17" s="5" t="s">
        <v>41</v>
      </c>
      <c r="C17" s="6" t="s">
        <v>42</v>
      </c>
      <c r="D17" s="6" t="s">
        <v>62</v>
      </c>
      <c r="E17" s="19">
        <f>BPU!E16</f>
        <v>0</v>
      </c>
      <c r="F17" s="67">
        <f>BPU!F16</f>
        <v>0</v>
      </c>
      <c r="G17" s="19">
        <f>BPU!G16</f>
        <v>0</v>
      </c>
      <c r="H17" s="6">
        <v>3</v>
      </c>
      <c r="I17" s="21">
        <f t="shared" si="0"/>
        <v>0</v>
      </c>
      <c r="J17" s="21">
        <f t="shared" si="1"/>
        <v>0</v>
      </c>
    </row>
    <row r="18" spans="1:10" ht="26.25" thickBot="1" x14ac:dyDescent="0.3">
      <c r="A18" s="116"/>
      <c r="B18" s="8" t="s">
        <v>43</v>
      </c>
      <c r="C18" s="9" t="s">
        <v>44</v>
      </c>
      <c r="D18" s="9" t="s">
        <v>62</v>
      </c>
      <c r="E18" s="20">
        <f>BPU!E17</f>
        <v>0</v>
      </c>
      <c r="F18" s="68">
        <f>BPU!F17</f>
        <v>0</v>
      </c>
      <c r="G18" s="20">
        <f>BPU!G17</f>
        <v>0</v>
      </c>
      <c r="H18" s="9">
        <v>8</v>
      </c>
      <c r="I18" s="34">
        <f t="shared" si="0"/>
        <v>0</v>
      </c>
      <c r="J18" s="34">
        <f t="shared" si="1"/>
        <v>0</v>
      </c>
    </row>
    <row r="19" spans="1:10" s="104" customFormat="1" ht="25.5" x14ac:dyDescent="0.25">
      <c r="A19" s="121" t="s">
        <v>45</v>
      </c>
      <c r="B19" s="107" t="s">
        <v>137</v>
      </c>
      <c r="C19" s="13" t="s">
        <v>123</v>
      </c>
      <c r="D19" s="13" t="s">
        <v>124</v>
      </c>
      <c r="E19" s="18">
        <f>BPU!E18</f>
        <v>0</v>
      </c>
      <c r="F19" s="66">
        <f>BPU!F18</f>
        <v>0</v>
      </c>
      <c r="G19" s="18">
        <f>BPU!G18</f>
        <v>0</v>
      </c>
      <c r="H19" s="13">
        <v>4000</v>
      </c>
      <c r="I19" s="22">
        <f t="shared" si="0"/>
        <v>0</v>
      </c>
      <c r="J19" s="106">
        <f t="shared" ref="J19" si="2">G19*H19</f>
        <v>0</v>
      </c>
    </row>
    <row r="20" spans="1:10" x14ac:dyDescent="0.25">
      <c r="A20" s="122"/>
      <c r="B20" s="87" t="s">
        <v>68</v>
      </c>
      <c r="C20" s="6" t="s">
        <v>74</v>
      </c>
      <c r="D20" s="6" t="s">
        <v>105</v>
      </c>
      <c r="E20" s="19">
        <f>BPU!E20</f>
        <v>0</v>
      </c>
      <c r="F20" s="67">
        <f>BPU!F19</f>
        <v>0</v>
      </c>
      <c r="G20" s="19">
        <f>BPU!G20</f>
        <v>0</v>
      </c>
      <c r="H20" s="6">
        <v>250</v>
      </c>
      <c r="I20" s="21">
        <f t="shared" si="0"/>
        <v>0</v>
      </c>
      <c r="J20" s="89">
        <f t="shared" ref="J20" si="3">G20*H20</f>
        <v>0</v>
      </c>
    </row>
    <row r="21" spans="1:10" x14ac:dyDescent="0.25">
      <c r="A21" s="122"/>
      <c r="B21" s="87" t="s">
        <v>69</v>
      </c>
      <c r="C21" s="6" t="s">
        <v>75</v>
      </c>
      <c r="D21" s="6" t="s">
        <v>105</v>
      </c>
      <c r="E21" s="19">
        <f>BPU!E20</f>
        <v>0</v>
      </c>
      <c r="F21" s="67">
        <f>BPU!F20</f>
        <v>0</v>
      </c>
      <c r="G21" s="19">
        <f>BPU!G20</f>
        <v>0</v>
      </c>
      <c r="H21" s="6">
        <v>750</v>
      </c>
      <c r="I21" s="21">
        <f t="shared" si="0"/>
        <v>0</v>
      </c>
      <c r="J21" s="89">
        <f t="shared" si="1"/>
        <v>0</v>
      </c>
    </row>
    <row r="22" spans="1:10" x14ac:dyDescent="0.25">
      <c r="A22" s="122"/>
      <c r="B22" s="87" t="s">
        <v>70</v>
      </c>
      <c r="C22" s="6" t="s">
        <v>76</v>
      </c>
      <c r="D22" s="6" t="s">
        <v>105</v>
      </c>
      <c r="E22" s="19">
        <f>BPU!E21</f>
        <v>0</v>
      </c>
      <c r="F22" s="67">
        <f>BPU!F21</f>
        <v>0</v>
      </c>
      <c r="G22" s="19">
        <f>BPU!G21</f>
        <v>0</v>
      </c>
      <c r="H22" s="6">
        <v>1000</v>
      </c>
      <c r="I22" s="21">
        <f t="shared" si="0"/>
        <v>0</v>
      </c>
      <c r="J22" s="89">
        <f t="shared" si="1"/>
        <v>0</v>
      </c>
    </row>
    <row r="23" spans="1:10" x14ac:dyDescent="0.25">
      <c r="A23" s="122"/>
      <c r="B23" s="87" t="s">
        <v>71</v>
      </c>
      <c r="C23" s="6" t="s">
        <v>77</v>
      </c>
      <c r="D23" s="6" t="s">
        <v>105</v>
      </c>
      <c r="E23" s="19">
        <f>BPU!E22</f>
        <v>0</v>
      </c>
      <c r="F23" s="67">
        <f>BPU!F22</f>
        <v>0</v>
      </c>
      <c r="G23" s="19">
        <f>BPU!G22</f>
        <v>0</v>
      </c>
      <c r="H23" s="6">
        <v>1000</v>
      </c>
      <c r="I23" s="21">
        <f t="shared" si="0"/>
        <v>0</v>
      </c>
      <c r="J23" s="89">
        <f t="shared" si="1"/>
        <v>0</v>
      </c>
    </row>
    <row r="24" spans="1:10" x14ac:dyDescent="0.25">
      <c r="A24" s="122"/>
      <c r="B24" s="87" t="s">
        <v>72</v>
      </c>
      <c r="C24" s="6" t="s">
        <v>78</v>
      </c>
      <c r="D24" s="6" t="s">
        <v>105</v>
      </c>
      <c r="E24" s="19">
        <f>BPU!E23</f>
        <v>0</v>
      </c>
      <c r="F24" s="67">
        <f>BPU!F23</f>
        <v>0</v>
      </c>
      <c r="G24" s="19">
        <f>BPU!G23</f>
        <v>0</v>
      </c>
      <c r="H24" s="6">
        <v>1000</v>
      </c>
      <c r="I24" s="21">
        <f t="shared" si="0"/>
        <v>0</v>
      </c>
      <c r="J24" s="89">
        <f t="shared" si="1"/>
        <v>0</v>
      </c>
    </row>
    <row r="25" spans="1:10" x14ac:dyDescent="0.25">
      <c r="A25" s="122"/>
      <c r="B25" s="87" t="s">
        <v>73</v>
      </c>
      <c r="C25" s="6" t="s">
        <v>80</v>
      </c>
      <c r="D25" s="6" t="s">
        <v>105</v>
      </c>
      <c r="E25" s="19">
        <f>BPU!E24</f>
        <v>0</v>
      </c>
      <c r="F25" s="67">
        <f>BPU!F24</f>
        <v>0</v>
      </c>
      <c r="G25" s="19">
        <f>BPU!G24</f>
        <v>0</v>
      </c>
      <c r="H25" s="6">
        <v>500</v>
      </c>
      <c r="I25" s="21">
        <f t="shared" si="0"/>
        <v>0</v>
      </c>
      <c r="J25" s="89">
        <f t="shared" ref="J25:J26" si="4">G25*H25</f>
        <v>0</v>
      </c>
    </row>
    <row r="26" spans="1:10" x14ac:dyDescent="0.25">
      <c r="A26" s="122"/>
      <c r="B26" s="87" t="s">
        <v>84</v>
      </c>
      <c r="C26" s="6" t="s">
        <v>85</v>
      </c>
      <c r="D26" s="6" t="s">
        <v>105</v>
      </c>
      <c r="E26" s="19">
        <f>BPU!E25</f>
        <v>0</v>
      </c>
      <c r="F26" s="67">
        <f>BPU!F25</f>
        <v>0</v>
      </c>
      <c r="G26" s="19">
        <f>BPU!G25</f>
        <v>0</v>
      </c>
      <c r="H26" s="6">
        <v>250</v>
      </c>
      <c r="I26" s="21">
        <f t="shared" si="0"/>
        <v>0</v>
      </c>
      <c r="J26" s="89">
        <f t="shared" si="4"/>
        <v>0</v>
      </c>
    </row>
    <row r="27" spans="1:10" x14ac:dyDescent="0.25">
      <c r="A27" s="122"/>
      <c r="B27" s="87" t="s">
        <v>86</v>
      </c>
      <c r="C27" s="6" t="s">
        <v>88</v>
      </c>
      <c r="D27" s="6" t="s">
        <v>105</v>
      </c>
      <c r="E27" s="19">
        <f>BPU!E26</f>
        <v>0</v>
      </c>
      <c r="F27" s="67">
        <f>BPU!F26</f>
        <v>0</v>
      </c>
      <c r="G27" s="19">
        <f>BPU!G26</f>
        <v>0</v>
      </c>
      <c r="H27" s="6">
        <v>200</v>
      </c>
      <c r="I27" s="21">
        <f t="shared" si="0"/>
        <v>0</v>
      </c>
      <c r="J27" s="89">
        <f t="shared" si="1"/>
        <v>0</v>
      </c>
    </row>
    <row r="28" spans="1:10" ht="15.75" thickBot="1" x14ac:dyDescent="0.3">
      <c r="A28" s="122"/>
      <c r="B28" s="88" t="s">
        <v>79</v>
      </c>
      <c r="C28" s="9" t="s">
        <v>87</v>
      </c>
      <c r="D28" s="9" t="s">
        <v>105</v>
      </c>
      <c r="E28" s="20">
        <f>BPU!E27</f>
        <v>0</v>
      </c>
      <c r="F28" s="68">
        <f>BPU!F27</f>
        <v>0</v>
      </c>
      <c r="G28" s="20">
        <f>BPU!G27</f>
        <v>0</v>
      </c>
      <c r="H28" s="9">
        <v>50</v>
      </c>
      <c r="I28" s="34">
        <f t="shared" si="0"/>
        <v>0</v>
      </c>
      <c r="J28" s="90">
        <f t="shared" si="1"/>
        <v>0</v>
      </c>
    </row>
    <row r="29" spans="1:10" ht="39" thickBot="1" x14ac:dyDescent="0.3">
      <c r="A29" s="93" t="s">
        <v>46</v>
      </c>
      <c r="B29" s="96" t="s">
        <v>49</v>
      </c>
      <c r="C29" s="95" t="s">
        <v>135</v>
      </c>
      <c r="D29" s="95" t="s">
        <v>132</v>
      </c>
      <c r="E29" s="83">
        <f>BPU!E28</f>
        <v>0</v>
      </c>
      <c r="F29" s="82">
        <f>BPU!F28</f>
        <v>0</v>
      </c>
      <c r="G29" s="83">
        <f>BPU!G28</f>
        <v>0</v>
      </c>
      <c r="H29" s="95">
        <v>1</v>
      </c>
      <c r="I29" s="81">
        <f t="shared" si="0"/>
        <v>0</v>
      </c>
      <c r="J29" s="91">
        <f t="shared" ref="J29:J30" si="5">G29*H29</f>
        <v>0</v>
      </c>
    </row>
    <row r="30" spans="1:10" ht="64.5" thickBot="1" x14ac:dyDescent="0.3">
      <c r="A30" s="93" t="s">
        <v>92</v>
      </c>
      <c r="B30" s="96" t="s">
        <v>56</v>
      </c>
      <c r="C30" s="97" t="s">
        <v>134</v>
      </c>
      <c r="D30" s="95" t="s">
        <v>131</v>
      </c>
      <c r="E30" s="83">
        <f>BPU!E29</f>
        <v>0</v>
      </c>
      <c r="F30" s="82">
        <f>BPU!F29</f>
        <v>0</v>
      </c>
      <c r="G30" s="83">
        <f>BPU!G29</f>
        <v>0</v>
      </c>
      <c r="H30" s="95">
        <v>1</v>
      </c>
      <c r="I30" s="81">
        <f t="shared" si="0"/>
        <v>0</v>
      </c>
      <c r="J30" s="91">
        <f t="shared" si="5"/>
        <v>0</v>
      </c>
    </row>
    <row r="31" spans="1:10" ht="16.5" thickBot="1" x14ac:dyDescent="0.3">
      <c r="A31" s="84" t="s">
        <v>67</v>
      </c>
      <c r="B31" s="84"/>
      <c r="C31" s="84"/>
      <c r="D31" s="84"/>
      <c r="E31" s="84"/>
      <c r="F31" s="84"/>
      <c r="G31" s="84"/>
      <c r="H31" s="85"/>
      <c r="I31" s="86">
        <f>SUM(I7:I30)</f>
        <v>0</v>
      </c>
      <c r="J31" s="86">
        <f>SUM(J7:J30)</f>
        <v>0</v>
      </c>
    </row>
  </sheetData>
  <mergeCells count="8">
    <mergeCell ref="A19:A28"/>
    <mergeCell ref="A1:J1"/>
    <mergeCell ref="A3:J3"/>
    <mergeCell ref="A2:J2"/>
    <mergeCell ref="A7:A9"/>
    <mergeCell ref="A10:A15"/>
    <mergeCell ref="A16:A18"/>
    <mergeCell ref="A6:J6"/>
  </mergeCells>
  <pageMargins left="0.70866141732283472" right="0.70866141732283472" top="0.74803149606299213" bottom="0.74803149606299213" header="0.31496062992125984" footer="0.31496062992125984"/>
  <pageSetup paperSize="8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DPGF ferme</vt:lpstr>
      <vt:lpstr>DPGF tranche(s) optionnelle(s)</vt:lpstr>
      <vt:lpstr>BPU</vt:lpstr>
      <vt:lpstr>DQE</vt:lpstr>
      <vt:lpstr>BPU!Zone_d_impression</vt:lpstr>
      <vt:lpstr>'DPGF ferme'!Zone_d_impression</vt:lpstr>
      <vt:lpstr>'DPGF tranche(s) optionnelle(s)'!Zone_d_impression</vt:lpstr>
      <vt:lpstr>DQE!Zone_d_impression</vt:lpstr>
    </vt:vector>
  </TitlesOfParts>
  <Company>BPT/DNUM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BAGEIN, Guillaume (DREES/OSAM/BESP)</dc:creator>
  <cp:lastModifiedBy>LE-MEUR, Elina (DFAS/SDADD/PCP)</cp:lastModifiedBy>
  <cp:lastPrinted>2024-06-21T12:20:50Z</cp:lastPrinted>
  <dcterms:created xsi:type="dcterms:W3CDTF">2024-06-14T12:48:49Z</dcterms:created>
  <dcterms:modified xsi:type="dcterms:W3CDTF">2024-10-24T16:26:18Z</dcterms:modified>
</cp:coreProperties>
</file>