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pt-nvaqfileeno\ENORA\Achats\MARCHES\1.préparation\343.PA - streetmarketing\03.DCE\"/>
    </mc:Choice>
  </mc:AlternateContent>
  <bookViews>
    <workbookView xWindow="0" yWindow="0" windowWidth="28800" windowHeight="14250"/>
  </bookViews>
  <sheets>
    <sheet name="TRACTAGE Lot 1" sheetId="1" r:id="rId1"/>
    <sheet name="AFFICHAGE Lot 1" sheetId="3" r:id="rId2"/>
  </sheets>
  <definedNames>
    <definedName name="_xlnm._FilterDatabase" localSheetId="1" hidden="1">'AFFICHAGE Lot 1'!$A$1:$F$1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3" l="1"/>
  <c r="L2" i="3"/>
  <c r="J3" i="3"/>
  <c r="L3" i="3" s="1"/>
  <c r="J4" i="3"/>
  <c r="L4" i="3" s="1"/>
  <c r="J5" i="3"/>
  <c r="L5" i="3"/>
  <c r="J6" i="3"/>
  <c r="L6" i="3"/>
  <c r="J7" i="3"/>
  <c r="L7" i="3" s="1"/>
  <c r="G2" i="1" l="1"/>
  <c r="G3" i="1"/>
  <c r="G5" i="1"/>
  <c r="G4" i="1"/>
  <c r="L2" i="1" l="1"/>
  <c r="N2" i="1" s="1"/>
  <c r="P2" i="1" s="1"/>
  <c r="L3" i="1" l="1"/>
  <c r="N3" i="1" s="1"/>
  <c r="P3" i="1" s="1"/>
  <c r="L5" i="1" l="1"/>
  <c r="N5" i="1" s="1"/>
  <c r="P5" i="1" s="1"/>
  <c r="L4" i="1" l="1"/>
  <c r="N4" i="1" s="1"/>
  <c r="N6" i="1" l="1"/>
  <c r="P6" i="1" s="1"/>
  <c r="P4" i="1"/>
</calcChain>
</file>

<file path=xl/sharedStrings.xml><?xml version="1.0" encoding="utf-8"?>
<sst xmlns="http://schemas.openxmlformats.org/spreadsheetml/2006/main" count="82" uniqueCount="65">
  <si>
    <t>Site</t>
  </si>
  <si>
    <t>Texte convocation</t>
  </si>
  <si>
    <t>Lieu</t>
  </si>
  <si>
    <t>Horaires</t>
  </si>
  <si>
    <t>Nbre heures</t>
  </si>
  <si>
    <t>Nombre d'hôtesses</t>
  </si>
  <si>
    <t>Total heures</t>
  </si>
  <si>
    <t>Flyers</t>
  </si>
  <si>
    <t>Matériel</t>
  </si>
  <si>
    <t>C-Pau</t>
  </si>
  <si>
    <t>15h à 18h</t>
  </si>
  <si>
    <t>Rues commerçantes centre ville (place Clémenceau et ruelles piétonnes) de 15h à 18h</t>
  </si>
  <si>
    <t>PAU - MAISON DU DON
Vendredi 14 juin de 8h à 18h
JOURNEE MONDIALE DES DONNEURS DE SANG
145 avenue de Buros</t>
  </si>
  <si>
    <t>2 casquettes et 2 T-shirts</t>
  </si>
  <si>
    <t>EFS PAU</t>
  </si>
  <si>
    <t>Taux TVA</t>
  </si>
  <si>
    <t>Taux horaire 
€ HT</t>
  </si>
  <si>
    <t>Montant total 
€ TTC</t>
  </si>
  <si>
    <t>Coût horaire en
€ HT</t>
  </si>
  <si>
    <t>Frais de route en € HT</t>
  </si>
  <si>
    <t>Total prestation en € HT</t>
  </si>
  <si>
    <t>TOTAL</t>
  </si>
  <si>
    <t>C-Biarritz</t>
  </si>
  <si>
    <t>ANGLET
LYCEE CANTAU 
Vendredi 29 mars de 8h30 à 13h
MDP : 1234
GYMNASE PATRICK PERRIER
1 ALLEE DE CANTAU</t>
  </si>
  <si>
    <t>Entrée du lycée (à l'intérieur)</t>
  </si>
  <si>
    <t>7h30 à 10h30</t>
  </si>
  <si>
    <t>Livraison flyers</t>
  </si>
  <si>
    <t>-</t>
  </si>
  <si>
    <t>EFS DE BIARRITZ</t>
  </si>
  <si>
    <t>SAINT PIERRE D IRUBE
Vendredi 26 avril de 15h à 19h
CENTRE COMMERCIAL AMETZONDO
NIVEAU 1-PROCHE ENTREE CARREFOUR
2,4 AVENUE DU PORTOU</t>
  </si>
  <si>
    <t>Centre commercial AMETZONDO zone d'affluence  (se présenter au poste de sécurité en arrivant)</t>
  </si>
  <si>
    <t>14h30 à 17h30</t>
  </si>
  <si>
    <t>C-Mont-de-Marsan</t>
  </si>
  <si>
    <t>SAINT PIERRE DU MONT
Vendredi 10 mai de 15h30 à 19h
MAISON DU TEMPS LIBRE
IMPASSE JULES  LADOUMEGUE</t>
  </si>
  <si>
    <t>Grand Moun</t>
  </si>
  <si>
    <t>de 15h à 17h30</t>
  </si>
  <si>
    <t>EFS MONT DE MARSAN</t>
  </si>
  <si>
    <t xml:space="preserve">2 t-shirts bleus à retirer avec les prints </t>
  </si>
  <si>
    <t>Cases à compléter par les candidats</t>
  </si>
  <si>
    <t xml:space="preserve">Le DQE est une estimation. Les quantités portées au détail estimatif sont des quantités fictives permettant d’avoir une base factuelle pour le jugement des offres. Elles ne sauraient engager les Parties.       </t>
  </si>
  <si>
    <t>EFS Hopital Général de DAX</t>
  </si>
  <si>
    <t>Centre ville de Pau / rues commercantes</t>
  </si>
  <si>
    <t>En semaine</t>
  </si>
  <si>
    <t>IMPRIMERIE DE PESSAC BERSOL</t>
  </si>
  <si>
    <t xml:space="preserve">100 A3 + 100 A4 </t>
  </si>
  <si>
    <t xml:space="preserve">Affichage en centre-ville; dans les commerces (Rue de la Porte Dijeaux; Rue des Remparts; Rue Bouffards, Rue des Trois-Conils, Galerie Commerciale St Christoly, rue Vital Carles; Place Pey Berland (long du Tram A); Rue du Loup, Rue St Catherine ( Angle Cours Pasteur et Rue Ravez); Début du Cours Alsace-Lorraine, </t>
  </si>
  <si>
    <t>BORDEAUX
Le jeudi 13 et vendredi 14 juin
De 10h à 14h
Salons mairie de Bordeaux
Place Pey Berland</t>
  </si>
  <si>
    <t>C-BORDEAUX PELLEGRIN</t>
  </si>
  <si>
    <t>60 A3</t>
  </si>
  <si>
    <t xml:space="preserve"> zone industrielle direction Lavardac + centre ville commerces et supermarché + mairie</t>
  </si>
  <si>
    <t>NERAC
Mercredi 21 février de 15h à 19h
Centre Culturel d'Albret</t>
  </si>
  <si>
    <t>C-Agen</t>
  </si>
  <si>
    <t>Zone st Frédéric des 2 côtés de l'avenue du grand Basque (repaires : KFC et Ibis) : entreprises et commerces + Bayonne Nord (ZUP - voir Habitat Sud Atlantique) + collectifs et commerces place des Gascons + collectifs et commerces autour du stade Didier DECHAMP + zone de l'Intermarché</t>
  </si>
  <si>
    <t xml:space="preserve">
BAYONNE
Vendredi 21 juin de 15h à 19h
ESPACE AMESTOYA
14 Avenue Benjamin GOMEZ</t>
  </si>
  <si>
    <t>CENTRE VILLE STJEAN DE LUZ +ZA JALDAY+CC CARREFOUR  + PARAPHARMACIE +COMMERCES
 PANIER DE LUZ, CENTRAKOR MR BRICOLAGE + SOKOA + CIBOURE + GUETHARY</t>
  </si>
  <si>
    <t>CIBOURE
Mardi 11 juin de 8h à 11h30
Mercredi 12 juin de 15h à 19h
ESPACE POLYVALENT
CHEMIN DES BARTHES</t>
  </si>
  <si>
    <t>Montant total € TTC</t>
  </si>
  <si>
    <t>Montant total € HT</t>
  </si>
  <si>
    <t>Frais de route € HT</t>
  </si>
  <si>
    <t>Montant hors frais de route € HT</t>
  </si>
  <si>
    <t>PU € HT
20 affiches</t>
  </si>
  <si>
    <t>LIVRAISON</t>
  </si>
  <si>
    <t>Nombre d'affiches (format A4)</t>
  </si>
  <si>
    <t>Lieu affichage</t>
  </si>
  <si>
    <t>Période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</si>
</sst>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9C000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C7CE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3" borderId="0" applyNumberFormat="0" applyBorder="0" applyAlignment="0" applyProtection="0"/>
  </cellStyleXfs>
  <cellXfs count="52">
    <xf numFmtId="0" fontId="0" fillId="0" borderId="0" xfId="0"/>
    <xf numFmtId="20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20" fontId="2" fillId="4" borderId="1" xfId="0" applyNumberFormat="1" applyFont="1" applyFill="1" applyBorder="1" applyAlignment="1">
      <alignment horizontal="center" vertical="center" wrapText="1"/>
    </xf>
    <xf numFmtId="20" fontId="2" fillId="5" borderId="4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43" fontId="0" fillId="0" borderId="1" xfId="1" applyFont="1" applyBorder="1" applyAlignment="1">
      <alignment horizontal="center" vertical="center" wrapText="1"/>
    </xf>
    <xf numFmtId="43" fontId="6" fillId="3" borderId="1" xfId="1" applyFont="1" applyFill="1" applyBorder="1" applyAlignment="1">
      <alignment horizontal="center" vertical="center" wrapText="1"/>
    </xf>
    <xf numFmtId="0" fontId="6" fillId="3" borderId="1" xfId="3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NumberForma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8" borderId="1" xfId="0" applyFill="1" applyBorder="1" applyAlignment="1">
      <alignment horizontal="center" vertical="center" wrapText="1"/>
    </xf>
    <xf numFmtId="43" fontId="0" fillId="8" borderId="1" xfId="1" applyFont="1" applyFill="1" applyBorder="1" applyAlignment="1">
      <alignment horizontal="center" vertical="center" wrapText="1"/>
    </xf>
    <xf numFmtId="9" fontId="0" fillId="8" borderId="1" xfId="2" applyFont="1" applyFill="1" applyBorder="1" applyAlignment="1">
      <alignment horizontal="center" vertical="center" wrapText="1"/>
    </xf>
    <xf numFmtId="0" fontId="0" fillId="8" borderId="0" xfId="0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6" fillId="3" borderId="1" xfId="3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0" borderId="0" xfId="0" applyFont="1"/>
    <xf numFmtId="0" fontId="0" fillId="8" borderId="0" xfId="0" applyFill="1"/>
    <xf numFmtId="0" fontId="6" fillId="3" borderId="10" xfId="3" applyFont="1" applyBorder="1" applyAlignment="1">
      <alignment horizontal="right" vertical="center" wrapText="1"/>
    </xf>
    <xf numFmtId="0" fontId="6" fillId="3" borderId="11" xfId="3" applyFont="1" applyBorder="1" applyAlignment="1">
      <alignment horizontal="right" vertical="center" wrapText="1"/>
    </xf>
    <xf numFmtId="0" fontId="6" fillId="3" borderId="4" xfId="3" applyFont="1" applyBorder="1" applyAlignment="1">
      <alignment horizontal="right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left" vertical="center" wrapText="1"/>
    </xf>
    <xf numFmtId="0" fontId="14" fillId="7" borderId="1" xfId="0" applyFont="1" applyFill="1" applyBorder="1" applyAlignment="1">
      <alignment horizontal="center" vertical="center" wrapText="1"/>
    </xf>
  </cellXfs>
  <cellStyles count="4">
    <cellStyle name="Insatisfaisant" xfId="3" builtinId="27"/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"/>
  <sheetViews>
    <sheetView tabSelected="1" zoomScale="70" zoomScaleNormal="70" workbookViewId="0">
      <selection activeCell="E4" sqref="E4:H4"/>
    </sheetView>
  </sheetViews>
  <sheetFormatPr baseColWidth="10" defaultColWidth="10.85546875" defaultRowHeight="15" x14ac:dyDescent="0.25"/>
  <cols>
    <col min="1" max="1" width="13.5703125" style="5" customWidth="1"/>
    <col min="2" max="2" width="42.85546875" style="5" customWidth="1"/>
    <col min="3" max="3" width="30.140625" style="5" customWidth="1"/>
    <col min="4" max="4" width="15.5703125" style="5" customWidth="1"/>
    <col min="5" max="5" width="14.140625" style="5" customWidth="1"/>
    <col min="6" max="6" width="14.5703125" style="5" customWidth="1"/>
    <col min="7" max="7" width="10.85546875" style="5"/>
    <col min="8" max="8" width="24.140625" style="5" customWidth="1"/>
    <col min="9" max="9" width="19.7109375" style="5" customWidth="1"/>
    <col min="10" max="11" width="15.5703125" style="5" customWidth="1"/>
    <col min="12" max="14" width="16.140625" style="5" customWidth="1"/>
    <col min="15" max="15" width="12.28515625" style="5" customWidth="1"/>
    <col min="16" max="16" width="16.28515625" style="5" customWidth="1"/>
    <col min="17" max="16384" width="10.85546875" style="5"/>
  </cols>
  <sheetData>
    <row r="1" spans="1:16" s="2" customFormat="1" ht="77.25" customHeight="1" x14ac:dyDescent="0.25">
      <c r="A1" s="14" t="s">
        <v>0</v>
      </c>
      <c r="B1" s="14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1" t="s">
        <v>26</v>
      </c>
      <c r="J1" s="8" t="s">
        <v>8</v>
      </c>
      <c r="K1" s="10" t="s">
        <v>16</v>
      </c>
      <c r="L1" s="10" t="s">
        <v>18</v>
      </c>
      <c r="M1" s="10" t="s">
        <v>19</v>
      </c>
      <c r="N1" s="10" t="s">
        <v>20</v>
      </c>
      <c r="O1" s="10" t="s">
        <v>15</v>
      </c>
      <c r="P1" s="10" t="s">
        <v>17</v>
      </c>
    </row>
    <row r="2" spans="1:16" ht="171.75" customHeight="1" x14ac:dyDescent="0.25">
      <c r="A2" s="3" t="s">
        <v>32</v>
      </c>
      <c r="B2" s="3" t="s">
        <v>33</v>
      </c>
      <c r="C2" s="18" t="s">
        <v>34</v>
      </c>
      <c r="D2" s="18" t="s">
        <v>35</v>
      </c>
      <c r="E2" s="25">
        <v>2</v>
      </c>
      <c r="F2" s="25">
        <v>2</v>
      </c>
      <c r="G2" s="25">
        <f t="shared" ref="G2:G3" si="0">E2*F2</f>
        <v>4</v>
      </c>
      <c r="H2" s="18">
        <v>250</v>
      </c>
      <c r="I2" s="4" t="s">
        <v>36</v>
      </c>
      <c r="J2" s="4" t="s">
        <v>37</v>
      </c>
      <c r="K2" s="19"/>
      <c r="L2" s="11">
        <f>K2*G2</f>
        <v>0</v>
      </c>
      <c r="M2" s="20"/>
      <c r="N2" s="11">
        <f>L2+M2</f>
        <v>0</v>
      </c>
      <c r="O2" s="21"/>
      <c r="P2" s="11">
        <f>N2*O2</f>
        <v>0</v>
      </c>
    </row>
    <row r="3" spans="1:16" ht="174.75" customHeight="1" x14ac:dyDescent="0.25">
      <c r="A3" s="3" t="s">
        <v>22</v>
      </c>
      <c r="B3" s="17" t="s">
        <v>29</v>
      </c>
      <c r="C3" s="4" t="s">
        <v>30</v>
      </c>
      <c r="D3" s="4" t="s">
        <v>31</v>
      </c>
      <c r="E3" s="25">
        <v>2</v>
      </c>
      <c r="F3" s="25">
        <v>3</v>
      </c>
      <c r="G3" s="25">
        <f t="shared" si="0"/>
        <v>6</v>
      </c>
      <c r="H3" s="4">
        <v>300</v>
      </c>
      <c r="I3" s="26" t="s">
        <v>28</v>
      </c>
      <c r="J3" s="4" t="s">
        <v>27</v>
      </c>
      <c r="K3" s="19"/>
      <c r="L3" s="11">
        <f>K3*G3</f>
        <v>0</v>
      </c>
      <c r="M3" s="20"/>
      <c r="N3" s="11">
        <f t="shared" ref="N3:N5" si="1">L3+M3</f>
        <v>0</v>
      </c>
      <c r="O3" s="21"/>
      <c r="P3" s="11">
        <f t="shared" ref="P3:P5" si="2">N3*O3</f>
        <v>0</v>
      </c>
    </row>
    <row r="4" spans="1:16" ht="131.44999999999999" customHeight="1" x14ac:dyDescent="0.25">
      <c r="A4" s="3" t="s">
        <v>22</v>
      </c>
      <c r="B4" s="15" t="s">
        <v>23</v>
      </c>
      <c r="C4" s="4" t="s">
        <v>24</v>
      </c>
      <c r="D4" s="16" t="s">
        <v>25</v>
      </c>
      <c r="E4" s="25">
        <v>2</v>
      </c>
      <c r="F4" s="25">
        <v>2</v>
      </c>
      <c r="G4" s="25">
        <f>E4*F4</f>
        <v>4</v>
      </c>
      <c r="H4" s="16">
        <v>180</v>
      </c>
      <c r="I4" s="27"/>
      <c r="J4" s="4" t="s">
        <v>27</v>
      </c>
      <c r="K4" s="19"/>
      <c r="L4" s="11">
        <f>K4*G4</f>
        <v>0</v>
      </c>
      <c r="M4" s="20"/>
      <c r="N4" s="11">
        <f t="shared" si="1"/>
        <v>0</v>
      </c>
      <c r="O4" s="21"/>
      <c r="P4" s="11">
        <f t="shared" si="2"/>
        <v>0</v>
      </c>
    </row>
    <row r="5" spans="1:16" ht="123" customHeight="1" x14ac:dyDescent="0.25">
      <c r="A5" s="3" t="s">
        <v>9</v>
      </c>
      <c r="B5" s="3" t="s">
        <v>12</v>
      </c>
      <c r="C5" s="4" t="s">
        <v>11</v>
      </c>
      <c r="D5" s="4" t="s">
        <v>10</v>
      </c>
      <c r="E5" s="25">
        <v>3</v>
      </c>
      <c r="F5" s="25">
        <v>2</v>
      </c>
      <c r="G5" s="25">
        <f>E5*F5</f>
        <v>6</v>
      </c>
      <c r="H5" s="4">
        <v>300</v>
      </c>
      <c r="I5" s="4" t="s">
        <v>14</v>
      </c>
      <c r="J5" s="4" t="s">
        <v>13</v>
      </c>
      <c r="K5" s="19"/>
      <c r="L5" s="11">
        <f>K5*G5</f>
        <v>0</v>
      </c>
      <c r="M5" s="20"/>
      <c r="N5" s="11">
        <f t="shared" si="1"/>
        <v>0</v>
      </c>
      <c r="O5" s="21"/>
      <c r="P5" s="11">
        <f t="shared" si="2"/>
        <v>0</v>
      </c>
    </row>
    <row r="6" spans="1:16" ht="20.25" customHeight="1" x14ac:dyDescent="0.25">
      <c r="A6" s="9"/>
      <c r="B6" s="9"/>
      <c r="C6" s="9"/>
      <c r="D6" s="9"/>
      <c r="E6" s="9"/>
      <c r="F6" s="9"/>
      <c r="G6" s="9"/>
      <c r="H6" s="9"/>
      <c r="I6"/>
      <c r="J6"/>
      <c r="K6" s="28" t="s">
        <v>21</v>
      </c>
      <c r="L6" s="28"/>
      <c r="M6" s="28"/>
      <c r="N6" s="12">
        <f>SUM(N2:N5)</f>
        <v>0</v>
      </c>
      <c r="O6" s="13"/>
      <c r="P6" s="12">
        <f>N6*O6</f>
        <v>0</v>
      </c>
    </row>
    <row r="9" spans="1:16" ht="24.75" customHeight="1" x14ac:dyDescent="0.25">
      <c r="A9" s="22"/>
      <c r="B9" s="23" t="s">
        <v>38</v>
      </c>
    </row>
    <row r="12" spans="1:16" ht="65.25" customHeight="1" x14ac:dyDescent="0.25">
      <c r="A12" s="29" t="s">
        <v>39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1"/>
    </row>
  </sheetData>
  <mergeCells count="3">
    <mergeCell ref="I3:I4"/>
    <mergeCell ref="K6:M6"/>
    <mergeCell ref="A12:P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opLeftCell="A4" zoomScale="80" zoomScaleNormal="80" workbookViewId="0">
      <selection activeCell="B24" sqref="B24"/>
    </sheetView>
  </sheetViews>
  <sheetFormatPr baseColWidth="10" defaultColWidth="10.85546875" defaultRowHeight="15" x14ac:dyDescent="0.25"/>
  <cols>
    <col min="1" max="1" width="17.140625" style="5" customWidth="1"/>
    <col min="2" max="2" width="40" style="38" customWidth="1"/>
    <col min="3" max="3" width="24.85546875" style="5" customWidth="1"/>
    <col min="4" max="4" width="68.7109375" style="5" customWidth="1"/>
    <col min="5" max="5" width="22" style="5" customWidth="1"/>
    <col min="6" max="6" width="27.28515625" style="5" customWidth="1"/>
    <col min="7" max="12" width="17" style="5" customWidth="1"/>
    <col min="13" max="16384" width="10.85546875" style="5"/>
  </cols>
  <sheetData>
    <row r="1" spans="1:12" ht="48.75" customHeight="1" x14ac:dyDescent="0.25">
      <c r="A1" s="51" t="s">
        <v>0</v>
      </c>
      <c r="B1" s="50" t="s">
        <v>1</v>
      </c>
      <c r="C1" s="49" t="s">
        <v>64</v>
      </c>
      <c r="D1" s="49" t="s">
        <v>63</v>
      </c>
      <c r="E1" s="48" t="s">
        <v>62</v>
      </c>
      <c r="F1" s="47" t="s">
        <v>61</v>
      </c>
      <c r="G1" s="46" t="s">
        <v>60</v>
      </c>
      <c r="H1" s="46" t="s">
        <v>59</v>
      </c>
      <c r="I1" s="46" t="s">
        <v>58</v>
      </c>
      <c r="J1" s="46" t="s">
        <v>57</v>
      </c>
      <c r="K1" s="46" t="s">
        <v>15</v>
      </c>
      <c r="L1" s="46" t="s">
        <v>56</v>
      </c>
    </row>
    <row r="2" spans="1:12" ht="101.25" customHeight="1" x14ac:dyDescent="0.25">
      <c r="A2" s="3" t="s">
        <v>22</v>
      </c>
      <c r="B2" s="17" t="s">
        <v>55</v>
      </c>
      <c r="C2" s="44" t="s">
        <v>42</v>
      </c>
      <c r="D2" s="4" t="s">
        <v>54</v>
      </c>
      <c r="E2" s="45">
        <v>100</v>
      </c>
      <c r="F2" s="32" t="s">
        <v>40</v>
      </c>
      <c r="G2" s="19"/>
      <c r="H2" s="19"/>
      <c r="I2" s="19"/>
      <c r="J2" s="4">
        <f>H2+I2</f>
        <v>0</v>
      </c>
      <c r="K2" s="19"/>
      <c r="L2" s="4">
        <f>J2*K2</f>
        <v>0</v>
      </c>
    </row>
    <row r="3" spans="1:12" ht="95.25" customHeight="1" x14ac:dyDescent="0.25">
      <c r="A3" s="3" t="s">
        <v>22</v>
      </c>
      <c r="B3" s="17" t="s">
        <v>53</v>
      </c>
      <c r="C3" s="44" t="s">
        <v>42</v>
      </c>
      <c r="D3" s="4" t="s">
        <v>52</v>
      </c>
      <c r="E3" s="6">
        <v>150</v>
      </c>
      <c r="F3" s="33"/>
      <c r="G3" s="19"/>
      <c r="H3" s="19"/>
      <c r="I3" s="19"/>
      <c r="J3" s="4">
        <f>H3+I3</f>
        <v>0</v>
      </c>
      <c r="K3" s="19"/>
      <c r="L3" s="4">
        <f>J3*K3</f>
        <v>0</v>
      </c>
    </row>
    <row r="4" spans="1:12" ht="107.25" customHeight="1" x14ac:dyDescent="0.25">
      <c r="A4" s="3" t="s">
        <v>51</v>
      </c>
      <c r="B4" s="17" t="s">
        <v>50</v>
      </c>
      <c r="C4" s="44" t="s">
        <v>42</v>
      </c>
      <c r="D4" s="4" t="s">
        <v>49</v>
      </c>
      <c r="E4" s="3" t="s">
        <v>48</v>
      </c>
      <c r="F4" s="34"/>
      <c r="G4" s="19"/>
      <c r="H4" s="19"/>
      <c r="I4" s="19"/>
      <c r="J4" s="4">
        <f>H4+I4</f>
        <v>0</v>
      </c>
      <c r="K4" s="19"/>
      <c r="L4" s="4">
        <f>J4*K4</f>
        <v>0</v>
      </c>
    </row>
    <row r="5" spans="1:12" ht="99" customHeight="1" x14ac:dyDescent="0.25">
      <c r="A5" s="3" t="s">
        <v>47</v>
      </c>
      <c r="B5" s="17" t="s">
        <v>46</v>
      </c>
      <c r="C5" s="44" t="s">
        <v>42</v>
      </c>
      <c r="D5" s="4" t="s">
        <v>45</v>
      </c>
      <c r="E5" s="6" t="s">
        <v>44</v>
      </c>
      <c r="F5" s="24" t="s">
        <v>43</v>
      </c>
      <c r="G5" s="19"/>
      <c r="H5" s="19"/>
      <c r="I5" s="19"/>
      <c r="J5" s="4">
        <f>H5+I5</f>
        <v>0</v>
      </c>
      <c r="K5" s="19"/>
      <c r="L5" s="4">
        <f>J5*K5</f>
        <v>0</v>
      </c>
    </row>
    <row r="6" spans="1:12" ht="85.5" customHeight="1" x14ac:dyDescent="0.25">
      <c r="A6" s="3" t="s">
        <v>9</v>
      </c>
      <c r="B6" s="17" t="s">
        <v>12</v>
      </c>
      <c r="C6" s="44" t="s">
        <v>42</v>
      </c>
      <c r="D6" s="4" t="s">
        <v>41</v>
      </c>
      <c r="E6" s="4">
        <v>100</v>
      </c>
      <c r="F6" s="4" t="s">
        <v>40</v>
      </c>
      <c r="G6" s="19"/>
      <c r="H6" s="19"/>
      <c r="I6" s="19"/>
      <c r="J6" s="4">
        <f>H6+I6</f>
        <v>0</v>
      </c>
      <c r="K6" s="19"/>
      <c r="L6" s="4">
        <f>J6*K6</f>
        <v>0</v>
      </c>
    </row>
    <row r="7" spans="1:12" ht="25.5" customHeight="1" x14ac:dyDescent="0.25">
      <c r="E7"/>
      <c r="F7"/>
      <c r="G7" s="43" t="s">
        <v>21</v>
      </c>
      <c r="H7" s="42"/>
      <c r="I7" s="41"/>
      <c r="J7" s="13">
        <f>SUM(J2:J6)</f>
        <v>0</v>
      </c>
      <c r="K7" s="13"/>
      <c r="L7" s="13">
        <f>J7*K7</f>
        <v>0</v>
      </c>
    </row>
    <row r="10" spans="1:12" ht="18.75" x14ac:dyDescent="0.3">
      <c r="A10" s="40"/>
      <c r="B10" s="39" t="s">
        <v>38</v>
      </c>
    </row>
    <row r="14" spans="1:12" ht="66.75" customHeight="1" x14ac:dyDescent="0.25">
      <c r="A14" s="35" t="s">
        <v>39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7"/>
    </row>
  </sheetData>
  <autoFilter ref="A1:F1"/>
  <mergeCells count="3">
    <mergeCell ref="F2:F4"/>
    <mergeCell ref="G7:I7"/>
    <mergeCell ref="A14:L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TRACTAGE Lot 1</vt:lpstr>
      <vt:lpstr>AFFICHAGE 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Violaine de Portbail</cp:lastModifiedBy>
  <dcterms:created xsi:type="dcterms:W3CDTF">2024-05-06T15:19:21Z</dcterms:created>
  <dcterms:modified xsi:type="dcterms:W3CDTF">2025-02-24T09:52:06Z</dcterms:modified>
</cp:coreProperties>
</file>