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pt-nvaqfileeno\ENORA\Achats\MARCHES\1.préparation\343.PA - streetmarketing\03.DCE\"/>
    </mc:Choice>
  </mc:AlternateContent>
  <bookViews>
    <workbookView xWindow="0" yWindow="0" windowWidth="20490" windowHeight="7920" activeTab="1"/>
  </bookViews>
  <sheets>
    <sheet name="AFFICHAGE Lot 2" sheetId="2" r:id="rId1"/>
    <sheet name="TRACTAGE Lot 2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3" l="1"/>
  <c r="L2" i="3" s="1"/>
  <c r="N2" i="3" s="1"/>
  <c r="G3" i="3"/>
  <c r="L3" i="3" s="1"/>
  <c r="N3" i="3" s="1"/>
  <c r="P3" i="3" s="1"/>
  <c r="G4" i="3"/>
  <c r="L4" i="3" s="1"/>
  <c r="N4" i="3" s="1"/>
  <c r="P4" i="3" s="1"/>
  <c r="G5" i="3"/>
  <c r="L5" i="3" s="1"/>
  <c r="N5" i="3" s="1"/>
  <c r="P5" i="3" s="1"/>
  <c r="N6" i="3" l="1"/>
  <c r="P6" i="3" s="1"/>
  <c r="P2" i="3"/>
  <c r="L5" i="2"/>
  <c r="L3" i="2"/>
  <c r="L4" i="2"/>
  <c r="L2" i="2"/>
  <c r="J5" i="2"/>
  <c r="J3" i="2"/>
  <c r="J4" i="2"/>
  <c r="J2" i="2"/>
</calcChain>
</file>

<file path=xl/sharedStrings.xml><?xml version="1.0" encoding="utf-8"?>
<sst xmlns="http://schemas.openxmlformats.org/spreadsheetml/2006/main" count="68" uniqueCount="55">
  <si>
    <t>Site</t>
  </si>
  <si>
    <t>Texte convocation</t>
  </si>
  <si>
    <t>Lieu affichage</t>
  </si>
  <si>
    <t>LIVRAISON</t>
  </si>
  <si>
    <t>C-Limoges Charles Legendre</t>
  </si>
  <si>
    <t>C-Brive</t>
  </si>
  <si>
    <t>JOURNEE MONDIALE DES DONNEURS DE SANG - USSEL
Vendredi 14 juin de 12h30 à 18h30
SALLE POLYVALENTE
rue du Stade</t>
  </si>
  <si>
    <t xml:space="preserve">Centre Ville USSEL - St Angel </t>
  </si>
  <si>
    <t xml:space="preserve">. Place Carnot,av Garibaldi, Place Denis Dussoubs, rue François Chénieux
. Place République, rue Fourie, rue de la Courtine, rue Jean Jaurès, Place de la Motte, Place des Bancs, rue Haute-Vienne
. Place d'Aine, rue des Arènes, Bd Victor Hugo, av de la Libération, Bd Carnot, Place Jourdan
. Champ de Juillet (Cours Bugeaud, cours Gay Lussac) rue Aristide Briand
. Bd Gambetta, Bd de la Cité, quartier cathédrale, av Georges Dumas
</t>
  </si>
  <si>
    <t>EFS Limoges</t>
  </si>
  <si>
    <t>Montant total € HT</t>
  </si>
  <si>
    <t>Taux TVA</t>
  </si>
  <si>
    <t>Montant total € TTC</t>
  </si>
  <si>
    <t>TOTAL</t>
  </si>
  <si>
    <t>Nombre d'affiches (format A4)</t>
  </si>
  <si>
    <t>Période</t>
  </si>
  <si>
    <t>En semaine</t>
  </si>
  <si>
    <t>PU € HT
20 affiches</t>
  </si>
  <si>
    <t>Montant hors frais de route € HT</t>
  </si>
  <si>
    <t>Frais de route € HT</t>
  </si>
  <si>
    <t>IMPRIMERIE PESSAC BERSOL</t>
  </si>
  <si>
    <t>Toutes entreprises (av d'Ariane, av Gémini, rue Atlantis, Soyouz,Duke Ellington, rue aristide Briand, rue du puy Ponchet, allée de Faugeras et secteur…)</t>
  </si>
  <si>
    <t>EFS DE LIMOGES</t>
  </si>
  <si>
    <r>
      <t>JOURNEE MONDIALE SANTE 
ESTER - LIMOGES TECHNOPOLE 
stands partenaires et 1ers secours</t>
    </r>
    <r>
      <rPr>
        <strike/>
        <sz val="11"/>
        <rFont val="Calibri"/>
        <family val="2"/>
        <scheme val="minor"/>
      </rPr>
      <t xml:space="preserve">
</t>
    </r>
    <r>
      <rPr>
        <sz val="11"/>
        <rFont val="Calibri"/>
        <family val="2"/>
        <scheme val="minor"/>
      </rPr>
      <t>Jeudi 4 avril de 10h à 16h
Coupole d'Ester Technopole</t>
    </r>
  </si>
  <si>
    <r>
      <t xml:space="preserve">JOURNEE MONDIALE DES DONNEURS DE SANG - LIMOGES
Salons de la PREFECTURE
. Mercredi 12 juin de 11h30 à 18h30
. Jeudi 13 et Vendredi 14 juin de 12h30 à 19h30
1 Rue de la Préfecture 
</t>
    </r>
    <r>
      <rPr>
        <sz val="11"/>
        <color theme="1"/>
        <rFont val="Calibri"/>
        <family val="2"/>
        <scheme val="minor"/>
      </rPr>
      <t>animation - collation gourmande</t>
    </r>
  </si>
  <si>
    <t>Cases à compléter par les candidats</t>
  </si>
  <si>
    <t xml:space="preserve">Le DQE est une estimation. Les quantités portées au détail estimatif sont des quantités fictives permettant d’avoir une base factuelle pour le jugement des offres. Elles ne sauraient engager les Parties.       </t>
  </si>
  <si>
    <t>EFS NIORT</t>
  </si>
  <si>
    <t>de 12h à 15h</t>
  </si>
  <si>
    <t>centre ville  et rues piétonnes : place de La Brèche, rue Ricard, autour des halles</t>
  </si>
  <si>
    <t>NIORT
Maison du don 
40 Avenue Charles de Gaulle 
Rond-point de l'Hôpital</t>
  </si>
  <si>
    <t>Niort</t>
  </si>
  <si>
    <t>10h à 15h</t>
  </si>
  <si>
    <t>Zone Commerciale à Guéret rue Emile Bouant et proximité Leclerc</t>
  </si>
  <si>
    <t>CENTRE d'INCENDIE et de SECOURS de GUERET
Mardi 25 Juin de 14h à 19h
Rue de Vernet
Ouvert au Public - exposition véhicules incendie -  stands animation - 1ers secours -  collation améliorée</t>
  </si>
  <si>
    <t>13h à 18h</t>
  </si>
  <si>
    <t>Place Motte, Place Denis Dussoubs, place république, sortie Galeries lafayette</t>
  </si>
  <si>
    <r>
      <t xml:space="preserve">JOURNEE MONDIALE DES DONNEURS DE SANG - LIMOGES
Salons de la PREFECTURE
. Mercredi 12 juin de 11h30 à 18h30
. Jeudi 13 et Vendredi 14 juin de 12h30 à 19h30
1 Rue de la Préfecture 
</t>
    </r>
    <r>
      <rPr>
        <i/>
        <sz val="11"/>
        <color rgb="FF0070C0"/>
        <rFont val="Calibri"/>
        <family val="2"/>
        <scheme val="minor"/>
      </rPr>
      <t>"2h offertes aux donneurs de sang par EFFIA LIMOGES Parking République"</t>
    </r>
    <r>
      <rPr>
        <sz val="11"/>
        <color theme="1"/>
        <rFont val="Calibri"/>
        <family val="2"/>
        <scheme val="minor"/>
      </rPr>
      <t xml:space="preserve">
animation - collation gourmande</t>
    </r>
  </si>
  <si>
    <t>2 casquettes et 2 T-shirts</t>
  </si>
  <si>
    <t>EFS LIMOGES</t>
  </si>
  <si>
    <t>11h30 à 16h</t>
  </si>
  <si>
    <t xml:space="preserve">Sortie Lycée Limosin Place d'Aine, sortie Lycée Beaupeyrat rue Beaupeyrat,  Place de la République, rues piétonnes  </t>
  </si>
  <si>
    <t>Montant total 
€ TTC</t>
  </si>
  <si>
    <t>Total prestation en € HT</t>
  </si>
  <si>
    <t>Frais de route en € HT</t>
  </si>
  <si>
    <t>Coût horaire en
€ HT</t>
  </si>
  <si>
    <t>Taux horaire 
€ HT</t>
  </si>
  <si>
    <t>Matériel</t>
  </si>
  <si>
    <t>Livraison Affiches +  flyers</t>
  </si>
  <si>
    <t>Flyers</t>
  </si>
  <si>
    <t>Total heures</t>
  </si>
  <si>
    <t>Nombre d'hôtesses</t>
  </si>
  <si>
    <t>Nbre heures</t>
  </si>
  <si>
    <t>Horaires</t>
  </si>
  <si>
    <t>Lieu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</si>
</sst>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trike/>
      <sz val="1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1"/>
      <color rgb="FF0070C0"/>
      <name val="Calibri"/>
      <family val="2"/>
      <scheme val="minor"/>
    </font>
    <font>
      <b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6" fillId="4" borderId="0" applyNumberFormat="0" applyBorder="0" applyAlignment="0" applyProtection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NumberForma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NumberForma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7" fillId="4" borderId="1" xfId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0" xfId="0" applyFill="1"/>
    <xf numFmtId="0" fontId="11" fillId="0" borderId="0" xfId="0" applyFont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7" fillId="4" borderId="5" xfId="1" applyFont="1" applyBorder="1" applyAlignment="1">
      <alignment horizontal="center" vertical="center" wrapText="1"/>
    </xf>
    <xf numFmtId="0" fontId="7" fillId="4" borderId="6" xfId="1" applyFont="1" applyBorder="1" applyAlignment="1">
      <alignment horizontal="center" vertical="center" wrapText="1"/>
    </xf>
    <xf numFmtId="0" fontId="7" fillId="4" borderId="7" xfId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43" fontId="7" fillId="4" borderId="1" xfId="2" applyFont="1" applyFill="1" applyBorder="1" applyAlignment="1">
      <alignment horizontal="center" vertical="center" wrapText="1"/>
    </xf>
    <xf numFmtId="0" fontId="7" fillId="4" borderId="1" xfId="1" applyFont="1" applyBorder="1" applyAlignment="1">
      <alignment horizontal="right" vertical="center"/>
    </xf>
    <xf numFmtId="0" fontId="0" fillId="0" borderId="11" xfId="0" applyBorder="1" applyAlignment="1">
      <alignment vertical="center" wrapText="1"/>
    </xf>
    <xf numFmtId="43" fontId="0" fillId="0" borderId="1" xfId="2" applyFont="1" applyBorder="1" applyAlignment="1">
      <alignment horizontal="center" vertical="center" wrapText="1"/>
    </xf>
    <xf numFmtId="9" fontId="0" fillId="7" borderId="1" xfId="3" applyFont="1" applyFill="1" applyBorder="1" applyAlignment="1">
      <alignment horizontal="center" vertical="center" wrapText="1"/>
    </xf>
    <xf numFmtId="43" fontId="0" fillId="7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20" fontId="16" fillId="8" borderId="5" xfId="0" applyNumberFormat="1" applyFont="1" applyFill="1" applyBorder="1" applyAlignment="1">
      <alignment horizontal="center" vertical="center" wrapText="1"/>
    </xf>
    <xf numFmtId="20" fontId="16" fillId="3" borderId="1" xfId="0" applyNumberFormat="1" applyFont="1" applyFill="1" applyBorder="1" applyAlignment="1">
      <alignment horizontal="center" vertical="center" wrapText="1"/>
    </xf>
    <xf numFmtId="20" fontId="16" fillId="9" borderId="1" xfId="0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</cellXfs>
  <cellStyles count="4">
    <cellStyle name="Insatisfaisant" xfId="1" builtinId="27"/>
    <cellStyle name="Milliers" xfId="2" builtinId="3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="80" zoomScaleNormal="80" workbookViewId="0">
      <selection activeCell="I14" sqref="I14"/>
    </sheetView>
  </sheetViews>
  <sheetFormatPr baseColWidth="10" defaultRowHeight="15" x14ac:dyDescent="0.25"/>
  <cols>
    <col min="2" max="2" width="51" customWidth="1"/>
    <col min="3" max="3" width="20.85546875" customWidth="1"/>
    <col min="4" max="4" width="49" customWidth="1"/>
    <col min="5" max="5" width="31.85546875" customWidth="1"/>
    <col min="6" max="6" width="24.28515625" customWidth="1"/>
    <col min="7" max="12" width="20" customWidth="1"/>
  </cols>
  <sheetData>
    <row r="1" spans="1:12" s="5" customFormat="1" ht="30.95" customHeight="1" x14ac:dyDescent="0.25">
      <c r="A1" s="16" t="s">
        <v>0</v>
      </c>
      <c r="B1" s="17" t="s">
        <v>1</v>
      </c>
      <c r="C1" s="2" t="s">
        <v>15</v>
      </c>
      <c r="D1" s="2" t="s">
        <v>2</v>
      </c>
      <c r="E1" s="3" t="s">
        <v>14</v>
      </c>
      <c r="F1" s="4" t="s">
        <v>3</v>
      </c>
      <c r="G1" s="12" t="s">
        <v>17</v>
      </c>
      <c r="H1" s="12" t="s">
        <v>18</v>
      </c>
      <c r="I1" s="12" t="s">
        <v>19</v>
      </c>
      <c r="J1" s="12" t="s">
        <v>10</v>
      </c>
      <c r="K1" s="12" t="s">
        <v>11</v>
      </c>
      <c r="L1" s="12" t="s">
        <v>12</v>
      </c>
    </row>
    <row r="2" spans="1:12" s="5" customFormat="1" ht="179.25" customHeight="1" x14ac:dyDescent="0.25">
      <c r="A2" s="1" t="s">
        <v>4</v>
      </c>
      <c r="B2" s="11" t="s">
        <v>24</v>
      </c>
      <c r="C2" s="6" t="s">
        <v>16</v>
      </c>
      <c r="D2" s="10" t="s">
        <v>8</v>
      </c>
      <c r="E2" s="9">
        <v>100</v>
      </c>
      <c r="F2" s="7" t="s">
        <v>9</v>
      </c>
      <c r="G2" s="18"/>
      <c r="H2" s="18"/>
      <c r="I2" s="18"/>
      <c r="J2" s="7">
        <f>H2+I2</f>
        <v>0</v>
      </c>
      <c r="K2" s="18"/>
      <c r="L2" s="7">
        <f>J2*K2</f>
        <v>0</v>
      </c>
    </row>
    <row r="3" spans="1:12" s="5" customFormat="1" ht="95.25" customHeight="1" x14ac:dyDescent="0.25">
      <c r="A3" s="1" t="s">
        <v>5</v>
      </c>
      <c r="B3" s="11" t="s">
        <v>6</v>
      </c>
      <c r="C3" s="6" t="s">
        <v>16</v>
      </c>
      <c r="D3" s="8" t="s">
        <v>7</v>
      </c>
      <c r="E3" s="1">
        <v>100</v>
      </c>
      <c r="F3" s="14" t="s">
        <v>20</v>
      </c>
      <c r="G3" s="18"/>
      <c r="H3" s="18"/>
      <c r="I3" s="18"/>
      <c r="J3" s="7">
        <f t="shared" ref="J3:J4" si="0">H3+I3</f>
        <v>0</v>
      </c>
      <c r="K3" s="18"/>
      <c r="L3" s="7">
        <f t="shared" ref="L3:L4" si="1">J3*K3</f>
        <v>0</v>
      </c>
    </row>
    <row r="4" spans="1:12" ht="87" customHeight="1" x14ac:dyDescent="0.25">
      <c r="A4" s="1" t="s">
        <v>4</v>
      </c>
      <c r="B4" s="15" t="s">
        <v>23</v>
      </c>
      <c r="C4" s="6" t="s">
        <v>16</v>
      </c>
      <c r="D4" s="7" t="s">
        <v>21</v>
      </c>
      <c r="E4" s="7">
        <v>80</v>
      </c>
      <c r="F4" s="7" t="s">
        <v>22</v>
      </c>
      <c r="G4" s="18"/>
      <c r="H4" s="18"/>
      <c r="I4" s="18"/>
      <c r="J4" s="7">
        <f t="shared" si="0"/>
        <v>0</v>
      </c>
      <c r="K4" s="18"/>
      <c r="L4" s="7">
        <f t="shared" si="1"/>
        <v>0</v>
      </c>
    </row>
    <row r="5" spans="1:12" ht="32.25" customHeight="1" x14ac:dyDescent="0.25">
      <c r="G5" s="27" t="s">
        <v>13</v>
      </c>
      <c r="H5" s="28"/>
      <c r="I5" s="29"/>
      <c r="J5" s="13">
        <f>SUM(J2:J4)</f>
        <v>0</v>
      </c>
      <c r="K5" s="13"/>
      <c r="L5" s="13">
        <f>J5*K5</f>
        <v>0</v>
      </c>
    </row>
    <row r="8" spans="1:12" ht="18.75" x14ac:dyDescent="0.3">
      <c r="A8" s="19"/>
      <c r="B8" s="20" t="s">
        <v>25</v>
      </c>
    </row>
    <row r="12" spans="1:12" ht="68.25" customHeight="1" x14ac:dyDescent="0.25">
      <c r="A12" s="30" t="s">
        <v>26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2"/>
    </row>
  </sheetData>
  <mergeCells count="2">
    <mergeCell ref="G5:I5"/>
    <mergeCell ref="A12:L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zoomScale="70" zoomScaleNormal="70" workbookViewId="0">
      <selection activeCell="H5" sqref="H5"/>
    </sheetView>
  </sheetViews>
  <sheetFormatPr baseColWidth="10" defaultColWidth="10.85546875" defaultRowHeight="15" x14ac:dyDescent="0.25"/>
  <cols>
    <col min="1" max="1" width="13.5703125" style="5" customWidth="1"/>
    <col min="2" max="2" width="42.85546875" style="5" customWidth="1"/>
    <col min="3" max="3" width="30.140625" style="5" customWidth="1"/>
    <col min="4" max="4" width="15.5703125" style="5" customWidth="1"/>
    <col min="5" max="5" width="14.140625" style="5" customWidth="1"/>
    <col min="6" max="6" width="14.5703125" style="5" customWidth="1"/>
    <col min="7" max="7" width="10.85546875" style="5"/>
    <col min="8" max="8" width="24.140625" style="5" customWidth="1"/>
    <col min="9" max="9" width="19.7109375" style="5" customWidth="1"/>
    <col min="10" max="11" width="15.5703125" style="5" customWidth="1"/>
    <col min="12" max="14" width="16.140625" style="5" customWidth="1"/>
    <col min="15" max="15" width="12.28515625" style="5" customWidth="1"/>
    <col min="16" max="16" width="16.28515625" style="5" customWidth="1"/>
    <col min="17" max="16384" width="10.85546875" style="5"/>
  </cols>
  <sheetData>
    <row r="1" spans="1:16" s="48" customFormat="1" ht="77.25" customHeight="1" x14ac:dyDescent="0.25">
      <c r="A1" s="53" t="s">
        <v>0</v>
      </c>
      <c r="B1" s="53" t="s">
        <v>1</v>
      </c>
      <c r="C1" s="52" t="s">
        <v>54</v>
      </c>
      <c r="D1" s="52" t="s">
        <v>53</v>
      </c>
      <c r="E1" s="52" t="s">
        <v>52</v>
      </c>
      <c r="F1" s="52" t="s">
        <v>51</v>
      </c>
      <c r="G1" s="52" t="s">
        <v>50</v>
      </c>
      <c r="H1" s="52" t="s">
        <v>49</v>
      </c>
      <c r="I1" s="51" t="s">
        <v>48</v>
      </c>
      <c r="J1" s="50" t="s">
        <v>47</v>
      </c>
      <c r="K1" s="49" t="s">
        <v>46</v>
      </c>
      <c r="L1" s="49" t="s">
        <v>45</v>
      </c>
      <c r="M1" s="49" t="s">
        <v>44</v>
      </c>
      <c r="N1" s="49" t="s">
        <v>43</v>
      </c>
      <c r="O1" s="49" t="s">
        <v>11</v>
      </c>
      <c r="P1" s="49" t="s">
        <v>42</v>
      </c>
    </row>
    <row r="2" spans="1:16" ht="171.75" customHeight="1" x14ac:dyDescent="0.25">
      <c r="A2" s="1" t="s">
        <v>4</v>
      </c>
      <c r="B2" s="1" t="s">
        <v>37</v>
      </c>
      <c r="C2" s="7" t="s">
        <v>41</v>
      </c>
      <c r="D2" s="7" t="s">
        <v>40</v>
      </c>
      <c r="E2" s="42">
        <v>4.5</v>
      </c>
      <c r="F2" s="42">
        <v>2</v>
      </c>
      <c r="G2" s="42">
        <f>E2*F2</f>
        <v>9</v>
      </c>
      <c r="H2" s="7">
        <v>450</v>
      </c>
      <c r="I2" s="21" t="s">
        <v>39</v>
      </c>
      <c r="J2" s="47" t="s">
        <v>38</v>
      </c>
      <c r="K2" s="18"/>
      <c r="L2" s="38">
        <f>K2*G2</f>
        <v>0</v>
      </c>
      <c r="M2" s="40"/>
      <c r="N2" s="38">
        <f>L2+M2</f>
        <v>0</v>
      </c>
      <c r="O2" s="39"/>
      <c r="P2" s="38">
        <f>N2*O2</f>
        <v>0</v>
      </c>
    </row>
    <row r="3" spans="1:16" ht="174.75" customHeight="1" x14ac:dyDescent="0.25">
      <c r="A3" s="1" t="s">
        <v>4</v>
      </c>
      <c r="B3" s="1" t="s">
        <v>37</v>
      </c>
      <c r="C3" s="7" t="s">
        <v>36</v>
      </c>
      <c r="D3" s="7" t="s">
        <v>35</v>
      </c>
      <c r="E3" s="42">
        <v>5</v>
      </c>
      <c r="F3" s="42">
        <v>2</v>
      </c>
      <c r="G3" s="42">
        <f>E3*F3</f>
        <v>10</v>
      </c>
      <c r="H3" s="7">
        <v>500</v>
      </c>
      <c r="I3" s="22"/>
      <c r="J3" s="46"/>
      <c r="K3" s="18"/>
      <c r="L3" s="38">
        <f>K3*G3</f>
        <v>0</v>
      </c>
      <c r="M3" s="40"/>
      <c r="N3" s="38">
        <f>L3+M3</f>
        <v>0</v>
      </c>
      <c r="O3" s="39"/>
      <c r="P3" s="38">
        <f>N3*O3</f>
        <v>0</v>
      </c>
    </row>
    <row r="4" spans="1:16" ht="131.44999999999999" customHeight="1" x14ac:dyDescent="0.25">
      <c r="A4" s="1" t="s">
        <v>4</v>
      </c>
      <c r="B4" s="9" t="s">
        <v>34</v>
      </c>
      <c r="C4" s="7" t="s">
        <v>33</v>
      </c>
      <c r="D4" s="7" t="s">
        <v>32</v>
      </c>
      <c r="E4" s="42">
        <v>2</v>
      </c>
      <c r="F4" s="42">
        <v>2</v>
      </c>
      <c r="G4" s="42">
        <f>E4*F4</f>
        <v>4</v>
      </c>
      <c r="H4" s="45">
        <v>180</v>
      </c>
      <c r="I4" s="23"/>
      <c r="J4" s="44"/>
      <c r="K4" s="18"/>
      <c r="L4" s="38">
        <f>K4*G4</f>
        <v>0</v>
      </c>
      <c r="M4" s="40"/>
      <c r="N4" s="38">
        <f>L4+M4</f>
        <v>0</v>
      </c>
      <c r="O4" s="39"/>
      <c r="P4" s="38">
        <f>N4*O4</f>
        <v>0</v>
      </c>
    </row>
    <row r="5" spans="1:16" ht="123" customHeight="1" x14ac:dyDescent="0.25">
      <c r="A5" s="1" t="s">
        <v>31</v>
      </c>
      <c r="B5" s="1" t="s">
        <v>30</v>
      </c>
      <c r="C5" s="7" t="s">
        <v>29</v>
      </c>
      <c r="D5" s="43" t="s">
        <v>28</v>
      </c>
      <c r="E5" s="42">
        <v>3</v>
      </c>
      <c r="F5" s="42">
        <v>2</v>
      </c>
      <c r="G5" s="42">
        <f>E5*F5</f>
        <v>6</v>
      </c>
      <c r="H5" s="7">
        <v>300</v>
      </c>
      <c r="I5" s="7" t="s">
        <v>27</v>
      </c>
      <c r="J5" s="41"/>
      <c r="K5" s="18"/>
      <c r="L5" s="38">
        <f>K5*G5</f>
        <v>0</v>
      </c>
      <c r="M5" s="40"/>
      <c r="N5" s="38">
        <f>L5+M5</f>
        <v>0</v>
      </c>
      <c r="O5" s="39"/>
      <c r="P5" s="38">
        <f>N5*O5</f>
        <v>0</v>
      </c>
    </row>
    <row r="6" spans="1:16" ht="20.25" customHeight="1" x14ac:dyDescent="0.25">
      <c r="A6" s="37"/>
      <c r="B6" s="37"/>
      <c r="C6" s="37"/>
      <c r="D6" s="37"/>
      <c r="E6" s="37"/>
      <c r="F6" s="37"/>
      <c r="G6" s="37"/>
      <c r="H6" s="37"/>
      <c r="I6"/>
      <c r="J6"/>
      <c r="K6" s="36" t="s">
        <v>13</v>
      </c>
      <c r="L6" s="36"/>
      <c r="M6" s="36"/>
      <c r="N6" s="35">
        <f>SUM(N2:N5)</f>
        <v>0</v>
      </c>
      <c r="O6" s="35"/>
      <c r="P6" s="35">
        <f>N6*O6</f>
        <v>0</v>
      </c>
    </row>
    <row r="9" spans="1:16" ht="25.5" customHeight="1" x14ac:dyDescent="0.25">
      <c r="A9" s="34"/>
      <c r="B9" s="33" t="s">
        <v>25</v>
      </c>
    </row>
    <row r="13" spans="1:16" ht="49.5" customHeight="1" x14ac:dyDescent="0.25">
      <c r="A13" s="24" t="s">
        <v>26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6"/>
    </row>
  </sheetData>
  <mergeCells count="4">
    <mergeCell ref="I2:I4"/>
    <mergeCell ref="J2:J4"/>
    <mergeCell ref="K6:M6"/>
    <mergeCell ref="A13:P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AFFICHAGE Lot 2</vt:lpstr>
      <vt:lpstr>TRACTAGE 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Violaine de Portbail</cp:lastModifiedBy>
  <dcterms:created xsi:type="dcterms:W3CDTF">2024-03-14T07:32:44Z</dcterms:created>
  <dcterms:modified xsi:type="dcterms:W3CDTF">2025-02-24T09:52:08Z</dcterms:modified>
</cp:coreProperties>
</file>