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ffaires\Rectorat\001 - SECU\04-07 PRO\CEA\01 PIECES ECRITES\"/>
    </mc:Choice>
  </mc:AlternateContent>
  <xr:revisionPtr revIDLastSave="0" documentId="13_ncr:1_{E5027C4D-88E0-4111-B51C-E29884FEA69F}" xr6:coauthVersionLast="47" xr6:coauthVersionMax="47" xr10:uidLastSave="{00000000-0000-0000-0000-000000000000}"/>
  <bookViews>
    <workbookView xWindow="28680" yWindow="-120" windowWidth="29040" windowHeight="15840" tabRatio="944" activeTab="1" xr2:uid="{00000000-000D-0000-FFFF-FFFF00000000}"/>
  </bookViews>
  <sheets>
    <sheet name="PDG" sheetId="46" r:id="rId1"/>
    <sheet name="ESTIM" sheetId="45" r:id="rId2"/>
  </sheets>
  <externalReferences>
    <externalReference r:id="rId3"/>
    <externalReference r:id="rId4"/>
  </externalReferences>
  <definedNames>
    <definedName name="_Rse2">#REF!</definedName>
    <definedName name="Coef1">#REF!</definedName>
    <definedName name="GTC">#REF!</definedName>
    <definedName name="i">#REF!</definedName>
    <definedName name="_xlnm.Print_Titles" localSheetId="1">ESTIM!$1:$5</definedName>
    <definedName name="N60N_P_N_10_16_A">#REF!</definedName>
    <definedName name="NCHANTIER">[1]Titre!$A$2</definedName>
    <definedName name="NENTREPRISE">[1]Titre!$A$4</definedName>
    <definedName name="NS_160">#REF!</definedName>
    <definedName name="remise">[2]Luminaires!$G$1</definedName>
    <definedName name="Rse">#REF!</definedName>
    <definedName name="s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45" l="1"/>
  <c r="G47" i="45"/>
  <c r="G36" i="45"/>
  <c r="G37" i="45"/>
  <c r="G38" i="45"/>
  <c r="G39" i="45"/>
  <c r="G40" i="45"/>
  <c r="G42" i="45"/>
  <c r="G43" i="45"/>
  <c r="G51" i="45"/>
  <c r="G50" i="45"/>
  <c r="G49" i="45"/>
  <c r="G48" i="45"/>
  <c r="G45" i="45"/>
  <c r="G11" i="45"/>
  <c r="G10" i="45"/>
  <c r="G7" i="45"/>
  <c r="G8" i="45"/>
  <c r="G9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9" i="45"/>
  <c r="G30" i="45"/>
  <c r="G31" i="45"/>
  <c r="G32" i="45"/>
  <c r="G33" i="45"/>
  <c r="G34" i="45"/>
  <c r="G35" i="45"/>
  <c r="G55" i="45" l="1"/>
  <c r="G41" i="45"/>
  <c r="G58" i="45"/>
  <c r="A4" i="45"/>
  <c r="B59" i="45" s="1"/>
  <c r="A3" i="45"/>
  <c r="A2" i="45"/>
  <c r="A1" i="45"/>
  <c r="G59" i="45" l="1"/>
  <c r="B61" i="45"/>
  <c r="G60" i="45" l="1"/>
  <c r="G61" i="45" s="1"/>
</calcChain>
</file>

<file path=xl/sharedStrings.xml><?xml version="1.0" encoding="utf-8"?>
<sst xmlns="http://schemas.openxmlformats.org/spreadsheetml/2006/main" count="129" uniqueCount="92">
  <si>
    <t>U</t>
  </si>
  <si>
    <t>N°</t>
  </si>
  <si>
    <t>DESIGNATION</t>
  </si>
  <si>
    <t>P.U. EN €</t>
  </si>
  <si>
    <t>TOTAL EN €</t>
  </si>
  <si>
    <t>TVA 20 %</t>
  </si>
  <si>
    <t>MAÎTRISE D’OUVRAGE :</t>
  </si>
  <si>
    <t>MAÎTRISE D’ŒUVRE :</t>
  </si>
  <si>
    <t xml:space="preserve"> </t>
  </si>
  <si>
    <t>B .E. T</t>
  </si>
  <si>
    <t>CINFORA</t>
  </si>
  <si>
    <t>06200 NICE</t>
  </si>
  <si>
    <t>Indice A</t>
  </si>
  <si>
    <t>Indice B</t>
  </si>
  <si>
    <t>Indice C</t>
  </si>
  <si>
    <t>Résidence SKY VALLEY - 81 avenue Simone Veil</t>
  </si>
  <si>
    <t>E-mail : contact@cinfora.fr</t>
  </si>
  <si>
    <t>Tél : 04 97 02 24 30</t>
  </si>
  <si>
    <t xml:space="preserve">RECTORAT de l’ACADEMIE de Nice </t>
  </si>
  <si>
    <t xml:space="preserve">53 avenue Cap de Croix </t>
  </si>
  <si>
    <t>06181 NICE CEDEX 2</t>
  </si>
  <si>
    <t>Mise en sécurité/sureté du site « Cap de Croix » (RECTORAT et DSDEN) de NICE</t>
  </si>
  <si>
    <t>REGION ACADEMIQUE PROVENCE ALPES COTE D’AZUR</t>
  </si>
  <si>
    <t>Direction Régionale Académique de la Politique Immobilière de l’Etat (DRA-PIE)</t>
  </si>
  <si>
    <t xml:space="preserve">QTE </t>
  </si>
  <si>
    <t>Portails et portillons</t>
  </si>
  <si>
    <t>ens</t>
  </si>
  <si>
    <t>1</t>
  </si>
  <si>
    <t>Sous-total travaux phase 1</t>
  </si>
  <si>
    <t>Sous-total travaux phase 2</t>
  </si>
  <si>
    <t>u</t>
  </si>
  <si>
    <t>Décomposition du Prix Global et Forfaitaire</t>
  </si>
  <si>
    <t>Travaux phase 1 - Bâtiment Rectorat RdC à R+5 et aménagements exterieurs</t>
  </si>
  <si>
    <t>pm</t>
  </si>
  <si>
    <t>GENERALITES</t>
  </si>
  <si>
    <t>PRESENTATION DU PROJET</t>
  </si>
  <si>
    <t>3.1</t>
  </si>
  <si>
    <t>3.2</t>
  </si>
  <si>
    <t>3.3</t>
  </si>
  <si>
    <t>3.4</t>
  </si>
  <si>
    <t>3.4.1</t>
  </si>
  <si>
    <t>3.4.2</t>
  </si>
  <si>
    <t>3.4.3</t>
  </si>
  <si>
    <t>DESCRIPTION DES OUVRAGES</t>
  </si>
  <si>
    <t>NETTOYAGE DU SITE</t>
  </si>
  <si>
    <t>m</t>
  </si>
  <si>
    <t>LOT 03 - SERRURERIE - FERRONERIE</t>
  </si>
  <si>
    <t>Septembre 2024</t>
  </si>
  <si>
    <t>Rehausse des clotûres</t>
  </si>
  <si>
    <t>3.1.1</t>
  </si>
  <si>
    <t>Entrée du personnel</t>
  </si>
  <si>
    <t>Local transformateur</t>
  </si>
  <si>
    <t>Compteur gaz</t>
  </si>
  <si>
    <t>Herse anti-escalade</t>
  </si>
  <si>
    <t>3.1.2</t>
  </si>
  <si>
    <t>3.1.3</t>
  </si>
  <si>
    <t>3.1.4</t>
  </si>
  <si>
    <t>3.2.1</t>
  </si>
  <si>
    <t>3.2.1.1</t>
  </si>
  <si>
    <t>Portail Rectorat</t>
  </si>
  <si>
    <t>Portail d'accès DSDEN/CANOPE</t>
  </si>
  <si>
    <t>3.2.1.2</t>
  </si>
  <si>
    <t>3.2.1.3</t>
  </si>
  <si>
    <t>3.2.2</t>
  </si>
  <si>
    <t>Impasse des orchidées</t>
  </si>
  <si>
    <t>3.2.2.1</t>
  </si>
  <si>
    <t>Portillon piéton</t>
  </si>
  <si>
    <t>Portillon local poubelles</t>
  </si>
  <si>
    <t>Modification entrée employés/public</t>
  </si>
  <si>
    <t>3.2.2.2</t>
  </si>
  <si>
    <t>3.3.1</t>
  </si>
  <si>
    <t>Tourniquet</t>
  </si>
  <si>
    <t>3.3.2</t>
  </si>
  <si>
    <t>Portillon existant</t>
  </si>
  <si>
    <t>Securisation escaliers extérieurs et rampe</t>
  </si>
  <si>
    <t>Escalier Rectorat</t>
  </si>
  <si>
    <t>Escalier DSDEN-CANOPE</t>
  </si>
  <si>
    <t>Rampe accès sous-sol</t>
  </si>
  <si>
    <t>3.5</t>
  </si>
  <si>
    <t>Securisation des châssis</t>
  </si>
  <si>
    <t>3.6</t>
  </si>
  <si>
    <t>Porte imprimerie</t>
  </si>
  <si>
    <t>Avenue Cap de croix</t>
  </si>
  <si>
    <t>4</t>
  </si>
  <si>
    <t>2</t>
  </si>
  <si>
    <t>Portail sortie véhicules employés et portillon accès public</t>
  </si>
  <si>
    <t>30</t>
  </si>
  <si>
    <t>Travaux Phase 2 - Bâtiment DSDEN-CANOPE</t>
  </si>
  <si>
    <t>3</t>
  </si>
  <si>
    <t xml:space="preserve">NB: Le présent quantitatif est donné à titre indicatif, le soumissionnaire a la responsabilité </t>
  </si>
  <si>
    <t>de son offre pour une exécution conforme au CCTP et à l'attente du maître de l'ouvrage</t>
  </si>
  <si>
    <t>D.P.G.F.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</si>
</sst>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#,##0\ ;[Red]\-#,##0\ "/>
    <numFmt numFmtId="166" formatCode="#,##0.0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55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4" fontId="18" fillId="0" borderId="0" applyFont="0" applyFill="0" applyBorder="0" applyAlignment="0" applyProtection="0"/>
    <xf numFmtId="165" fontId="19" fillId="0" borderId="7" applyFont="0" applyFill="0" applyBorder="0" applyAlignment="0" applyProtection="0">
      <protection locked="0"/>
    </xf>
    <xf numFmtId="166" fontId="19" fillId="0" borderId="7" applyFont="0" applyFill="0" applyBorder="0" applyAlignment="0" applyProtection="0">
      <protection locked="0"/>
    </xf>
    <xf numFmtId="37" fontId="19" fillId="0" borderId="7" applyFont="0" applyFill="0" applyBorder="0" applyAlignment="0" applyProtection="0">
      <protection locked="0"/>
    </xf>
    <xf numFmtId="0" fontId="17" fillId="0" borderId="0"/>
    <xf numFmtId="0" fontId="18" fillId="0" borderId="0"/>
  </cellStyleXfs>
  <cellXfs count="100">
    <xf numFmtId="0" fontId="0" fillId="0" borderId="0" xfId="0">
      <alignment vertical="top"/>
    </xf>
    <xf numFmtId="0" fontId="20" fillId="5" borderId="14" xfId="48" applyFont="1" applyFill="1" applyBorder="1"/>
    <xf numFmtId="0" fontId="20" fillId="5" borderId="15" xfId="48" applyFont="1" applyFill="1" applyBorder="1"/>
    <xf numFmtId="0" fontId="20" fillId="5" borderId="16" xfId="48" applyFont="1" applyFill="1" applyBorder="1"/>
    <xf numFmtId="0" fontId="16" fillId="0" borderId="0" xfId="48" applyFont="1"/>
    <xf numFmtId="0" fontId="20" fillId="5" borderId="19" xfId="48" applyFont="1" applyFill="1" applyBorder="1"/>
    <xf numFmtId="0" fontId="20" fillId="5" borderId="20" xfId="48" applyFont="1" applyFill="1" applyBorder="1"/>
    <xf numFmtId="0" fontId="20" fillId="5" borderId="21" xfId="48" applyFont="1" applyFill="1" applyBorder="1"/>
    <xf numFmtId="0" fontId="22" fillId="0" borderId="17" xfId="48" applyFont="1" applyBorder="1"/>
    <xf numFmtId="0" fontId="22" fillId="0" borderId="0" xfId="48" applyFont="1"/>
    <xf numFmtId="0" fontId="22" fillId="0" borderId="18" xfId="48" applyFont="1" applyBorder="1"/>
    <xf numFmtId="0" fontId="22" fillId="0" borderId="0" xfId="48" applyFont="1" applyAlignment="1">
      <alignment horizontal="center"/>
    </xf>
    <xf numFmtId="0" fontId="23" fillId="0" borderId="3" xfId="48" applyFont="1" applyBorder="1" applyAlignment="1">
      <alignment horizontal="center"/>
    </xf>
    <xf numFmtId="49" fontId="23" fillId="0" borderId="3" xfId="48" applyNumberFormat="1" applyFont="1" applyBorder="1" applyAlignment="1">
      <alignment horizontal="center"/>
    </xf>
    <xf numFmtId="0" fontId="26" fillId="0" borderId="0" xfId="48" applyFont="1" applyAlignment="1">
      <alignment vertical="center"/>
    </xf>
    <xf numFmtId="0" fontId="26" fillId="0" borderId="0" xfId="48" applyFont="1" applyAlignment="1">
      <alignment horizontal="center" vertical="center"/>
    </xf>
    <xf numFmtId="0" fontId="27" fillId="0" borderId="0" xfId="48" applyFont="1" applyAlignment="1">
      <alignment vertical="center"/>
    </xf>
    <xf numFmtId="0" fontId="16" fillId="0" borderId="15" xfId="48" applyFont="1" applyBorder="1"/>
    <xf numFmtId="0" fontId="16" fillId="0" borderId="14" xfId="48" applyFont="1" applyBorder="1"/>
    <xf numFmtId="0" fontId="16" fillId="0" borderId="16" xfId="48" applyFont="1" applyBorder="1"/>
    <xf numFmtId="49" fontId="25" fillId="5" borderId="13" xfId="48" applyNumberFormat="1" applyFont="1" applyFill="1" applyBorder="1" applyAlignment="1">
      <alignment horizontal="center" vertical="center"/>
    </xf>
    <xf numFmtId="49" fontId="25" fillId="5" borderId="26" xfId="48" applyNumberFormat="1" applyFont="1" applyFill="1" applyBorder="1" applyAlignment="1">
      <alignment horizontal="center" vertical="center" wrapText="1"/>
    </xf>
    <xf numFmtId="0" fontId="25" fillId="5" borderId="13" xfId="48" applyFont="1" applyFill="1" applyBorder="1" applyAlignment="1">
      <alignment horizontal="center" vertical="center" wrapText="1"/>
    </xf>
    <xf numFmtId="49" fontId="27" fillId="0" borderId="4" xfId="48" applyNumberFormat="1" applyFont="1" applyBorder="1" applyAlignment="1">
      <alignment horizontal="center" vertical="center"/>
    </xf>
    <xf numFmtId="0" fontId="27" fillId="0" borderId="25" xfId="48" applyFont="1" applyBorder="1" applyAlignment="1">
      <alignment horizontal="right" vertical="center"/>
    </xf>
    <xf numFmtId="0" fontId="27" fillId="0" borderId="4" xfId="48" applyFont="1" applyBorder="1" applyAlignment="1">
      <alignment horizontal="center" vertical="center"/>
    </xf>
    <xf numFmtId="0" fontId="28" fillId="0" borderId="5" xfId="48" applyFont="1" applyBorder="1" applyAlignment="1">
      <alignment horizontal="center" vertical="center"/>
    </xf>
    <xf numFmtId="4" fontId="25" fillId="0" borderId="25" xfId="48" applyNumberFormat="1" applyFont="1" applyBorder="1" applyAlignment="1">
      <alignment vertical="center"/>
    </xf>
    <xf numFmtId="49" fontId="26" fillId="0" borderId="6" xfId="48" applyNumberFormat="1" applyFont="1" applyBorder="1" applyAlignment="1">
      <alignment horizontal="center" vertical="center"/>
    </xf>
    <xf numFmtId="0" fontId="26" fillId="0" borderId="6" xfId="48" applyFont="1" applyBorder="1" applyAlignment="1">
      <alignment horizontal="center" vertical="center"/>
    </xf>
    <xf numFmtId="0" fontId="26" fillId="0" borderId="8" xfId="48" applyFont="1" applyBorder="1" applyAlignment="1">
      <alignment horizontal="center" vertical="center"/>
    </xf>
    <xf numFmtId="0" fontId="26" fillId="0" borderId="9" xfId="48" applyFont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17" fillId="0" borderId="0" xfId="48" applyAlignment="1">
      <alignment vertical="center"/>
    </xf>
    <xf numFmtId="49" fontId="2" fillId="0" borderId="11" xfId="11" applyFont="1" applyFill="1" applyBorder="1" applyAlignment="1">
      <alignment horizontal="center" vertical="center"/>
    </xf>
    <xf numFmtId="4" fontId="25" fillId="5" borderId="13" xfId="48" applyNumberFormat="1" applyFont="1" applyFill="1" applyBorder="1" applyAlignment="1">
      <alignment horizontal="center" vertical="center" wrapText="1"/>
    </xf>
    <xf numFmtId="4" fontId="2" fillId="0" borderId="11" xfId="11" applyNumberFormat="1" applyFont="1" applyFill="1" applyBorder="1" applyAlignment="1">
      <alignment vertical="center"/>
    </xf>
    <xf numFmtId="4" fontId="26" fillId="0" borderId="5" xfId="48" applyNumberFormat="1" applyFont="1" applyBorder="1" applyAlignment="1">
      <alignment vertical="center"/>
    </xf>
    <xf numFmtId="4" fontId="27" fillId="0" borderId="0" xfId="48" applyNumberFormat="1" applyFont="1" applyAlignment="1">
      <alignment vertical="center"/>
    </xf>
    <xf numFmtId="4" fontId="26" fillId="0" borderId="9" xfId="48" applyNumberFormat="1" applyFont="1" applyBorder="1" applyAlignment="1">
      <alignment vertical="center"/>
    </xf>
    <xf numFmtId="4" fontId="26" fillId="0" borderId="0" xfId="48" applyNumberFormat="1" applyFont="1" applyAlignment="1">
      <alignment vertical="center"/>
    </xf>
    <xf numFmtId="0" fontId="2" fillId="0" borderId="12" xfId="11" applyNumberFormat="1" applyFont="1" applyFill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>
      <alignment vertical="top"/>
    </xf>
    <xf numFmtId="0" fontId="31" fillId="0" borderId="12" xfId="11" applyNumberFormat="1" applyFont="1" applyFill="1" applyBorder="1" applyAlignment="1">
      <alignment vertical="center"/>
    </xf>
    <xf numFmtId="0" fontId="31" fillId="0" borderId="12" xfId="11" applyNumberFormat="1" applyFont="1" applyFill="1" applyBorder="1" applyAlignment="1">
      <alignment horizontal="right" vertical="center"/>
    </xf>
    <xf numFmtId="4" fontId="31" fillId="0" borderId="11" xfId="11" applyNumberFormat="1" applyFont="1" applyFill="1" applyBorder="1" applyAlignment="1">
      <alignment vertical="center"/>
    </xf>
    <xf numFmtId="17" fontId="23" fillId="0" borderId="3" xfId="48" applyNumberFormat="1" applyFont="1" applyBorder="1" applyAlignment="1">
      <alignment horizontal="center"/>
    </xf>
    <xf numFmtId="0" fontId="31" fillId="0" borderId="11" xfId="2" applyFont="1" applyFill="1" applyBorder="1" applyAlignment="1">
      <alignment horizontal="center" vertical="center" wrapText="1"/>
    </xf>
    <xf numFmtId="0" fontId="17" fillId="0" borderId="11" xfId="48" applyBorder="1" applyAlignment="1" applyProtection="1">
      <alignment horizontal="center" vertical="center"/>
      <protection locked="0"/>
    </xf>
    <xf numFmtId="0" fontId="2" fillId="0" borderId="12" xfId="11" applyNumberFormat="1" applyFont="1" applyFill="1" applyBorder="1" applyAlignment="1">
      <alignment horizontal="left" vertical="center" indent="1"/>
    </xf>
    <xf numFmtId="0" fontId="2" fillId="0" borderId="12" xfId="11" applyNumberFormat="1" applyFont="1" applyFill="1" applyBorder="1" applyAlignment="1">
      <alignment horizontal="left" vertical="center" indent="2"/>
    </xf>
    <xf numFmtId="0" fontId="2" fillId="0" borderId="12" xfId="11" applyNumberFormat="1" applyFont="1" applyFill="1" applyBorder="1" applyAlignment="1">
      <alignment horizontal="left" vertical="center" indent="3"/>
    </xf>
    <xf numFmtId="0" fontId="23" fillId="0" borderId="7" xfId="48" applyFont="1" applyBorder="1" applyAlignment="1">
      <alignment horizontal="right" vertical="center"/>
    </xf>
    <xf numFmtId="0" fontId="23" fillId="0" borderId="10" xfId="48" applyFont="1" applyBorder="1" applyAlignment="1">
      <alignment horizontal="right" vertical="center"/>
    </xf>
    <xf numFmtId="4" fontId="23" fillId="0" borderId="7" xfId="48" applyNumberFormat="1" applyFont="1" applyBorder="1" applyAlignment="1">
      <alignment vertical="center"/>
    </xf>
    <xf numFmtId="4" fontId="23" fillId="0" borderId="10" xfId="48" applyNumberFormat="1" applyFont="1" applyBorder="1" applyAlignment="1">
      <alignment vertical="center"/>
    </xf>
    <xf numFmtId="0" fontId="23" fillId="0" borderId="6" xfId="48" applyFont="1" applyBorder="1" applyAlignment="1">
      <alignment horizontal="center"/>
    </xf>
    <xf numFmtId="0" fontId="23" fillId="0" borderId="0" xfId="48" applyFont="1" applyAlignment="1">
      <alignment horizontal="center"/>
    </xf>
    <xf numFmtId="0" fontId="23" fillId="0" borderId="7" xfId="48" applyFont="1" applyBorder="1" applyAlignment="1">
      <alignment horizontal="center"/>
    </xf>
    <xf numFmtId="0" fontId="23" fillId="0" borderId="8" xfId="48" applyFont="1" applyBorder="1" applyAlignment="1">
      <alignment horizontal="center"/>
    </xf>
    <xf numFmtId="0" fontId="23" fillId="0" borderId="9" xfId="48" applyFont="1" applyBorder="1" applyAlignment="1">
      <alignment horizontal="center"/>
    </xf>
    <xf numFmtId="0" fontId="23" fillId="0" borderId="10" xfId="48" applyFont="1" applyBorder="1" applyAlignment="1">
      <alignment horizontal="center"/>
    </xf>
    <xf numFmtId="0" fontId="24" fillId="0" borderId="6" xfId="48" applyFont="1" applyBorder="1" applyAlignment="1">
      <alignment horizontal="center"/>
    </xf>
    <xf numFmtId="0" fontId="24" fillId="0" borderId="0" xfId="48" applyFont="1" applyAlignment="1">
      <alignment horizontal="center"/>
    </xf>
    <xf numFmtId="0" fontId="24" fillId="0" borderId="7" xfId="48" applyFont="1" applyBorder="1" applyAlignment="1">
      <alignment horizontal="center"/>
    </xf>
    <xf numFmtId="0" fontId="23" fillId="5" borderId="22" xfId="48" applyFont="1" applyFill="1" applyBorder="1" applyAlignment="1">
      <alignment horizontal="center"/>
    </xf>
    <xf numFmtId="0" fontId="23" fillId="5" borderId="23" xfId="48" applyFont="1" applyFill="1" applyBorder="1" applyAlignment="1">
      <alignment horizontal="center"/>
    </xf>
    <xf numFmtId="0" fontId="23" fillId="5" borderId="24" xfId="48" applyFont="1" applyFill="1" applyBorder="1" applyAlignment="1">
      <alignment horizontal="center"/>
    </xf>
    <xf numFmtId="0" fontId="23" fillId="0" borderId="4" xfId="48" applyFont="1" applyBorder="1" applyAlignment="1">
      <alignment horizontal="center"/>
    </xf>
    <xf numFmtId="0" fontId="23" fillId="0" borderId="5" xfId="48" applyFont="1" applyBorder="1" applyAlignment="1">
      <alignment horizontal="center"/>
    </xf>
    <xf numFmtId="0" fontId="23" fillId="0" borderId="25" xfId="48" applyFont="1" applyBorder="1" applyAlignment="1">
      <alignment horizontal="center"/>
    </xf>
    <xf numFmtId="3" fontId="23" fillId="0" borderId="6" xfId="48" applyNumberFormat="1" applyFont="1" applyBorder="1" applyAlignment="1">
      <alignment horizontal="center"/>
    </xf>
    <xf numFmtId="0" fontId="22" fillId="0" borderId="17" xfId="48" applyFont="1" applyBorder="1" applyAlignment="1">
      <alignment horizontal="center"/>
    </xf>
    <xf numFmtId="0" fontId="22" fillId="0" borderId="0" xfId="48" applyFont="1" applyAlignment="1">
      <alignment horizontal="center"/>
    </xf>
    <xf numFmtId="0" fontId="22" fillId="0" borderId="18" xfId="48" applyFont="1" applyBorder="1" applyAlignment="1">
      <alignment horizontal="center"/>
    </xf>
    <xf numFmtId="0" fontId="22" fillId="0" borderId="19" xfId="48" applyFont="1" applyBorder="1" applyAlignment="1">
      <alignment horizontal="center"/>
    </xf>
    <xf numFmtId="0" fontId="22" fillId="0" borderId="20" xfId="48" applyFont="1" applyBorder="1" applyAlignment="1">
      <alignment horizontal="center"/>
    </xf>
    <xf numFmtId="0" fontId="22" fillId="0" borderId="21" xfId="48" applyFont="1" applyBorder="1" applyAlignment="1">
      <alignment horizontal="center"/>
    </xf>
    <xf numFmtId="0" fontId="20" fillId="5" borderId="17" xfId="48" applyFont="1" applyFill="1" applyBorder="1" applyAlignment="1">
      <alignment horizontal="center"/>
    </xf>
    <xf numFmtId="0" fontId="20" fillId="5" borderId="0" xfId="48" applyFont="1" applyFill="1" applyAlignment="1">
      <alignment horizontal="center"/>
    </xf>
    <xf numFmtId="0" fontId="20" fillId="5" borderId="18" xfId="48" applyFont="1" applyFill="1" applyBorder="1" applyAlignment="1">
      <alignment horizontal="center"/>
    </xf>
    <xf numFmtId="0" fontId="21" fillId="0" borderId="0" xfId="48" applyFont="1" applyAlignment="1">
      <alignment horizontal="center" vertical="center" wrapText="1"/>
    </xf>
    <xf numFmtId="0" fontId="17" fillId="0" borderId="17" xfId="48" applyBorder="1" applyAlignment="1">
      <alignment horizontal="center"/>
    </xf>
    <xf numFmtId="0" fontId="17" fillId="0" borderId="0" xfId="48" applyAlignment="1">
      <alignment horizontal="center"/>
    </xf>
    <xf numFmtId="0" fontId="17" fillId="0" borderId="18" xfId="48" applyBorder="1" applyAlignment="1">
      <alignment horizontal="center"/>
    </xf>
    <xf numFmtId="0" fontId="25" fillId="5" borderId="8" xfId="48" applyFont="1" applyFill="1" applyBorder="1" applyAlignment="1">
      <alignment horizontal="center" vertical="center" wrapText="1"/>
    </xf>
    <xf numFmtId="0" fontId="25" fillId="5" borderId="9" xfId="48" applyFont="1" applyFill="1" applyBorder="1" applyAlignment="1">
      <alignment horizontal="center" vertical="center" wrapText="1"/>
    </xf>
    <xf numFmtId="0" fontId="25" fillId="5" borderId="10" xfId="48" applyFont="1" applyFill="1" applyBorder="1" applyAlignment="1">
      <alignment horizontal="center" vertical="center" wrapText="1"/>
    </xf>
    <xf numFmtId="0" fontId="25" fillId="5" borderId="4" xfId="48" applyFont="1" applyFill="1" applyBorder="1" applyAlignment="1">
      <alignment horizontal="center" vertical="center" wrapText="1"/>
    </xf>
    <xf numFmtId="0" fontId="25" fillId="5" borderId="5" xfId="48" applyFont="1" applyFill="1" applyBorder="1" applyAlignment="1">
      <alignment horizontal="center" vertical="center" wrapText="1"/>
    </xf>
    <xf numFmtId="0" fontId="25" fillId="5" borderId="25" xfId="48" applyFont="1" applyFill="1" applyBorder="1" applyAlignment="1">
      <alignment horizontal="center" vertical="center" wrapText="1"/>
    </xf>
    <xf numFmtId="0" fontId="25" fillId="5" borderId="6" xfId="48" applyFont="1" applyFill="1" applyBorder="1" applyAlignment="1">
      <alignment horizontal="center" vertical="center" wrapText="1"/>
    </xf>
    <xf numFmtId="0" fontId="25" fillId="5" borderId="0" xfId="48" applyFont="1" applyFill="1" applyAlignment="1">
      <alignment horizontal="center" vertical="center" wrapText="1"/>
    </xf>
    <xf numFmtId="0" fontId="25" fillId="5" borderId="7" xfId="48" applyFont="1" applyFill="1" applyBorder="1" applyAlignment="1">
      <alignment horizontal="center" vertical="center" wrapText="1"/>
    </xf>
    <xf numFmtId="0" fontId="26" fillId="0" borderId="0" xfId="48" applyFont="1" applyAlignment="1">
      <alignment horizontal="center" vertical="center"/>
    </xf>
    <xf numFmtId="0" fontId="26" fillId="0" borderId="0" xfId="48" applyFont="1" applyAlignment="1">
      <alignment vertical="center"/>
    </xf>
    <xf numFmtId="4" fontId="26" fillId="0" borderId="0" xfId="48" applyNumberFormat="1" applyFont="1" applyAlignment="1">
      <alignment vertical="center"/>
    </xf>
    <xf numFmtId="0" fontId="33" fillId="0" borderId="0" xfId="48" applyFont="1" applyAlignment="1">
      <alignment horizontal="center" vertical="center"/>
    </xf>
  </cellXfs>
  <cellStyles count="55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Titre" xfId="27" xr:uid="{00000000-0005-0000-0000-000007000000}"/>
    <cellStyle name="ChapDescriptif0" xfId="8" xr:uid="{00000000-0005-0000-0000-000008000000}"/>
    <cellStyle name="ChapDescriptif1" xfId="12" xr:uid="{00000000-0005-0000-0000-000009000000}"/>
    <cellStyle name="ChapDescriptif2" xfId="16" xr:uid="{00000000-0005-0000-0000-00000A000000}"/>
    <cellStyle name="ChapDescriptif3" xfId="20" xr:uid="{00000000-0005-0000-0000-00000B000000}"/>
    <cellStyle name="ChapDescriptif4" xfId="24" xr:uid="{00000000-0005-0000-0000-00000C000000}"/>
    <cellStyle name="ChapNote0" xfId="9" xr:uid="{00000000-0005-0000-0000-00000D000000}"/>
    <cellStyle name="ChapNote1" xfId="13" xr:uid="{00000000-0005-0000-0000-00000E000000}"/>
    <cellStyle name="ChapNote2" xfId="17" xr:uid="{00000000-0005-0000-0000-00000F000000}"/>
    <cellStyle name="ChapNote3" xfId="21" xr:uid="{00000000-0005-0000-0000-000010000000}"/>
    <cellStyle name="ChapNote4" xfId="25" xr:uid="{00000000-0005-0000-0000-000011000000}"/>
    <cellStyle name="ChapRecap0" xfId="10" xr:uid="{00000000-0005-0000-0000-000012000000}"/>
    <cellStyle name="ChapRecap1" xfId="14" xr:uid="{00000000-0005-0000-0000-000013000000}"/>
    <cellStyle name="ChapRecap2" xfId="18" xr:uid="{00000000-0005-0000-0000-000014000000}"/>
    <cellStyle name="ChapRecap3" xfId="22" xr:uid="{00000000-0005-0000-0000-000015000000}"/>
    <cellStyle name="ChapRecap4" xfId="26" xr:uid="{00000000-0005-0000-0000-000016000000}"/>
    <cellStyle name="ChapTitre0" xfId="7" xr:uid="{00000000-0005-0000-0000-000017000000}"/>
    <cellStyle name="ChapTitre1" xfId="11" xr:uid="{00000000-0005-0000-0000-000018000000}"/>
    <cellStyle name="ChapTitre2" xfId="15" xr:uid="{00000000-0005-0000-0000-000019000000}"/>
    <cellStyle name="ChapTitre3" xfId="19" xr:uid="{00000000-0005-0000-0000-00001A000000}"/>
    <cellStyle name="ChapTitre4" xfId="23" xr:uid="{00000000-0005-0000-0000-00001B000000}"/>
    <cellStyle name="DQLocQuantNonLoc" xfId="41" xr:uid="{00000000-0005-0000-0000-00001C000000}"/>
    <cellStyle name="DQLocRefClass" xfId="40" xr:uid="{00000000-0005-0000-0000-00001D000000}"/>
    <cellStyle name="DQLocStruct" xfId="42" xr:uid="{00000000-0005-0000-0000-00001E000000}"/>
    <cellStyle name="DQMinutes" xfId="43" xr:uid="{00000000-0005-0000-0000-00001F000000}"/>
    <cellStyle name="Euro" xfId="49" xr:uid="{00000000-0005-0000-0000-000020000000}"/>
    <cellStyle name="Info Entete" xfId="46" xr:uid="{00000000-0005-0000-0000-000021000000}"/>
    <cellStyle name="Inter Entete" xfId="47" xr:uid="{00000000-0005-0000-0000-000022000000}"/>
    <cellStyle name="LocLit" xfId="37" xr:uid="{00000000-0005-0000-0000-000023000000}"/>
    <cellStyle name="LocRefClass" xfId="36" xr:uid="{00000000-0005-0000-0000-000024000000}"/>
    <cellStyle name="LocSignetRep" xfId="39" xr:uid="{00000000-0005-0000-0000-000025000000}"/>
    <cellStyle name="LocStrRecap0" xfId="4" xr:uid="{00000000-0005-0000-0000-000026000000}"/>
    <cellStyle name="LocStrRecap1" xfId="6" xr:uid="{00000000-0005-0000-0000-000027000000}"/>
    <cellStyle name="LocStrTexte0" xfId="3" xr:uid="{00000000-0005-0000-0000-000028000000}"/>
    <cellStyle name="LocStrTexte1" xfId="5" xr:uid="{00000000-0005-0000-0000-000029000000}"/>
    <cellStyle name="LocStruct" xfId="38" xr:uid="{00000000-0005-0000-0000-00002A000000}"/>
    <cellStyle name="LocTitre" xfId="35" xr:uid="{00000000-0005-0000-0000-00002B000000}"/>
    <cellStyle name="Lot" xfId="44" xr:uid="{00000000-0005-0000-0000-00002C000000}"/>
    <cellStyle name="Milliers [0]+espace" xfId="50" xr:uid="{00000000-0005-0000-0000-00002D000000}"/>
    <cellStyle name="Milliers [0]+espace 2" xfId="51" xr:uid="{00000000-0005-0000-0000-00002E000000}"/>
    <cellStyle name="Milliers [0]+espace 3" xfId="52" xr:uid="{00000000-0005-0000-0000-00002F000000}"/>
    <cellStyle name="Normal" xfId="0" builtinId="0" customBuiltin="1"/>
    <cellStyle name="Normal 2" xfId="48" xr:uid="{00000000-0005-0000-0000-000031000000}"/>
    <cellStyle name="Normal 3" xfId="53" xr:uid="{00000000-0005-0000-0000-000032000000}"/>
    <cellStyle name="Normal 4" xfId="54" xr:uid="{00000000-0005-0000-0000-000033000000}"/>
    <cellStyle name="Note" xfId="1" builtinId="10" customBuiltin="1"/>
    <cellStyle name="Numerotation" xfId="2" xr:uid="{00000000-0005-0000-0000-000035000000}"/>
    <cellStyle name="Titre Entete" xfId="45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24</xdr:row>
      <xdr:rowOff>76200</xdr:rowOff>
    </xdr:from>
    <xdr:to>
      <xdr:col>2</xdr:col>
      <xdr:colOff>196850</xdr:colOff>
      <xdr:row>24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F3C029D5-3AA3-4A42-AD13-F0C5469B565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7115175"/>
          <a:ext cx="4476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18</xdr:row>
      <xdr:rowOff>114300</xdr:rowOff>
    </xdr:from>
    <xdr:to>
      <xdr:col>2</xdr:col>
      <xdr:colOff>714375</xdr:colOff>
      <xdr:row>18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72EEC16-9966-4839-8D18-7CB0CE5B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00700"/>
          <a:ext cx="1228725" cy="692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14</xdr:row>
      <xdr:rowOff>257175</xdr:rowOff>
    </xdr:from>
    <xdr:to>
      <xdr:col>3</xdr:col>
      <xdr:colOff>182880</xdr:colOff>
      <xdr:row>15</xdr:row>
      <xdr:rowOff>1761490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A041807-3772-4E56-9010-AE34AB417AB5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829050"/>
          <a:ext cx="3141980" cy="1774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view="pageBreakPreview" topLeftCell="A16" zoomScaleNormal="100" zoomScaleSheetLayoutView="100" workbookViewId="0">
      <selection activeCell="G16" sqref="G16"/>
    </sheetView>
  </sheetViews>
  <sheetFormatPr baseColWidth="10" defaultColWidth="11.453125" defaultRowHeight="14" x14ac:dyDescent="0.3"/>
  <cols>
    <col min="1" max="4" width="20.7265625" style="4" customWidth="1"/>
    <col min="5" max="16384" width="11.453125" style="4"/>
  </cols>
  <sheetData>
    <row r="1" spans="1:4" ht="18.5" thickTop="1" x14ac:dyDescent="0.4">
      <c r="A1" s="1"/>
      <c r="B1" s="2"/>
      <c r="C1" s="2"/>
      <c r="D1" s="3"/>
    </row>
    <row r="2" spans="1:4" ht="18" x14ac:dyDescent="0.4">
      <c r="A2" s="80" t="s">
        <v>18</v>
      </c>
      <c r="B2" s="81"/>
      <c r="C2" s="81"/>
      <c r="D2" s="82"/>
    </row>
    <row r="3" spans="1:4" ht="18" x14ac:dyDescent="0.4">
      <c r="A3" s="80" t="s">
        <v>19</v>
      </c>
      <c r="B3" s="81"/>
      <c r="C3" s="81"/>
      <c r="D3" s="82"/>
    </row>
    <row r="4" spans="1:4" ht="18" x14ac:dyDescent="0.4">
      <c r="A4" s="80" t="s">
        <v>20</v>
      </c>
      <c r="B4" s="81"/>
      <c r="C4" s="81"/>
      <c r="D4" s="82"/>
    </row>
    <row r="5" spans="1:4" ht="18.5" thickBot="1" x14ac:dyDescent="0.45">
      <c r="A5" s="5"/>
      <c r="B5" s="6"/>
      <c r="C5" s="6"/>
      <c r="D5" s="7"/>
    </row>
    <row r="6" spans="1:4" ht="14.5" thickTop="1" x14ac:dyDescent="0.3"/>
    <row r="7" spans="1:4" ht="42.75" customHeight="1" x14ac:dyDescent="0.3">
      <c r="A7" s="83" t="s">
        <v>21</v>
      </c>
      <c r="B7" s="83"/>
      <c r="C7" s="83"/>
      <c r="D7" s="83"/>
    </row>
    <row r="8" spans="1:4" ht="14.5" thickBot="1" x14ac:dyDescent="0.35"/>
    <row r="9" spans="1:4" ht="14.5" thickTop="1" x14ac:dyDescent="0.3">
      <c r="A9" s="18"/>
      <c r="B9" s="17"/>
      <c r="C9" s="17"/>
      <c r="D9" s="19"/>
    </row>
    <row r="10" spans="1:4" x14ac:dyDescent="0.3">
      <c r="A10" s="84" t="s">
        <v>31</v>
      </c>
      <c r="B10" s="85"/>
      <c r="C10" s="85"/>
      <c r="D10" s="86"/>
    </row>
    <row r="11" spans="1:4" ht="20" x14ac:dyDescent="0.4">
      <c r="A11" s="74" t="s">
        <v>91</v>
      </c>
      <c r="B11" s="75"/>
      <c r="C11" s="75"/>
      <c r="D11" s="76"/>
    </row>
    <row r="12" spans="1:4" ht="20" x14ac:dyDescent="0.4">
      <c r="A12" s="8"/>
      <c r="B12" s="9"/>
      <c r="C12" s="9"/>
      <c r="D12" s="10"/>
    </row>
    <row r="13" spans="1:4" ht="20" x14ac:dyDescent="0.4">
      <c r="A13" s="74" t="s">
        <v>46</v>
      </c>
      <c r="B13" s="75"/>
      <c r="C13" s="75"/>
      <c r="D13" s="76"/>
    </row>
    <row r="14" spans="1:4" ht="20.5" thickBot="1" x14ac:dyDescent="0.45">
      <c r="A14" s="77"/>
      <c r="B14" s="78"/>
      <c r="C14" s="78"/>
      <c r="D14" s="79"/>
    </row>
    <row r="15" spans="1:4" ht="20.5" thickTop="1" x14ac:dyDescent="0.4">
      <c r="A15" s="11"/>
      <c r="B15" s="11"/>
      <c r="C15" s="11"/>
      <c r="D15" s="11"/>
    </row>
    <row r="16" spans="1:4" ht="142.5" customHeight="1" x14ac:dyDescent="0.3"/>
    <row r="18" spans="1:6" x14ac:dyDescent="0.3">
      <c r="A18" s="67" t="s">
        <v>6</v>
      </c>
      <c r="B18" s="68"/>
      <c r="C18" s="68"/>
      <c r="D18" s="69"/>
    </row>
    <row r="19" spans="1:6" ht="78.75" customHeight="1" x14ac:dyDescent="0.3">
      <c r="A19" s="64" t="s">
        <v>22</v>
      </c>
      <c r="B19" s="65"/>
      <c r="C19" s="65"/>
      <c r="D19" s="66"/>
      <c r="F19" s="42"/>
    </row>
    <row r="20" spans="1:6" x14ac:dyDescent="0.3">
      <c r="A20" s="64" t="s">
        <v>18</v>
      </c>
      <c r="B20" s="65"/>
      <c r="C20" s="65"/>
      <c r="D20" s="66"/>
      <c r="F20" s="42"/>
    </row>
    <row r="21" spans="1:6" x14ac:dyDescent="0.3">
      <c r="A21" s="58" t="s">
        <v>23</v>
      </c>
      <c r="B21" s="59"/>
      <c r="C21" s="59"/>
      <c r="D21" s="60"/>
      <c r="F21" s="42"/>
    </row>
    <row r="22" spans="1:6" x14ac:dyDescent="0.3">
      <c r="A22" s="73" t="s">
        <v>19</v>
      </c>
      <c r="B22" s="59"/>
      <c r="C22" s="59"/>
      <c r="D22" s="60"/>
      <c r="F22" s="43"/>
    </row>
    <row r="23" spans="1:6" x14ac:dyDescent="0.3">
      <c r="A23" s="58" t="s">
        <v>20</v>
      </c>
      <c r="B23" s="59"/>
      <c r="C23" s="59"/>
      <c r="D23" s="60"/>
      <c r="F23" s="43"/>
    </row>
    <row r="24" spans="1:6" x14ac:dyDescent="0.3">
      <c r="A24" s="67" t="s">
        <v>7</v>
      </c>
      <c r="B24" s="68"/>
      <c r="C24" s="68"/>
      <c r="D24" s="69"/>
      <c r="F24" s="44"/>
    </row>
    <row r="25" spans="1:6" ht="48.75" customHeight="1" x14ac:dyDescent="0.3">
      <c r="A25" s="70" t="s">
        <v>8</v>
      </c>
      <c r="B25" s="71"/>
      <c r="C25" s="71"/>
      <c r="D25" s="72"/>
    </row>
    <row r="26" spans="1:6" ht="15" customHeight="1" x14ac:dyDescent="0.3">
      <c r="A26" s="58" t="s">
        <v>9</v>
      </c>
      <c r="B26" s="59"/>
      <c r="C26" s="59"/>
      <c r="D26" s="60"/>
    </row>
    <row r="27" spans="1:6" ht="15" customHeight="1" x14ac:dyDescent="0.3">
      <c r="A27" s="64" t="s">
        <v>10</v>
      </c>
      <c r="B27" s="65"/>
      <c r="C27" s="65"/>
      <c r="D27" s="66"/>
    </row>
    <row r="28" spans="1:6" ht="15" customHeight="1" x14ac:dyDescent="0.3">
      <c r="A28" s="58" t="s">
        <v>15</v>
      </c>
      <c r="B28" s="59"/>
      <c r="C28" s="59"/>
      <c r="D28" s="60"/>
    </row>
    <row r="29" spans="1:6" ht="15" customHeight="1" x14ac:dyDescent="0.3">
      <c r="A29" s="58" t="s">
        <v>11</v>
      </c>
      <c r="B29" s="59"/>
      <c r="C29" s="59"/>
      <c r="D29" s="60"/>
    </row>
    <row r="30" spans="1:6" ht="15" customHeight="1" x14ac:dyDescent="0.3">
      <c r="A30" s="58" t="s">
        <v>17</v>
      </c>
      <c r="B30" s="59"/>
      <c r="C30" s="59"/>
      <c r="D30" s="60"/>
    </row>
    <row r="31" spans="1:6" ht="15" customHeight="1" x14ac:dyDescent="0.3">
      <c r="A31" s="61" t="s">
        <v>16</v>
      </c>
      <c r="B31" s="62"/>
      <c r="C31" s="62"/>
      <c r="D31" s="63"/>
    </row>
    <row r="32" spans="1:6" ht="42.65" customHeight="1" x14ac:dyDescent="0.3"/>
    <row r="33" spans="1:4" x14ac:dyDescent="0.3">
      <c r="A33" s="12" t="s">
        <v>10</v>
      </c>
      <c r="B33" s="12" t="s">
        <v>12</v>
      </c>
      <c r="C33" s="12" t="s">
        <v>13</v>
      </c>
      <c r="D33" s="12" t="s">
        <v>14</v>
      </c>
    </row>
    <row r="34" spans="1:4" x14ac:dyDescent="0.3">
      <c r="A34" s="13" t="s">
        <v>47</v>
      </c>
      <c r="B34" s="48"/>
      <c r="C34" s="12"/>
      <c r="D34" s="12"/>
    </row>
  </sheetData>
  <mergeCells count="22">
    <mergeCell ref="A2:D2"/>
    <mergeCell ref="A3:D3"/>
    <mergeCell ref="A4:D4"/>
    <mergeCell ref="A7:D7"/>
    <mergeCell ref="A10:D10"/>
    <mergeCell ref="A11:D11"/>
    <mergeCell ref="A13:D13"/>
    <mergeCell ref="A14:D14"/>
    <mergeCell ref="A18:D18"/>
    <mergeCell ref="A19:D19"/>
    <mergeCell ref="A30:D30"/>
    <mergeCell ref="A31:D31"/>
    <mergeCell ref="A20:D20"/>
    <mergeCell ref="A21:D21"/>
    <mergeCell ref="A27:D27"/>
    <mergeCell ref="A28:D28"/>
    <mergeCell ref="A29:D29"/>
    <mergeCell ref="A23:D23"/>
    <mergeCell ref="A24:D24"/>
    <mergeCell ref="A25:D25"/>
    <mergeCell ref="A26:D26"/>
    <mergeCell ref="A22:D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65"/>
  <sheetViews>
    <sheetView showZeros="0" tabSelected="1" zoomScaleNormal="100" zoomScaleSheetLayoutView="100" workbookViewId="0">
      <pane xSplit="1" ySplit="5" topLeftCell="B39" activePane="bottomRight" state="frozen"/>
      <selection activeCell="G16" sqref="G16"/>
      <selection pane="topRight" activeCell="G16" sqref="G16"/>
      <selection pane="bottomLeft" activeCell="G16" sqref="G16"/>
      <selection pane="bottomRight" activeCell="G16" sqref="G16"/>
    </sheetView>
  </sheetViews>
  <sheetFormatPr baseColWidth="10" defaultRowHeight="12.5" x14ac:dyDescent="0.35"/>
  <cols>
    <col min="1" max="1" width="6.81640625" style="15" customWidth="1"/>
    <col min="2" max="2" width="72.453125" style="14" customWidth="1"/>
    <col min="3" max="3" width="8.1796875" style="15" customWidth="1"/>
    <col min="4" max="5" width="5.54296875" style="15" bestFit="1" customWidth="1"/>
    <col min="6" max="6" width="10.453125" style="40" bestFit="1" customWidth="1"/>
    <col min="7" max="7" width="17.7265625" style="40" bestFit="1" customWidth="1"/>
    <col min="8" max="247" width="11.453125" style="14"/>
    <col min="248" max="248" width="5.54296875" style="14" customWidth="1"/>
    <col min="249" max="254" width="11.453125" style="14"/>
    <col min="255" max="255" width="14.7265625" style="14" customWidth="1"/>
    <col min="256" max="503" width="11.453125" style="14"/>
    <col min="504" max="504" width="5.54296875" style="14" customWidth="1"/>
    <col min="505" max="510" width="11.453125" style="14"/>
    <col min="511" max="511" width="14.7265625" style="14" customWidth="1"/>
    <col min="512" max="759" width="11.453125" style="14"/>
    <col min="760" max="760" width="5.54296875" style="14" customWidth="1"/>
    <col min="761" max="766" width="11.453125" style="14"/>
    <col min="767" max="767" width="14.7265625" style="14" customWidth="1"/>
    <col min="768" max="1015" width="11.453125" style="14"/>
    <col min="1016" max="1016" width="5.54296875" style="14" customWidth="1"/>
    <col min="1017" max="1022" width="11.453125" style="14"/>
    <col min="1023" max="1023" width="14.7265625" style="14" customWidth="1"/>
    <col min="1024" max="1271" width="11.453125" style="14"/>
    <col min="1272" max="1272" width="5.54296875" style="14" customWidth="1"/>
    <col min="1273" max="1278" width="11.453125" style="14"/>
    <col min="1279" max="1279" width="14.7265625" style="14" customWidth="1"/>
    <col min="1280" max="1527" width="11.453125" style="14"/>
    <col min="1528" max="1528" width="5.54296875" style="14" customWidth="1"/>
    <col min="1529" max="1534" width="11.453125" style="14"/>
    <col min="1535" max="1535" width="14.7265625" style="14" customWidth="1"/>
    <col min="1536" max="1783" width="11.453125" style="14"/>
    <col min="1784" max="1784" width="5.54296875" style="14" customWidth="1"/>
    <col min="1785" max="1790" width="11.453125" style="14"/>
    <col min="1791" max="1791" width="14.7265625" style="14" customWidth="1"/>
    <col min="1792" max="2039" width="11.453125" style="14"/>
    <col min="2040" max="2040" width="5.54296875" style="14" customWidth="1"/>
    <col min="2041" max="2046" width="11.453125" style="14"/>
    <col min="2047" max="2047" width="14.7265625" style="14" customWidth="1"/>
    <col min="2048" max="2295" width="11.453125" style="14"/>
    <col min="2296" max="2296" width="5.54296875" style="14" customWidth="1"/>
    <col min="2297" max="2302" width="11.453125" style="14"/>
    <col min="2303" max="2303" width="14.7265625" style="14" customWidth="1"/>
    <col min="2304" max="2551" width="11.453125" style="14"/>
    <col min="2552" max="2552" width="5.54296875" style="14" customWidth="1"/>
    <col min="2553" max="2558" width="11.453125" style="14"/>
    <col min="2559" max="2559" width="14.7265625" style="14" customWidth="1"/>
    <col min="2560" max="2807" width="11.453125" style="14"/>
    <col min="2808" max="2808" width="5.54296875" style="14" customWidth="1"/>
    <col min="2809" max="2814" width="11.453125" style="14"/>
    <col min="2815" max="2815" width="14.7265625" style="14" customWidth="1"/>
    <col min="2816" max="3063" width="11.453125" style="14"/>
    <col min="3064" max="3064" width="5.54296875" style="14" customWidth="1"/>
    <col min="3065" max="3070" width="11.453125" style="14"/>
    <col min="3071" max="3071" width="14.7265625" style="14" customWidth="1"/>
    <col min="3072" max="3319" width="11.453125" style="14"/>
    <col min="3320" max="3320" width="5.54296875" style="14" customWidth="1"/>
    <col min="3321" max="3326" width="11.453125" style="14"/>
    <col min="3327" max="3327" width="14.7265625" style="14" customWidth="1"/>
    <col min="3328" max="3575" width="11.453125" style="14"/>
    <col min="3576" max="3576" width="5.54296875" style="14" customWidth="1"/>
    <col min="3577" max="3582" width="11.453125" style="14"/>
    <col min="3583" max="3583" width="14.7265625" style="14" customWidth="1"/>
    <col min="3584" max="3831" width="11.453125" style="14"/>
    <col min="3832" max="3832" width="5.54296875" style="14" customWidth="1"/>
    <col min="3833" max="3838" width="11.453125" style="14"/>
    <col min="3839" max="3839" width="14.7265625" style="14" customWidth="1"/>
    <col min="3840" max="4087" width="11.453125" style="14"/>
    <col min="4088" max="4088" width="5.54296875" style="14" customWidth="1"/>
    <col min="4089" max="4094" width="11.453125" style="14"/>
    <col min="4095" max="4095" width="14.7265625" style="14" customWidth="1"/>
    <col min="4096" max="4343" width="11.453125" style="14"/>
    <col min="4344" max="4344" width="5.54296875" style="14" customWidth="1"/>
    <col min="4345" max="4350" width="11.453125" style="14"/>
    <col min="4351" max="4351" width="14.7265625" style="14" customWidth="1"/>
    <col min="4352" max="4599" width="11.453125" style="14"/>
    <col min="4600" max="4600" width="5.54296875" style="14" customWidth="1"/>
    <col min="4601" max="4606" width="11.453125" style="14"/>
    <col min="4607" max="4607" width="14.7265625" style="14" customWidth="1"/>
    <col min="4608" max="4855" width="11.453125" style="14"/>
    <col min="4856" max="4856" width="5.54296875" style="14" customWidth="1"/>
    <col min="4857" max="4862" width="11.453125" style="14"/>
    <col min="4863" max="4863" width="14.7265625" style="14" customWidth="1"/>
    <col min="4864" max="5111" width="11.453125" style="14"/>
    <col min="5112" max="5112" width="5.54296875" style="14" customWidth="1"/>
    <col min="5113" max="5118" width="11.453125" style="14"/>
    <col min="5119" max="5119" width="14.7265625" style="14" customWidth="1"/>
    <col min="5120" max="5367" width="11.453125" style="14"/>
    <col min="5368" max="5368" width="5.54296875" style="14" customWidth="1"/>
    <col min="5369" max="5374" width="11.453125" style="14"/>
    <col min="5375" max="5375" width="14.7265625" style="14" customWidth="1"/>
    <col min="5376" max="5623" width="11.453125" style="14"/>
    <col min="5624" max="5624" width="5.54296875" style="14" customWidth="1"/>
    <col min="5625" max="5630" width="11.453125" style="14"/>
    <col min="5631" max="5631" width="14.7265625" style="14" customWidth="1"/>
    <col min="5632" max="5879" width="11.453125" style="14"/>
    <col min="5880" max="5880" width="5.54296875" style="14" customWidth="1"/>
    <col min="5881" max="5886" width="11.453125" style="14"/>
    <col min="5887" max="5887" width="14.7265625" style="14" customWidth="1"/>
    <col min="5888" max="6135" width="11.453125" style="14"/>
    <col min="6136" max="6136" width="5.54296875" style="14" customWidth="1"/>
    <col min="6137" max="6142" width="11.453125" style="14"/>
    <col min="6143" max="6143" width="14.7265625" style="14" customWidth="1"/>
    <col min="6144" max="6391" width="11.453125" style="14"/>
    <col min="6392" max="6392" width="5.54296875" style="14" customWidth="1"/>
    <col min="6393" max="6398" width="11.453125" style="14"/>
    <col min="6399" max="6399" width="14.7265625" style="14" customWidth="1"/>
    <col min="6400" max="6647" width="11.453125" style="14"/>
    <col min="6648" max="6648" width="5.54296875" style="14" customWidth="1"/>
    <col min="6649" max="6654" width="11.453125" style="14"/>
    <col min="6655" max="6655" width="14.7265625" style="14" customWidth="1"/>
    <col min="6656" max="6903" width="11.453125" style="14"/>
    <col min="6904" max="6904" width="5.54296875" style="14" customWidth="1"/>
    <col min="6905" max="6910" width="11.453125" style="14"/>
    <col min="6911" max="6911" width="14.7265625" style="14" customWidth="1"/>
    <col min="6912" max="7159" width="11.453125" style="14"/>
    <col min="7160" max="7160" width="5.54296875" style="14" customWidth="1"/>
    <col min="7161" max="7166" width="11.453125" style="14"/>
    <col min="7167" max="7167" width="14.7265625" style="14" customWidth="1"/>
    <col min="7168" max="7415" width="11.453125" style="14"/>
    <col min="7416" max="7416" width="5.54296875" style="14" customWidth="1"/>
    <col min="7417" max="7422" width="11.453125" style="14"/>
    <col min="7423" max="7423" width="14.7265625" style="14" customWidth="1"/>
    <col min="7424" max="7671" width="11.453125" style="14"/>
    <col min="7672" max="7672" width="5.54296875" style="14" customWidth="1"/>
    <col min="7673" max="7678" width="11.453125" style="14"/>
    <col min="7679" max="7679" width="14.7265625" style="14" customWidth="1"/>
    <col min="7680" max="7927" width="11.453125" style="14"/>
    <col min="7928" max="7928" width="5.54296875" style="14" customWidth="1"/>
    <col min="7929" max="7934" width="11.453125" style="14"/>
    <col min="7935" max="7935" width="14.7265625" style="14" customWidth="1"/>
    <col min="7936" max="8183" width="11.453125" style="14"/>
    <col min="8184" max="8184" width="5.54296875" style="14" customWidth="1"/>
    <col min="8185" max="8190" width="11.453125" style="14"/>
    <col min="8191" max="8191" width="14.7265625" style="14" customWidth="1"/>
    <col min="8192" max="8439" width="11.453125" style="14"/>
    <col min="8440" max="8440" width="5.54296875" style="14" customWidth="1"/>
    <col min="8441" max="8446" width="11.453125" style="14"/>
    <col min="8447" max="8447" width="14.7265625" style="14" customWidth="1"/>
    <col min="8448" max="8695" width="11.453125" style="14"/>
    <col min="8696" max="8696" width="5.54296875" style="14" customWidth="1"/>
    <col min="8697" max="8702" width="11.453125" style="14"/>
    <col min="8703" max="8703" width="14.7265625" style="14" customWidth="1"/>
    <col min="8704" max="8951" width="11.453125" style="14"/>
    <col min="8952" max="8952" width="5.54296875" style="14" customWidth="1"/>
    <col min="8953" max="8958" width="11.453125" style="14"/>
    <col min="8959" max="8959" width="14.7265625" style="14" customWidth="1"/>
    <col min="8960" max="9207" width="11.453125" style="14"/>
    <col min="9208" max="9208" width="5.54296875" style="14" customWidth="1"/>
    <col min="9209" max="9214" width="11.453125" style="14"/>
    <col min="9215" max="9215" width="14.7265625" style="14" customWidth="1"/>
    <col min="9216" max="9463" width="11.453125" style="14"/>
    <col min="9464" max="9464" width="5.54296875" style="14" customWidth="1"/>
    <col min="9465" max="9470" width="11.453125" style="14"/>
    <col min="9471" max="9471" width="14.7265625" style="14" customWidth="1"/>
    <col min="9472" max="9719" width="11.453125" style="14"/>
    <col min="9720" max="9720" width="5.54296875" style="14" customWidth="1"/>
    <col min="9721" max="9726" width="11.453125" style="14"/>
    <col min="9727" max="9727" width="14.7265625" style="14" customWidth="1"/>
    <col min="9728" max="9975" width="11.453125" style="14"/>
    <col min="9976" max="9976" width="5.54296875" style="14" customWidth="1"/>
    <col min="9977" max="9982" width="11.453125" style="14"/>
    <col min="9983" max="9983" width="14.7265625" style="14" customWidth="1"/>
    <col min="9984" max="10231" width="11.453125" style="14"/>
    <col min="10232" max="10232" width="5.54296875" style="14" customWidth="1"/>
    <col min="10233" max="10238" width="11.453125" style="14"/>
    <col min="10239" max="10239" width="14.7265625" style="14" customWidth="1"/>
    <col min="10240" max="10487" width="11.453125" style="14"/>
    <col min="10488" max="10488" width="5.54296875" style="14" customWidth="1"/>
    <col min="10489" max="10494" width="11.453125" style="14"/>
    <col min="10495" max="10495" width="14.7265625" style="14" customWidth="1"/>
    <col min="10496" max="10743" width="11.453125" style="14"/>
    <col min="10744" max="10744" width="5.54296875" style="14" customWidth="1"/>
    <col min="10745" max="10750" width="11.453125" style="14"/>
    <col min="10751" max="10751" width="14.7265625" style="14" customWidth="1"/>
    <col min="10752" max="10999" width="11.453125" style="14"/>
    <col min="11000" max="11000" width="5.54296875" style="14" customWidth="1"/>
    <col min="11001" max="11006" width="11.453125" style="14"/>
    <col min="11007" max="11007" width="14.7265625" style="14" customWidth="1"/>
    <col min="11008" max="11255" width="11.453125" style="14"/>
    <col min="11256" max="11256" width="5.54296875" style="14" customWidth="1"/>
    <col min="11257" max="11262" width="11.453125" style="14"/>
    <col min="11263" max="11263" width="14.7265625" style="14" customWidth="1"/>
    <col min="11264" max="11511" width="11.453125" style="14"/>
    <col min="11512" max="11512" width="5.54296875" style="14" customWidth="1"/>
    <col min="11513" max="11518" width="11.453125" style="14"/>
    <col min="11519" max="11519" width="14.7265625" style="14" customWidth="1"/>
    <col min="11520" max="11767" width="11.453125" style="14"/>
    <col min="11768" max="11768" width="5.54296875" style="14" customWidth="1"/>
    <col min="11769" max="11774" width="11.453125" style="14"/>
    <col min="11775" max="11775" width="14.7265625" style="14" customWidth="1"/>
    <col min="11776" max="12023" width="11.453125" style="14"/>
    <col min="12024" max="12024" width="5.54296875" style="14" customWidth="1"/>
    <col min="12025" max="12030" width="11.453125" style="14"/>
    <col min="12031" max="12031" width="14.7265625" style="14" customWidth="1"/>
    <col min="12032" max="12279" width="11.453125" style="14"/>
    <col min="12280" max="12280" width="5.54296875" style="14" customWidth="1"/>
    <col min="12281" max="12286" width="11.453125" style="14"/>
    <col min="12287" max="12287" width="14.7265625" style="14" customWidth="1"/>
    <col min="12288" max="12535" width="11.453125" style="14"/>
    <col min="12536" max="12536" width="5.54296875" style="14" customWidth="1"/>
    <col min="12537" max="12542" width="11.453125" style="14"/>
    <col min="12543" max="12543" width="14.7265625" style="14" customWidth="1"/>
    <col min="12544" max="12791" width="11.453125" style="14"/>
    <col min="12792" max="12792" width="5.54296875" style="14" customWidth="1"/>
    <col min="12793" max="12798" width="11.453125" style="14"/>
    <col min="12799" max="12799" width="14.7265625" style="14" customWidth="1"/>
    <col min="12800" max="13047" width="11.453125" style="14"/>
    <col min="13048" max="13048" width="5.54296875" style="14" customWidth="1"/>
    <col min="13049" max="13054" width="11.453125" style="14"/>
    <col min="13055" max="13055" width="14.7265625" style="14" customWidth="1"/>
    <col min="13056" max="13303" width="11.453125" style="14"/>
    <col min="13304" max="13304" width="5.54296875" style="14" customWidth="1"/>
    <col min="13305" max="13310" width="11.453125" style="14"/>
    <col min="13311" max="13311" width="14.7265625" style="14" customWidth="1"/>
    <col min="13312" max="13559" width="11.453125" style="14"/>
    <col min="13560" max="13560" width="5.54296875" style="14" customWidth="1"/>
    <col min="13561" max="13566" width="11.453125" style="14"/>
    <col min="13567" max="13567" width="14.7265625" style="14" customWidth="1"/>
    <col min="13568" max="13815" width="11.453125" style="14"/>
    <col min="13816" max="13816" width="5.54296875" style="14" customWidth="1"/>
    <col min="13817" max="13822" width="11.453125" style="14"/>
    <col min="13823" max="13823" width="14.7265625" style="14" customWidth="1"/>
    <col min="13824" max="14071" width="11.453125" style="14"/>
    <col min="14072" max="14072" width="5.54296875" style="14" customWidth="1"/>
    <col min="14073" max="14078" width="11.453125" style="14"/>
    <col min="14079" max="14079" width="14.7265625" style="14" customWidth="1"/>
    <col min="14080" max="14327" width="11.453125" style="14"/>
    <col min="14328" max="14328" width="5.54296875" style="14" customWidth="1"/>
    <col min="14329" max="14334" width="11.453125" style="14"/>
    <col min="14335" max="14335" width="14.7265625" style="14" customWidth="1"/>
    <col min="14336" max="14583" width="11.453125" style="14"/>
    <col min="14584" max="14584" width="5.54296875" style="14" customWidth="1"/>
    <col min="14585" max="14590" width="11.453125" style="14"/>
    <col min="14591" max="14591" width="14.7265625" style="14" customWidth="1"/>
    <col min="14592" max="14839" width="11.453125" style="14"/>
    <col min="14840" max="14840" width="5.54296875" style="14" customWidth="1"/>
    <col min="14841" max="14846" width="11.453125" style="14"/>
    <col min="14847" max="14847" width="14.7265625" style="14" customWidth="1"/>
    <col min="14848" max="15095" width="11.453125" style="14"/>
    <col min="15096" max="15096" width="5.54296875" style="14" customWidth="1"/>
    <col min="15097" max="15102" width="11.453125" style="14"/>
    <col min="15103" max="15103" width="14.7265625" style="14" customWidth="1"/>
    <col min="15104" max="15351" width="11.453125" style="14"/>
    <col min="15352" max="15352" width="5.54296875" style="14" customWidth="1"/>
    <col min="15353" max="15358" width="11.453125" style="14"/>
    <col min="15359" max="15359" width="14.7265625" style="14" customWidth="1"/>
    <col min="15360" max="15607" width="11.453125" style="14"/>
    <col min="15608" max="15608" width="5.54296875" style="14" customWidth="1"/>
    <col min="15609" max="15614" width="11.453125" style="14"/>
    <col min="15615" max="15615" width="14.7265625" style="14" customWidth="1"/>
    <col min="15616" max="15863" width="11.453125" style="14"/>
    <col min="15864" max="15864" width="5.54296875" style="14" customWidth="1"/>
    <col min="15865" max="15870" width="11.453125" style="14"/>
    <col min="15871" max="15871" width="14.7265625" style="14" customWidth="1"/>
    <col min="15872" max="16119" width="11.453125" style="14"/>
    <col min="16120" max="16120" width="5.54296875" style="14" customWidth="1"/>
    <col min="16121" max="16126" width="11.453125" style="14"/>
    <col min="16127" max="16127" width="14.7265625" style="14" customWidth="1"/>
    <col min="16128" max="16377" width="11.453125" style="14"/>
    <col min="16378" max="16384" width="11.453125" style="14" customWidth="1"/>
  </cols>
  <sheetData>
    <row r="1" spans="1:7" ht="14" x14ac:dyDescent="0.35">
      <c r="A1" s="90" t="str">
        <f>PDG!A2</f>
        <v xml:space="preserve">RECTORAT de l’ACADEMIE de Nice </v>
      </c>
      <c r="B1" s="91"/>
      <c r="C1" s="91"/>
      <c r="D1" s="91"/>
      <c r="E1" s="91"/>
      <c r="F1" s="91"/>
      <c r="G1" s="92"/>
    </row>
    <row r="2" spans="1:7" ht="14" x14ac:dyDescent="0.35">
      <c r="A2" s="93" t="str">
        <f>PDG!A7</f>
        <v>Mise en sécurité/sureté du site « Cap de Croix » (RECTORAT et DSDEN) de NICE</v>
      </c>
      <c r="B2" s="94"/>
      <c r="C2" s="94"/>
      <c r="D2" s="94"/>
      <c r="E2" s="94"/>
      <c r="F2" s="94"/>
      <c r="G2" s="95"/>
    </row>
    <row r="3" spans="1:7" ht="14" x14ac:dyDescent="0.35">
      <c r="A3" s="93" t="str">
        <f>PDG!A11</f>
        <v>D.P.G.F.</v>
      </c>
      <c r="B3" s="94"/>
      <c r="C3" s="94"/>
      <c r="D3" s="94"/>
      <c r="E3" s="94"/>
      <c r="F3" s="94"/>
      <c r="G3" s="95"/>
    </row>
    <row r="4" spans="1:7" ht="14" x14ac:dyDescent="0.35">
      <c r="A4" s="87" t="str">
        <f>PDG!A13</f>
        <v>LOT 03 - SERRURERIE - FERRONERIE</v>
      </c>
      <c r="B4" s="88"/>
      <c r="C4" s="88"/>
      <c r="D4" s="88"/>
      <c r="E4" s="88"/>
      <c r="F4" s="88"/>
      <c r="G4" s="89"/>
    </row>
    <row r="5" spans="1:7" s="15" customFormat="1" ht="44.25" customHeight="1" x14ac:dyDescent="0.35">
      <c r="A5" s="20" t="s">
        <v>1</v>
      </c>
      <c r="B5" s="21" t="s">
        <v>2</v>
      </c>
      <c r="C5" s="22" t="s">
        <v>0</v>
      </c>
      <c r="D5" s="22" t="s">
        <v>24</v>
      </c>
      <c r="E5" s="22" t="s">
        <v>24</v>
      </c>
      <c r="F5" s="35" t="s">
        <v>3</v>
      </c>
      <c r="G5" s="35" t="s">
        <v>4</v>
      </c>
    </row>
    <row r="6" spans="1:7" s="33" customFormat="1" ht="13" x14ac:dyDescent="0.35">
      <c r="A6" s="32"/>
      <c r="B6" s="45"/>
      <c r="C6" s="34"/>
      <c r="D6" s="34"/>
      <c r="E6" s="34"/>
      <c r="F6" s="36"/>
      <c r="G6" s="36"/>
    </row>
    <row r="7" spans="1:7" s="33" customFormat="1" ht="13" x14ac:dyDescent="0.35">
      <c r="A7" s="49">
        <v>1</v>
      </c>
      <c r="B7" s="45" t="s">
        <v>35</v>
      </c>
      <c r="C7" s="50" t="s">
        <v>33</v>
      </c>
      <c r="D7" s="34"/>
      <c r="E7" s="34"/>
      <c r="F7" s="36"/>
      <c r="G7" s="36">
        <f t="shared" ref="G7:G43" si="0">F7*D7</f>
        <v>0</v>
      </c>
    </row>
    <row r="8" spans="1:7" s="33" customFormat="1" ht="13" x14ac:dyDescent="0.35">
      <c r="A8" s="49">
        <v>2</v>
      </c>
      <c r="B8" s="45" t="s">
        <v>34</v>
      </c>
      <c r="C8" s="50" t="s">
        <v>33</v>
      </c>
      <c r="D8" s="34"/>
      <c r="E8" s="34"/>
      <c r="F8" s="36"/>
      <c r="G8" s="36">
        <f t="shared" si="0"/>
        <v>0</v>
      </c>
    </row>
    <row r="9" spans="1:7" s="33" customFormat="1" ht="13" x14ac:dyDescent="0.35">
      <c r="A9" s="32"/>
      <c r="B9" s="45"/>
      <c r="C9" s="34"/>
      <c r="D9" s="34"/>
      <c r="E9" s="34"/>
      <c r="F9" s="36"/>
      <c r="G9" s="36">
        <f t="shared" si="0"/>
        <v>0</v>
      </c>
    </row>
    <row r="10" spans="1:7" s="33" customFormat="1" ht="13" x14ac:dyDescent="0.35">
      <c r="A10" s="32"/>
      <c r="B10" s="45" t="s">
        <v>32</v>
      </c>
      <c r="C10" s="34"/>
      <c r="D10" s="34"/>
      <c r="E10" s="34"/>
      <c r="F10" s="36"/>
      <c r="G10" s="36">
        <f>F10*D10</f>
        <v>0</v>
      </c>
    </row>
    <row r="11" spans="1:7" s="33" customFormat="1" ht="13" x14ac:dyDescent="0.35">
      <c r="A11" s="32"/>
      <c r="B11" s="45"/>
      <c r="C11" s="34"/>
      <c r="D11" s="34"/>
      <c r="E11" s="34"/>
      <c r="F11" s="36"/>
      <c r="G11" s="36">
        <f t="shared" ref="G11" si="1">F11*D11</f>
        <v>0</v>
      </c>
    </row>
    <row r="12" spans="1:7" s="33" customFormat="1" ht="13" x14ac:dyDescent="0.35">
      <c r="A12" s="49">
        <v>3</v>
      </c>
      <c r="B12" s="45" t="s">
        <v>43</v>
      </c>
      <c r="C12" s="34"/>
      <c r="D12" s="34"/>
      <c r="E12" s="34"/>
      <c r="F12" s="36"/>
      <c r="G12" s="36">
        <f t="shared" si="0"/>
        <v>0</v>
      </c>
    </row>
    <row r="13" spans="1:7" s="33" customFormat="1" x14ac:dyDescent="0.35">
      <c r="A13" s="32" t="s">
        <v>36</v>
      </c>
      <c r="B13" s="51" t="s">
        <v>48</v>
      </c>
      <c r="C13" s="34"/>
      <c r="D13" s="34"/>
      <c r="E13" s="34"/>
      <c r="F13" s="36"/>
      <c r="G13" s="36">
        <f t="shared" si="0"/>
        <v>0</v>
      </c>
    </row>
    <row r="14" spans="1:7" s="33" customFormat="1" x14ac:dyDescent="0.35">
      <c r="A14" s="32" t="s">
        <v>49</v>
      </c>
      <c r="B14" s="52" t="s">
        <v>50</v>
      </c>
      <c r="C14" s="34" t="s">
        <v>30</v>
      </c>
      <c r="D14" s="34" t="s">
        <v>84</v>
      </c>
      <c r="E14" s="34"/>
      <c r="F14" s="36"/>
      <c r="G14" s="36">
        <f t="shared" si="0"/>
        <v>0</v>
      </c>
    </row>
    <row r="15" spans="1:7" s="33" customFormat="1" x14ac:dyDescent="0.35">
      <c r="A15" s="32" t="s">
        <v>54</v>
      </c>
      <c r="B15" s="52" t="s">
        <v>51</v>
      </c>
      <c r="C15" s="34" t="s">
        <v>30</v>
      </c>
      <c r="D15" s="34" t="s">
        <v>27</v>
      </c>
      <c r="E15" s="34"/>
      <c r="F15" s="36"/>
      <c r="G15" s="36">
        <f t="shared" si="0"/>
        <v>0</v>
      </c>
    </row>
    <row r="16" spans="1:7" s="33" customFormat="1" x14ac:dyDescent="0.35">
      <c r="A16" s="32" t="s">
        <v>55</v>
      </c>
      <c r="B16" s="52" t="s">
        <v>52</v>
      </c>
      <c r="C16" s="34" t="s">
        <v>30</v>
      </c>
      <c r="D16" s="34" t="s">
        <v>27</v>
      </c>
      <c r="E16" s="34"/>
      <c r="F16" s="36"/>
      <c r="G16" s="36">
        <f t="shared" si="0"/>
        <v>0</v>
      </c>
    </row>
    <row r="17" spans="1:7" s="33" customFormat="1" x14ac:dyDescent="0.35">
      <c r="A17" s="32" t="s">
        <v>56</v>
      </c>
      <c r="B17" s="52" t="s">
        <v>53</v>
      </c>
      <c r="C17" s="34" t="s">
        <v>30</v>
      </c>
      <c r="D17" s="34" t="s">
        <v>83</v>
      </c>
      <c r="E17" s="34"/>
      <c r="F17" s="36"/>
      <c r="G17" s="36">
        <f t="shared" si="0"/>
        <v>0</v>
      </c>
    </row>
    <row r="18" spans="1:7" s="33" customFormat="1" x14ac:dyDescent="0.35">
      <c r="A18" s="32"/>
      <c r="B18" s="52"/>
      <c r="C18" s="34"/>
      <c r="D18" s="34"/>
      <c r="E18" s="34"/>
      <c r="F18" s="36"/>
      <c r="G18" s="36">
        <f t="shared" si="0"/>
        <v>0</v>
      </c>
    </row>
    <row r="19" spans="1:7" s="33" customFormat="1" x14ac:dyDescent="0.35">
      <c r="A19" s="32" t="s">
        <v>37</v>
      </c>
      <c r="B19" s="51" t="s">
        <v>25</v>
      </c>
      <c r="C19" s="34"/>
      <c r="D19" s="34"/>
      <c r="E19" s="34"/>
      <c r="F19" s="36"/>
      <c r="G19" s="36">
        <f t="shared" si="0"/>
        <v>0</v>
      </c>
    </row>
    <row r="20" spans="1:7" s="33" customFormat="1" x14ac:dyDescent="0.35">
      <c r="A20" s="32" t="s">
        <v>57</v>
      </c>
      <c r="B20" s="52" t="s">
        <v>82</v>
      </c>
      <c r="C20" s="34"/>
      <c r="D20" s="34"/>
      <c r="E20" s="34"/>
      <c r="F20" s="36"/>
      <c r="G20" s="36">
        <f t="shared" si="0"/>
        <v>0</v>
      </c>
    </row>
    <row r="21" spans="1:7" s="33" customFormat="1" x14ac:dyDescent="0.35">
      <c r="A21" s="32" t="s">
        <v>58</v>
      </c>
      <c r="B21" s="53" t="s">
        <v>85</v>
      </c>
      <c r="C21" s="34" t="s">
        <v>30</v>
      </c>
      <c r="D21" s="34" t="s">
        <v>27</v>
      </c>
      <c r="E21" s="34"/>
      <c r="F21" s="36"/>
      <c r="G21" s="36">
        <f t="shared" si="0"/>
        <v>0</v>
      </c>
    </row>
    <row r="22" spans="1:7" s="33" customFormat="1" x14ac:dyDescent="0.35">
      <c r="A22" s="32" t="s">
        <v>61</v>
      </c>
      <c r="B22" s="53" t="s">
        <v>59</v>
      </c>
      <c r="C22" s="34" t="s">
        <v>30</v>
      </c>
      <c r="D22" s="34" t="s">
        <v>27</v>
      </c>
      <c r="E22" s="34"/>
      <c r="F22" s="36"/>
      <c r="G22" s="36">
        <f t="shared" si="0"/>
        <v>0</v>
      </c>
    </row>
    <row r="23" spans="1:7" s="33" customFormat="1" x14ac:dyDescent="0.35">
      <c r="A23" s="32" t="s">
        <v>62</v>
      </c>
      <c r="B23" s="53" t="s">
        <v>60</v>
      </c>
      <c r="C23" s="34" t="s">
        <v>30</v>
      </c>
      <c r="D23" s="34" t="s">
        <v>27</v>
      </c>
      <c r="E23" s="34"/>
      <c r="F23" s="36"/>
      <c r="G23" s="36">
        <f t="shared" si="0"/>
        <v>0</v>
      </c>
    </row>
    <row r="24" spans="1:7" s="33" customFormat="1" x14ac:dyDescent="0.35">
      <c r="A24" s="32"/>
      <c r="B24" s="52"/>
      <c r="C24" s="34"/>
      <c r="D24" s="34"/>
      <c r="E24" s="34"/>
      <c r="F24" s="36"/>
      <c r="G24" s="36">
        <f t="shared" si="0"/>
        <v>0</v>
      </c>
    </row>
    <row r="25" spans="1:7" s="33" customFormat="1" x14ac:dyDescent="0.35">
      <c r="A25" s="32" t="s">
        <v>63</v>
      </c>
      <c r="B25" s="52" t="s">
        <v>64</v>
      </c>
      <c r="C25" s="34"/>
      <c r="D25" s="34"/>
      <c r="E25" s="34"/>
      <c r="F25" s="36"/>
      <c r="G25" s="36">
        <f t="shared" si="0"/>
        <v>0</v>
      </c>
    </row>
    <row r="26" spans="1:7" s="33" customFormat="1" x14ac:dyDescent="0.35">
      <c r="A26" s="32" t="s">
        <v>65</v>
      </c>
      <c r="B26" s="53" t="s">
        <v>66</v>
      </c>
      <c r="C26" s="34" t="s">
        <v>30</v>
      </c>
      <c r="D26" s="34" t="s">
        <v>27</v>
      </c>
      <c r="E26" s="34"/>
      <c r="F26" s="36"/>
      <c r="G26" s="36">
        <f t="shared" si="0"/>
        <v>0</v>
      </c>
    </row>
    <row r="27" spans="1:7" s="33" customFormat="1" x14ac:dyDescent="0.35">
      <c r="A27" s="32" t="s">
        <v>69</v>
      </c>
      <c r="B27" s="53" t="s">
        <v>67</v>
      </c>
      <c r="C27" s="34" t="s">
        <v>30</v>
      </c>
      <c r="D27" s="34" t="s">
        <v>27</v>
      </c>
      <c r="E27" s="34"/>
      <c r="F27" s="36"/>
      <c r="G27" s="36">
        <f t="shared" si="0"/>
        <v>0</v>
      </c>
    </row>
    <row r="28" spans="1:7" s="33" customFormat="1" x14ac:dyDescent="0.35">
      <c r="A28" s="32"/>
      <c r="B28" s="53"/>
      <c r="C28" s="34"/>
      <c r="D28" s="34"/>
      <c r="E28" s="34"/>
      <c r="F28" s="36"/>
      <c r="G28" s="36"/>
    </row>
    <row r="29" spans="1:7" s="33" customFormat="1" x14ac:dyDescent="0.35">
      <c r="A29" s="32" t="s">
        <v>38</v>
      </c>
      <c r="B29" s="51" t="s">
        <v>68</v>
      </c>
      <c r="C29" s="34"/>
      <c r="D29" s="34"/>
      <c r="E29" s="34"/>
      <c r="F29" s="36"/>
      <c r="G29" s="36">
        <f t="shared" si="0"/>
        <v>0</v>
      </c>
    </row>
    <row r="30" spans="1:7" s="33" customFormat="1" x14ac:dyDescent="0.35">
      <c r="A30" s="32" t="s">
        <v>70</v>
      </c>
      <c r="B30" s="52" t="s">
        <v>71</v>
      </c>
      <c r="C30" s="34" t="s">
        <v>33</v>
      </c>
      <c r="D30" s="34"/>
      <c r="E30" s="34"/>
      <c r="F30" s="36"/>
      <c r="G30" s="36">
        <f t="shared" si="0"/>
        <v>0</v>
      </c>
    </row>
    <row r="31" spans="1:7" s="33" customFormat="1" x14ac:dyDescent="0.35">
      <c r="A31" s="32" t="s">
        <v>72</v>
      </c>
      <c r="B31" s="52" t="s">
        <v>73</v>
      </c>
      <c r="C31" s="34" t="s">
        <v>30</v>
      </c>
      <c r="D31" s="34" t="s">
        <v>27</v>
      </c>
      <c r="E31" s="34"/>
      <c r="F31" s="36"/>
      <c r="G31" s="36">
        <f t="shared" si="0"/>
        <v>0</v>
      </c>
    </row>
    <row r="32" spans="1:7" s="33" customFormat="1" x14ac:dyDescent="0.35">
      <c r="A32" s="32"/>
      <c r="B32" s="52"/>
      <c r="C32" s="34"/>
      <c r="D32" s="34"/>
      <c r="E32" s="34"/>
      <c r="F32" s="36"/>
      <c r="G32" s="36">
        <f t="shared" si="0"/>
        <v>0</v>
      </c>
    </row>
    <row r="33" spans="1:7" s="33" customFormat="1" x14ac:dyDescent="0.35">
      <c r="A33" s="32" t="s">
        <v>39</v>
      </c>
      <c r="B33" s="51" t="s">
        <v>74</v>
      </c>
      <c r="C33" s="34"/>
      <c r="D33" s="34"/>
      <c r="E33" s="34"/>
      <c r="F33" s="36"/>
      <c r="G33" s="36">
        <f t="shared" si="0"/>
        <v>0</v>
      </c>
    </row>
    <row r="34" spans="1:7" s="33" customFormat="1" x14ac:dyDescent="0.35">
      <c r="A34" s="32" t="s">
        <v>40</v>
      </c>
      <c r="B34" s="52" t="s">
        <v>75</v>
      </c>
      <c r="C34" s="34" t="s">
        <v>30</v>
      </c>
      <c r="D34" s="34" t="s">
        <v>84</v>
      </c>
      <c r="E34" s="34"/>
      <c r="F34" s="36"/>
      <c r="G34" s="36">
        <f t="shared" si="0"/>
        <v>0</v>
      </c>
    </row>
    <row r="35" spans="1:7" s="33" customFormat="1" x14ac:dyDescent="0.35">
      <c r="A35" s="32" t="s">
        <v>42</v>
      </c>
      <c r="B35" s="52" t="s">
        <v>77</v>
      </c>
      <c r="C35" s="34" t="s">
        <v>45</v>
      </c>
      <c r="D35" s="34" t="s">
        <v>86</v>
      </c>
      <c r="E35" s="34"/>
      <c r="F35" s="36"/>
      <c r="G35" s="36">
        <f t="shared" si="0"/>
        <v>0</v>
      </c>
    </row>
    <row r="36" spans="1:7" s="33" customFormat="1" x14ac:dyDescent="0.35">
      <c r="A36" s="32"/>
      <c r="B36" s="52"/>
      <c r="C36" s="34"/>
      <c r="D36" s="34"/>
      <c r="E36" s="34"/>
      <c r="F36" s="36"/>
      <c r="G36" s="36">
        <f t="shared" si="0"/>
        <v>0</v>
      </c>
    </row>
    <row r="37" spans="1:7" s="33" customFormat="1" x14ac:dyDescent="0.35">
      <c r="A37" s="32" t="s">
        <v>80</v>
      </c>
      <c r="B37" s="51" t="s">
        <v>81</v>
      </c>
      <c r="C37" s="34" t="s">
        <v>30</v>
      </c>
      <c r="D37" s="34" t="s">
        <v>27</v>
      </c>
      <c r="E37" s="34"/>
      <c r="F37" s="36"/>
      <c r="G37" s="36">
        <f t="shared" si="0"/>
        <v>0</v>
      </c>
    </row>
    <row r="38" spans="1:7" s="33" customFormat="1" x14ac:dyDescent="0.35">
      <c r="A38" s="32"/>
      <c r="B38" s="52"/>
      <c r="C38" s="34"/>
      <c r="D38" s="34"/>
      <c r="E38" s="34"/>
      <c r="F38" s="36"/>
      <c r="G38" s="36">
        <f t="shared" si="0"/>
        <v>0</v>
      </c>
    </row>
    <row r="39" spans="1:7" s="33" customFormat="1" ht="13" x14ac:dyDescent="0.35">
      <c r="A39" s="49">
        <v>4</v>
      </c>
      <c r="B39" s="45" t="s">
        <v>44</v>
      </c>
      <c r="C39" s="34" t="s">
        <v>26</v>
      </c>
      <c r="D39" s="34" t="s">
        <v>27</v>
      </c>
      <c r="E39" s="34"/>
      <c r="F39" s="36"/>
      <c r="G39" s="36">
        <f t="shared" si="0"/>
        <v>0</v>
      </c>
    </row>
    <row r="40" spans="1:7" s="33" customFormat="1" x14ac:dyDescent="0.35">
      <c r="A40" s="32"/>
      <c r="B40" s="52"/>
      <c r="C40" s="34"/>
      <c r="D40" s="34"/>
      <c r="E40" s="34"/>
      <c r="F40" s="36"/>
      <c r="G40" s="36">
        <f t="shared" si="0"/>
        <v>0</v>
      </c>
    </row>
    <row r="41" spans="1:7" s="33" customFormat="1" ht="13" x14ac:dyDescent="0.35">
      <c r="A41" s="32"/>
      <c r="B41" s="46" t="s">
        <v>28</v>
      </c>
      <c r="C41" s="34"/>
      <c r="D41" s="34"/>
      <c r="E41" s="34"/>
      <c r="F41" s="36"/>
      <c r="G41" s="47">
        <f>SUM(G12:G40)</f>
        <v>0</v>
      </c>
    </row>
    <row r="42" spans="1:7" s="33" customFormat="1" x14ac:dyDescent="0.35">
      <c r="A42" s="32"/>
      <c r="B42" s="52"/>
      <c r="C42" s="34"/>
      <c r="D42" s="34"/>
      <c r="E42" s="34"/>
      <c r="F42" s="36"/>
      <c r="G42" s="36">
        <f t="shared" si="0"/>
        <v>0</v>
      </c>
    </row>
    <row r="43" spans="1:7" s="33" customFormat="1" x14ac:dyDescent="0.35">
      <c r="A43" s="32"/>
      <c r="B43" s="52"/>
      <c r="C43" s="34"/>
      <c r="D43" s="34"/>
      <c r="E43" s="34"/>
      <c r="F43" s="36"/>
      <c r="G43" s="36">
        <f t="shared" si="0"/>
        <v>0</v>
      </c>
    </row>
    <row r="44" spans="1:7" s="33" customFormat="1" x14ac:dyDescent="0.35">
      <c r="A44" s="32"/>
      <c r="B44" s="52"/>
      <c r="C44" s="34"/>
      <c r="D44" s="34"/>
      <c r="E44" s="34"/>
      <c r="F44" s="36"/>
      <c r="G44" s="36"/>
    </row>
    <row r="45" spans="1:7" s="33" customFormat="1" ht="13" x14ac:dyDescent="0.35">
      <c r="A45" s="32"/>
      <c r="B45" s="45" t="s">
        <v>87</v>
      </c>
      <c r="C45" s="34"/>
      <c r="D45" s="34"/>
      <c r="E45" s="34"/>
      <c r="F45" s="36"/>
      <c r="G45" s="36">
        <f t="shared" ref="G45" si="2">D45*F45</f>
        <v>0</v>
      </c>
    </row>
    <row r="46" spans="1:7" s="33" customFormat="1" x14ac:dyDescent="0.35">
      <c r="A46" s="32"/>
      <c r="B46" s="52"/>
      <c r="C46" s="34"/>
      <c r="D46" s="34"/>
      <c r="E46" s="34"/>
      <c r="F46" s="36"/>
      <c r="G46" s="36"/>
    </row>
    <row r="47" spans="1:7" s="33" customFormat="1" ht="13" x14ac:dyDescent="0.35">
      <c r="A47" s="49">
        <v>3</v>
      </c>
      <c r="B47" s="45" t="s">
        <v>43</v>
      </c>
      <c r="C47" s="34"/>
      <c r="D47" s="34"/>
      <c r="E47" s="34"/>
      <c r="F47" s="36"/>
      <c r="G47" s="36">
        <f t="shared" ref="G47" si="3">F47*D47</f>
        <v>0</v>
      </c>
    </row>
    <row r="48" spans="1:7" s="33" customFormat="1" x14ac:dyDescent="0.35">
      <c r="A48" s="32" t="s">
        <v>39</v>
      </c>
      <c r="B48" s="51" t="s">
        <v>74</v>
      </c>
      <c r="C48" s="34"/>
      <c r="D48" s="34"/>
      <c r="E48" s="34"/>
      <c r="F48" s="36"/>
      <c r="G48" s="36">
        <f t="shared" ref="G48:G51" si="4">F48*D48</f>
        <v>0</v>
      </c>
    </row>
    <row r="49" spans="1:8" s="33" customFormat="1" x14ac:dyDescent="0.35">
      <c r="A49" s="32" t="s">
        <v>41</v>
      </c>
      <c r="B49" s="52" t="s">
        <v>76</v>
      </c>
      <c r="C49" s="34" t="s">
        <v>30</v>
      </c>
      <c r="D49" s="34" t="s">
        <v>27</v>
      </c>
      <c r="E49" s="34"/>
      <c r="F49" s="36"/>
      <c r="G49" s="36">
        <f t="shared" si="4"/>
        <v>0</v>
      </c>
    </row>
    <row r="50" spans="1:8" s="33" customFormat="1" x14ac:dyDescent="0.35">
      <c r="A50" s="32"/>
      <c r="B50" s="52"/>
      <c r="C50" s="34"/>
      <c r="D50" s="34"/>
      <c r="E50" s="34"/>
      <c r="F50" s="36"/>
      <c r="G50" s="36">
        <f t="shared" si="4"/>
        <v>0</v>
      </c>
    </row>
    <row r="51" spans="1:8" s="33" customFormat="1" x14ac:dyDescent="0.35">
      <c r="A51" s="32" t="s">
        <v>78</v>
      </c>
      <c r="B51" s="51" t="s">
        <v>79</v>
      </c>
      <c r="C51" s="34" t="s">
        <v>26</v>
      </c>
      <c r="D51" s="34" t="s">
        <v>88</v>
      </c>
      <c r="E51" s="34"/>
      <c r="F51" s="36"/>
      <c r="G51" s="36">
        <f t="shared" si="4"/>
        <v>0</v>
      </c>
    </row>
    <row r="52" spans="1:8" s="33" customFormat="1" x14ac:dyDescent="0.35">
      <c r="A52" s="32"/>
      <c r="B52" s="51"/>
      <c r="C52" s="34"/>
      <c r="D52" s="34"/>
      <c r="E52" s="34"/>
      <c r="F52" s="36"/>
      <c r="G52" s="36"/>
    </row>
    <row r="53" spans="1:8" s="33" customFormat="1" ht="13" x14ac:dyDescent="0.35">
      <c r="A53" s="49">
        <v>4</v>
      </c>
      <c r="B53" s="45" t="s">
        <v>44</v>
      </c>
      <c r="C53" s="34" t="s">
        <v>26</v>
      </c>
      <c r="D53" s="34" t="s">
        <v>27</v>
      </c>
      <c r="E53" s="34"/>
      <c r="F53" s="36"/>
      <c r="G53" s="36">
        <f t="shared" ref="G53" si="5">F53*D53</f>
        <v>0</v>
      </c>
    </row>
    <row r="54" spans="1:8" s="33" customFormat="1" x14ac:dyDescent="0.35">
      <c r="A54" s="32"/>
      <c r="B54" s="52"/>
      <c r="C54" s="34"/>
      <c r="D54" s="34"/>
      <c r="E54" s="34"/>
      <c r="F54" s="36"/>
      <c r="G54" s="36"/>
    </row>
    <row r="55" spans="1:8" s="33" customFormat="1" ht="13" x14ac:dyDescent="0.35">
      <c r="A55" s="32"/>
      <c r="B55" s="46" t="s">
        <v>29</v>
      </c>
      <c r="C55" s="34"/>
      <c r="D55" s="34"/>
      <c r="E55" s="34"/>
      <c r="F55" s="36"/>
      <c r="G55" s="47">
        <f>SUM(G46:G54)</f>
        <v>0</v>
      </c>
    </row>
    <row r="56" spans="1:8" s="33" customFormat="1" x14ac:dyDescent="0.35">
      <c r="A56" s="32"/>
      <c r="B56" s="52"/>
      <c r="C56" s="34"/>
      <c r="D56" s="34"/>
      <c r="E56" s="34"/>
      <c r="F56" s="36"/>
      <c r="G56" s="36"/>
    </row>
    <row r="57" spans="1:8" s="33" customFormat="1" ht="13" x14ac:dyDescent="0.35">
      <c r="A57" s="32"/>
      <c r="B57" s="46"/>
      <c r="C57" s="34"/>
      <c r="D57" s="34"/>
      <c r="E57" s="34"/>
      <c r="F57" s="36"/>
      <c r="G57" s="47"/>
    </row>
    <row r="58" spans="1:8" s="33" customFormat="1" x14ac:dyDescent="0.35">
      <c r="A58" s="32"/>
      <c r="B58" s="41"/>
      <c r="C58" s="34"/>
      <c r="D58" s="34"/>
      <c r="E58" s="34"/>
      <c r="F58" s="36"/>
      <c r="G58" s="36">
        <f>F58*D58</f>
        <v>0</v>
      </c>
    </row>
    <row r="59" spans="1:8" ht="14" x14ac:dyDescent="0.35">
      <c r="A59" s="23"/>
      <c r="B59" s="24" t="str">
        <f>"Total HT "&amp;A4</f>
        <v>Total HT LOT 03 - SERRURERIE - FERRONERIE</v>
      </c>
      <c r="C59" s="25"/>
      <c r="D59" s="26"/>
      <c r="E59" s="26"/>
      <c r="F59" s="37"/>
      <c r="G59" s="27">
        <f>G55+G41</f>
        <v>0</v>
      </c>
      <c r="H59" s="16"/>
    </row>
    <row r="60" spans="1:8" s="16" customFormat="1" ht="14" x14ac:dyDescent="0.35">
      <c r="A60" s="28"/>
      <c r="B60" s="54" t="s">
        <v>5</v>
      </c>
      <c r="C60" s="29"/>
      <c r="D60" s="15"/>
      <c r="E60" s="15"/>
      <c r="F60" s="38"/>
      <c r="G60" s="56">
        <f>G59*0.2</f>
        <v>0</v>
      </c>
      <c r="H60" s="14"/>
    </row>
    <row r="61" spans="1:8" x14ac:dyDescent="0.35">
      <c r="A61" s="30"/>
      <c r="B61" s="55" t="str">
        <f>"Total TTC "&amp;A4</f>
        <v>Total TTC LOT 03 - SERRURERIE - FERRONERIE</v>
      </c>
      <c r="C61" s="30"/>
      <c r="D61" s="31"/>
      <c r="E61" s="31"/>
      <c r="F61" s="39"/>
      <c r="G61" s="57">
        <f>+G60+G59</f>
        <v>0</v>
      </c>
    </row>
    <row r="63" spans="1:8" x14ac:dyDescent="0.35">
      <c r="A63" s="96"/>
      <c r="B63" s="97"/>
      <c r="C63" s="96"/>
      <c r="D63" s="96"/>
      <c r="E63" s="96"/>
      <c r="F63" s="98"/>
      <c r="G63" s="98"/>
    </row>
    <row r="64" spans="1:8" ht="13" x14ac:dyDescent="0.35">
      <c r="B64" s="99" t="s">
        <v>89</v>
      </c>
      <c r="C64" s="99"/>
      <c r="D64" s="99"/>
      <c r="E64" s="99"/>
      <c r="F64" s="99"/>
      <c r="G64" s="99"/>
    </row>
    <row r="65" spans="2:7" ht="13" x14ac:dyDescent="0.35">
      <c r="B65" s="99" t="s">
        <v>90</v>
      </c>
      <c r="C65" s="99"/>
      <c r="D65" s="99"/>
      <c r="E65" s="99"/>
      <c r="F65" s="99"/>
      <c r="G65" s="99"/>
    </row>
  </sheetData>
  <mergeCells count="7">
    <mergeCell ref="B64:G64"/>
    <mergeCell ref="B65:G65"/>
    <mergeCell ref="A4:G4"/>
    <mergeCell ref="A1:G1"/>
    <mergeCell ref="A2:G2"/>
    <mergeCell ref="A3:G3"/>
    <mergeCell ref="A63:G63"/>
  </mergeCells>
  <phoneticPr fontId="32" type="noConversion"/>
  <printOptions horizontalCentered="1"/>
  <pageMargins left="0.31496062992125984" right="0.31496062992125984" top="0.74803149606299213" bottom="0.55118110236220474" header="0.31496062992125984" footer="0.27559055118110237"/>
  <pageSetup paperSize="9" scale="76" fitToHeight="0" orientation="portrait" r:id="rId1"/>
  <headerFooter>
    <oddHeader>&amp;L&amp;"Arial,Normal"&amp;9RECTORAT de l’ACADEMIE de Nice &amp;R&amp;"Arial,Normal"&amp;9CINFORA</oddHeader>
    <oddFooter>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ESTIM</vt:lpstr>
      <vt:lpstr>ESTIM!Impression_des_titres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ISNART</dc:creator>
  <cp:lastModifiedBy>Nathalie Jago</cp:lastModifiedBy>
  <cp:lastPrinted>2024-09-13T10:55:40Z</cp:lastPrinted>
  <dcterms:created xsi:type="dcterms:W3CDTF">2013-12-02T16:24:56Z</dcterms:created>
  <dcterms:modified xsi:type="dcterms:W3CDTF">2024-09-13T10:55:54Z</dcterms:modified>
</cp:coreProperties>
</file>