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M:\Affaires\Rectorat\001 - SECU\04-07 PRO\CEA\01 PIECES ECRITES\02 DPGF\"/>
    </mc:Choice>
  </mc:AlternateContent>
  <xr:revisionPtr revIDLastSave="0" documentId="13_ncr:1_{6681FD1E-5153-469C-B81A-26FF7013F76D}" xr6:coauthVersionLast="47" xr6:coauthVersionMax="47" xr10:uidLastSave="{00000000-0000-0000-0000-000000000000}"/>
  <bookViews>
    <workbookView xWindow="28680" yWindow="-120" windowWidth="29040" windowHeight="15840" activeTab="1" xr2:uid="{00000000-000D-0000-FFFF-FFFF00000000}"/>
  </bookViews>
  <sheets>
    <sheet name="PDG" sheetId="2" r:id="rId1"/>
    <sheet name="Tableau" sheetId="1" r:id="rId2"/>
  </sheets>
  <externalReferences>
    <externalReference r:id="rId3"/>
    <externalReference r:id="rId4"/>
  </externalReferences>
  <definedNames>
    <definedName name="_xlnm._FilterDatabase" localSheetId="1" hidden="1">Tableau!$A$6:$H$252</definedName>
    <definedName name="_Rse2">#REF!</definedName>
    <definedName name="Coef1">#REF!</definedName>
    <definedName name="GTC">#REF!</definedName>
    <definedName name="i">#REF!</definedName>
    <definedName name="_xlnm.Print_Titles" localSheetId="1">Tableau!$1:$5</definedName>
    <definedName name="N60N_P_N_10_16_A">#REF!</definedName>
    <definedName name="NCHANTIER">[1]Titre!$A$2</definedName>
    <definedName name="NENTREPRISE">[1]Titre!$A$4</definedName>
    <definedName name="NS_160">#REF!</definedName>
    <definedName name="remise">[2]Luminaires!$G$1</definedName>
    <definedName name="Rse">#REF!</definedName>
    <definedName name="s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19" i="1" l="1"/>
  <c r="H220" i="1"/>
  <c r="H221" i="1"/>
  <c r="H222" i="1"/>
  <c r="H223" i="1"/>
  <c r="H224" i="1"/>
  <c r="H225" i="1"/>
  <c r="H226" i="1"/>
  <c r="H227" i="1"/>
  <c r="H228" i="1"/>
  <c r="H229" i="1"/>
  <c r="H230" i="1"/>
  <c r="H231" i="1"/>
  <c r="H232" i="1"/>
  <c r="H233" i="1"/>
  <c r="H234" i="1"/>
  <c r="H235" i="1"/>
  <c r="H236" i="1"/>
  <c r="H237" i="1"/>
  <c r="H238" i="1"/>
  <c r="H239" i="1"/>
  <c r="H240" i="1"/>
  <c r="H241" i="1"/>
  <c r="H242" i="1"/>
  <c r="H243" i="1"/>
  <c r="H244" i="1"/>
  <c r="H245" i="1"/>
  <c r="H246" i="1"/>
  <c r="H247" i="1"/>
  <c r="H248" i="1"/>
  <c r="H249" i="1"/>
  <c r="H250" i="1"/>
  <c r="H251" i="1"/>
  <c r="H252" i="1"/>
  <c r="H253" i="1"/>
  <c r="H218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93" i="1"/>
  <c r="H194" i="1"/>
  <c r="H195" i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209" i="1"/>
  <c r="H210" i="1"/>
  <c r="H211" i="1"/>
  <c r="H212" i="1"/>
  <c r="H126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58" i="1"/>
  <c r="H59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39" i="1"/>
  <c r="H40" i="1"/>
  <c r="H41" i="1"/>
  <c r="H42" i="1"/>
  <c r="H33" i="1"/>
  <c r="H34" i="1"/>
  <c r="H35" i="1"/>
  <c r="H36" i="1"/>
  <c r="H37" i="1"/>
  <c r="H38" i="1"/>
  <c r="H28" i="1"/>
  <c r="H29" i="1"/>
  <c r="H30" i="1"/>
  <c r="H31" i="1"/>
  <c r="H32" i="1"/>
  <c r="H23" i="1"/>
  <c r="H24" i="1"/>
  <c r="H25" i="1"/>
  <c r="H26" i="1"/>
  <c r="H27" i="1"/>
  <c r="H15" i="1"/>
  <c r="H16" i="1"/>
  <c r="H17" i="1"/>
  <c r="H18" i="1"/>
  <c r="H19" i="1"/>
  <c r="H20" i="1"/>
  <c r="H21" i="1"/>
  <c r="H22" i="1"/>
  <c r="H10" i="1"/>
  <c r="H11" i="1"/>
  <c r="H12" i="1"/>
  <c r="H13" i="1"/>
  <c r="H14" i="1"/>
  <c r="H9" i="1"/>
  <c r="H255" i="1" l="1"/>
  <c r="H214" i="1"/>
  <c r="H122" i="1"/>
  <c r="H257" i="1" l="1"/>
  <c r="H258" i="1" l="1"/>
  <c r="H259" i="1" s="1"/>
</calcChain>
</file>

<file path=xl/sharedStrings.xml><?xml version="1.0" encoding="utf-8"?>
<sst xmlns="http://schemas.openxmlformats.org/spreadsheetml/2006/main" count="888" uniqueCount="528">
  <si>
    <t>Niveau</t>
  </si>
  <si>
    <t>Local 1</t>
  </si>
  <si>
    <t>Local 2</t>
  </si>
  <si>
    <t>Code</t>
  </si>
  <si>
    <t>P01-SS-DSDEN</t>
  </si>
  <si>
    <t>P02-SS-DSDEN</t>
  </si>
  <si>
    <t>P03-SS-DSDEN</t>
  </si>
  <si>
    <t>P04-SS-DSDEN</t>
  </si>
  <si>
    <t>Stockage- 119</t>
  </si>
  <si>
    <t>P05-SS-DSDEN</t>
  </si>
  <si>
    <t>P06-SS-DSDEN</t>
  </si>
  <si>
    <t>Extérieur</t>
  </si>
  <si>
    <t>Dégagement - 230</t>
  </si>
  <si>
    <t>P03-RdC-DSDEN</t>
  </si>
  <si>
    <t>P02-RdC-DSDEN</t>
  </si>
  <si>
    <t>Sas dégt -230</t>
  </si>
  <si>
    <t>P04-RdC-DSDEN</t>
  </si>
  <si>
    <t>Dégagement - 202</t>
  </si>
  <si>
    <t>Dégagement - 200</t>
  </si>
  <si>
    <t>P05-RdC-DSDEN</t>
  </si>
  <si>
    <t>P06-RdC-DSDEN</t>
  </si>
  <si>
    <t>BATIMENT DSDEN -SOUS-SOL (niveau 100)</t>
  </si>
  <si>
    <t>BATIMENT DSDEN -REZ DE CHAUSSEE (niveau 200)</t>
  </si>
  <si>
    <t>BATIMENT DSDEN -R+1 (niveau 300)</t>
  </si>
  <si>
    <t>Palier - 300</t>
  </si>
  <si>
    <t>P01-R+1-DSDEN</t>
  </si>
  <si>
    <t>Dégagement - 318</t>
  </si>
  <si>
    <t>P02-R+1-DSDEN</t>
  </si>
  <si>
    <t>Dégagement - 326</t>
  </si>
  <si>
    <t>P03-R+1-DSDEN</t>
  </si>
  <si>
    <t>P04-R+1-DSDEN</t>
  </si>
  <si>
    <t>Médiathèque - 328</t>
  </si>
  <si>
    <t>P05-R+1-DSDEN</t>
  </si>
  <si>
    <t>BATIMENT DSDEN - R+2 (niveau 400)</t>
  </si>
  <si>
    <t>Dégagement - 402</t>
  </si>
  <si>
    <t>P01-R+2-DSDEN</t>
  </si>
  <si>
    <t>BATIMENT RECTORAT - Sous-sol</t>
  </si>
  <si>
    <t>SS01</t>
  </si>
  <si>
    <t>SS24</t>
  </si>
  <si>
    <t>P01-SS-REC</t>
  </si>
  <si>
    <t>SS23</t>
  </si>
  <si>
    <t>P02-SS-REC</t>
  </si>
  <si>
    <t>P03-SS-REC</t>
  </si>
  <si>
    <t>SS21</t>
  </si>
  <si>
    <t>SS22</t>
  </si>
  <si>
    <t>SS25</t>
  </si>
  <si>
    <t>P04-SS-REC</t>
  </si>
  <si>
    <t>P05-SS-REC</t>
  </si>
  <si>
    <t>P06-SS-REC</t>
  </si>
  <si>
    <t>SS16</t>
  </si>
  <si>
    <t>P07-SS-REC</t>
  </si>
  <si>
    <t>SS34</t>
  </si>
  <si>
    <t>P08-SS-REC</t>
  </si>
  <si>
    <t>P09-SS-REC</t>
  </si>
  <si>
    <t>P10-SS-REC</t>
  </si>
  <si>
    <t>P11-SS-REC</t>
  </si>
  <si>
    <t>SS47- archives</t>
  </si>
  <si>
    <t>SS26 - sas archives</t>
  </si>
  <si>
    <t>SS34 - sas archives</t>
  </si>
  <si>
    <t>SS50 - archives</t>
  </si>
  <si>
    <t>SS44 - sas archives</t>
  </si>
  <si>
    <t>P12-SS-REC</t>
  </si>
  <si>
    <t>P13-SS-REC</t>
  </si>
  <si>
    <t>SS42</t>
  </si>
  <si>
    <t>SS48 - débarras</t>
  </si>
  <si>
    <t>P14-SS-REC</t>
  </si>
  <si>
    <t>SSR1 - rampe ext.</t>
  </si>
  <si>
    <t>P15-SS-REC</t>
  </si>
  <si>
    <t>SS02 - magasin DEC</t>
  </si>
  <si>
    <t>P16-SS-REC</t>
  </si>
  <si>
    <t>SS03 - DEC salle 100</t>
  </si>
  <si>
    <t>SS04 - jardinier</t>
  </si>
  <si>
    <t>P17-SS-REC</t>
  </si>
  <si>
    <t>SS05 - atelier</t>
  </si>
  <si>
    <t>P18-SS-REC</t>
  </si>
  <si>
    <t>SS41 - chaufferie</t>
  </si>
  <si>
    <t>P19-SS-REC</t>
  </si>
  <si>
    <t>SS06 - sortie incendie</t>
  </si>
  <si>
    <t>P20-SS-REC</t>
  </si>
  <si>
    <t>SS10 - sas</t>
  </si>
  <si>
    <t>P21-SS-REC</t>
  </si>
  <si>
    <t>SS09</t>
  </si>
  <si>
    <t>P22-SS-REC</t>
  </si>
  <si>
    <t>SS07 - machinerie asc</t>
  </si>
  <si>
    <t>P23-SS-REC</t>
  </si>
  <si>
    <t>SS12 - machinerie asc</t>
  </si>
  <si>
    <t>SS11</t>
  </si>
  <si>
    <t>P24-SS-REC</t>
  </si>
  <si>
    <t>SS15 - LT électrique</t>
  </si>
  <si>
    <t>P25-SS-REC</t>
  </si>
  <si>
    <t>SS13 - sous répartiteur</t>
  </si>
  <si>
    <t>P26-SS-REC</t>
  </si>
  <si>
    <t>BATIMENT RECTORAT - Rez-de-chaussée</t>
  </si>
  <si>
    <t>018 - WC</t>
  </si>
  <si>
    <t>PC 003 - degt</t>
  </si>
  <si>
    <t>P01-RdC-REC</t>
  </si>
  <si>
    <t>019 - stockage papier</t>
  </si>
  <si>
    <t>020 - imprimerie</t>
  </si>
  <si>
    <t>P02-RdC-REC</t>
  </si>
  <si>
    <t>Coursive ext</t>
  </si>
  <si>
    <t>P03-RdC-REC</t>
  </si>
  <si>
    <t>024 - courrier</t>
  </si>
  <si>
    <t>P04-RdC-REC</t>
  </si>
  <si>
    <t>PC 002 - hall</t>
  </si>
  <si>
    <t>P05-RdC-REC</t>
  </si>
  <si>
    <t>Sas REC 3</t>
  </si>
  <si>
    <t>P06-RdC-REC</t>
  </si>
  <si>
    <t>Sas REC 4</t>
  </si>
  <si>
    <t>P07-RdC-REC</t>
  </si>
  <si>
    <t>005</t>
  </si>
  <si>
    <t>P08-RdC-REC</t>
  </si>
  <si>
    <t>Escalier nord</t>
  </si>
  <si>
    <t>Escalier Est</t>
  </si>
  <si>
    <t>P09-RdC-REC</t>
  </si>
  <si>
    <t>BATIMENT RECTORAT - R+1</t>
  </si>
  <si>
    <t>PC 103 - dégt</t>
  </si>
  <si>
    <t>PC 102 - hall</t>
  </si>
  <si>
    <t>P01-R+1-REC</t>
  </si>
  <si>
    <t>P02-R+1-REC</t>
  </si>
  <si>
    <t>P03-R+1-REC</t>
  </si>
  <si>
    <t>136A - sas</t>
  </si>
  <si>
    <t>P04-R+1-REC</t>
  </si>
  <si>
    <t>136 - coffre</t>
  </si>
  <si>
    <t>135 - coffre</t>
  </si>
  <si>
    <t>P05-R+1-REC</t>
  </si>
  <si>
    <t>137 - coffre</t>
  </si>
  <si>
    <t>P06-R+1-REC</t>
  </si>
  <si>
    <t>P07-R+1-REC</t>
  </si>
  <si>
    <t>133</t>
  </si>
  <si>
    <t>P08-R+1-REC</t>
  </si>
  <si>
    <t>126</t>
  </si>
  <si>
    <t>P09-R+1-REC</t>
  </si>
  <si>
    <t>130</t>
  </si>
  <si>
    <t>P10-R+1-REC</t>
  </si>
  <si>
    <t>129</t>
  </si>
  <si>
    <t>P11-R+1-REC</t>
  </si>
  <si>
    <t>131</t>
  </si>
  <si>
    <t>P12-R+1-REC</t>
  </si>
  <si>
    <t>Escalier Ouest</t>
  </si>
  <si>
    <t>P13-R+1-REC</t>
  </si>
  <si>
    <t>BATIMENT RECTORAT - R+3</t>
  </si>
  <si>
    <t>PC 302 - hall</t>
  </si>
  <si>
    <t>Escalier Nord</t>
  </si>
  <si>
    <t>P01-R+3-REC</t>
  </si>
  <si>
    <t>PC 303 - dégt</t>
  </si>
  <si>
    <t>P02-R+3-REC</t>
  </si>
  <si>
    <t>PC 301 - dégt</t>
  </si>
  <si>
    <t>P03-R+3-REC</t>
  </si>
  <si>
    <t>BATIMENT RECTORAT - R+5</t>
  </si>
  <si>
    <t>PC 502 - hall</t>
  </si>
  <si>
    <t>P01-R+5-REC</t>
  </si>
  <si>
    <t>PC 501 - dégt</t>
  </si>
  <si>
    <t xml:space="preserve">Terrasse </t>
  </si>
  <si>
    <t>P02-R+5-REC</t>
  </si>
  <si>
    <t>P03-R+5-REC</t>
  </si>
  <si>
    <t>P04-R+5-REC</t>
  </si>
  <si>
    <t>PC 504 - dégt</t>
  </si>
  <si>
    <t>P05-R+5-REC</t>
  </si>
  <si>
    <t>517</t>
  </si>
  <si>
    <t>P06-R+5-REC</t>
  </si>
  <si>
    <t>P07-R+5-REC</t>
  </si>
  <si>
    <t>P08-R+5-REC</t>
  </si>
  <si>
    <t>P09-R+5-REC</t>
  </si>
  <si>
    <t>Chaufferie</t>
  </si>
  <si>
    <t>P10-R+5-REC</t>
  </si>
  <si>
    <t>RECTORAT DE NICE</t>
  </si>
  <si>
    <t>PHASE 1</t>
  </si>
  <si>
    <t>PHASE 2</t>
  </si>
  <si>
    <t>PHASE 3</t>
  </si>
  <si>
    <t>Local 015 (Salle syndicale)</t>
  </si>
  <si>
    <t>Local 021</t>
  </si>
  <si>
    <t>Local 026</t>
  </si>
  <si>
    <t>Local 030 (Laverie)</t>
  </si>
  <si>
    <t>Locaux 017, 016</t>
  </si>
  <si>
    <t>Local 023</t>
  </si>
  <si>
    <t>Local 022 (Réserve)</t>
  </si>
  <si>
    <t>031-Self</t>
  </si>
  <si>
    <t>Sas Rest.1</t>
  </si>
  <si>
    <t>Local 028</t>
  </si>
  <si>
    <t>Restaurant Espace 2</t>
  </si>
  <si>
    <t>Local 025</t>
  </si>
  <si>
    <t>Restaurant Espace 1</t>
  </si>
  <si>
    <t>Sas Rest.2</t>
  </si>
  <si>
    <t>Réception 033</t>
  </si>
  <si>
    <t>Réserve 038</t>
  </si>
  <si>
    <t>Local informatique 036</t>
  </si>
  <si>
    <t>Dgt 037</t>
  </si>
  <si>
    <t>Esc Int 2</t>
  </si>
  <si>
    <t>PC001</t>
  </si>
  <si>
    <t>Studio 001</t>
  </si>
  <si>
    <t>Local Sécurité 002</t>
  </si>
  <si>
    <t>Lab 110 Local 005</t>
  </si>
  <si>
    <t xml:space="preserve"> </t>
  </si>
  <si>
    <t>Annexe Salle BUISSON</t>
  </si>
  <si>
    <t>RdC Bâtiment principal</t>
  </si>
  <si>
    <t>Aile Ouest RDC Bâtiment principal</t>
  </si>
  <si>
    <t>Aile Est RDC Bâtiment principal</t>
  </si>
  <si>
    <t>R+1 Bâtiment principal</t>
  </si>
  <si>
    <t>Aile Nord R+1 Bâtiment principal</t>
  </si>
  <si>
    <t>Locaux 138 à 144</t>
  </si>
  <si>
    <t>Locaux 003 à 011</t>
  </si>
  <si>
    <t>Local 12</t>
  </si>
  <si>
    <t>Local 13</t>
  </si>
  <si>
    <t>RDC Bâtiment principal</t>
  </si>
  <si>
    <t>Locaux 119 à 123</t>
  </si>
  <si>
    <t>R+1  Aile Est Bâtiment principal</t>
  </si>
  <si>
    <t>Locaux 101 à 118</t>
  </si>
  <si>
    <t>PC 101</t>
  </si>
  <si>
    <t>Annexe Restaurant-cuisine-Salles de commissions R+1</t>
  </si>
  <si>
    <t>Annexe Restaurant-cuisine-Salles de commissions RDC</t>
  </si>
  <si>
    <t>Espace co-working 146</t>
  </si>
  <si>
    <t>Local technique 147</t>
  </si>
  <si>
    <t>Terrasse gravillonée</t>
  </si>
  <si>
    <t>BATIMENT RECTORAT - R+2</t>
  </si>
  <si>
    <t>PC 202</t>
  </si>
  <si>
    <t>Aile Nord R+2 Bâtiment principal</t>
  </si>
  <si>
    <t>Aile OUEST R+2 Bâtiment principal</t>
  </si>
  <si>
    <t>Aile EST R+2 Bâtiment principal</t>
  </si>
  <si>
    <t>R+2 Bâtiment principal</t>
  </si>
  <si>
    <t>local Baie informatique</t>
  </si>
  <si>
    <t>PC203 et local 223</t>
  </si>
  <si>
    <t>Locaux 240 à 247</t>
  </si>
  <si>
    <t>Locaux 219 à 222</t>
  </si>
  <si>
    <t>PC 203</t>
  </si>
  <si>
    <t>Locaux 223 à 239</t>
  </si>
  <si>
    <t>PC 201</t>
  </si>
  <si>
    <t>BATIMENT RECTORAT - R+4</t>
  </si>
  <si>
    <t>Aile Nord R+3 Bâtiment principal</t>
  </si>
  <si>
    <t>R+3 Bâtiment principal</t>
  </si>
  <si>
    <t>Aile OUEST R+3 Bâtiment principal</t>
  </si>
  <si>
    <t>PC 302</t>
  </si>
  <si>
    <t>PC 303</t>
  </si>
  <si>
    <t>PC 301</t>
  </si>
  <si>
    <t>Aile EST R+3 Bâtiment principal</t>
  </si>
  <si>
    <t>Locaux 336 à 342</t>
  </si>
  <si>
    <t>Locaux 314 à 319</t>
  </si>
  <si>
    <t>Locaux 320 à 335</t>
  </si>
  <si>
    <t>Locaux 301 à 313</t>
  </si>
  <si>
    <t>Aile EST R+4 Bâtiment principal</t>
  </si>
  <si>
    <t>Aile OUEST R+4 Bâtiment principal</t>
  </si>
  <si>
    <t>R+4 Bâtiment principal</t>
  </si>
  <si>
    <t>Aile Nord R+4 Bâtiment principal</t>
  </si>
  <si>
    <t>Locaux 421 à 436</t>
  </si>
  <si>
    <t>PC 403</t>
  </si>
  <si>
    <t>PC 402</t>
  </si>
  <si>
    <t>PC 401</t>
  </si>
  <si>
    <t>Locaux 417 à 420</t>
  </si>
  <si>
    <t>Sous-sol Bâtiment Principal</t>
  </si>
  <si>
    <t>Sous-sol Batiment principal</t>
  </si>
  <si>
    <t>SS49 Vide sanitaire</t>
  </si>
  <si>
    <t>SS48 Débarras</t>
  </si>
  <si>
    <t>SS45</t>
  </si>
  <si>
    <t>SS39</t>
  </si>
  <si>
    <t>SS37</t>
  </si>
  <si>
    <t>Local produits ménage</t>
  </si>
  <si>
    <t>R+5 bâtiment principal</t>
  </si>
  <si>
    <t>R+5 bâtiment principal Aile EST</t>
  </si>
  <si>
    <t>Locaux 501 à 509</t>
  </si>
  <si>
    <t>PC 501</t>
  </si>
  <si>
    <t>Locaux 501, 510 et 511</t>
  </si>
  <si>
    <t>PC 504</t>
  </si>
  <si>
    <t>Locaux 512 à 522</t>
  </si>
  <si>
    <t>Sous-sol Bâtiment DSDEN Canopé EAFC</t>
  </si>
  <si>
    <t>RdC Bâtiment DSDEN Canopé EAFC</t>
  </si>
  <si>
    <t>R+1 Bâtiment DSDEN Canopé EAFC</t>
  </si>
  <si>
    <t>R+2 Bâtiment DSDEN Canopé EAFC</t>
  </si>
  <si>
    <t>Garage - 124</t>
  </si>
  <si>
    <t>Local asc - 122</t>
  </si>
  <si>
    <t>Local TGBT- 123</t>
  </si>
  <si>
    <t>Chaufferie- 126</t>
  </si>
  <si>
    <t>Rampe garage - 134</t>
  </si>
  <si>
    <t>Ancien local clim - 135</t>
  </si>
  <si>
    <t>Dégagement - 303</t>
  </si>
  <si>
    <t>Extérieur Terrasse</t>
  </si>
  <si>
    <t>Dgt 100</t>
  </si>
  <si>
    <t>Entretien 120</t>
  </si>
  <si>
    <t>Canope 127</t>
  </si>
  <si>
    <t>Canope 128</t>
  </si>
  <si>
    <t>local ménage 129</t>
  </si>
  <si>
    <t>Local 130</t>
  </si>
  <si>
    <t>Local CPD-DSDEN 131</t>
  </si>
  <si>
    <t>Local CPD-DSDEN 132</t>
  </si>
  <si>
    <t>Local 134</t>
  </si>
  <si>
    <t>Local 136</t>
  </si>
  <si>
    <t>Local 139</t>
  </si>
  <si>
    <t>Local 140</t>
  </si>
  <si>
    <t>Local 141</t>
  </si>
  <si>
    <t>Local 146</t>
  </si>
  <si>
    <t>Local 147</t>
  </si>
  <si>
    <t>Local 145</t>
  </si>
  <si>
    <t>Local 142</t>
  </si>
  <si>
    <t>Local 143</t>
  </si>
  <si>
    <t>Local 148</t>
  </si>
  <si>
    <t>Local 144</t>
  </si>
  <si>
    <t>Local 153</t>
  </si>
  <si>
    <t>Local 154</t>
  </si>
  <si>
    <t>Local 152</t>
  </si>
  <si>
    <t>Local 149</t>
  </si>
  <si>
    <t>Local 151</t>
  </si>
  <si>
    <t>Locaux 105 à 118</t>
  </si>
  <si>
    <t>Escalier log fct</t>
  </si>
  <si>
    <t>Local 221</t>
  </si>
  <si>
    <t>Local 200</t>
  </si>
  <si>
    <t>Local 261</t>
  </si>
  <si>
    <t>Local 229</t>
  </si>
  <si>
    <t>Local 224</t>
  </si>
  <si>
    <t>Local 260</t>
  </si>
  <si>
    <t>Local 205</t>
  </si>
  <si>
    <t>Locaux 203 à 214</t>
  </si>
  <si>
    <t>Locaux 215 à 250</t>
  </si>
  <si>
    <t>Locaux 257 et 258</t>
  </si>
  <si>
    <t>Local 236</t>
  </si>
  <si>
    <t>BATIMENT DSDEN - R+3 (niveau 500)</t>
  </si>
  <si>
    <t>Dgt 329</t>
  </si>
  <si>
    <t>Local 328</t>
  </si>
  <si>
    <t>Dgt 318</t>
  </si>
  <si>
    <t>Local 319</t>
  </si>
  <si>
    <t>Local 317</t>
  </si>
  <si>
    <t>Local 320</t>
  </si>
  <si>
    <t>Dgt 326</t>
  </si>
  <si>
    <t>Local 322</t>
  </si>
  <si>
    <t>Local 324</t>
  </si>
  <si>
    <t>Local 323</t>
  </si>
  <si>
    <t>Local 321 serveurs</t>
  </si>
  <si>
    <t>Local 312 serveurs</t>
  </si>
  <si>
    <t>Dgt 300</t>
  </si>
  <si>
    <t>Locaux 305 à 315 (sauf local 312)</t>
  </si>
  <si>
    <t>Cage d'escalier ext coursive</t>
  </si>
  <si>
    <t>Locaux 332 à 337 (sauf local 333)</t>
  </si>
  <si>
    <t xml:space="preserve">Locaux 402 à 408 </t>
  </si>
  <si>
    <t xml:space="preserve">Locaux  502 à 505 </t>
  </si>
  <si>
    <t>local 505</t>
  </si>
  <si>
    <t>logement de fonction 506</t>
  </si>
  <si>
    <t>Locaux 401 à 416</t>
  </si>
  <si>
    <t>Locaux 439 à 442</t>
  </si>
  <si>
    <t>PC 402 et PC 404</t>
  </si>
  <si>
    <t>Degt asc -121</t>
  </si>
  <si>
    <t>SS01  Portail automatique</t>
  </si>
  <si>
    <t>SSR1 - Portail auto</t>
  </si>
  <si>
    <t>Local 252</t>
  </si>
  <si>
    <t>Dgt 402</t>
  </si>
  <si>
    <t>Esc Log Fct</t>
  </si>
  <si>
    <t>Dgt332</t>
  </si>
  <si>
    <t>Dgt 256</t>
  </si>
  <si>
    <t>127</t>
  </si>
  <si>
    <t>128</t>
  </si>
  <si>
    <t>132</t>
  </si>
  <si>
    <t>P10-RdC-REC</t>
  </si>
  <si>
    <t>P12-RdC-REC</t>
  </si>
  <si>
    <t>P13-RdC-REC</t>
  </si>
  <si>
    <t>P14-RdC-REC</t>
  </si>
  <si>
    <t>P15-RdC-REC</t>
  </si>
  <si>
    <t>P16-RdC-REC</t>
  </si>
  <si>
    <t>P17-RdC-REC</t>
  </si>
  <si>
    <t>P18-RdC-REC</t>
  </si>
  <si>
    <t>P19-RdC-REC</t>
  </si>
  <si>
    <t>P20-RdC-REC</t>
  </si>
  <si>
    <t>P21-RdC-REC</t>
  </si>
  <si>
    <t>P22-RdC-REC</t>
  </si>
  <si>
    <t>P23-RdC-REC</t>
  </si>
  <si>
    <t>P24-RdC-REC</t>
  </si>
  <si>
    <t>P25-RdC-REC</t>
  </si>
  <si>
    <t>P28-RdC-REC</t>
  </si>
  <si>
    <t>P29-RdC-REC</t>
  </si>
  <si>
    <t>P30-RdC-REC</t>
  </si>
  <si>
    <t>P31-RdC-REC</t>
  </si>
  <si>
    <t>P32-RdC-REC</t>
  </si>
  <si>
    <t>P33-RdC-REC</t>
  </si>
  <si>
    <t>P35-RdC-REC</t>
  </si>
  <si>
    <t>P36-RdC-REC</t>
  </si>
  <si>
    <t>P37-RdC-REC</t>
  </si>
  <si>
    <t>P38-RdC-REC</t>
  </si>
  <si>
    <t>P39-RdC-REC</t>
  </si>
  <si>
    <t>P14-R+1-REC</t>
  </si>
  <si>
    <t>P15-R+1-REC</t>
  </si>
  <si>
    <t>P16-R+1-REC</t>
  </si>
  <si>
    <t>P17-R+1-REC</t>
  </si>
  <si>
    <t>P18-R+1-REC</t>
  </si>
  <si>
    <t>P19-R+1-REC</t>
  </si>
  <si>
    <t>P20-R+1-REC</t>
  </si>
  <si>
    <t>P21-R+1-REC</t>
  </si>
  <si>
    <t>P22-R+1-REC</t>
  </si>
  <si>
    <t>P23-R+1-REC</t>
  </si>
  <si>
    <t>P24-R+1-REC</t>
  </si>
  <si>
    <t>P25-R+1-REC</t>
  </si>
  <si>
    <t>P26-R+1-REC</t>
  </si>
  <si>
    <t>P02-R+2-REC</t>
  </si>
  <si>
    <t>P01-R+2-REC</t>
  </si>
  <si>
    <t>P03-R+2-REC</t>
  </si>
  <si>
    <t>P04-R+2-REC</t>
  </si>
  <si>
    <t>P05-R+2-REC</t>
  </si>
  <si>
    <t>P06-R+2-REC</t>
  </si>
  <si>
    <t>P04-R+3-REC</t>
  </si>
  <si>
    <t>P05-R+3-REC</t>
  </si>
  <si>
    <t>P06-R+3-REC</t>
  </si>
  <si>
    <t>P07-R+3-REC</t>
  </si>
  <si>
    <t>P08-R+3-REC</t>
  </si>
  <si>
    <t>P01-R+4-REC</t>
  </si>
  <si>
    <t>P02-R+4-REC</t>
  </si>
  <si>
    <t>P03-R+4-REC</t>
  </si>
  <si>
    <t>P04-R+4-REC</t>
  </si>
  <si>
    <t>P05-R+4-REC</t>
  </si>
  <si>
    <t>P06-R+4-REC</t>
  </si>
  <si>
    <t>P11-R+5-REC</t>
  </si>
  <si>
    <t>P12-R+5-REC</t>
  </si>
  <si>
    <t>P13-R+5-REC</t>
  </si>
  <si>
    <t>P14-R+5-REC</t>
  </si>
  <si>
    <t>P07-SS-DSDEN</t>
  </si>
  <si>
    <t>P08-SS-DSDEN</t>
  </si>
  <si>
    <t>P09-SS-DSDEN</t>
  </si>
  <si>
    <t>P10-SS-DSDEN</t>
  </si>
  <si>
    <t>P11-SS-DSDEN</t>
  </si>
  <si>
    <t>P12-SS-DSDEN</t>
  </si>
  <si>
    <t>P13-SS-DSDEN</t>
  </si>
  <si>
    <t>P14-SS-DSDEN</t>
  </si>
  <si>
    <t>P15-SS-DSDEN</t>
  </si>
  <si>
    <t>P16-SS-DSDEN</t>
  </si>
  <si>
    <t>P17-SS-DSDEN</t>
  </si>
  <si>
    <t>P18-SS-DSDEN</t>
  </si>
  <si>
    <t>P19-SS-DSDEN</t>
  </si>
  <si>
    <t>P20-SS-DSDEN</t>
  </si>
  <si>
    <t>P21-SS-DSDEN</t>
  </si>
  <si>
    <t>P22-SS-DSDEN</t>
  </si>
  <si>
    <t>P23-SS-DSDEN</t>
  </si>
  <si>
    <t>P24-SS-DSDEN</t>
  </si>
  <si>
    <t>P25-SS-DSDEN</t>
  </si>
  <si>
    <t>P26-SS-DSDEN</t>
  </si>
  <si>
    <t>P27-SS-DSDEN</t>
  </si>
  <si>
    <t>P28-SS-DSDEN</t>
  </si>
  <si>
    <t>P29-SS-DSDEN</t>
  </si>
  <si>
    <t>P30-SS-DSDEN</t>
  </si>
  <si>
    <t>P31-SS-DSDEN</t>
  </si>
  <si>
    <t>P32-SS-DSDEN</t>
  </si>
  <si>
    <t>P33-SS-DSDEN</t>
  </si>
  <si>
    <t>P07-RdC-DSDEN</t>
  </si>
  <si>
    <t>P08-RdC-DSDEN</t>
  </si>
  <si>
    <t>P09-RdC-DSDEN</t>
  </si>
  <si>
    <t>P10-RdC-DSDEN</t>
  </si>
  <si>
    <t>P11-RdC-DSDEN</t>
  </si>
  <si>
    <t>P12-RdC-DSDEN</t>
  </si>
  <si>
    <t>P13-RdC-DSDEN</t>
  </si>
  <si>
    <t>P14-RdC-DSDEN</t>
  </si>
  <si>
    <t>P15-RdC-DSDEN</t>
  </si>
  <si>
    <t>P16-RdC-DSDEN</t>
  </si>
  <si>
    <t>P17-RdC-DSDEN</t>
  </si>
  <si>
    <t>P18-RdC-DSDEN</t>
  </si>
  <si>
    <t>P19-RdC-DSDEN</t>
  </si>
  <si>
    <t>P20-RdC-DSDEN</t>
  </si>
  <si>
    <t>P06-R+1-DSDEN</t>
  </si>
  <si>
    <t>P07-R+1-DSDEN</t>
  </si>
  <si>
    <t>P08-R+1-DSDEN</t>
  </si>
  <si>
    <t>P09-R+1-DSDEN</t>
  </si>
  <si>
    <t>P10-R+1-DSDEN</t>
  </si>
  <si>
    <t>P11-R+1-DSDEN</t>
  </si>
  <si>
    <t>P12-R+1-DSDEN</t>
  </si>
  <si>
    <t>P13-R+1-DSDEN</t>
  </si>
  <si>
    <t>P14-R+1-DSDEN</t>
  </si>
  <si>
    <t>P15-R+1-DSDEN</t>
  </si>
  <si>
    <t>P16-R+1-DSDEN</t>
  </si>
  <si>
    <t>P17-R+1-DSDEN</t>
  </si>
  <si>
    <t>P18-R+1-DSDEN</t>
  </si>
  <si>
    <t>P19-R+1-DSDEN</t>
  </si>
  <si>
    <t>P20-R+1-DSDEN</t>
  </si>
  <si>
    <t>P02-R+2-DSDEN</t>
  </si>
  <si>
    <t>P03-R+2-DSDEN</t>
  </si>
  <si>
    <t>P01-R+3-DSDEN</t>
  </si>
  <si>
    <t>P02-R+3-DSDEN</t>
  </si>
  <si>
    <t>P27-SS-REC</t>
  </si>
  <si>
    <t>P28-SS-REC</t>
  </si>
  <si>
    <t>P29-SS-REC</t>
  </si>
  <si>
    <t>P30-SS-REC</t>
  </si>
  <si>
    <t>P31-SS-REC</t>
  </si>
  <si>
    <t>P32-SS-REC</t>
  </si>
  <si>
    <t>P33-SS-REC</t>
  </si>
  <si>
    <t>P34-SS-REC</t>
  </si>
  <si>
    <t xml:space="preserve">RECTORAT de l’ACADEMIE de Nice </t>
  </si>
  <si>
    <t xml:space="preserve">53 avenue Cap de Croix </t>
  </si>
  <si>
    <t>06181 NICE CEDEX 2</t>
  </si>
  <si>
    <t>Mise en sécurité/sureté du site « Cap de Croix » 
(RECTORAT et DSDEN) de NICE</t>
  </si>
  <si>
    <t>PRO</t>
  </si>
  <si>
    <t>MAÎTRISE D’OUVRAGE :</t>
  </si>
  <si>
    <t>REGION ACADEMIQUE PROVENCE ALPES COTE D’AZUR</t>
  </si>
  <si>
    <t>Direction Régionale Académique de la Politique Immobilière de l’Etat (DRA-PIE)</t>
  </si>
  <si>
    <t>MAÎTRISE D’ŒUVRE :</t>
  </si>
  <si>
    <t>B .E. T</t>
  </si>
  <si>
    <t>CINFORA</t>
  </si>
  <si>
    <t>Résidence SKY VALLEY - 81 avenue Simone Veil</t>
  </si>
  <si>
    <t>06200 NICE</t>
  </si>
  <si>
    <t>Tél : 04 97 02 24 30</t>
  </si>
  <si>
    <t>E-mail : contact@cinfora.fr</t>
  </si>
  <si>
    <t>Indice A</t>
  </si>
  <si>
    <t>Indice B</t>
  </si>
  <si>
    <t>Indice C</t>
  </si>
  <si>
    <t>Terrasse d'agrément</t>
  </si>
  <si>
    <t>Terrasse (Zone technique)</t>
  </si>
  <si>
    <t xml:space="preserve">Extérieur Toiture-terrasse </t>
  </si>
  <si>
    <t>Dégagement 101</t>
  </si>
  <si>
    <t>Degts asc 121</t>
  </si>
  <si>
    <t>P34-SS-DSDEN</t>
  </si>
  <si>
    <t>Dégt 313</t>
  </si>
  <si>
    <t>Degt 300</t>
  </si>
  <si>
    <t>P21-R+1-DSDEN</t>
  </si>
  <si>
    <t>SS46- archives</t>
  </si>
  <si>
    <t>SS47 - archives</t>
  </si>
  <si>
    <t>P35-SS-REC</t>
  </si>
  <si>
    <t>Local 027 - salle de commissions 3</t>
  </si>
  <si>
    <t>Local 028 - salle de commissions 4</t>
  </si>
  <si>
    <t>P34-RdC-REC</t>
  </si>
  <si>
    <t>P11-RdC-REC</t>
  </si>
  <si>
    <t>Sas vestiaire cuisine</t>
  </si>
  <si>
    <t>P40-RdC-REC</t>
  </si>
  <si>
    <t>Locaux 437</t>
  </si>
  <si>
    <t>Locaux  438</t>
  </si>
  <si>
    <t>Locaux 201 à 215 et 217, 218</t>
  </si>
  <si>
    <t>PC201 et local 216</t>
  </si>
  <si>
    <t>Dégagement</t>
  </si>
  <si>
    <t>Dégagement - 202
près du local 215</t>
  </si>
  <si>
    <t>TABLEAU DE REPERAGE DES PORTES IMPACTEES PAR  LES TRAVAUX - ANNEXE AU DPGF LOT 04</t>
  </si>
  <si>
    <t>TABLEAU DE REPERAGE DES PORTES IMPACTEES PAR LES TRAVAUX
ANNEXE A LA DPGF DU LOT 04</t>
  </si>
  <si>
    <t>Quantités</t>
  </si>
  <si>
    <t>P.U. H.T.</t>
  </si>
  <si>
    <t>TOTAL</t>
  </si>
  <si>
    <t>SOUS-TOTAL PHASE 1</t>
  </si>
  <si>
    <t>SOUS-TOTAL PHASE 2</t>
  </si>
  <si>
    <t>SOUS-TOTAL PHASE 3</t>
  </si>
  <si>
    <t>TOTAL GENERAL H.T.</t>
  </si>
  <si>
    <t>TVA 20%</t>
  </si>
  <si>
    <t>TOTAL GENETAL T.T.C.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</si>
</sst>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5" formatCode="_-* #,##0.00\ _€_-;\-* #,##0.00\ _€_-;_-* &quot;-&quot;??\ _€_-;_-@_-"/>
  </numFmts>
  <fonts count="1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11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1"/>
      <name val="Calibri"/>
      <family val="2"/>
      <scheme val="minor"/>
    </font>
    <font>
      <b/>
      <sz val="14"/>
      <name val="Calibri"/>
      <family val="2"/>
      <scheme val="minor"/>
    </font>
  </fonts>
  <fills count="1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66CC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66FFFF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/>
      <right style="double">
        <color auto="1"/>
      </right>
      <top style="double">
        <color auto="1"/>
      </top>
      <bottom/>
      <diagonal/>
    </border>
    <border>
      <left style="double">
        <color auto="1"/>
      </left>
      <right/>
      <top/>
      <bottom/>
      <diagonal/>
    </border>
    <border>
      <left/>
      <right style="double">
        <color auto="1"/>
      </right>
      <top/>
      <bottom/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ck">
        <color auto="1"/>
      </left>
      <right/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8" fillId="0" borderId="0"/>
    <xf numFmtId="0" fontId="7" fillId="0" borderId="0">
      <alignment vertical="top"/>
    </xf>
  </cellStyleXfs>
  <cellXfs count="134">
    <xf numFmtId="0" fontId="0" fillId="0" borderId="0" xfId="0"/>
    <xf numFmtId="0" fontId="0" fillId="0" borderId="0" xfId="0" applyAlignment="1">
      <alignment vertical="center"/>
    </xf>
    <xf numFmtId="0" fontId="0" fillId="0" borderId="1" xfId="0" applyBorder="1" applyAlignment="1">
      <alignment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center" vertical="center" wrapText="1"/>
    </xf>
    <xf numFmtId="0" fontId="0" fillId="3" borderId="1" xfId="0" applyFill="1" applyBorder="1"/>
    <xf numFmtId="0" fontId="1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0" fillId="4" borderId="1" xfId="0" applyFill="1" applyBorder="1" applyAlignment="1">
      <alignment horizontal="center" vertical="center"/>
    </xf>
    <xf numFmtId="49" fontId="0" fillId="0" borderId="1" xfId="0" applyNumberFormat="1" applyBorder="1" applyAlignment="1">
      <alignment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0" fillId="4" borderId="1" xfId="0" applyFill="1" applyBorder="1" applyAlignment="1">
      <alignment horizontal="center" vertical="center" wrapText="1"/>
    </xf>
    <xf numFmtId="0" fontId="0" fillId="6" borderId="1" xfId="0" applyFill="1" applyBorder="1" applyAlignment="1">
      <alignment horizontal="center" vertical="center" wrapText="1"/>
    </xf>
    <xf numFmtId="0" fontId="0" fillId="7" borderId="1" xfId="0" applyFill="1" applyBorder="1" applyAlignment="1">
      <alignment horizontal="center" vertical="center" wrapText="1"/>
    </xf>
    <xf numFmtId="0" fontId="0" fillId="8" borderId="1" xfId="0" applyFill="1" applyBorder="1" applyAlignment="1">
      <alignment horizontal="center" vertical="center" wrapText="1"/>
    </xf>
    <xf numFmtId="0" fontId="0" fillId="9" borderId="1" xfId="0" applyFill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/>
    </xf>
    <xf numFmtId="0" fontId="0" fillId="0" borderId="1" xfId="0" applyBorder="1"/>
    <xf numFmtId="0" fontId="0" fillId="10" borderId="1" xfId="0" applyFill="1" applyBorder="1" applyAlignment="1">
      <alignment horizontal="center" vertical="center" wrapText="1"/>
    </xf>
    <xf numFmtId="0" fontId="0" fillId="0" borderId="2" xfId="0" applyBorder="1" applyAlignment="1">
      <alignment vertical="center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9" fillId="11" borderId="5" xfId="1" applyFont="1" applyFill="1" applyBorder="1"/>
    <xf numFmtId="0" fontId="9" fillId="11" borderId="6" xfId="1" applyFont="1" applyFill="1" applyBorder="1"/>
    <xf numFmtId="0" fontId="9" fillId="11" borderId="7" xfId="1" applyFont="1" applyFill="1" applyBorder="1"/>
    <xf numFmtId="0" fontId="10" fillId="0" borderId="0" xfId="1" applyFont="1"/>
    <xf numFmtId="0" fontId="9" fillId="11" borderId="10" xfId="1" applyFont="1" applyFill="1" applyBorder="1"/>
    <xf numFmtId="0" fontId="9" fillId="11" borderId="11" xfId="1" applyFont="1" applyFill="1" applyBorder="1"/>
    <xf numFmtId="0" fontId="9" fillId="11" borderId="12" xfId="1" applyFont="1" applyFill="1" applyBorder="1"/>
    <xf numFmtId="0" fontId="10" fillId="0" borderId="5" xfId="1" applyFont="1" applyBorder="1"/>
    <xf numFmtId="0" fontId="10" fillId="0" borderId="6" xfId="1" applyFont="1" applyBorder="1"/>
    <xf numFmtId="0" fontId="10" fillId="0" borderId="7" xfId="1" applyFont="1" applyBorder="1"/>
    <xf numFmtId="0" fontId="12" fillId="0" borderId="0" xfId="1" applyFont="1" applyAlignment="1">
      <alignment horizontal="center"/>
    </xf>
    <xf numFmtId="0" fontId="12" fillId="0" borderId="8" xfId="1" applyFont="1" applyBorder="1"/>
    <xf numFmtId="0" fontId="12" fillId="0" borderId="0" xfId="1" applyFont="1"/>
    <xf numFmtId="0" fontId="12" fillId="0" borderId="9" xfId="1" applyFont="1" applyBorder="1"/>
    <xf numFmtId="0" fontId="15" fillId="0" borderId="0" xfId="2" applyFont="1" applyAlignment="1">
      <alignment horizontal="center" vertical="center"/>
    </xf>
    <xf numFmtId="0" fontId="16" fillId="0" borderId="0" xfId="2" applyFont="1" applyAlignment="1">
      <alignment horizontal="center" vertical="center"/>
    </xf>
    <xf numFmtId="0" fontId="16" fillId="0" borderId="0" xfId="2" applyFont="1">
      <alignment vertical="top"/>
    </xf>
    <xf numFmtId="0" fontId="13" fillId="0" borderId="1" xfId="1" applyFont="1" applyBorder="1" applyAlignment="1">
      <alignment horizontal="center"/>
    </xf>
    <xf numFmtId="17" fontId="13" fillId="0" borderId="1" xfId="1" applyNumberFormat="1" applyFont="1" applyBorder="1" applyAlignment="1">
      <alignment horizontal="center"/>
    </xf>
    <xf numFmtId="0" fontId="17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/>
    </xf>
    <xf numFmtId="0" fontId="17" fillId="4" borderId="1" xfId="0" applyFont="1" applyFill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/>
    </xf>
    <xf numFmtId="49" fontId="0" fillId="4" borderId="1" xfId="0" applyNumberFormat="1" applyFill="1" applyBorder="1" applyAlignment="1">
      <alignment horizontal="center" vertical="center"/>
    </xf>
    <xf numFmtId="0" fontId="13" fillId="0" borderId="13" xfId="1" applyFont="1" applyBorder="1" applyAlignment="1">
      <alignment horizontal="center"/>
    </xf>
    <xf numFmtId="0" fontId="13" fillId="0" borderId="0" xfId="1" applyFont="1" applyAlignment="1">
      <alignment horizontal="center"/>
    </xf>
    <xf numFmtId="0" fontId="13" fillId="0" borderId="14" xfId="1" applyFont="1" applyBorder="1" applyAlignment="1">
      <alignment horizontal="center"/>
    </xf>
    <xf numFmtId="0" fontId="13" fillId="0" borderId="18" xfId="1" applyFont="1" applyBorder="1" applyAlignment="1">
      <alignment horizontal="center"/>
    </xf>
    <xf numFmtId="0" fontId="13" fillId="0" borderId="19" xfId="1" applyFont="1" applyBorder="1" applyAlignment="1">
      <alignment horizontal="center"/>
    </xf>
    <xf numFmtId="0" fontId="13" fillId="0" borderId="20" xfId="1" applyFont="1" applyBorder="1" applyAlignment="1">
      <alignment horizontal="center"/>
    </xf>
    <xf numFmtId="3" fontId="13" fillId="0" borderId="13" xfId="1" applyNumberFormat="1" applyFont="1" applyBorder="1" applyAlignment="1">
      <alignment horizontal="center"/>
    </xf>
    <xf numFmtId="0" fontId="13" fillId="11" borderId="2" xfId="1" applyFont="1" applyFill="1" applyBorder="1" applyAlignment="1">
      <alignment horizontal="center"/>
    </xf>
    <xf numFmtId="0" fontId="13" fillId="11" borderId="4" xfId="1" applyFont="1" applyFill="1" applyBorder="1" applyAlignment="1">
      <alignment horizontal="center"/>
    </xf>
    <xf numFmtId="0" fontId="13" fillId="11" borderId="3" xfId="1" applyFont="1" applyFill="1" applyBorder="1" applyAlignment="1">
      <alignment horizontal="center"/>
    </xf>
    <xf numFmtId="0" fontId="13" fillId="0" borderId="15" xfId="1" applyFont="1" applyBorder="1" applyAlignment="1">
      <alignment horizontal="center"/>
    </xf>
    <xf numFmtId="0" fontId="13" fillId="0" borderId="16" xfId="1" applyFont="1" applyBorder="1" applyAlignment="1">
      <alignment horizontal="center"/>
    </xf>
    <xf numFmtId="0" fontId="13" fillId="0" borderId="17" xfId="1" applyFont="1" applyBorder="1" applyAlignment="1">
      <alignment horizontal="center"/>
    </xf>
    <xf numFmtId="0" fontId="14" fillId="0" borderId="13" xfId="1" applyFont="1" applyBorder="1" applyAlignment="1">
      <alignment horizontal="center"/>
    </xf>
    <xf numFmtId="0" fontId="14" fillId="0" borderId="0" xfId="1" applyFont="1" applyAlignment="1">
      <alignment horizontal="center"/>
    </xf>
    <xf numFmtId="0" fontId="14" fillId="0" borderId="14" xfId="1" applyFont="1" applyBorder="1" applyAlignment="1">
      <alignment horizontal="center"/>
    </xf>
    <xf numFmtId="0" fontId="9" fillId="11" borderId="8" xfId="1" applyFont="1" applyFill="1" applyBorder="1" applyAlignment="1">
      <alignment horizontal="center"/>
    </xf>
    <xf numFmtId="0" fontId="9" fillId="11" borderId="0" xfId="1" applyFont="1" applyFill="1" applyAlignment="1">
      <alignment horizontal="center"/>
    </xf>
    <xf numFmtId="0" fontId="9" fillId="11" borderId="9" xfId="1" applyFont="1" applyFill="1" applyBorder="1" applyAlignment="1">
      <alignment horizontal="center"/>
    </xf>
    <xf numFmtId="0" fontId="11" fillId="0" borderId="0" xfId="1" applyFont="1" applyAlignment="1">
      <alignment horizontal="center" vertical="center" wrapText="1"/>
    </xf>
    <xf numFmtId="0" fontId="12" fillId="0" borderId="8" xfId="1" applyFont="1" applyBorder="1" applyAlignment="1">
      <alignment horizontal="center"/>
    </xf>
    <xf numFmtId="0" fontId="12" fillId="0" borderId="0" xfId="1" applyFont="1" applyAlignment="1">
      <alignment horizontal="center"/>
    </xf>
    <xf numFmtId="0" fontId="12" fillId="0" borderId="9" xfId="1" applyFont="1" applyBorder="1" applyAlignment="1">
      <alignment horizontal="center"/>
    </xf>
    <xf numFmtId="0" fontId="12" fillId="0" borderId="8" xfId="1" applyFont="1" applyBorder="1" applyAlignment="1">
      <alignment horizontal="center" wrapText="1"/>
    </xf>
    <xf numFmtId="0" fontId="12" fillId="0" borderId="0" xfId="1" applyFont="1" applyAlignment="1">
      <alignment horizontal="center" wrapText="1"/>
    </xf>
    <xf numFmtId="0" fontId="12" fillId="0" borderId="9" xfId="1" applyFont="1" applyBorder="1" applyAlignment="1">
      <alignment horizontal="center" wrapText="1"/>
    </xf>
    <xf numFmtId="0" fontId="12" fillId="0" borderId="10" xfId="1" applyFont="1" applyBorder="1" applyAlignment="1">
      <alignment horizontal="center"/>
    </xf>
    <xf numFmtId="0" fontId="12" fillId="0" borderId="11" xfId="1" applyFont="1" applyBorder="1" applyAlignment="1">
      <alignment horizontal="center"/>
    </xf>
    <xf numFmtId="0" fontId="12" fillId="0" borderId="12" xfId="1" applyFont="1" applyBorder="1" applyAlignment="1">
      <alignment horizontal="center"/>
    </xf>
    <xf numFmtId="0" fontId="5" fillId="5" borderId="2" xfId="0" applyFont="1" applyFill="1" applyBorder="1" applyAlignment="1">
      <alignment horizontal="center" vertical="center"/>
    </xf>
    <xf numFmtId="0" fontId="5" fillId="5" borderId="4" xfId="0" applyFont="1" applyFill="1" applyBorder="1" applyAlignment="1">
      <alignment horizontal="center" vertical="center"/>
    </xf>
    <xf numFmtId="0" fontId="5" fillId="5" borderId="3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" fillId="12" borderId="1" xfId="0" applyFont="1" applyFill="1" applyBorder="1" applyAlignment="1">
      <alignment horizontal="center" vertical="center" wrapText="1"/>
    </xf>
    <xf numFmtId="0" fontId="0" fillId="12" borderId="1" xfId="0" applyFill="1" applyBorder="1" applyAlignment="1">
      <alignment horizontal="center" vertical="center" wrapText="1"/>
    </xf>
    <xf numFmtId="0" fontId="1" fillId="12" borderId="4" xfId="0" applyFont="1" applyFill="1" applyBorder="1" applyAlignment="1">
      <alignment horizontal="center" vertical="center" wrapText="1"/>
    </xf>
    <xf numFmtId="0" fontId="0" fillId="12" borderId="3" xfId="0" applyFill="1" applyBorder="1" applyAlignment="1">
      <alignment horizontal="center" vertical="center" wrapText="1"/>
    </xf>
    <xf numFmtId="0" fontId="1" fillId="12" borderId="22" xfId="0" applyFont="1" applyFill="1" applyBorder="1" applyAlignment="1">
      <alignment horizontal="center" vertical="center"/>
    </xf>
    <xf numFmtId="0" fontId="1" fillId="12" borderId="21" xfId="0" applyFont="1" applyFill="1" applyBorder="1" applyAlignment="1">
      <alignment horizontal="center" vertical="center"/>
    </xf>
    <xf numFmtId="0" fontId="0" fillId="3" borderId="2" xfId="0" applyFill="1" applyBorder="1"/>
    <xf numFmtId="0" fontId="17" fillId="0" borderId="2" xfId="0" applyFont="1" applyBorder="1" applyAlignment="1">
      <alignment vertical="center"/>
    </xf>
    <xf numFmtId="0" fontId="0" fillId="4" borderId="2" xfId="0" applyFill="1" applyBorder="1" applyAlignment="1">
      <alignment vertical="center"/>
    </xf>
    <xf numFmtId="0" fontId="0" fillId="0" borderId="2" xfId="0" applyBorder="1"/>
    <xf numFmtId="0" fontId="0" fillId="0" borderId="22" xfId="0" applyBorder="1" applyAlignment="1">
      <alignment horizontal="center" vertical="center"/>
    </xf>
    <xf numFmtId="165" fontId="17" fillId="0" borderId="1" xfId="0" applyNumberFormat="1" applyFont="1" applyBorder="1" applyAlignment="1">
      <alignment horizontal="center" vertical="center" wrapText="1"/>
    </xf>
    <xf numFmtId="0" fontId="0" fillId="0" borderId="4" xfId="0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4" xfId="0" applyBorder="1" applyAlignment="1">
      <alignment horizontal="left" vertical="center" wrapText="1"/>
    </xf>
    <xf numFmtId="165" fontId="17" fillId="0" borderId="3" xfId="0" applyNumberFormat="1" applyFont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0" fillId="0" borderId="21" xfId="0" applyBorder="1" applyAlignment="1">
      <alignment horizontal="center" vertical="center"/>
    </xf>
    <xf numFmtId="0" fontId="5" fillId="13" borderId="4" xfId="0" applyFont="1" applyFill="1" applyBorder="1" applyAlignment="1">
      <alignment horizontal="right" vertical="center"/>
    </xf>
    <xf numFmtId="0" fontId="0" fillId="13" borderId="21" xfId="0" applyFill="1" applyBorder="1" applyAlignment="1">
      <alignment horizontal="center" vertical="center"/>
    </xf>
    <xf numFmtId="0" fontId="0" fillId="13" borderId="4" xfId="0" applyFill="1" applyBorder="1" applyAlignment="1">
      <alignment horizontal="left" vertical="center" wrapText="1"/>
    </xf>
    <xf numFmtId="165" fontId="18" fillId="13" borderId="3" xfId="0" applyNumberFormat="1" applyFont="1" applyFill="1" applyBorder="1" applyAlignment="1">
      <alignment horizontal="center" vertical="center" wrapText="1"/>
    </xf>
    <xf numFmtId="0" fontId="0" fillId="13" borderId="4" xfId="0" applyFill="1" applyBorder="1" applyAlignment="1">
      <alignment vertical="center"/>
    </xf>
    <xf numFmtId="165" fontId="0" fillId="0" borderId="1" xfId="0" applyNumberFormat="1" applyBorder="1" applyAlignment="1">
      <alignment horizontal="center" vertical="center" wrapText="1"/>
    </xf>
    <xf numFmtId="0" fontId="0" fillId="0" borderId="2" xfId="0" applyBorder="1" applyAlignment="1">
      <alignment horizontal="right" vertical="center"/>
    </xf>
    <xf numFmtId="165" fontId="0" fillId="0" borderId="22" xfId="0" applyNumberFormat="1" applyBorder="1" applyAlignment="1">
      <alignment horizontal="center" vertical="center" wrapText="1"/>
    </xf>
    <xf numFmtId="165" fontId="17" fillId="0" borderId="1" xfId="0" applyNumberFormat="1" applyFont="1" applyBorder="1" applyAlignment="1">
      <alignment horizontal="left" vertical="center" wrapText="1"/>
    </xf>
    <xf numFmtId="165" fontId="0" fillId="0" borderId="1" xfId="0" applyNumberFormat="1" applyBorder="1" applyAlignment="1">
      <alignment horizontal="left" vertical="center" wrapText="1"/>
    </xf>
    <xf numFmtId="165" fontId="17" fillId="0" borderId="22" xfId="0" applyNumberFormat="1" applyFont="1" applyBorder="1" applyAlignment="1">
      <alignment horizontal="center" vertical="center" wrapText="1"/>
    </xf>
    <xf numFmtId="165" fontId="0" fillId="0" borderId="22" xfId="0" applyNumberFormat="1" applyBorder="1" applyAlignment="1">
      <alignment horizontal="center" vertical="center"/>
    </xf>
    <xf numFmtId="165" fontId="6" fillId="0" borderId="1" xfId="0" applyNumberFormat="1" applyFont="1" applyBorder="1" applyAlignment="1">
      <alignment horizontal="left" vertical="center" wrapText="1"/>
    </xf>
    <xf numFmtId="165" fontId="0" fillId="0" borderId="22" xfId="0" applyNumberFormat="1" applyFill="1" applyBorder="1" applyAlignment="1">
      <alignment horizontal="center" vertical="center" wrapText="1"/>
    </xf>
    <xf numFmtId="165" fontId="0" fillId="0" borderId="1" xfId="0" applyNumberFormat="1" applyFill="1" applyBorder="1" applyAlignment="1">
      <alignment horizontal="left" vertical="center" wrapText="1"/>
    </xf>
    <xf numFmtId="165" fontId="0" fillId="0" borderId="22" xfId="0" applyNumberFormat="1" applyBorder="1" applyAlignment="1">
      <alignment horizontal="center"/>
    </xf>
    <xf numFmtId="165" fontId="0" fillId="0" borderId="1" xfId="0" applyNumberFormat="1" applyBorder="1" applyAlignment="1">
      <alignment horizontal="left" wrapText="1"/>
    </xf>
    <xf numFmtId="165" fontId="0" fillId="0" borderId="22" xfId="0" applyNumberFormat="1" applyBorder="1" applyAlignment="1">
      <alignment horizontal="center" wrapText="1"/>
    </xf>
    <xf numFmtId="165" fontId="0" fillId="0" borderId="22" xfId="0" applyNumberFormat="1" applyBorder="1" applyAlignment="1">
      <alignment vertical="center" wrapText="1"/>
    </xf>
    <xf numFmtId="165" fontId="0" fillId="0" borderId="0" xfId="0" applyNumberFormat="1" applyAlignment="1">
      <alignment vertical="center" wrapText="1"/>
    </xf>
    <xf numFmtId="0" fontId="0" fillId="0" borderId="22" xfId="0" applyFill="1" applyBorder="1" applyAlignment="1">
      <alignment horizontal="center"/>
    </xf>
    <xf numFmtId="0" fontId="0" fillId="0" borderId="1" xfId="0" applyFill="1" applyBorder="1" applyAlignment="1">
      <alignment horizontal="left" wrapText="1"/>
    </xf>
    <xf numFmtId="0" fontId="0" fillId="0" borderId="1" xfId="0" applyFill="1" applyBorder="1" applyAlignment="1">
      <alignment horizontal="center" wrapText="1"/>
    </xf>
    <xf numFmtId="165" fontId="17" fillId="0" borderId="1" xfId="0" applyNumberFormat="1" applyFont="1" applyFill="1" applyBorder="1" applyAlignment="1">
      <alignment horizontal="center" vertical="center" wrapText="1"/>
    </xf>
    <xf numFmtId="165" fontId="0" fillId="0" borderId="22" xfId="0" applyNumberFormat="1" applyFill="1" applyBorder="1" applyAlignment="1">
      <alignment horizontal="center"/>
    </xf>
    <xf numFmtId="165" fontId="0" fillId="0" borderId="1" xfId="0" applyNumberFormat="1" applyFill="1" applyBorder="1" applyAlignment="1">
      <alignment horizontal="left" wrapText="1"/>
    </xf>
    <xf numFmtId="0" fontId="0" fillId="14" borderId="1" xfId="0" applyFill="1" applyBorder="1" applyAlignment="1">
      <alignment horizontal="center" vertical="center" wrapText="1"/>
    </xf>
    <xf numFmtId="0" fontId="3" fillId="14" borderId="2" xfId="0" applyFont="1" applyFill="1" applyBorder="1" applyAlignment="1">
      <alignment horizontal="right" vertical="center"/>
    </xf>
    <xf numFmtId="0" fontId="0" fillId="14" borderId="22" xfId="0" applyFill="1" applyBorder="1" applyAlignment="1">
      <alignment horizontal="center" vertical="center"/>
    </xf>
    <xf numFmtId="0" fontId="0" fillId="14" borderId="1" xfId="0" applyFill="1" applyBorder="1" applyAlignment="1">
      <alignment horizontal="left" vertical="center" wrapText="1"/>
    </xf>
    <xf numFmtId="165" fontId="1" fillId="14" borderId="1" xfId="0" applyNumberFormat="1" applyFont="1" applyFill="1" applyBorder="1" applyAlignment="1">
      <alignment horizontal="center" vertical="center" wrapText="1"/>
    </xf>
  </cellXfs>
  <cellStyles count="3">
    <cellStyle name="Normal" xfId="0" builtinId="0"/>
    <cellStyle name="Normal 2" xfId="1" xr:uid="{18D7C0F5-2E47-4FD7-ABF1-B7714C503C10}"/>
    <cellStyle name="Normal 3" xfId="2" xr:uid="{2B2E6E34-D260-47AD-B026-26228A47FC40}"/>
  </cellStyles>
  <dxfs count="0"/>
  <tableStyles count="0" defaultTableStyle="TableStyleMedium2" defaultPivotStyle="PivotStyleLight16"/>
  <colors>
    <mruColors>
      <color rgb="FF66FFFF"/>
      <color rgb="FFFFCCFF"/>
      <color rgb="FFFF00FF"/>
      <color rgb="FFFF66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1133475</xdr:colOff>
      <xdr:row>23</xdr:row>
      <xdr:rowOff>76200</xdr:rowOff>
    </xdr:from>
    <xdr:to>
      <xdr:col>2</xdr:col>
      <xdr:colOff>196850</xdr:colOff>
      <xdr:row>23</xdr:row>
      <xdr:rowOff>590550</xdr:rowOff>
    </xdr:to>
    <xdr:pic>
      <xdr:nvPicPr>
        <xdr:cNvPr id="2" name="Image 1" descr="LOGO">
          <a:extLst>
            <a:ext uri="{FF2B5EF4-FFF2-40B4-BE49-F238E27FC236}">
              <a16:creationId xmlns:a16="http://schemas.microsoft.com/office/drawing/2014/main" id="{EDB06BF7-2F03-4EBE-85E9-3B0BE98D94AC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78100" y="7943850"/>
          <a:ext cx="517525" cy="514350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1</xdr:col>
      <xdr:colOff>866775</xdr:colOff>
      <xdr:row>17</xdr:row>
      <xdr:rowOff>114300</xdr:rowOff>
    </xdr:from>
    <xdr:to>
      <xdr:col>2</xdr:col>
      <xdr:colOff>714375</xdr:colOff>
      <xdr:row>17</xdr:row>
      <xdr:rowOff>807004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E5EF482B-4EB9-4A72-84CE-AC4B04B1A73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11400" y="6076950"/>
          <a:ext cx="1295400" cy="69587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1181100</xdr:colOff>
      <xdr:row>13</xdr:row>
      <xdr:rowOff>257175</xdr:rowOff>
    </xdr:from>
    <xdr:to>
      <xdr:col>3</xdr:col>
      <xdr:colOff>182880</xdr:colOff>
      <xdr:row>14</xdr:row>
      <xdr:rowOff>1761490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896EB95D-CE9B-46F8-9A46-066779D78AE3}"/>
            </a:ext>
          </a:extLst>
        </xdr:cNvPr>
        <xdr:cNvPicPr/>
      </xdr:nvPicPr>
      <xdr:blipFill rotWithShape="1"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1181100" y="3787775"/>
          <a:ext cx="3342005" cy="176784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Affaires%20Hors%20Banques/Area/CUISINE%20LYCEE%20ESTIENNE%20D'ORVES%20NICE/PRO/DQE%20CVC%20ET%20PB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Affaires%20Hors%20Banques/Maison%20du%20Mineur/Etude/Elec/Estimation%20APD%20ELEC%20V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itre"/>
    </sheetNames>
    <sheetDataSet>
      <sheetData sheetId="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itre"/>
      <sheetName val="ESTIM APD "/>
      <sheetName val="feuille de calcul Estim DCE"/>
      <sheetName val="Récap Qtés"/>
      <sheetName val="Détails PU"/>
      <sheetName val="Luminaires"/>
    </sheetNames>
    <sheetDataSet>
      <sheetData sheetId="0"/>
      <sheetData sheetId="1"/>
      <sheetData sheetId="2"/>
      <sheetData sheetId="3"/>
      <sheetData sheetId="4"/>
      <sheetData sheetId="5">
        <row r="1">
          <cell r="G1">
            <v>0.7</v>
          </cell>
        </row>
      </sheetData>
    </sheetDataSet>
  </externalBook>
</externalLink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38D081-588E-430C-B670-31EB64571917}">
  <dimension ref="A1:F33"/>
  <sheetViews>
    <sheetView view="pageBreakPreview" topLeftCell="A9" zoomScaleNormal="100" zoomScaleSheetLayoutView="100" workbookViewId="0">
      <selection activeCell="C38" sqref="C38"/>
    </sheetView>
  </sheetViews>
  <sheetFormatPr baseColWidth="10" defaultColWidth="11.453125" defaultRowHeight="14" x14ac:dyDescent="0.3"/>
  <cols>
    <col min="1" max="4" width="20.7265625" style="30" customWidth="1"/>
    <col min="5" max="16384" width="11.453125" style="30"/>
  </cols>
  <sheetData>
    <row r="1" spans="1:4" ht="18.5" thickTop="1" x14ac:dyDescent="0.4">
      <c r="A1" s="27"/>
      <c r="B1" s="28"/>
      <c r="C1" s="28"/>
      <c r="D1" s="29"/>
    </row>
    <row r="2" spans="1:4" ht="18" x14ac:dyDescent="0.4">
      <c r="A2" s="67" t="s">
        <v>475</v>
      </c>
      <c r="B2" s="68"/>
      <c r="C2" s="68"/>
      <c r="D2" s="69"/>
    </row>
    <row r="3" spans="1:4" ht="18" x14ac:dyDescent="0.4">
      <c r="A3" s="67" t="s">
        <v>476</v>
      </c>
      <c r="B3" s="68"/>
      <c r="C3" s="68"/>
      <c r="D3" s="69"/>
    </row>
    <row r="4" spans="1:4" ht="18" x14ac:dyDescent="0.4">
      <c r="A4" s="67" t="s">
        <v>477</v>
      </c>
      <c r="B4" s="68"/>
      <c r="C4" s="68"/>
      <c r="D4" s="69"/>
    </row>
    <row r="5" spans="1:4" ht="18.5" thickBot="1" x14ac:dyDescent="0.45">
      <c r="A5" s="31"/>
      <c r="B5" s="32"/>
      <c r="C5" s="32"/>
      <c r="D5" s="33"/>
    </row>
    <row r="6" spans="1:4" ht="14.5" thickTop="1" x14ac:dyDescent="0.3"/>
    <row r="7" spans="1:4" ht="42.75" customHeight="1" x14ac:dyDescent="0.3">
      <c r="A7" s="70" t="s">
        <v>478</v>
      </c>
      <c r="B7" s="70"/>
      <c r="C7" s="70"/>
      <c r="D7" s="70"/>
    </row>
    <row r="8" spans="1:4" ht="14.5" thickBot="1" x14ac:dyDescent="0.35"/>
    <row r="9" spans="1:4" ht="14.5" thickTop="1" x14ac:dyDescent="0.3">
      <c r="A9" s="34"/>
      <c r="B9" s="35"/>
      <c r="C9" s="35"/>
      <c r="D9" s="36"/>
    </row>
    <row r="10" spans="1:4" ht="20" x14ac:dyDescent="0.4">
      <c r="A10" s="71" t="s">
        <v>479</v>
      </c>
      <c r="B10" s="72"/>
      <c r="C10" s="72"/>
      <c r="D10" s="73"/>
    </row>
    <row r="11" spans="1:4" ht="11" customHeight="1" x14ac:dyDescent="0.4">
      <c r="A11" s="38"/>
      <c r="B11" s="39"/>
      <c r="C11" s="39"/>
      <c r="D11" s="40"/>
    </row>
    <row r="12" spans="1:4" ht="64.5" customHeight="1" x14ac:dyDescent="0.4">
      <c r="A12" s="74" t="s">
        <v>518</v>
      </c>
      <c r="B12" s="75"/>
      <c r="C12" s="75"/>
      <c r="D12" s="76"/>
    </row>
    <row r="13" spans="1:4" ht="20.5" thickBot="1" x14ac:dyDescent="0.45">
      <c r="A13" s="77"/>
      <c r="B13" s="78"/>
      <c r="C13" s="78"/>
      <c r="D13" s="79"/>
    </row>
    <row r="14" spans="1:4" ht="20.5" thickTop="1" x14ac:dyDescent="0.4">
      <c r="A14" s="37"/>
      <c r="B14" s="37"/>
      <c r="C14" s="37"/>
      <c r="D14" s="37"/>
    </row>
    <row r="15" spans="1:4" ht="142.5" customHeight="1" x14ac:dyDescent="0.3"/>
    <row r="17" spans="1:6" x14ac:dyDescent="0.3">
      <c r="A17" s="58" t="s">
        <v>480</v>
      </c>
      <c r="B17" s="59"/>
      <c r="C17" s="59"/>
      <c r="D17" s="60"/>
    </row>
    <row r="18" spans="1:6" ht="78.75" customHeight="1" x14ac:dyDescent="0.3">
      <c r="A18" s="64" t="s">
        <v>481</v>
      </c>
      <c r="B18" s="65"/>
      <c r="C18" s="65"/>
      <c r="D18" s="66"/>
      <c r="F18" s="41"/>
    </row>
    <row r="19" spans="1:6" x14ac:dyDescent="0.3">
      <c r="A19" s="64" t="s">
        <v>475</v>
      </c>
      <c r="B19" s="65"/>
      <c r="C19" s="65"/>
      <c r="D19" s="66"/>
      <c r="F19" s="41"/>
    </row>
    <row r="20" spans="1:6" x14ac:dyDescent="0.3">
      <c r="A20" s="51" t="s">
        <v>482</v>
      </c>
      <c r="B20" s="52"/>
      <c r="C20" s="52"/>
      <c r="D20" s="53"/>
      <c r="F20" s="41"/>
    </row>
    <row r="21" spans="1:6" x14ac:dyDescent="0.3">
      <c r="A21" s="57" t="s">
        <v>476</v>
      </c>
      <c r="B21" s="52"/>
      <c r="C21" s="52"/>
      <c r="D21" s="53"/>
      <c r="F21" s="42"/>
    </row>
    <row r="22" spans="1:6" x14ac:dyDescent="0.3">
      <c r="A22" s="51" t="s">
        <v>477</v>
      </c>
      <c r="B22" s="52"/>
      <c r="C22" s="52"/>
      <c r="D22" s="53"/>
      <c r="F22" s="42"/>
    </row>
    <row r="23" spans="1:6" x14ac:dyDescent="0.3">
      <c r="A23" s="58" t="s">
        <v>483</v>
      </c>
      <c r="B23" s="59"/>
      <c r="C23" s="59"/>
      <c r="D23" s="60"/>
      <c r="F23" s="43"/>
    </row>
    <row r="24" spans="1:6" ht="48.75" customHeight="1" x14ac:dyDescent="0.3">
      <c r="A24" s="61" t="s">
        <v>192</v>
      </c>
      <c r="B24" s="62"/>
      <c r="C24" s="62"/>
      <c r="D24" s="63"/>
    </row>
    <row r="25" spans="1:6" ht="15" customHeight="1" x14ac:dyDescent="0.3">
      <c r="A25" s="51" t="s">
        <v>484</v>
      </c>
      <c r="B25" s="52"/>
      <c r="C25" s="52"/>
      <c r="D25" s="53"/>
    </row>
    <row r="26" spans="1:6" ht="15" customHeight="1" x14ac:dyDescent="0.3">
      <c r="A26" s="64" t="s">
        <v>485</v>
      </c>
      <c r="B26" s="65"/>
      <c r="C26" s="65"/>
      <c r="D26" s="66"/>
    </row>
    <row r="27" spans="1:6" ht="15" customHeight="1" x14ac:dyDescent="0.3">
      <c r="A27" s="51" t="s">
        <v>486</v>
      </c>
      <c r="B27" s="52"/>
      <c r="C27" s="52"/>
      <c r="D27" s="53"/>
    </row>
    <row r="28" spans="1:6" ht="15" customHeight="1" x14ac:dyDescent="0.3">
      <c r="A28" s="51" t="s">
        <v>487</v>
      </c>
      <c r="B28" s="52"/>
      <c r="C28" s="52"/>
      <c r="D28" s="53"/>
    </row>
    <row r="29" spans="1:6" ht="15" customHeight="1" x14ac:dyDescent="0.3">
      <c r="A29" s="51" t="s">
        <v>488</v>
      </c>
      <c r="B29" s="52"/>
      <c r="C29" s="52"/>
      <c r="D29" s="53"/>
    </row>
    <row r="30" spans="1:6" ht="15" customHeight="1" x14ac:dyDescent="0.3">
      <c r="A30" s="54" t="s">
        <v>489</v>
      </c>
      <c r="B30" s="55"/>
      <c r="C30" s="55"/>
      <c r="D30" s="56"/>
    </row>
    <row r="31" spans="1:6" ht="29" customHeight="1" x14ac:dyDescent="0.3"/>
    <row r="32" spans="1:6" x14ac:dyDescent="0.3">
      <c r="A32" s="44" t="s">
        <v>485</v>
      </c>
      <c r="B32" s="44" t="s">
        <v>490</v>
      </c>
      <c r="C32" s="44" t="s">
        <v>491</v>
      </c>
      <c r="D32" s="44" t="s">
        <v>492</v>
      </c>
    </row>
    <row r="33" spans="1:4" x14ac:dyDescent="0.3">
      <c r="A33" s="45">
        <v>45566</v>
      </c>
      <c r="B33" s="45"/>
      <c r="C33" s="45"/>
      <c r="D33" s="45"/>
    </row>
  </sheetData>
  <mergeCells count="21">
    <mergeCell ref="A20:D20"/>
    <mergeCell ref="A2:D2"/>
    <mergeCell ref="A3:D3"/>
    <mergeCell ref="A4:D4"/>
    <mergeCell ref="A7:D7"/>
    <mergeCell ref="A10:D10"/>
    <mergeCell ref="A12:D12"/>
    <mergeCell ref="A13:D13"/>
    <mergeCell ref="A17:D17"/>
    <mergeCell ref="A18:D18"/>
    <mergeCell ref="A19:D19"/>
    <mergeCell ref="A27:D27"/>
    <mergeCell ref="A28:D28"/>
    <mergeCell ref="A29:D29"/>
    <mergeCell ref="A30:D30"/>
    <mergeCell ref="A21:D21"/>
    <mergeCell ref="A22:D22"/>
    <mergeCell ref="A23:D23"/>
    <mergeCell ref="A24:D24"/>
    <mergeCell ref="A25:D25"/>
    <mergeCell ref="A26:D26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260"/>
  <sheetViews>
    <sheetView tabSelected="1" zoomScale="85" zoomScaleNormal="85" workbookViewId="0">
      <pane ySplit="2490" topLeftCell="A10" activePane="bottomLeft"/>
      <selection activeCell="C38" sqref="C38"/>
      <selection pane="bottomLeft" activeCell="C38" sqref="C38"/>
    </sheetView>
  </sheetViews>
  <sheetFormatPr baseColWidth="10" defaultRowHeight="14.5" x14ac:dyDescent="0.35"/>
  <cols>
    <col min="1" max="1" width="6.81640625" style="3" customWidth="1"/>
    <col min="2" max="2" width="17.26953125" style="3" customWidth="1"/>
    <col min="3" max="3" width="22.54296875" customWidth="1"/>
    <col min="4" max="4" width="20.54296875" bestFit="1" customWidth="1"/>
    <col min="5" max="5" width="16.54296875" customWidth="1"/>
    <col min="6" max="6" width="16.26953125" style="3" bestFit="1" customWidth="1"/>
    <col min="7" max="7" width="22.26953125" style="25" customWidth="1"/>
    <col min="8" max="8" width="20.90625" style="26" customWidth="1"/>
  </cols>
  <sheetData>
    <row r="1" spans="1:8" ht="23.5" x14ac:dyDescent="0.35">
      <c r="B1" s="83" t="s">
        <v>165</v>
      </c>
      <c r="C1" s="83"/>
      <c r="D1" s="83"/>
      <c r="E1" s="83"/>
      <c r="F1" s="83"/>
      <c r="G1" s="83"/>
      <c r="H1" s="83"/>
    </row>
    <row r="3" spans="1:8" ht="15.5" x14ac:dyDescent="0.35">
      <c r="B3" s="84" t="s">
        <v>517</v>
      </c>
      <c r="C3" s="84"/>
      <c r="D3" s="84"/>
      <c r="E3" s="84"/>
      <c r="F3" s="84"/>
      <c r="G3" s="84"/>
      <c r="H3" s="84"/>
    </row>
    <row r="5" spans="1:8" s="1" customFormat="1" ht="51" customHeight="1" x14ac:dyDescent="0.35">
      <c r="A5" s="3"/>
      <c r="B5" s="8" t="s">
        <v>0</v>
      </c>
      <c r="C5" s="8" t="s">
        <v>1</v>
      </c>
      <c r="D5" s="8" t="s">
        <v>2</v>
      </c>
      <c r="E5" s="13" t="s">
        <v>3</v>
      </c>
      <c r="F5" s="89" t="s">
        <v>519</v>
      </c>
      <c r="G5" s="85" t="s">
        <v>520</v>
      </c>
      <c r="H5" s="86" t="s">
        <v>521</v>
      </c>
    </row>
    <row r="6" spans="1:8" s="1" customFormat="1" x14ac:dyDescent="0.35">
      <c r="A6" s="3"/>
      <c r="B6" s="13"/>
      <c r="C6" s="14"/>
      <c r="D6" s="14"/>
      <c r="E6" s="14"/>
      <c r="F6" s="90"/>
      <c r="G6" s="87"/>
      <c r="H6" s="88"/>
    </row>
    <row r="7" spans="1:8" s="1" customFormat="1" ht="18.5" x14ac:dyDescent="0.35">
      <c r="A7" s="3">
        <v>1</v>
      </c>
      <c r="B7" s="80" t="s">
        <v>166</v>
      </c>
      <c r="C7" s="81"/>
      <c r="D7" s="81"/>
      <c r="E7" s="81"/>
      <c r="F7" s="81"/>
      <c r="G7" s="81"/>
      <c r="H7" s="82"/>
    </row>
    <row r="8" spans="1:8" s="1" customFormat="1" x14ac:dyDescent="0.35">
      <c r="A8" s="3">
        <v>2</v>
      </c>
      <c r="B8" s="9" t="s">
        <v>92</v>
      </c>
      <c r="C8" s="7"/>
      <c r="D8" s="7"/>
      <c r="E8" s="91"/>
      <c r="F8" s="123"/>
      <c r="G8" s="124"/>
      <c r="H8" s="125"/>
    </row>
    <row r="9" spans="1:8" s="1" customFormat="1" ht="30" customHeight="1" x14ac:dyDescent="0.35">
      <c r="A9" s="3">
        <v>3</v>
      </c>
      <c r="B9" s="16" t="s">
        <v>194</v>
      </c>
      <c r="C9" s="4" t="s">
        <v>93</v>
      </c>
      <c r="D9" s="4" t="s">
        <v>94</v>
      </c>
      <c r="E9" s="24" t="s">
        <v>95</v>
      </c>
      <c r="F9" s="110"/>
      <c r="G9" s="111"/>
      <c r="H9" s="96">
        <f>+F9*G9</f>
        <v>0</v>
      </c>
    </row>
    <row r="10" spans="1:8" s="1" customFormat="1" ht="30" customHeight="1" x14ac:dyDescent="0.35">
      <c r="A10" s="3">
        <v>4</v>
      </c>
      <c r="B10" s="16" t="s">
        <v>194</v>
      </c>
      <c r="C10" s="47" t="s">
        <v>94</v>
      </c>
      <c r="D10" s="47" t="s">
        <v>96</v>
      </c>
      <c r="E10" s="92" t="s">
        <v>347</v>
      </c>
      <c r="F10" s="110"/>
      <c r="G10" s="111"/>
      <c r="H10" s="96">
        <f t="shared" ref="H10:H56" si="0">+F10*G10</f>
        <v>0</v>
      </c>
    </row>
    <row r="11" spans="1:8" s="1" customFormat="1" ht="30" customHeight="1" x14ac:dyDescent="0.35">
      <c r="A11" s="3">
        <v>4</v>
      </c>
      <c r="B11" s="16" t="s">
        <v>194</v>
      </c>
      <c r="C11" s="4" t="s">
        <v>96</v>
      </c>
      <c r="D11" s="4" t="s">
        <v>97</v>
      </c>
      <c r="E11" s="24" t="s">
        <v>98</v>
      </c>
      <c r="F11" s="110"/>
      <c r="G11" s="111"/>
      <c r="H11" s="96">
        <f t="shared" si="0"/>
        <v>0</v>
      </c>
    </row>
    <row r="12" spans="1:8" s="1" customFormat="1" ht="30" customHeight="1" x14ac:dyDescent="0.35">
      <c r="A12" s="3">
        <v>5</v>
      </c>
      <c r="B12" s="16" t="s">
        <v>194</v>
      </c>
      <c r="C12" s="4" t="s">
        <v>99</v>
      </c>
      <c r="D12" s="4" t="s">
        <v>97</v>
      </c>
      <c r="E12" s="24" t="s">
        <v>100</v>
      </c>
      <c r="F12" s="110"/>
      <c r="G12" s="111"/>
      <c r="H12" s="96">
        <f t="shared" si="0"/>
        <v>0</v>
      </c>
    </row>
    <row r="13" spans="1:8" s="1" customFormat="1" ht="30" customHeight="1" x14ac:dyDescent="0.35">
      <c r="A13" s="3">
        <v>6</v>
      </c>
      <c r="B13" s="16" t="s">
        <v>194</v>
      </c>
      <c r="C13" s="4" t="s">
        <v>94</v>
      </c>
      <c r="D13" s="4" t="s">
        <v>101</v>
      </c>
      <c r="E13" s="24" t="s">
        <v>102</v>
      </c>
      <c r="F13" s="110"/>
      <c r="G13" s="112"/>
      <c r="H13" s="96">
        <f t="shared" si="0"/>
        <v>0</v>
      </c>
    </row>
    <row r="14" spans="1:8" s="1" customFormat="1" ht="30" customHeight="1" x14ac:dyDescent="0.35">
      <c r="A14" s="3">
        <v>7</v>
      </c>
      <c r="B14" s="16" t="s">
        <v>194</v>
      </c>
      <c r="C14" s="4" t="s">
        <v>111</v>
      </c>
      <c r="D14" s="4" t="s">
        <v>103</v>
      </c>
      <c r="E14" s="24" t="s">
        <v>104</v>
      </c>
      <c r="F14" s="110"/>
      <c r="G14" s="112"/>
      <c r="H14" s="96">
        <f t="shared" si="0"/>
        <v>0</v>
      </c>
    </row>
    <row r="15" spans="1:8" s="1" customFormat="1" ht="30" customHeight="1" x14ac:dyDescent="0.35">
      <c r="A15" s="3">
        <v>8</v>
      </c>
      <c r="B15" s="16" t="s">
        <v>194</v>
      </c>
      <c r="C15" s="4" t="s">
        <v>105</v>
      </c>
      <c r="D15" s="4" t="s">
        <v>99</v>
      </c>
      <c r="E15" s="24" t="s">
        <v>106</v>
      </c>
      <c r="F15" s="110"/>
      <c r="G15" s="112"/>
      <c r="H15" s="96">
        <f t="shared" si="0"/>
        <v>0</v>
      </c>
    </row>
    <row r="16" spans="1:8" s="1" customFormat="1" ht="30" customHeight="1" x14ac:dyDescent="0.35">
      <c r="A16" s="3">
        <v>9</v>
      </c>
      <c r="B16" s="16" t="s">
        <v>194</v>
      </c>
      <c r="C16" s="4" t="s">
        <v>107</v>
      </c>
      <c r="D16" s="4" t="s">
        <v>99</v>
      </c>
      <c r="E16" s="24" t="s">
        <v>108</v>
      </c>
      <c r="F16" s="110"/>
      <c r="G16" s="112"/>
      <c r="H16" s="96">
        <f t="shared" si="0"/>
        <v>0</v>
      </c>
    </row>
    <row r="17" spans="1:8" s="1" customFormat="1" ht="30" customHeight="1" x14ac:dyDescent="0.35">
      <c r="A17" s="3">
        <v>10</v>
      </c>
      <c r="B17" s="16" t="s">
        <v>194</v>
      </c>
      <c r="C17" s="49" t="s">
        <v>109</v>
      </c>
      <c r="D17" s="4" t="s">
        <v>99</v>
      </c>
      <c r="E17" s="24" t="s">
        <v>110</v>
      </c>
      <c r="F17" s="110"/>
      <c r="G17" s="112"/>
      <c r="H17" s="96">
        <f t="shared" si="0"/>
        <v>0</v>
      </c>
    </row>
    <row r="18" spans="1:8" s="1" customFormat="1" ht="30" customHeight="1" x14ac:dyDescent="0.35">
      <c r="A18" s="3"/>
      <c r="B18" s="16" t="s">
        <v>194</v>
      </c>
      <c r="C18" s="49" t="s">
        <v>109</v>
      </c>
      <c r="D18" s="4" t="s">
        <v>188</v>
      </c>
      <c r="E18" s="24" t="s">
        <v>348</v>
      </c>
      <c r="F18" s="110"/>
      <c r="G18" s="112"/>
      <c r="H18" s="96">
        <f t="shared" si="0"/>
        <v>0</v>
      </c>
    </row>
    <row r="19" spans="1:8" s="1" customFormat="1" ht="30" customHeight="1" x14ac:dyDescent="0.35">
      <c r="A19" s="3">
        <v>11</v>
      </c>
      <c r="B19" s="16" t="s">
        <v>194</v>
      </c>
      <c r="C19" s="4" t="s">
        <v>112</v>
      </c>
      <c r="D19" s="4" t="s">
        <v>99</v>
      </c>
      <c r="E19" s="24" t="s">
        <v>113</v>
      </c>
      <c r="F19" s="110"/>
      <c r="G19" s="112"/>
      <c r="H19" s="96">
        <f t="shared" si="0"/>
        <v>0</v>
      </c>
    </row>
    <row r="20" spans="1:8" s="1" customFormat="1" ht="30" customHeight="1" x14ac:dyDescent="0.35">
      <c r="A20" s="3"/>
      <c r="B20" s="19" t="s">
        <v>194</v>
      </c>
      <c r="C20" s="4" t="s">
        <v>187</v>
      </c>
      <c r="D20" s="4" t="s">
        <v>96</v>
      </c>
      <c r="E20" s="24" t="s">
        <v>349</v>
      </c>
      <c r="F20" s="113"/>
      <c r="G20" s="111"/>
      <c r="H20" s="96">
        <f t="shared" si="0"/>
        <v>0</v>
      </c>
    </row>
    <row r="21" spans="1:8" s="1" customFormat="1" ht="30" customHeight="1" x14ac:dyDescent="0.35">
      <c r="A21" s="3"/>
      <c r="B21" s="16" t="s">
        <v>194</v>
      </c>
      <c r="C21" s="4" t="s">
        <v>173</v>
      </c>
      <c r="D21" s="4" t="s">
        <v>94</v>
      </c>
      <c r="E21" s="24" t="s">
        <v>350</v>
      </c>
      <c r="F21" s="110"/>
      <c r="G21" s="111"/>
      <c r="H21" s="96">
        <f t="shared" si="0"/>
        <v>0</v>
      </c>
    </row>
    <row r="22" spans="1:8" s="1" customFormat="1" ht="30" customHeight="1" x14ac:dyDescent="0.35">
      <c r="A22" s="3"/>
      <c r="B22" s="16" t="s">
        <v>194</v>
      </c>
      <c r="C22" s="4" t="s">
        <v>175</v>
      </c>
      <c r="D22" s="4" t="s">
        <v>174</v>
      </c>
      <c r="E22" s="24" t="s">
        <v>351</v>
      </c>
      <c r="F22" s="110"/>
      <c r="G22" s="111"/>
      <c r="H22" s="96">
        <f t="shared" si="0"/>
        <v>0</v>
      </c>
    </row>
    <row r="23" spans="1:8" s="1" customFormat="1" ht="30" customHeight="1" x14ac:dyDescent="0.35">
      <c r="A23" s="3"/>
      <c r="B23" s="17" t="s">
        <v>195</v>
      </c>
      <c r="C23" s="6" t="s">
        <v>169</v>
      </c>
      <c r="D23" s="4" t="s">
        <v>103</v>
      </c>
      <c r="E23" s="24" t="s">
        <v>352</v>
      </c>
      <c r="F23" s="110"/>
      <c r="G23" s="111"/>
      <c r="H23" s="96">
        <f>+F23*G23</f>
        <v>0</v>
      </c>
    </row>
    <row r="24" spans="1:8" s="1" customFormat="1" ht="30" customHeight="1" x14ac:dyDescent="0.35">
      <c r="A24" s="3"/>
      <c r="B24" s="18" t="s">
        <v>195</v>
      </c>
      <c r="C24" s="4" t="s">
        <v>170</v>
      </c>
      <c r="D24" s="4" t="s">
        <v>96</v>
      </c>
      <c r="E24" s="24" t="s">
        <v>353</v>
      </c>
      <c r="F24" s="110"/>
      <c r="G24" s="111"/>
      <c r="H24" s="96">
        <f t="shared" si="0"/>
        <v>0</v>
      </c>
    </row>
    <row r="25" spans="1:8" s="1" customFormat="1" ht="48" customHeight="1" x14ac:dyDescent="0.35">
      <c r="A25" s="3"/>
      <c r="B25" s="16" t="s">
        <v>209</v>
      </c>
      <c r="C25" s="4" t="s">
        <v>172</v>
      </c>
      <c r="D25" s="4" t="s">
        <v>176</v>
      </c>
      <c r="E25" s="24" t="s">
        <v>354</v>
      </c>
      <c r="F25" s="110"/>
      <c r="G25" s="112"/>
      <c r="H25" s="96">
        <f t="shared" si="0"/>
        <v>0</v>
      </c>
    </row>
    <row r="26" spans="1:8" s="1" customFormat="1" ht="68" customHeight="1" x14ac:dyDescent="0.35">
      <c r="A26" s="3"/>
      <c r="B26" s="16" t="s">
        <v>209</v>
      </c>
      <c r="C26" s="4" t="s">
        <v>171</v>
      </c>
      <c r="D26" s="4" t="s">
        <v>177</v>
      </c>
      <c r="E26" s="24" t="s">
        <v>355</v>
      </c>
      <c r="F26" s="110"/>
      <c r="G26" s="111"/>
      <c r="H26" s="96">
        <f t="shared" si="0"/>
        <v>0</v>
      </c>
    </row>
    <row r="27" spans="1:8" s="1" customFormat="1" ht="68.5" customHeight="1" x14ac:dyDescent="0.35">
      <c r="A27" s="3"/>
      <c r="B27" s="16" t="s">
        <v>209</v>
      </c>
      <c r="C27" s="4" t="s">
        <v>178</v>
      </c>
      <c r="D27" s="4" t="s">
        <v>179</v>
      </c>
      <c r="E27" s="24" t="s">
        <v>356</v>
      </c>
      <c r="F27" s="110"/>
      <c r="G27" s="111"/>
      <c r="H27" s="96">
        <f t="shared" si="0"/>
        <v>0</v>
      </c>
    </row>
    <row r="28" spans="1:8" s="1" customFormat="1" ht="60.75" customHeight="1" x14ac:dyDescent="0.35">
      <c r="A28" s="3"/>
      <c r="B28" s="16" t="s">
        <v>209</v>
      </c>
      <c r="C28" s="6" t="s">
        <v>505</v>
      </c>
      <c r="D28" s="4" t="s">
        <v>11</v>
      </c>
      <c r="E28" s="24" t="s">
        <v>357</v>
      </c>
      <c r="F28" s="110"/>
      <c r="G28" s="111"/>
      <c r="H28" s="96">
        <f>+F28*G28</f>
        <v>0</v>
      </c>
    </row>
    <row r="29" spans="1:8" s="1" customFormat="1" ht="60.75" customHeight="1" x14ac:dyDescent="0.35">
      <c r="A29" s="3"/>
      <c r="B29" s="16" t="s">
        <v>209</v>
      </c>
      <c r="C29" s="46" t="s">
        <v>506</v>
      </c>
      <c r="D29" s="47" t="s">
        <v>11</v>
      </c>
      <c r="E29" s="92" t="s">
        <v>508</v>
      </c>
      <c r="F29" s="113"/>
      <c r="G29" s="111"/>
      <c r="H29" s="96">
        <f t="shared" si="0"/>
        <v>0</v>
      </c>
    </row>
    <row r="30" spans="1:8" s="1" customFormat="1" ht="75" customHeight="1" x14ac:dyDescent="0.35">
      <c r="A30" s="3"/>
      <c r="B30" s="16" t="s">
        <v>209</v>
      </c>
      <c r="C30" s="4" t="s">
        <v>177</v>
      </c>
      <c r="D30" s="4" t="s">
        <v>11</v>
      </c>
      <c r="E30" s="24" t="s">
        <v>358</v>
      </c>
      <c r="F30" s="110"/>
      <c r="G30" s="111"/>
      <c r="H30" s="96">
        <f t="shared" si="0"/>
        <v>0</v>
      </c>
    </row>
    <row r="31" spans="1:8" s="1" customFormat="1" ht="59" customHeight="1" x14ac:dyDescent="0.35">
      <c r="A31" s="3"/>
      <c r="B31" s="16" t="s">
        <v>209</v>
      </c>
      <c r="C31" s="4" t="s">
        <v>180</v>
      </c>
      <c r="D31" s="4" t="s">
        <v>11</v>
      </c>
      <c r="E31" s="24" t="s">
        <v>359</v>
      </c>
      <c r="F31" s="110"/>
      <c r="G31" s="111"/>
      <c r="H31" s="96">
        <f t="shared" si="0"/>
        <v>0</v>
      </c>
    </row>
    <row r="32" spans="1:8" s="1" customFormat="1" ht="59" customHeight="1" x14ac:dyDescent="0.35">
      <c r="A32" s="3"/>
      <c r="B32" s="16" t="s">
        <v>209</v>
      </c>
      <c r="C32" s="4" t="s">
        <v>181</v>
      </c>
      <c r="D32" s="4" t="s">
        <v>11</v>
      </c>
      <c r="E32" s="24" t="s">
        <v>360</v>
      </c>
      <c r="F32" s="110"/>
      <c r="G32" s="111"/>
      <c r="H32" s="96">
        <f t="shared" si="0"/>
        <v>0</v>
      </c>
    </row>
    <row r="33" spans="1:8" s="1" customFormat="1" ht="59" customHeight="1" x14ac:dyDescent="0.35">
      <c r="A33" s="3"/>
      <c r="B33" s="16" t="s">
        <v>209</v>
      </c>
      <c r="C33" s="4" t="s">
        <v>179</v>
      </c>
      <c r="D33" s="4" t="s">
        <v>11</v>
      </c>
      <c r="E33" s="24" t="s">
        <v>361</v>
      </c>
      <c r="F33" s="110"/>
      <c r="G33" s="111"/>
      <c r="H33" s="96">
        <f>+F33*G33</f>
        <v>0</v>
      </c>
    </row>
    <row r="34" spans="1:8" s="1" customFormat="1" ht="59" customHeight="1" x14ac:dyDescent="0.35">
      <c r="A34" s="3"/>
      <c r="B34" s="16" t="s">
        <v>209</v>
      </c>
      <c r="C34" s="4" t="s">
        <v>182</v>
      </c>
      <c r="D34" s="4" t="s">
        <v>11</v>
      </c>
      <c r="E34" s="24" t="s">
        <v>362</v>
      </c>
      <c r="F34" s="110"/>
      <c r="G34" s="111"/>
      <c r="H34" s="96">
        <f t="shared" si="0"/>
        <v>0</v>
      </c>
    </row>
    <row r="35" spans="1:8" s="1" customFormat="1" ht="30" customHeight="1" x14ac:dyDescent="0.35">
      <c r="A35" s="3"/>
      <c r="B35" s="16" t="s">
        <v>193</v>
      </c>
      <c r="C35" s="4" t="s">
        <v>183</v>
      </c>
      <c r="D35" s="4" t="s">
        <v>11</v>
      </c>
      <c r="E35" s="24" t="s">
        <v>363</v>
      </c>
      <c r="F35" s="110"/>
      <c r="G35" s="111"/>
      <c r="H35" s="96">
        <f t="shared" si="0"/>
        <v>0</v>
      </c>
    </row>
    <row r="36" spans="1:8" s="1" customFormat="1" ht="30" customHeight="1" x14ac:dyDescent="0.35">
      <c r="A36" s="3"/>
      <c r="B36" s="16" t="s">
        <v>193</v>
      </c>
      <c r="C36" s="4" t="s">
        <v>183</v>
      </c>
      <c r="D36" s="4" t="s">
        <v>11</v>
      </c>
      <c r="E36" s="24" t="s">
        <v>364</v>
      </c>
      <c r="F36" s="110"/>
      <c r="G36" s="111"/>
      <c r="H36" s="96">
        <f t="shared" si="0"/>
        <v>0</v>
      </c>
    </row>
    <row r="37" spans="1:8" s="1" customFormat="1" ht="30" customHeight="1" x14ac:dyDescent="0.35">
      <c r="A37" s="3"/>
      <c r="B37" s="16" t="s">
        <v>193</v>
      </c>
      <c r="C37" s="4" t="s">
        <v>184</v>
      </c>
      <c r="D37" s="4" t="s">
        <v>11</v>
      </c>
      <c r="E37" s="24" t="s">
        <v>365</v>
      </c>
      <c r="F37" s="114"/>
      <c r="G37" s="115"/>
      <c r="H37" s="96">
        <f t="shared" si="0"/>
        <v>0</v>
      </c>
    </row>
    <row r="38" spans="1:8" s="1" customFormat="1" ht="30" customHeight="1" x14ac:dyDescent="0.35">
      <c r="A38" s="3"/>
      <c r="B38" s="16" t="s">
        <v>193</v>
      </c>
      <c r="C38" s="6" t="s">
        <v>185</v>
      </c>
      <c r="D38" s="4" t="s">
        <v>186</v>
      </c>
      <c r="E38" s="24" t="s">
        <v>366</v>
      </c>
      <c r="F38" s="114"/>
      <c r="G38" s="111"/>
      <c r="H38" s="96">
        <f t="shared" si="0"/>
        <v>0</v>
      </c>
    </row>
    <row r="39" spans="1:8" s="1" customFormat="1" ht="30" customHeight="1" x14ac:dyDescent="0.35">
      <c r="A39" s="3"/>
      <c r="B39" s="16" t="s">
        <v>194</v>
      </c>
      <c r="C39" s="6" t="s">
        <v>189</v>
      </c>
      <c r="D39" s="4" t="s">
        <v>11</v>
      </c>
      <c r="E39" s="24" t="s">
        <v>367</v>
      </c>
      <c r="F39" s="110"/>
      <c r="G39" s="115"/>
      <c r="H39" s="96">
        <f>+F39*G39</f>
        <v>0</v>
      </c>
    </row>
    <row r="40" spans="1:8" s="1" customFormat="1" ht="30" customHeight="1" x14ac:dyDescent="0.35">
      <c r="A40" s="3"/>
      <c r="B40" s="16" t="s">
        <v>194</v>
      </c>
      <c r="C40" s="6" t="s">
        <v>190</v>
      </c>
      <c r="D40" s="4" t="s">
        <v>189</v>
      </c>
      <c r="E40" s="24" t="s">
        <v>507</v>
      </c>
      <c r="F40" s="110"/>
      <c r="G40" s="111"/>
      <c r="H40" s="96">
        <f t="shared" si="0"/>
        <v>0</v>
      </c>
    </row>
    <row r="41" spans="1:8" s="1" customFormat="1" ht="30" customHeight="1" x14ac:dyDescent="0.35">
      <c r="A41" s="3"/>
      <c r="B41" s="16" t="s">
        <v>194</v>
      </c>
      <c r="C41" s="47" t="s">
        <v>188</v>
      </c>
      <c r="D41" s="46" t="s">
        <v>190</v>
      </c>
      <c r="E41" s="92" t="s">
        <v>368</v>
      </c>
      <c r="F41" s="113"/>
      <c r="G41" s="111"/>
      <c r="H41" s="96">
        <f t="shared" si="0"/>
        <v>0</v>
      </c>
    </row>
    <row r="42" spans="1:8" s="1" customFormat="1" ht="30" customHeight="1" x14ac:dyDescent="0.35">
      <c r="A42" s="3"/>
      <c r="B42" s="16" t="s">
        <v>194</v>
      </c>
      <c r="C42" s="6" t="s">
        <v>191</v>
      </c>
      <c r="D42" s="4" t="s">
        <v>188</v>
      </c>
      <c r="E42" s="24" t="s">
        <v>369</v>
      </c>
      <c r="F42" s="110"/>
      <c r="G42" s="111"/>
      <c r="H42" s="96">
        <f t="shared" si="0"/>
        <v>0</v>
      </c>
    </row>
    <row r="43" spans="1:8" s="1" customFormat="1" ht="30" customHeight="1" x14ac:dyDescent="0.35">
      <c r="A43" s="3"/>
      <c r="B43" s="17" t="s">
        <v>203</v>
      </c>
      <c r="C43" s="6" t="s">
        <v>201</v>
      </c>
      <c r="D43" s="4"/>
      <c r="E43" s="24" t="s">
        <v>370</v>
      </c>
      <c r="F43" s="110"/>
      <c r="G43" s="111"/>
      <c r="H43" s="96">
        <f>+F43*G43</f>
        <v>0</v>
      </c>
    </row>
    <row r="44" spans="1:8" s="1" customFormat="1" ht="30" customHeight="1" x14ac:dyDescent="0.35">
      <c r="A44" s="3"/>
      <c r="B44" s="16" t="s">
        <v>194</v>
      </c>
      <c r="C44" s="6" t="s">
        <v>202</v>
      </c>
      <c r="D44" s="4"/>
      <c r="E44" s="24" t="s">
        <v>371</v>
      </c>
      <c r="F44" s="110"/>
      <c r="G44" s="111"/>
      <c r="H44" s="96">
        <f t="shared" si="0"/>
        <v>0</v>
      </c>
    </row>
    <row r="45" spans="1:8" s="1" customFormat="1" ht="30" customHeight="1" x14ac:dyDescent="0.35">
      <c r="A45" s="3"/>
      <c r="B45" s="17" t="s">
        <v>196</v>
      </c>
      <c r="C45" s="6" t="s">
        <v>200</v>
      </c>
      <c r="D45" s="4" t="s">
        <v>188</v>
      </c>
      <c r="E45" s="24" t="s">
        <v>372</v>
      </c>
      <c r="F45" s="110"/>
      <c r="G45" s="111"/>
      <c r="H45" s="96">
        <f t="shared" si="0"/>
        <v>0</v>
      </c>
    </row>
    <row r="46" spans="1:8" s="1" customFormat="1" ht="59" customHeight="1" x14ac:dyDescent="0.35">
      <c r="A46" s="3"/>
      <c r="B46" s="16" t="s">
        <v>209</v>
      </c>
      <c r="C46" s="47" t="s">
        <v>11</v>
      </c>
      <c r="D46" s="47" t="s">
        <v>509</v>
      </c>
      <c r="E46" s="92" t="s">
        <v>510</v>
      </c>
      <c r="F46" s="113"/>
      <c r="G46" s="111"/>
      <c r="H46" s="96">
        <f t="shared" si="0"/>
        <v>0</v>
      </c>
    </row>
    <row r="47" spans="1:8" s="1" customFormat="1" ht="23.25" customHeight="1" x14ac:dyDescent="0.35">
      <c r="A47" s="3">
        <v>12</v>
      </c>
      <c r="B47" s="4"/>
      <c r="C47" s="2"/>
      <c r="D47" s="2"/>
      <c r="E47" s="24"/>
      <c r="F47" s="114"/>
      <c r="G47" s="112"/>
      <c r="H47" s="96">
        <f t="shared" si="0"/>
        <v>0</v>
      </c>
    </row>
    <row r="48" spans="1:8" s="1" customFormat="1" ht="35.25" customHeight="1" x14ac:dyDescent="0.35">
      <c r="A48" s="3">
        <v>13</v>
      </c>
      <c r="B48" s="9" t="s">
        <v>114</v>
      </c>
      <c r="C48" s="7"/>
      <c r="D48" s="7"/>
      <c r="E48" s="91"/>
      <c r="F48" s="114"/>
      <c r="G48" s="112"/>
      <c r="H48" s="96">
        <f t="shared" si="0"/>
        <v>0</v>
      </c>
    </row>
    <row r="49" spans="1:8" s="1" customFormat="1" ht="30" customHeight="1" x14ac:dyDescent="0.35">
      <c r="A49" s="3">
        <v>14</v>
      </c>
      <c r="B49" s="19" t="s">
        <v>197</v>
      </c>
      <c r="C49" s="11" t="s">
        <v>115</v>
      </c>
      <c r="D49" s="11" t="s">
        <v>116</v>
      </c>
      <c r="E49" s="93" t="s">
        <v>117</v>
      </c>
      <c r="F49" s="116"/>
      <c r="G49" s="117"/>
      <c r="H49" s="96">
        <f t="shared" si="0"/>
        <v>0</v>
      </c>
    </row>
    <row r="50" spans="1:8" s="1" customFormat="1" ht="30" customHeight="1" x14ac:dyDescent="0.35">
      <c r="A50" s="3">
        <v>15</v>
      </c>
      <c r="B50" s="19" t="s">
        <v>197</v>
      </c>
      <c r="C50" s="4" t="s">
        <v>115</v>
      </c>
      <c r="D50" s="49">
        <v>124</v>
      </c>
      <c r="E50" s="24" t="s">
        <v>118</v>
      </c>
      <c r="F50" s="116"/>
      <c r="G50" s="117"/>
      <c r="H50" s="96">
        <f t="shared" si="0"/>
        <v>0</v>
      </c>
    </row>
    <row r="51" spans="1:8" s="1" customFormat="1" ht="30" customHeight="1" x14ac:dyDescent="0.35">
      <c r="A51" s="3">
        <v>16</v>
      </c>
      <c r="B51" s="19" t="s">
        <v>197</v>
      </c>
      <c r="C51" s="4" t="s">
        <v>115</v>
      </c>
      <c r="D51" s="49">
        <v>125</v>
      </c>
      <c r="E51" s="24" t="s">
        <v>119</v>
      </c>
      <c r="F51" s="116"/>
      <c r="G51" s="117"/>
      <c r="H51" s="96">
        <f t="shared" si="0"/>
        <v>0</v>
      </c>
    </row>
    <row r="52" spans="1:8" s="1" customFormat="1" ht="30" customHeight="1" x14ac:dyDescent="0.35">
      <c r="A52" s="3">
        <v>17</v>
      </c>
      <c r="B52" s="19" t="s">
        <v>197</v>
      </c>
      <c r="C52" s="11" t="s">
        <v>120</v>
      </c>
      <c r="D52" s="11" t="s">
        <v>122</v>
      </c>
      <c r="E52" s="93" t="s">
        <v>121</v>
      </c>
      <c r="F52" s="116"/>
      <c r="G52" s="117"/>
      <c r="H52" s="96">
        <f t="shared" si="0"/>
        <v>0</v>
      </c>
    </row>
    <row r="53" spans="1:8" s="1" customFormat="1" ht="30" customHeight="1" x14ac:dyDescent="0.35">
      <c r="A53" s="3">
        <v>18</v>
      </c>
      <c r="B53" s="19" t="s">
        <v>197</v>
      </c>
      <c r="C53" s="11" t="s">
        <v>120</v>
      </c>
      <c r="D53" s="11" t="s">
        <v>123</v>
      </c>
      <c r="E53" s="93" t="s">
        <v>124</v>
      </c>
      <c r="F53" s="116"/>
      <c r="G53" s="117"/>
      <c r="H53" s="96">
        <f t="shared" si="0"/>
        <v>0</v>
      </c>
    </row>
    <row r="54" spans="1:8" s="1" customFormat="1" ht="30" customHeight="1" x14ac:dyDescent="0.35">
      <c r="A54" s="3">
        <v>19</v>
      </c>
      <c r="B54" s="19" t="s">
        <v>197</v>
      </c>
      <c r="C54" s="11" t="s">
        <v>120</v>
      </c>
      <c r="D54" s="11" t="s">
        <v>125</v>
      </c>
      <c r="E54" s="93" t="s">
        <v>126</v>
      </c>
      <c r="F54" s="116"/>
      <c r="G54" s="117"/>
      <c r="H54" s="96">
        <f t="shared" si="0"/>
        <v>0</v>
      </c>
    </row>
    <row r="55" spans="1:8" s="1" customFormat="1" ht="30" customHeight="1" x14ac:dyDescent="0.35">
      <c r="A55" s="3">
        <v>20</v>
      </c>
      <c r="B55" s="19" t="s">
        <v>197</v>
      </c>
      <c r="C55" s="4" t="s">
        <v>115</v>
      </c>
      <c r="D55" s="49">
        <v>134</v>
      </c>
      <c r="E55" s="24" t="s">
        <v>127</v>
      </c>
      <c r="F55" s="116"/>
      <c r="G55" s="117"/>
      <c r="H55" s="96">
        <f t="shared" si="0"/>
        <v>0</v>
      </c>
    </row>
    <row r="56" spans="1:8" s="1" customFormat="1" ht="30" customHeight="1" x14ac:dyDescent="0.35">
      <c r="A56" s="3"/>
      <c r="B56" s="19" t="s">
        <v>197</v>
      </c>
      <c r="C56" s="4" t="s">
        <v>115</v>
      </c>
      <c r="D56" s="49" t="s">
        <v>344</v>
      </c>
      <c r="E56" s="24" t="s">
        <v>373</v>
      </c>
      <c r="F56" s="110"/>
      <c r="G56" s="112"/>
      <c r="H56" s="96">
        <f t="shared" si="0"/>
        <v>0</v>
      </c>
    </row>
    <row r="57" spans="1:8" s="1" customFormat="1" ht="30" customHeight="1" x14ac:dyDescent="0.35">
      <c r="A57" s="3"/>
      <c r="B57" s="19" t="s">
        <v>197</v>
      </c>
      <c r="C57" s="4" t="s">
        <v>115</v>
      </c>
      <c r="D57" s="49" t="s">
        <v>345</v>
      </c>
      <c r="E57" s="24" t="s">
        <v>374</v>
      </c>
      <c r="F57" s="110"/>
      <c r="G57" s="112"/>
      <c r="H57" s="96">
        <f>+F57*G57</f>
        <v>0</v>
      </c>
    </row>
    <row r="58" spans="1:8" s="1" customFormat="1" ht="30" customHeight="1" x14ac:dyDescent="0.35">
      <c r="A58" s="3"/>
      <c r="B58" s="19" t="s">
        <v>197</v>
      </c>
      <c r="C58" s="4" t="s">
        <v>115</v>
      </c>
      <c r="D58" s="49" t="s">
        <v>346</v>
      </c>
      <c r="E58" s="24" t="s">
        <v>375</v>
      </c>
      <c r="F58" s="110"/>
      <c r="G58" s="112"/>
      <c r="H58" s="96">
        <f t="shared" ref="H58:H118" si="1">+F58*G58</f>
        <v>0</v>
      </c>
    </row>
    <row r="59" spans="1:8" s="1" customFormat="1" ht="30" customHeight="1" x14ac:dyDescent="0.35">
      <c r="A59" s="3">
        <v>21</v>
      </c>
      <c r="B59" s="19" t="s">
        <v>197</v>
      </c>
      <c r="C59" s="4" t="s">
        <v>115</v>
      </c>
      <c r="D59" s="49" t="s">
        <v>128</v>
      </c>
      <c r="E59" s="24" t="s">
        <v>129</v>
      </c>
      <c r="F59" s="110"/>
      <c r="G59" s="112"/>
      <c r="H59" s="96">
        <f t="shared" si="1"/>
        <v>0</v>
      </c>
    </row>
    <row r="60" spans="1:8" s="1" customFormat="1" ht="30" customHeight="1" x14ac:dyDescent="0.35">
      <c r="A60" s="3">
        <v>22</v>
      </c>
      <c r="B60" s="19" t="s">
        <v>197</v>
      </c>
      <c r="C60" s="4" t="s">
        <v>115</v>
      </c>
      <c r="D60" s="49" t="s">
        <v>130</v>
      </c>
      <c r="E60" s="24" t="s">
        <v>131</v>
      </c>
      <c r="F60" s="110"/>
      <c r="G60" s="112"/>
      <c r="H60" s="96">
        <f t="shared" si="1"/>
        <v>0</v>
      </c>
    </row>
    <row r="61" spans="1:8" s="1" customFormat="1" ht="30" customHeight="1" x14ac:dyDescent="0.35">
      <c r="A61" s="3">
        <v>23</v>
      </c>
      <c r="B61" s="19" t="s">
        <v>197</v>
      </c>
      <c r="C61" s="4" t="s">
        <v>115</v>
      </c>
      <c r="D61" s="49" t="s">
        <v>132</v>
      </c>
      <c r="E61" s="24" t="s">
        <v>133</v>
      </c>
      <c r="F61" s="110"/>
      <c r="G61" s="112"/>
      <c r="H61" s="96">
        <f t="shared" si="1"/>
        <v>0</v>
      </c>
    </row>
    <row r="62" spans="1:8" s="1" customFormat="1" ht="30" customHeight="1" x14ac:dyDescent="0.35">
      <c r="A62" s="3">
        <v>24</v>
      </c>
      <c r="B62" s="19" t="s">
        <v>197</v>
      </c>
      <c r="C62" s="4" t="s">
        <v>115</v>
      </c>
      <c r="D62" s="49" t="s">
        <v>134</v>
      </c>
      <c r="E62" s="24" t="s">
        <v>135</v>
      </c>
      <c r="F62" s="110"/>
      <c r="G62" s="112"/>
      <c r="H62" s="96">
        <f t="shared" si="1"/>
        <v>0</v>
      </c>
    </row>
    <row r="63" spans="1:8" s="1" customFormat="1" ht="30" customHeight="1" x14ac:dyDescent="0.35">
      <c r="A63" s="3">
        <v>25</v>
      </c>
      <c r="B63" s="19" t="s">
        <v>197</v>
      </c>
      <c r="C63" s="11" t="s">
        <v>115</v>
      </c>
      <c r="D63" s="50" t="s">
        <v>136</v>
      </c>
      <c r="E63" s="93" t="s">
        <v>137</v>
      </c>
      <c r="F63" s="110"/>
      <c r="G63" s="112"/>
      <c r="H63" s="96">
        <f t="shared" si="1"/>
        <v>0</v>
      </c>
    </row>
    <row r="64" spans="1:8" s="1" customFormat="1" ht="30" customHeight="1" x14ac:dyDescent="0.35">
      <c r="A64" s="3">
        <v>26</v>
      </c>
      <c r="B64" s="19" t="s">
        <v>197</v>
      </c>
      <c r="C64" s="11" t="s">
        <v>115</v>
      </c>
      <c r="D64" s="50" t="s">
        <v>138</v>
      </c>
      <c r="E64" s="93" t="s">
        <v>139</v>
      </c>
      <c r="F64" s="110"/>
      <c r="G64" s="112"/>
      <c r="H64" s="96">
        <f t="shared" si="1"/>
        <v>0</v>
      </c>
    </row>
    <row r="65" spans="1:8" s="1" customFormat="1" ht="29" x14ac:dyDescent="0.35">
      <c r="A65" s="3"/>
      <c r="B65" s="19" t="s">
        <v>197</v>
      </c>
      <c r="C65" s="4">
        <v>127</v>
      </c>
      <c r="D65" s="4" t="s">
        <v>115</v>
      </c>
      <c r="E65" s="24" t="s">
        <v>376</v>
      </c>
      <c r="F65" s="110"/>
      <c r="G65" s="112"/>
      <c r="H65" s="96">
        <f t="shared" si="1"/>
        <v>0</v>
      </c>
    </row>
    <row r="66" spans="1:8" s="1" customFormat="1" ht="29" x14ac:dyDescent="0.35">
      <c r="A66" s="3"/>
      <c r="B66" s="19" t="s">
        <v>197</v>
      </c>
      <c r="C66" s="4">
        <v>128</v>
      </c>
      <c r="D66" s="4" t="s">
        <v>115</v>
      </c>
      <c r="E66" s="24" t="s">
        <v>377</v>
      </c>
      <c r="F66" s="110"/>
      <c r="G66" s="111"/>
      <c r="H66" s="96">
        <f t="shared" si="1"/>
        <v>0</v>
      </c>
    </row>
    <row r="67" spans="1:8" s="1" customFormat="1" ht="29" x14ac:dyDescent="0.35">
      <c r="A67" s="3"/>
      <c r="B67" s="19" t="s">
        <v>197</v>
      </c>
      <c r="C67" s="4">
        <v>129</v>
      </c>
      <c r="D67" s="4" t="s">
        <v>115</v>
      </c>
      <c r="E67" s="24" t="s">
        <v>378</v>
      </c>
      <c r="F67" s="110"/>
      <c r="G67" s="111"/>
      <c r="H67" s="96">
        <f t="shared" si="1"/>
        <v>0</v>
      </c>
    </row>
    <row r="68" spans="1:8" s="1" customFormat="1" ht="29" x14ac:dyDescent="0.35">
      <c r="A68" s="3"/>
      <c r="B68" s="6" t="s">
        <v>197</v>
      </c>
      <c r="C68" s="47">
        <v>145</v>
      </c>
      <c r="D68" s="47" t="s">
        <v>116</v>
      </c>
      <c r="E68" s="24" t="s">
        <v>379</v>
      </c>
      <c r="F68" s="113"/>
      <c r="G68" s="111"/>
      <c r="H68" s="96">
        <f t="shared" si="1"/>
        <v>0</v>
      </c>
    </row>
    <row r="69" spans="1:8" s="1" customFormat="1" ht="29" x14ac:dyDescent="0.35">
      <c r="A69" s="3"/>
      <c r="B69" s="20" t="s">
        <v>198</v>
      </c>
      <c r="C69" s="4" t="s">
        <v>199</v>
      </c>
      <c r="D69" s="4" t="s">
        <v>116</v>
      </c>
      <c r="E69" s="24" t="s">
        <v>380</v>
      </c>
      <c r="F69" s="110"/>
      <c r="G69" s="111"/>
      <c r="H69" s="96">
        <f t="shared" si="1"/>
        <v>0</v>
      </c>
    </row>
    <row r="70" spans="1:8" s="1" customFormat="1" ht="29" x14ac:dyDescent="0.35">
      <c r="A70" s="3"/>
      <c r="B70" s="17" t="s">
        <v>197</v>
      </c>
      <c r="C70" s="4" t="s">
        <v>204</v>
      </c>
      <c r="D70" s="4" t="s">
        <v>116</v>
      </c>
      <c r="E70" s="24" t="s">
        <v>381</v>
      </c>
      <c r="F70" s="110"/>
      <c r="G70" s="111"/>
      <c r="H70" s="96">
        <f t="shared" si="1"/>
        <v>0</v>
      </c>
    </row>
    <row r="71" spans="1:8" s="1" customFormat="1" ht="29" x14ac:dyDescent="0.35">
      <c r="A71" s="3"/>
      <c r="B71" s="17" t="s">
        <v>205</v>
      </c>
      <c r="C71" s="4" t="s">
        <v>206</v>
      </c>
      <c r="D71" s="4" t="s">
        <v>207</v>
      </c>
      <c r="E71" s="24" t="s">
        <v>382</v>
      </c>
      <c r="F71" s="110"/>
      <c r="G71" s="111"/>
      <c r="H71" s="96">
        <f t="shared" si="1"/>
        <v>0</v>
      </c>
    </row>
    <row r="72" spans="1:8" s="1" customFormat="1" ht="58" customHeight="1" x14ac:dyDescent="0.35">
      <c r="A72" s="3"/>
      <c r="B72" s="16" t="s">
        <v>208</v>
      </c>
      <c r="C72" s="6" t="s">
        <v>210</v>
      </c>
      <c r="D72" s="4" t="s">
        <v>152</v>
      </c>
      <c r="E72" s="24" t="s">
        <v>383</v>
      </c>
      <c r="F72" s="110"/>
      <c r="G72" s="112"/>
      <c r="H72" s="96">
        <f t="shared" si="1"/>
        <v>0</v>
      </c>
    </row>
    <row r="73" spans="1:8" s="1" customFormat="1" ht="59.5" customHeight="1" x14ac:dyDescent="0.35">
      <c r="A73" s="3"/>
      <c r="B73" s="16" t="s">
        <v>208</v>
      </c>
      <c r="C73" s="6" t="s">
        <v>210</v>
      </c>
      <c r="D73" s="4" t="s">
        <v>152</v>
      </c>
      <c r="E73" s="24" t="s">
        <v>384</v>
      </c>
      <c r="F73" s="110"/>
      <c r="G73" s="112"/>
      <c r="H73" s="96">
        <f t="shared" si="1"/>
        <v>0</v>
      </c>
    </row>
    <row r="74" spans="1:8" s="1" customFormat="1" ht="66" customHeight="1" x14ac:dyDescent="0.35">
      <c r="A74" s="3"/>
      <c r="B74" s="6" t="s">
        <v>208</v>
      </c>
      <c r="C74" s="4" t="s">
        <v>211</v>
      </c>
      <c r="D74" s="4" t="s">
        <v>212</v>
      </c>
      <c r="E74" s="24" t="s">
        <v>385</v>
      </c>
      <c r="F74" s="110"/>
      <c r="G74" s="112"/>
      <c r="H74" s="96">
        <f t="shared" si="1"/>
        <v>0</v>
      </c>
    </row>
    <row r="75" spans="1:8" s="1" customFormat="1" x14ac:dyDescent="0.35">
      <c r="A75" s="3">
        <v>28</v>
      </c>
      <c r="B75" s="9" t="s">
        <v>213</v>
      </c>
      <c r="C75" s="7"/>
      <c r="D75" s="7"/>
      <c r="E75" s="91"/>
      <c r="F75" s="127"/>
      <c r="G75" s="128"/>
      <c r="H75" s="96">
        <f t="shared" si="1"/>
        <v>0</v>
      </c>
    </row>
    <row r="76" spans="1:8" s="1" customFormat="1" x14ac:dyDescent="0.35">
      <c r="A76" s="3"/>
      <c r="B76" s="21"/>
      <c r="C76" s="22"/>
      <c r="D76" s="22"/>
      <c r="E76" s="94"/>
      <c r="F76" s="118"/>
      <c r="G76" s="119"/>
      <c r="H76" s="96">
        <f t="shared" si="1"/>
        <v>0</v>
      </c>
    </row>
    <row r="77" spans="1:8" s="1" customFormat="1" ht="30" customHeight="1" x14ac:dyDescent="0.35">
      <c r="A77" s="3"/>
      <c r="B77" s="17" t="s">
        <v>215</v>
      </c>
      <c r="C77" s="4" t="s">
        <v>221</v>
      </c>
      <c r="D77" s="4" t="s">
        <v>214</v>
      </c>
      <c r="E77" s="24" t="s">
        <v>387</v>
      </c>
      <c r="F77" s="120"/>
      <c r="G77" s="111"/>
      <c r="H77" s="96">
        <f t="shared" si="1"/>
        <v>0</v>
      </c>
    </row>
    <row r="78" spans="1:8" s="1" customFormat="1" ht="30" customHeight="1" x14ac:dyDescent="0.35">
      <c r="A78" s="3"/>
      <c r="B78" s="6" t="s">
        <v>218</v>
      </c>
      <c r="C78" s="4">
        <v>248</v>
      </c>
      <c r="D78" s="4" t="s">
        <v>214</v>
      </c>
      <c r="E78" s="24" t="s">
        <v>386</v>
      </c>
      <c r="F78" s="110"/>
      <c r="G78" s="111"/>
      <c r="H78" s="96">
        <f t="shared" si="1"/>
        <v>0</v>
      </c>
    </row>
    <row r="79" spans="1:8" s="1" customFormat="1" ht="30" customHeight="1" x14ac:dyDescent="0.35">
      <c r="A79" s="3"/>
      <c r="B79" s="17" t="s">
        <v>218</v>
      </c>
      <c r="C79" s="4" t="s">
        <v>222</v>
      </c>
      <c r="D79" s="4" t="s">
        <v>214</v>
      </c>
      <c r="E79" s="24" t="s">
        <v>388</v>
      </c>
      <c r="F79" s="120"/>
      <c r="G79" s="111"/>
      <c r="H79" s="96">
        <f t="shared" si="1"/>
        <v>0</v>
      </c>
    </row>
    <row r="80" spans="1:8" s="1" customFormat="1" ht="30" customHeight="1" x14ac:dyDescent="0.35">
      <c r="A80" s="3"/>
      <c r="B80" s="17" t="s">
        <v>216</v>
      </c>
      <c r="C80" s="4" t="s">
        <v>224</v>
      </c>
      <c r="D80" s="4" t="s">
        <v>223</v>
      </c>
      <c r="E80" s="24" t="s">
        <v>389</v>
      </c>
      <c r="F80" s="120"/>
      <c r="G80" s="111"/>
      <c r="H80" s="96">
        <f t="shared" si="1"/>
        <v>0</v>
      </c>
    </row>
    <row r="81" spans="1:8" s="1" customFormat="1" ht="30" customHeight="1" x14ac:dyDescent="0.35">
      <c r="A81" s="3"/>
      <c r="B81" s="17" t="s">
        <v>217</v>
      </c>
      <c r="C81" s="6" t="s">
        <v>513</v>
      </c>
      <c r="D81" s="4" t="s">
        <v>225</v>
      </c>
      <c r="E81" s="24" t="s">
        <v>390</v>
      </c>
      <c r="F81" s="120"/>
      <c r="G81" s="111"/>
      <c r="H81" s="96">
        <f t="shared" si="1"/>
        <v>0</v>
      </c>
    </row>
    <row r="82" spans="1:8" s="1" customFormat="1" ht="30" customHeight="1" x14ac:dyDescent="0.35">
      <c r="A82" s="3"/>
      <c r="B82" s="18" t="s">
        <v>195</v>
      </c>
      <c r="C82" s="6" t="s">
        <v>219</v>
      </c>
      <c r="D82" s="4" t="s">
        <v>220</v>
      </c>
      <c r="E82" s="24" t="s">
        <v>391</v>
      </c>
      <c r="F82" s="110"/>
      <c r="G82" s="112"/>
      <c r="H82" s="96">
        <f t="shared" si="1"/>
        <v>0</v>
      </c>
    </row>
    <row r="83" spans="1:8" s="1" customFormat="1" ht="30" customHeight="1" x14ac:dyDescent="0.35">
      <c r="A83" s="3"/>
      <c r="B83" s="18" t="s">
        <v>196</v>
      </c>
      <c r="C83" s="6" t="s">
        <v>219</v>
      </c>
      <c r="D83" s="4" t="s">
        <v>514</v>
      </c>
      <c r="E83" s="24" t="s">
        <v>391</v>
      </c>
      <c r="F83" s="110"/>
      <c r="G83" s="112"/>
      <c r="H83" s="96">
        <f t="shared" si="1"/>
        <v>0</v>
      </c>
    </row>
    <row r="84" spans="1:8" s="1" customFormat="1" x14ac:dyDescent="0.35">
      <c r="A84" s="3"/>
      <c r="B84" s="6"/>
      <c r="C84" s="22"/>
      <c r="D84" s="22"/>
      <c r="E84" s="94"/>
      <c r="F84" s="118"/>
      <c r="G84" s="119"/>
      <c r="H84" s="96">
        <f t="shared" si="1"/>
        <v>0</v>
      </c>
    </row>
    <row r="85" spans="1:8" s="1" customFormat="1" x14ac:dyDescent="0.35">
      <c r="A85" s="3">
        <v>27</v>
      </c>
      <c r="B85" s="4"/>
      <c r="C85" s="2"/>
      <c r="D85" s="2"/>
      <c r="E85" s="24"/>
      <c r="F85" s="114"/>
      <c r="G85" s="112"/>
      <c r="H85" s="96">
        <f t="shared" si="1"/>
        <v>0</v>
      </c>
    </row>
    <row r="86" spans="1:8" s="1" customFormat="1" x14ac:dyDescent="0.35">
      <c r="A86" s="3">
        <v>28</v>
      </c>
      <c r="B86" s="9" t="s">
        <v>140</v>
      </c>
      <c r="C86" s="7"/>
      <c r="D86" s="7"/>
      <c r="E86" s="91"/>
      <c r="F86" s="127"/>
      <c r="G86" s="128"/>
      <c r="H86" s="96">
        <f t="shared" si="1"/>
        <v>0</v>
      </c>
    </row>
    <row r="87" spans="1:8" s="1" customFormat="1" ht="30" customHeight="1" x14ac:dyDescent="0.35">
      <c r="A87" s="3">
        <v>29</v>
      </c>
      <c r="B87" s="6" t="s">
        <v>228</v>
      </c>
      <c r="C87" s="4" t="s">
        <v>141</v>
      </c>
      <c r="D87" s="4" t="s">
        <v>142</v>
      </c>
      <c r="E87" s="24" t="s">
        <v>143</v>
      </c>
      <c r="F87" s="110"/>
      <c r="G87" s="112"/>
      <c r="H87" s="96">
        <f t="shared" si="1"/>
        <v>0</v>
      </c>
    </row>
    <row r="88" spans="1:8" s="1" customFormat="1" ht="30" customHeight="1" x14ac:dyDescent="0.35">
      <c r="A88" s="3">
        <v>30</v>
      </c>
      <c r="B88" s="6" t="s">
        <v>228</v>
      </c>
      <c r="C88" s="4" t="s">
        <v>144</v>
      </c>
      <c r="D88" s="49" t="s">
        <v>138</v>
      </c>
      <c r="E88" s="24" t="s">
        <v>145</v>
      </c>
      <c r="F88" s="110"/>
      <c r="G88" s="112"/>
      <c r="H88" s="96">
        <f t="shared" si="1"/>
        <v>0</v>
      </c>
    </row>
    <row r="89" spans="1:8" s="1" customFormat="1" ht="30" customHeight="1" x14ac:dyDescent="0.35">
      <c r="A89" s="3">
        <v>31</v>
      </c>
      <c r="B89" s="6" t="s">
        <v>228</v>
      </c>
      <c r="C89" s="4" t="s">
        <v>146</v>
      </c>
      <c r="D89" s="49" t="s">
        <v>112</v>
      </c>
      <c r="E89" s="24" t="s">
        <v>147</v>
      </c>
      <c r="F89" s="110"/>
      <c r="G89" s="112"/>
      <c r="H89" s="96">
        <f t="shared" si="1"/>
        <v>0</v>
      </c>
    </row>
    <row r="90" spans="1:8" s="1" customFormat="1" ht="29" x14ac:dyDescent="0.35">
      <c r="A90" s="3"/>
      <c r="B90" s="17" t="s">
        <v>227</v>
      </c>
      <c r="C90" s="4" t="s">
        <v>234</v>
      </c>
      <c r="D90" s="4" t="s">
        <v>230</v>
      </c>
      <c r="E90" s="24" t="s">
        <v>392</v>
      </c>
      <c r="F90" s="120"/>
      <c r="G90" s="111"/>
      <c r="H90" s="96">
        <f t="shared" si="1"/>
        <v>0</v>
      </c>
    </row>
    <row r="91" spans="1:8" s="1" customFormat="1" ht="29" x14ac:dyDescent="0.35">
      <c r="A91" s="3"/>
      <c r="B91" s="6" t="s">
        <v>228</v>
      </c>
      <c r="C91" s="4">
        <v>343</v>
      </c>
      <c r="D91" s="4" t="s">
        <v>230</v>
      </c>
      <c r="E91" s="24" t="s">
        <v>393</v>
      </c>
      <c r="F91" s="120"/>
      <c r="G91" s="111"/>
      <c r="H91" s="96">
        <f t="shared" si="1"/>
        <v>0</v>
      </c>
    </row>
    <row r="92" spans="1:8" s="1" customFormat="1" ht="29" x14ac:dyDescent="0.35">
      <c r="A92" s="3"/>
      <c r="B92" s="17" t="s">
        <v>228</v>
      </c>
      <c r="C92" s="4" t="s">
        <v>235</v>
      </c>
      <c r="D92" s="4" t="s">
        <v>230</v>
      </c>
      <c r="E92" s="24" t="s">
        <v>394</v>
      </c>
      <c r="F92" s="120"/>
      <c r="G92" s="111"/>
      <c r="H92" s="96">
        <f t="shared" si="1"/>
        <v>0</v>
      </c>
    </row>
    <row r="93" spans="1:8" s="1" customFormat="1" ht="29" x14ac:dyDescent="0.35">
      <c r="A93" s="3"/>
      <c r="B93" s="17" t="s">
        <v>229</v>
      </c>
      <c r="C93" s="4" t="s">
        <v>236</v>
      </c>
      <c r="D93" s="4" t="s">
        <v>231</v>
      </c>
      <c r="E93" s="24" t="s">
        <v>395</v>
      </c>
      <c r="F93" s="120"/>
      <c r="G93" s="111"/>
      <c r="H93" s="96">
        <f t="shared" si="1"/>
        <v>0</v>
      </c>
    </row>
    <row r="94" spans="1:8" s="1" customFormat="1" ht="29" x14ac:dyDescent="0.35">
      <c r="A94" s="3"/>
      <c r="B94" s="17" t="s">
        <v>233</v>
      </c>
      <c r="C94" s="4" t="s">
        <v>237</v>
      </c>
      <c r="D94" s="4" t="s">
        <v>232</v>
      </c>
      <c r="E94" s="24" t="s">
        <v>396</v>
      </c>
      <c r="F94" s="120"/>
      <c r="G94" s="111"/>
      <c r="H94" s="96">
        <f t="shared" si="1"/>
        <v>0</v>
      </c>
    </row>
    <row r="95" spans="1:8" s="1" customFormat="1" x14ac:dyDescent="0.35">
      <c r="A95" s="3"/>
      <c r="B95" s="4"/>
      <c r="C95" s="2"/>
      <c r="D95" s="12"/>
      <c r="E95" s="24"/>
      <c r="F95" s="110"/>
      <c r="G95" s="112"/>
      <c r="H95" s="96">
        <f t="shared" si="1"/>
        <v>0</v>
      </c>
    </row>
    <row r="96" spans="1:8" s="1" customFormat="1" x14ac:dyDescent="0.35">
      <c r="A96" s="3">
        <v>33</v>
      </c>
      <c r="B96" s="9" t="s">
        <v>226</v>
      </c>
      <c r="C96" s="7"/>
      <c r="D96" s="7"/>
      <c r="E96" s="91"/>
      <c r="F96" s="127"/>
      <c r="G96" s="128"/>
      <c r="H96" s="96">
        <f t="shared" si="1"/>
        <v>0</v>
      </c>
    </row>
    <row r="97" spans="1:8" s="1" customFormat="1" ht="59.25" customHeight="1" x14ac:dyDescent="0.35">
      <c r="A97" s="3"/>
      <c r="B97" s="17" t="s">
        <v>241</v>
      </c>
      <c r="C97" s="4" t="s">
        <v>511</v>
      </c>
      <c r="D97" s="4" t="s">
        <v>244</v>
      </c>
      <c r="E97" s="24" t="s">
        <v>397</v>
      </c>
      <c r="F97" s="120"/>
      <c r="G97" s="111"/>
      <c r="H97" s="96">
        <f t="shared" si="1"/>
        <v>0</v>
      </c>
    </row>
    <row r="98" spans="1:8" s="1" customFormat="1" ht="59.25" customHeight="1" x14ac:dyDescent="0.35">
      <c r="A98" s="3"/>
      <c r="B98" s="17" t="s">
        <v>241</v>
      </c>
      <c r="C98" s="4" t="s">
        <v>512</v>
      </c>
      <c r="D98" s="4" t="s">
        <v>244</v>
      </c>
      <c r="E98" s="24" t="s">
        <v>397</v>
      </c>
      <c r="F98" s="121"/>
      <c r="G98" s="111"/>
      <c r="H98" s="96">
        <f t="shared" si="1"/>
        <v>0</v>
      </c>
    </row>
    <row r="99" spans="1:8" s="1" customFormat="1" ht="59.25" customHeight="1" x14ac:dyDescent="0.35">
      <c r="A99" s="3"/>
      <c r="B99" s="17" t="s">
        <v>241</v>
      </c>
      <c r="C99" s="4" t="s">
        <v>334</v>
      </c>
      <c r="D99" s="4" t="s">
        <v>335</v>
      </c>
      <c r="E99" s="24" t="s">
        <v>398</v>
      </c>
      <c r="F99" s="120"/>
      <c r="G99" s="111"/>
      <c r="H99" s="96">
        <f t="shared" si="1"/>
        <v>0</v>
      </c>
    </row>
    <row r="100" spans="1:8" s="1" customFormat="1" ht="29" x14ac:dyDescent="0.35">
      <c r="A100" s="3"/>
      <c r="B100" s="6" t="s">
        <v>240</v>
      </c>
      <c r="C100" s="4">
        <v>443</v>
      </c>
      <c r="D100" s="4" t="s">
        <v>244</v>
      </c>
      <c r="E100" s="24" t="s">
        <v>399</v>
      </c>
      <c r="F100" s="110"/>
      <c r="G100" s="111"/>
      <c r="H100" s="96">
        <f t="shared" si="1"/>
        <v>0</v>
      </c>
    </row>
    <row r="101" spans="1:8" s="1" customFormat="1" ht="29" x14ac:dyDescent="0.35">
      <c r="A101" s="3"/>
      <c r="B101" s="17" t="s">
        <v>240</v>
      </c>
      <c r="C101" s="4" t="s">
        <v>246</v>
      </c>
      <c r="D101" s="4" t="s">
        <v>244</v>
      </c>
      <c r="E101" s="24" t="s">
        <v>400</v>
      </c>
      <c r="F101" s="120"/>
      <c r="G101" s="111"/>
      <c r="H101" s="96">
        <f t="shared" si="1"/>
        <v>0</v>
      </c>
    </row>
    <row r="102" spans="1:8" s="1" customFormat="1" ht="29" x14ac:dyDescent="0.35">
      <c r="A102" s="3"/>
      <c r="B102" s="17" t="s">
        <v>239</v>
      </c>
      <c r="C102" s="4" t="s">
        <v>242</v>
      </c>
      <c r="D102" s="4" t="s">
        <v>243</v>
      </c>
      <c r="E102" s="24" t="s">
        <v>401</v>
      </c>
      <c r="F102" s="120"/>
      <c r="G102" s="111"/>
      <c r="H102" s="96">
        <f t="shared" si="1"/>
        <v>0</v>
      </c>
    </row>
    <row r="103" spans="1:8" s="1" customFormat="1" ht="29" x14ac:dyDescent="0.35">
      <c r="A103" s="3"/>
      <c r="B103" s="17" t="s">
        <v>238</v>
      </c>
      <c r="C103" s="4" t="s">
        <v>333</v>
      </c>
      <c r="D103" s="4" t="s">
        <v>245</v>
      </c>
      <c r="E103" s="24" t="s">
        <v>402</v>
      </c>
      <c r="F103" s="120"/>
      <c r="G103" s="111"/>
      <c r="H103" s="96">
        <f t="shared" si="1"/>
        <v>0</v>
      </c>
    </row>
    <row r="104" spans="1:8" s="1" customFormat="1" x14ac:dyDescent="0.35">
      <c r="A104" s="3">
        <v>32</v>
      </c>
      <c r="B104" s="4"/>
      <c r="C104" s="2"/>
      <c r="D104" s="2"/>
      <c r="E104" s="24"/>
      <c r="F104" s="114"/>
      <c r="G104" s="112"/>
      <c r="H104" s="96">
        <f t="shared" si="1"/>
        <v>0</v>
      </c>
    </row>
    <row r="105" spans="1:8" s="1" customFormat="1" x14ac:dyDescent="0.35">
      <c r="A105" s="3">
        <v>33</v>
      </c>
      <c r="B105" s="9" t="s">
        <v>148</v>
      </c>
      <c r="C105" s="7"/>
      <c r="D105" s="7"/>
      <c r="E105" s="91"/>
      <c r="F105" s="127"/>
      <c r="G105" s="128"/>
      <c r="H105" s="96">
        <f t="shared" si="1"/>
        <v>0</v>
      </c>
    </row>
    <row r="106" spans="1:8" s="1" customFormat="1" ht="30" customHeight="1" x14ac:dyDescent="0.35">
      <c r="A106" s="3">
        <v>34</v>
      </c>
      <c r="B106" s="23" t="s">
        <v>255</v>
      </c>
      <c r="C106" s="4" t="s">
        <v>149</v>
      </c>
      <c r="D106" s="4" t="s">
        <v>142</v>
      </c>
      <c r="E106" s="24" t="s">
        <v>150</v>
      </c>
      <c r="F106" s="110"/>
      <c r="G106" s="112"/>
      <c r="H106" s="96">
        <f t="shared" si="1"/>
        <v>0</v>
      </c>
    </row>
    <row r="107" spans="1:8" s="1" customFormat="1" ht="30" customHeight="1" x14ac:dyDescent="0.35">
      <c r="A107" s="3">
        <v>35</v>
      </c>
      <c r="B107" s="23" t="s">
        <v>255</v>
      </c>
      <c r="C107" s="4" t="s">
        <v>151</v>
      </c>
      <c r="D107" s="4" t="s">
        <v>152</v>
      </c>
      <c r="E107" s="24" t="s">
        <v>153</v>
      </c>
      <c r="F107" s="110"/>
      <c r="G107" s="112"/>
      <c r="H107" s="96">
        <f t="shared" si="1"/>
        <v>0</v>
      </c>
    </row>
    <row r="108" spans="1:8" s="1" customFormat="1" ht="30" customHeight="1" x14ac:dyDescent="0.35">
      <c r="A108" s="3">
        <v>36</v>
      </c>
      <c r="B108" s="23" t="s">
        <v>255</v>
      </c>
      <c r="C108" s="49">
        <v>506</v>
      </c>
      <c r="D108" s="4" t="s">
        <v>152</v>
      </c>
      <c r="E108" s="24" t="s">
        <v>154</v>
      </c>
      <c r="F108" s="110"/>
      <c r="G108" s="112"/>
      <c r="H108" s="96">
        <f t="shared" si="1"/>
        <v>0</v>
      </c>
    </row>
    <row r="109" spans="1:8" s="1" customFormat="1" ht="30" customHeight="1" x14ac:dyDescent="0.35">
      <c r="A109" s="3">
        <v>37</v>
      </c>
      <c r="B109" s="23" t="s">
        <v>255</v>
      </c>
      <c r="C109" s="4" t="s">
        <v>152</v>
      </c>
      <c r="D109" s="49" t="s">
        <v>112</v>
      </c>
      <c r="E109" s="24" t="s">
        <v>155</v>
      </c>
      <c r="F109" s="110"/>
      <c r="G109" s="111"/>
      <c r="H109" s="96">
        <f t="shared" si="1"/>
        <v>0</v>
      </c>
    </row>
    <row r="110" spans="1:8" s="1" customFormat="1" ht="30" customHeight="1" x14ac:dyDescent="0.35">
      <c r="A110" s="3">
        <v>38</v>
      </c>
      <c r="B110" s="23" t="s">
        <v>255</v>
      </c>
      <c r="C110" s="4" t="s">
        <v>156</v>
      </c>
      <c r="D110" s="49">
        <v>517</v>
      </c>
      <c r="E110" s="24" t="s">
        <v>157</v>
      </c>
      <c r="F110" s="110"/>
      <c r="G110" s="112"/>
      <c r="H110" s="96">
        <f t="shared" si="1"/>
        <v>0</v>
      </c>
    </row>
    <row r="111" spans="1:8" s="1" customFormat="1" ht="30" customHeight="1" x14ac:dyDescent="0.35">
      <c r="A111" s="3">
        <v>39</v>
      </c>
      <c r="B111" s="23" t="s">
        <v>255</v>
      </c>
      <c r="C111" s="49" t="s">
        <v>158</v>
      </c>
      <c r="D111" s="47" t="s">
        <v>493</v>
      </c>
      <c r="E111" s="24" t="s">
        <v>159</v>
      </c>
      <c r="F111" s="110"/>
      <c r="G111" s="112"/>
      <c r="H111" s="96">
        <f t="shared" si="1"/>
        <v>0</v>
      </c>
    </row>
    <row r="112" spans="1:8" s="1" customFormat="1" ht="30" customHeight="1" x14ac:dyDescent="0.35">
      <c r="A112" s="3">
        <v>40</v>
      </c>
      <c r="B112" s="23" t="s">
        <v>255</v>
      </c>
      <c r="C112" s="4" t="s">
        <v>152</v>
      </c>
      <c r="D112" s="49" t="s">
        <v>138</v>
      </c>
      <c r="E112" s="24" t="s">
        <v>160</v>
      </c>
      <c r="F112" s="110"/>
      <c r="G112" s="111"/>
      <c r="H112" s="96">
        <f t="shared" si="1"/>
        <v>0</v>
      </c>
    </row>
    <row r="113" spans="1:8" s="1" customFormat="1" ht="30" customHeight="1" x14ac:dyDescent="0.35">
      <c r="A113" s="3">
        <v>41</v>
      </c>
      <c r="B113" s="23" t="s">
        <v>255</v>
      </c>
      <c r="C113" s="46" t="s">
        <v>494</v>
      </c>
      <c r="D113" s="4" t="s">
        <v>149</v>
      </c>
      <c r="E113" s="24" t="s">
        <v>161</v>
      </c>
      <c r="F113" s="110"/>
      <c r="G113" s="112"/>
      <c r="H113" s="96">
        <f t="shared" si="1"/>
        <v>0</v>
      </c>
    </row>
    <row r="114" spans="1:8" s="1" customFormat="1" ht="30" customHeight="1" x14ac:dyDescent="0.35">
      <c r="A114" s="3">
        <v>42</v>
      </c>
      <c r="B114" s="23" t="s">
        <v>255</v>
      </c>
      <c r="C114" s="4" t="s">
        <v>152</v>
      </c>
      <c r="D114" s="4" t="s">
        <v>149</v>
      </c>
      <c r="E114" s="24" t="s">
        <v>162</v>
      </c>
      <c r="F114" s="110"/>
      <c r="G114" s="122"/>
      <c r="H114" s="96">
        <f t="shared" si="1"/>
        <v>0</v>
      </c>
    </row>
    <row r="115" spans="1:8" s="1" customFormat="1" ht="30" customHeight="1" x14ac:dyDescent="0.35">
      <c r="A115" s="3">
        <v>43</v>
      </c>
      <c r="B115" s="23" t="s">
        <v>255</v>
      </c>
      <c r="C115" s="4" t="s">
        <v>163</v>
      </c>
      <c r="D115" s="46" t="s">
        <v>494</v>
      </c>
      <c r="E115" s="24" t="s">
        <v>164</v>
      </c>
      <c r="F115" s="110"/>
      <c r="G115" s="112"/>
      <c r="H115" s="96">
        <f t="shared" si="1"/>
        <v>0</v>
      </c>
    </row>
    <row r="116" spans="1:8" s="1" customFormat="1" ht="30" customHeight="1" x14ac:dyDescent="0.35">
      <c r="A116" s="3"/>
      <c r="B116" s="23" t="s">
        <v>255</v>
      </c>
      <c r="C116" s="4">
        <v>523</v>
      </c>
      <c r="D116" s="4" t="s">
        <v>149</v>
      </c>
      <c r="E116" s="24" t="s">
        <v>403</v>
      </c>
      <c r="F116" s="110"/>
      <c r="G116" s="111"/>
      <c r="H116" s="96">
        <f t="shared" si="1"/>
        <v>0</v>
      </c>
    </row>
    <row r="117" spans="1:8" s="1" customFormat="1" ht="30" customHeight="1" x14ac:dyDescent="0.35">
      <c r="A117" s="3"/>
      <c r="B117" s="23" t="s">
        <v>256</v>
      </c>
      <c r="C117" s="4" t="s">
        <v>257</v>
      </c>
      <c r="D117" s="4" t="s">
        <v>258</v>
      </c>
      <c r="E117" s="24" t="s">
        <v>404</v>
      </c>
      <c r="F117" s="110"/>
      <c r="G117" s="111"/>
      <c r="H117" s="96">
        <f t="shared" si="1"/>
        <v>0</v>
      </c>
    </row>
    <row r="118" spans="1:8" s="1" customFormat="1" ht="30" customHeight="1" x14ac:dyDescent="0.35">
      <c r="A118" s="3"/>
      <c r="B118" s="23" t="s">
        <v>255</v>
      </c>
      <c r="C118" s="4" t="s">
        <v>259</v>
      </c>
      <c r="D118" s="4" t="s">
        <v>149</v>
      </c>
      <c r="E118" s="24" t="s">
        <v>405</v>
      </c>
      <c r="F118" s="110"/>
      <c r="G118" s="111"/>
      <c r="H118" s="96">
        <f t="shared" si="1"/>
        <v>0</v>
      </c>
    </row>
    <row r="119" spans="1:8" s="1" customFormat="1" ht="30" customHeight="1" x14ac:dyDescent="0.35">
      <c r="A119" s="3"/>
      <c r="B119" s="23" t="s">
        <v>255</v>
      </c>
      <c r="C119" s="4" t="s">
        <v>261</v>
      </c>
      <c r="D119" s="4" t="s">
        <v>260</v>
      </c>
      <c r="E119" s="24" t="s">
        <v>406</v>
      </c>
      <c r="F119" s="110"/>
      <c r="G119" s="111"/>
      <c r="H119" s="96">
        <f t="shared" ref="H119:H120" si="2">+F119*G119</f>
        <v>0</v>
      </c>
    </row>
    <row r="120" spans="1:8" s="1" customFormat="1" ht="30" customHeight="1" x14ac:dyDescent="0.35">
      <c r="A120" s="3"/>
      <c r="B120" s="23" t="s">
        <v>255</v>
      </c>
      <c r="C120" s="5"/>
      <c r="D120" s="2"/>
      <c r="E120" s="24"/>
      <c r="F120" s="114"/>
      <c r="G120" s="112"/>
      <c r="H120" s="96">
        <f t="shared" si="2"/>
        <v>0</v>
      </c>
    </row>
    <row r="121" spans="1:8" s="1" customFormat="1" x14ac:dyDescent="0.35">
      <c r="A121" s="3"/>
      <c r="B121" s="101"/>
      <c r="C121" s="97"/>
      <c r="D121" s="98"/>
      <c r="E121" s="98"/>
      <c r="F121" s="102"/>
      <c r="G121" s="99"/>
      <c r="H121" s="100"/>
    </row>
    <row r="122" spans="1:8" s="1" customFormat="1" ht="18.5" x14ac:dyDescent="0.35">
      <c r="A122" s="3"/>
      <c r="B122" s="101"/>
      <c r="C122" s="97"/>
      <c r="D122" s="107"/>
      <c r="E122" s="103" t="s">
        <v>522</v>
      </c>
      <c r="F122" s="104"/>
      <c r="G122" s="105"/>
      <c r="H122" s="106">
        <f>SUM(H9:H121)</f>
        <v>0</v>
      </c>
    </row>
    <row r="123" spans="1:8" s="1" customFormat="1" x14ac:dyDescent="0.35">
      <c r="A123" s="3"/>
      <c r="B123" s="101"/>
      <c r="C123" s="97"/>
      <c r="D123" s="98"/>
      <c r="E123" s="98"/>
      <c r="F123" s="102"/>
      <c r="G123" s="99"/>
      <c r="H123" s="100"/>
    </row>
    <row r="124" spans="1:8" s="1" customFormat="1" ht="18.5" x14ac:dyDescent="0.35">
      <c r="A124" s="3">
        <v>45</v>
      </c>
      <c r="B124" s="80" t="s">
        <v>167</v>
      </c>
      <c r="C124" s="81"/>
      <c r="D124" s="81"/>
      <c r="E124" s="81"/>
      <c r="F124" s="81"/>
      <c r="G124" s="81"/>
      <c r="H124" s="82"/>
    </row>
    <row r="125" spans="1:8" x14ac:dyDescent="0.35">
      <c r="A125" s="3">
        <v>46</v>
      </c>
      <c r="B125" s="9" t="s">
        <v>21</v>
      </c>
      <c r="C125" s="7"/>
      <c r="D125" s="7"/>
      <c r="E125" s="91"/>
      <c r="F125" s="123"/>
      <c r="G125" s="124"/>
      <c r="H125" s="125"/>
    </row>
    <row r="126" spans="1:8" s="1" customFormat="1" ht="44.25" customHeight="1" x14ac:dyDescent="0.35">
      <c r="A126" s="3">
        <v>47</v>
      </c>
      <c r="B126" s="6" t="s">
        <v>262</v>
      </c>
      <c r="C126" s="4" t="s">
        <v>336</v>
      </c>
      <c r="D126" s="47" t="s">
        <v>266</v>
      </c>
      <c r="E126" s="24" t="s">
        <v>4</v>
      </c>
      <c r="F126" s="110"/>
      <c r="G126" s="112"/>
      <c r="H126" s="96">
        <f t="shared" ref="H126:H187" si="3">+F126*G126</f>
        <v>0</v>
      </c>
    </row>
    <row r="127" spans="1:8" s="1" customFormat="1" ht="43.5" customHeight="1" x14ac:dyDescent="0.35">
      <c r="A127" s="3">
        <v>48</v>
      </c>
      <c r="B127" s="6" t="s">
        <v>262</v>
      </c>
      <c r="C127" s="47" t="s">
        <v>267</v>
      </c>
      <c r="D127" s="47" t="s">
        <v>266</v>
      </c>
      <c r="E127" s="24" t="s">
        <v>5</v>
      </c>
      <c r="F127" s="110"/>
      <c r="G127" s="112"/>
      <c r="H127" s="96">
        <f t="shared" si="3"/>
        <v>0</v>
      </c>
    </row>
    <row r="128" spans="1:8" s="1" customFormat="1" ht="53.25" customHeight="1" x14ac:dyDescent="0.35">
      <c r="A128" s="3">
        <v>49</v>
      </c>
      <c r="B128" s="6" t="s">
        <v>262</v>
      </c>
      <c r="C128" s="47" t="s">
        <v>268</v>
      </c>
      <c r="D128" s="47" t="s">
        <v>266</v>
      </c>
      <c r="E128" s="24" t="s">
        <v>6</v>
      </c>
      <c r="F128" s="110"/>
      <c r="G128" s="112"/>
      <c r="H128" s="96">
        <f t="shared" si="3"/>
        <v>0</v>
      </c>
    </row>
    <row r="129" spans="1:8" s="1" customFormat="1" ht="43.5" x14ac:dyDescent="0.35">
      <c r="A129" s="3">
        <v>50</v>
      </c>
      <c r="B129" s="6" t="s">
        <v>262</v>
      </c>
      <c r="C129" s="47" t="s">
        <v>269</v>
      </c>
      <c r="D129" s="47" t="s">
        <v>266</v>
      </c>
      <c r="E129" s="24" t="s">
        <v>7</v>
      </c>
      <c r="F129" s="110"/>
      <c r="G129" s="112"/>
      <c r="H129" s="96">
        <f t="shared" si="3"/>
        <v>0</v>
      </c>
    </row>
    <row r="130" spans="1:8" s="1" customFormat="1" ht="43.5" x14ac:dyDescent="0.35">
      <c r="A130" s="3">
        <v>51</v>
      </c>
      <c r="B130" s="6" t="s">
        <v>262</v>
      </c>
      <c r="C130" s="47" t="s">
        <v>8</v>
      </c>
      <c r="D130" s="47" t="s">
        <v>266</v>
      </c>
      <c r="E130" s="24" t="s">
        <v>9</v>
      </c>
      <c r="F130" s="110"/>
      <c r="G130" s="112"/>
      <c r="H130" s="96">
        <f t="shared" si="3"/>
        <v>0</v>
      </c>
    </row>
    <row r="131" spans="1:8" s="1" customFormat="1" ht="43.5" x14ac:dyDescent="0.35">
      <c r="A131" s="3">
        <v>52</v>
      </c>
      <c r="B131" s="6" t="s">
        <v>262</v>
      </c>
      <c r="C131" s="47" t="s">
        <v>270</v>
      </c>
      <c r="D131" s="47" t="s">
        <v>271</v>
      </c>
      <c r="E131" s="24" t="s">
        <v>10</v>
      </c>
      <c r="F131" s="110"/>
      <c r="G131" s="112"/>
      <c r="H131" s="96">
        <f t="shared" si="3"/>
        <v>0</v>
      </c>
    </row>
    <row r="132" spans="1:8" s="1" customFormat="1" ht="43.5" x14ac:dyDescent="0.35">
      <c r="A132" s="3">
        <v>53</v>
      </c>
      <c r="B132" s="6" t="s">
        <v>262</v>
      </c>
      <c r="C132" s="47">
        <v>125</v>
      </c>
      <c r="D132" s="47" t="s">
        <v>266</v>
      </c>
      <c r="E132" s="24" t="s">
        <v>407</v>
      </c>
      <c r="F132" s="110"/>
      <c r="G132" s="112"/>
      <c r="H132" s="96">
        <f t="shared" si="3"/>
        <v>0</v>
      </c>
    </row>
    <row r="133" spans="1:8" s="1" customFormat="1" ht="43.5" x14ac:dyDescent="0.35">
      <c r="A133" s="3">
        <v>53</v>
      </c>
      <c r="B133" s="6" t="s">
        <v>262</v>
      </c>
      <c r="C133" s="47">
        <v>125</v>
      </c>
      <c r="D133" s="4" t="s">
        <v>11</v>
      </c>
      <c r="E133" s="24" t="s">
        <v>408</v>
      </c>
      <c r="F133" s="110"/>
      <c r="G133" s="112"/>
      <c r="H133" s="96">
        <f t="shared" si="3"/>
        <v>0</v>
      </c>
    </row>
    <row r="134" spans="1:8" s="1" customFormat="1" ht="43.5" x14ac:dyDescent="0.35">
      <c r="A134" s="3"/>
      <c r="B134" s="6" t="s">
        <v>262</v>
      </c>
      <c r="C134" s="4" t="s">
        <v>274</v>
      </c>
      <c r="D134" s="4" t="s">
        <v>11</v>
      </c>
      <c r="E134" s="24" t="s">
        <v>409</v>
      </c>
      <c r="F134" s="110"/>
      <c r="G134" s="112"/>
      <c r="H134" s="96">
        <f t="shared" si="3"/>
        <v>0</v>
      </c>
    </row>
    <row r="135" spans="1:8" s="1" customFormat="1" ht="43.5" x14ac:dyDescent="0.35">
      <c r="A135" s="3"/>
      <c r="B135" s="6" t="s">
        <v>262</v>
      </c>
      <c r="C135" s="47" t="s">
        <v>266</v>
      </c>
      <c r="D135" s="4" t="s">
        <v>11</v>
      </c>
      <c r="E135" s="24" t="s">
        <v>410</v>
      </c>
      <c r="F135" s="110"/>
      <c r="G135" s="112"/>
      <c r="H135" s="96">
        <f t="shared" si="3"/>
        <v>0</v>
      </c>
    </row>
    <row r="136" spans="1:8" s="1" customFormat="1" ht="43.5" x14ac:dyDescent="0.35">
      <c r="A136" s="3"/>
      <c r="B136" s="6" t="s">
        <v>262</v>
      </c>
      <c r="C136" s="4" t="s">
        <v>275</v>
      </c>
      <c r="D136" s="47" t="s">
        <v>266</v>
      </c>
      <c r="E136" s="24" t="s">
        <v>411</v>
      </c>
      <c r="F136" s="110"/>
      <c r="G136" s="112"/>
      <c r="H136" s="96">
        <f t="shared" si="3"/>
        <v>0</v>
      </c>
    </row>
    <row r="137" spans="1:8" s="1" customFormat="1" ht="43.5" x14ac:dyDescent="0.35">
      <c r="A137" s="3"/>
      <c r="B137" s="6" t="s">
        <v>262</v>
      </c>
      <c r="C137" s="4" t="s">
        <v>276</v>
      </c>
      <c r="D137" s="47" t="s">
        <v>266</v>
      </c>
      <c r="E137" s="24" t="s">
        <v>412</v>
      </c>
      <c r="F137" s="110"/>
      <c r="G137" s="112"/>
      <c r="H137" s="96">
        <f t="shared" si="3"/>
        <v>0</v>
      </c>
    </row>
    <row r="138" spans="1:8" s="1" customFormat="1" ht="43.5" x14ac:dyDescent="0.35">
      <c r="A138" s="3"/>
      <c r="B138" s="6" t="s">
        <v>262</v>
      </c>
      <c r="C138" s="4" t="s">
        <v>277</v>
      </c>
      <c r="D138" s="47" t="s">
        <v>266</v>
      </c>
      <c r="E138" s="24" t="s">
        <v>413</v>
      </c>
      <c r="F138" s="110"/>
      <c r="G138" s="112"/>
      <c r="H138" s="96">
        <f t="shared" si="3"/>
        <v>0</v>
      </c>
    </row>
    <row r="139" spans="1:8" s="1" customFormat="1" ht="43.5" x14ac:dyDescent="0.35">
      <c r="A139" s="3"/>
      <c r="B139" s="6" t="s">
        <v>262</v>
      </c>
      <c r="C139" s="4" t="s">
        <v>278</v>
      </c>
      <c r="D139" s="47" t="s">
        <v>266</v>
      </c>
      <c r="E139" s="24" t="s">
        <v>414</v>
      </c>
      <c r="F139" s="110"/>
      <c r="G139" s="112"/>
      <c r="H139" s="96">
        <f t="shared" si="3"/>
        <v>0</v>
      </c>
    </row>
    <row r="140" spans="1:8" s="1" customFormat="1" ht="43.5" x14ac:dyDescent="0.35">
      <c r="A140" s="3"/>
      <c r="B140" s="6" t="s">
        <v>262</v>
      </c>
      <c r="C140" s="4" t="s">
        <v>280</v>
      </c>
      <c r="D140" s="47" t="s">
        <v>266</v>
      </c>
      <c r="E140" s="24" t="s">
        <v>415</v>
      </c>
      <c r="F140" s="110"/>
      <c r="G140" s="112"/>
      <c r="H140" s="96">
        <f t="shared" si="3"/>
        <v>0</v>
      </c>
    </row>
    <row r="141" spans="1:8" s="1" customFormat="1" ht="43.5" x14ac:dyDescent="0.35">
      <c r="A141" s="3"/>
      <c r="B141" s="6" t="s">
        <v>262</v>
      </c>
      <c r="C141" s="4" t="s">
        <v>281</v>
      </c>
      <c r="D141" s="6" t="s">
        <v>280</v>
      </c>
      <c r="E141" s="24" t="s">
        <v>416</v>
      </c>
      <c r="F141" s="110"/>
      <c r="G141" s="112"/>
      <c r="H141" s="96">
        <f t="shared" si="3"/>
        <v>0</v>
      </c>
    </row>
    <row r="142" spans="1:8" s="1" customFormat="1" ht="43.5" x14ac:dyDescent="0.35">
      <c r="A142" s="3"/>
      <c r="B142" s="6" t="s">
        <v>262</v>
      </c>
      <c r="C142" s="4" t="s">
        <v>279</v>
      </c>
      <c r="D142" s="47" t="s">
        <v>266</v>
      </c>
      <c r="E142" s="24" t="s">
        <v>417</v>
      </c>
      <c r="F142" s="110"/>
      <c r="G142" s="112"/>
      <c r="H142" s="96">
        <f t="shared" si="3"/>
        <v>0</v>
      </c>
    </row>
    <row r="143" spans="1:8" s="1" customFormat="1" ht="43.5" x14ac:dyDescent="0.35">
      <c r="A143" s="3"/>
      <c r="B143" s="6" t="s">
        <v>262</v>
      </c>
      <c r="C143" s="47" t="s">
        <v>266</v>
      </c>
      <c r="D143" s="4" t="s">
        <v>282</v>
      </c>
      <c r="E143" s="24" t="s">
        <v>418</v>
      </c>
      <c r="F143" s="110"/>
      <c r="G143" s="112"/>
      <c r="H143" s="96">
        <f t="shared" si="3"/>
        <v>0</v>
      </c>
    </row>
    <row r="144" spans="1:8" s="1" customFormat="1" ht="43.5" x14ac:dyDescent="0.35">
      <c r="A144" s="3"/>
      <c r="B144" s="6" t="s">
        <v>262</v>
      </c>
      <c r="C144" s="4" t="s">
        <v>283</v>
      </c>
      <c r="D144" s="4" t="s">
        <v>284</v>
      </c>
      <c r="E144" s="24" t="s">
        <v>419</v>
      </c>
      <c r="F144" s="110"/>
      <c r="G144" s="112"/>
      <c r="H144" s="96">
        <f t="shared" si="3"/>
        <v>0</v>
      </c>
    </row>
    <row r="145" spans="1:8" s="1" customFormat="1" ht="43.5" x14ac:dyDescent="0.35">
      <c r="A145" s="3"/>
      <c r="B145" s="6" t="s">
        <v>262</v>
      </c>
      <c r="C145" s="4" t="s">
        <v>285</v>
      </c>
      <c r="D145" s="4" t="s">
        <v>284</v>
      </c>
      <c r="E145" s="24" t="s">
        <v>420</v>
      </c>
      <c r="F145" s="110"/>
      <c r="G145" s="112"/>
      <c r="H145" s="96">
        <f t="shared" si="3"/>
        <v>0</v>
      </c>
    </row>
    <row r="146" spans="1:8" s="1" customFormat="1" ht="43.5" x14ac:dyDescent="0.35">
      <c r="A146" s="3"/>
      <c r="B146" s="6" t="s">
        <v>262</v>
      </c>
      <c r="C146" s="4" t="s">
        <v>286</v>
      </c>
      <c r="D146" s="4" t="s">
        <v>284</v>
      </c>
      <c r="E146" s="24" t="s">
        <v>421</v>
      </c>
      <c r="F146" s="110"/>
      <c r="G146" s="112"/>
      <c r="H146" s="96">
        <f t="shared" si="3"/>
        <v>0</v>
      </c>
    </row>
    <row r="147" spans="1:8" s="1" customFormat="1" ht="43.5" x14ac:dyDescent="0.35">
      <c r="A147" s="3"/>
      <c r="B147" s="6" t="s">
        <v>262</v>
      </c>
      <c r="C147" s="4" t="s">
        <v>287</v>
      </c>
      <c r="D147" s="4" t="s">
        <v>289</v>
      </c>
      <c r="E147" s="24" t="s">
        <v>422</v>
      </c>
      <c r="F147" s="110"/>
      <c r="G147" s="112"/>
      <c r="H147" s="96">
        <f t="shared" si="3"/>
        <v>0</v>
      </c>
    </row>
    <row r="148" spans="1:8" s="1" customFormat="1" ht="43.5" x14ac:dyDescent="0.35">
      <c r="A148" s="3"/>
      <c r="B148" s="6" t="s">
        <v>262</v>
      </c>
      <c r="C148" s="4" t="s">
        <v>288</v>
      </c>
      <c r="D148" s="4" t="s">
        <v>289</v>
      </c>
      <c r="E148" s="24" t="s">
        <v>423</v>
      </c>
      <c r="F148" s="110"/>
      <c r="G148" s="112"/>
      <c r="H148" s="96">
        <f t="shared" si="3"/>
        <v>0</v>
      </c>
    </row>
    <row r="149" spans="1:8" s="1" customFormat="1" ht="43.5" x14ac:dyDescent="0.35">
      <c r="A149" s="3"/>
      <c r="B149" s="6" t="s">
        <v>262</v>
      </c>
      <c r="C149" s="4" t="s">
        <v>290</v>
      </c>
      <c r="D149" s="4" t="s">
        <v>289</v>
      </c>
      <c r="E149" s="24" t="s">
        <v>424</v>
      </c>
      <c r="F149" s="110"/>
      <c r="G149" s="112"/>
      <c r="H149" s="96">
        <f t="shared" si="3"/>
        <v>0</v>
      </c>
    </row>
    <row r="150" spans="1:8" s="1" customFormat="1" ht="43.5" x14ac:dyDescent="0.35">
      <c r="A150" s="3"/>
      <c r="B150" s="6" t="s">
        <v>262</v>
      </c>
      <c r="C150" s="4" t="s">
        <v>291</v>
      </c>
      <c r="D150" s="4" t="s">
        <v>289</v>
      </c>
      <c r="E150" s="24" t="s">
        <v>425</v>
      </c>
      <c r="F150" s="110"/>
      <c r="G150" s="112"/>
      <c r="H150" s="96">
        <f t="shared" si="3"/>
        <v>0</v>
      </c>
    </row>
    <row r="151" spans="1:8" s="1" customFormat="1" ht="43.5" x14ac:dyDescent="0.35">
      <c r="A151" s="3"/>
      <c r="B151" s="6" t="s">
        <v>262</v>
      </c>
      <c r="C151" s="4" t="s">
        <v>289</v>
      </c>
      <c r="D151" s="47" t="s">
        <v>292</v>
      </c>
      <c r="E151" s="24" t="s">
        <v>426</v>
      </c>
      <c r="F151" s="110"/>
      <c r="G151" s="112"/>
      <c r="H151" s="96">
        <f t="shared" si="3"/>
        <v>0</v>
      </c>
    </row>
    <row r="152" spans="1:8" s="1" customFormat="1" ht="43.5" x14ac:dyDescent="0.35">
      <c r="A152" s="3"/>
      <c r="B152" s="6" t="s">
        <v>262</v>
      </c>
      <c r="C152" s="4" t="s">
        <v>293</v>
      </c>
      <c r="D152" s="47" t="s">
        <v>292</v>
      </c>
      <c r="E152" s="24" t="s">
        <v>427</v>
      </c>
      <c r="F152" s="110"/>
      <c r="G152" s="112"/>
      <c r="H152" s="96">
        <f t="shared" si="3"/>
        <v>0</v>
      </c>
    </row>
    <row r="153" spans="1:8" s="1" customFormat="1" ht="43.5" x14ac:dyDescent="0.35">
      <c r="A153" s="3"/>
      <c r="B153" s="6" t="s">
        <v>262</v>
      </c>
      <c r="C153" s="4" t="s">
        <v>294</v>
      </c>
      <c r="D153" s="47" t="s">
        <v>296</v>
      </c>
      <c r="E153" s="24" t="s">
        <v>428</v>
      </c>
      <c r="F153" s="110"/>
      <c r="G153" s="112"/>
      <c r="H153" s="96">
        <f t="shared" si="3"/>
        <v>0</v>
      </c>
    </row>
    <row r="154" spans="1:8" s="1" customFormat="1" ht="43.5" x14ac:dyDescent="0.35">
      <c r="A154" s="3"/>
      <c r="B154" s="6" t="s">
        <v>262</v>
      </c>
      <c r="C154" s="4" t="s">
        <v>295</v>
      </c>
      <c r="D154" s="47" t="s">
        <v>292</v>
      </c>
      <c r="E154" s="24" t="s">
        <v>429</v>
      </c>
      <c r="F154" s="110"/>
      <c r="G154" s="112"/>
      <c r="H154" s="96">
        <f t="shared" si="3"/>
        <v>0</v>
      </c>
    </row>
    <row r="155" spans="1:8" s="1" customFormat="1" ht="43.5" x14ac:dyDescent="0.35">
      <c r="A155" s="3"/>
      <c r="B155" s="6" t="s">
        <v>262</v>
      </c>
      <c r="C155" s="47" t="s">
        <v>292</v>
      </c>
      <c r="D155" s="47" t="s">
        <v>296</v>
      </c>
      <c r="E155" s="24" t="s">
        <v>430</v>
      </c>
      <c r="F155" s="110"/>
      <c r="G155" s="112"/>
      <c r="H155" s="96">
        <f t="shared" si="3"/>
        <v>0</v>
      </c>
    </row>
    <row r="156" spans="1:8" s="1" customFormat="1" ht="43.5" x14ac:dyDescent="0.35">
      <c r="A156" s="3"/>
      <c r="B156" s="6" t="s">
        <v>262</v>
      </c>
      <c r="C156" s="47" t="s">
        <v>297</v>
      </c>
      <c r="D156" s="47" t="s">
        <v>292</v>
      </c>
      <c r="E156" s="24" t="s">
        <v>431</v>
      </c>
      <c r="F156" s="110"/>
      <c r="G156" s="112"/>
      <c r="H156" s="96">
        <f t="shared" si="3"/>
        <v>0</v>
      </c>
    </row>
    <row r="157" spans="1:8" s="1" customFormat="1" ht="43.5" x14ac:dyDescent="0.35">
      <c r="A157" s="3"/>
      <c r="B157" s="6" t="s">
        <v>262</v>
      </c>
      <c r="C157" s="4" t="s">
        <v>298</v>
      </c>
      <c r="D157" s="47" t="s">
        <v>296</v>
      </c>
      <c r="E157" s="24" t="s">
        <v>432</v>
      </c>
      <c r="F157" s="110"/>
      <c r="G157" s="112"/>
      <c r="H157" s="96">
        <f t="shared" si="3"/>
        <v>0</v>
      </c>
    </row>
    <row r="158" spans="1:8" s="1" customFormat="1" ht="43.5" x14ac:dyDescent="0.35">
      <c r="A158" s="3"/>
      <c r="B158" s="6" t="s">
        <v>262</v>
      </c>
      <c r="C158" s="4" t="s">
        <v>299</v>
      </c>
      <c r="D158" s="15"/>
      <c r="E158" s="24" t="s">
        <v>433</v>
      </c>
      <c r="F158" s="110"/>
      <c r="G158" s="112"/>
      <c r="H158" s="96">
        <f t="shared" si="3"/>
        <v>0</v>
      </c>
    </row>
    <row r="159" spans="1:8" s="1" customFormat="1" ht="43.5" x14ac:dyDescent="0.35">
      <c r="A159" s="3"/>
      <c r="B159" s="46" t="s">
        <v>262</v>
      </c>
      <c r="C159" s="47" t="s">
        <v>496</v>
      </c>
      <c r="D159" s="47" t="s">
        <v>497</v>
      </c>
      <c r="E159" s="92" t="s">
        <v>498</v>
      </c>
      <c r="F159" s="110"/>
      <c r="G159" s="112"/>
      <c r="H159" s="96">
        <f t="shared" si="3"/>
        <v>0</v>
      </c>
    </row>
    <row r="160" spans="1:8" s="1" customFormat="1" x14ac:dyDescent="0.35">
      <c r="A160" s="3">
        <v>53</v>
      </c>
      <c r="B160" s="4"/>
      <c r="C160" s="2"/>
      <c r="D160" s="2"/>
      <c r="E160" s="24"/>
      <c r="F160" s="110"/>
      <c r="G160" s="112"/>
      <c r="H160" s="96">
        <f t="shared" si="3"/>
        <v>0</v>
      </c>
    </row>
    <row r="161" spans="1:8" s="1" customFormat="1" x14ac:dyDescent="0.35">
      <c r="A161" s="3">
        <v>54</v>
      </c>
      <c r="B161" s="9" t="s">
        <v>22</v>
      </c>
      <c r="C161" s="7"/>
      <c r="D161" s="7"/>
      <c r="E161" s="91"/>
      <c r="F161" s="110"/>
      <c r="G161" s="112"/>
      <c r="H161" s="96">
        <f t="shared" si="3"/>
        <v>0</v>
      </c>
    </row>
    <row r="162" spans="1:8" s="1" customFormat="1" ht="43.5" x14ac:dyDescent="0.35">
      <c r="A162" s="3">
        <v>56</v>
      </c>
      <c r="B162" s="6" t="s">
        <v>263</v>
      </c>
      <c r="C162" s="4" t="s">
        <v>12</v>
      </c>
      <c r="D162" s="4" t="s">
        <v>515</v>
      </c>
      <c r="E162" s="24" t="s">
        <v>14</v>
      </c>
      <c r="F162" s="110"/>
      <c r="G162" s="112"/>
      <c r="H162" s="96">
        <f t="shared" si="3"/>
        <v>0</v>
      </c>
    </row>
    <row r="163" spans="1:8" s="1" customFormat="1" ht="43.5" x14ac:dyDescent="0.35">
      <c r="A163" s="3">
        <v>57</v>
      </c>
      <c r="B163" s="6" t="s">
        <v>263</v>
      </c>
      <c r="C163" s="4" t="s">
        <v>15</v>
      </c>
      <c r="D163" s="4" t="s">
        <v>11</v>
      </c>
      <c r="E163" s="24" t="s">
        <v>13</v>
      </c>
      <c r="F163" s="110"/>
      <c r="G163" s="112"/>
      <c r="H163" s="96">
        <f t="shared" si="3"/>
        <v>0</v>
      </c>
    </row>
    <row r="164" spans="1:8" s="1" customFormat="1" ht="43.5" x14ac:dyDescent="0.35">
      <c r="A164" s="3">
        <v>58</v>
      </c>
      <c r="B164" s="6" t="s">
        <v>263</v>
      </c>
      <c r="C164" s="4" t="s">
        <v>12</v>
      </c>
      <c r="D164" s="4" t="s">
        <v>11</v>
      </c>
      <c r="E164" s="24" t="s">
        <v>16</v>
      </c>
      <c r="F164" s="110"/>
      <c r="G164" s="112"/>
      <c r="H164" s="96">
        <f t="shared" si="3"/>
        <v>0</v>
      </c>
    </row>
    <row r="165" spans="1:8" s="1" customFormat="1" ht="43.5" x14ac:dyDescent="0.35">
      <c r="A165" s="3">
        <v>59</v>
      </c>
      <c r="B165" s="6" t="s">
        <v>263</v>
      </c>
      <c r="C165" s="4" t="s">
        <v>17</v>
      </c>
      <c r="D165" s="4" t="s">
        <v>18</v>
      </c>
      <c r="E165" s="24" t="s">
        <v>19</v>
      </c>
      <c r="F165" s="110"/>
      <c r="G165" s="112"/>
      <c r="H165" s="96">
        <f t="shared" si="3"/>
        <v>0</v>
      </c>
    </row>
    <row r="166" spans="1:8" s="1" customFormat="1" ht="43.5" x14ac:dyDescent="0.35">
      <c r="A166" s="3">
        <v>60</v>
      </c>
      <c r="B166" s="6" t="s">
        <v>263</v>
      </c>
      <c r="C166" s="6" t="s">
        <v>516</v>
      </c>
      <c r="D166" s="4" t="s">
        <v>17</v>
      </c>
      <c r="E166" s="24" t="s">
        <v>20</v>
      </c>
      <c r="F166" s="110"/>
      <c r="G166" s="112"/>
      <c r="H166" s="96">
        <f t="shared" si="3"/>
        <v>0</v>
      </c>
    </row>
    <row r="167" spans="1:8" s="1" customFormat="1" ht="43.5" x14ac:dyDescent="0.35">
      <c r="A167" s="3"/>
      <c r="B167" s="6" t="s">
        <v>263</v>
      </c>
      <c r="C167" s="4" t="s">
        <v>300</v>
      </c>
      <c r="D167" s="4" t="s">
        <v>11</v>
      </c>
      <c r="E167" s="24" t="s">
        <v>434</v>
      </c>
      <c r="F167" s="110"/>
      <c r="G167" s="112"/>
      <c r="H167" s="96">
        <f t="shared" si="3"/>
        <v>0</v>
      </c>
    </row>
    <row r="168" spans="1:8" s="1" customFormat="1" ht="43.5" x14ac:dyDescent="0.35">
      <c r="A168" s="3"/>
      <c r="B168" s="6" t="s">
        <v>263</v>
      </c>
      <c r="C168" s="4" t="s">
        <v>301</v>
      </c>
      <c r="D168" s="4" t="s">
        <v>17</v>
      </c>
      <c r="E168" s="24" t="s">
        <v>435</v>
      </c>
      <c r="F168" s="110"/>
      <c r="G168" s="112"/>
      <c r="H168" s="96">
        <f t="shared" si="3"/>
        <v>0</v>
      </c>
    </row>
    <row r="169" spans="1:8" s="1" customFormat="1" ht="43.5" x14ac:dyDescent="0.35">
      <c r="A169" s="3"/>
      <c r="B169" s="6" t="s">
        <v>263</v>
      </c>
      <c r="C169" s="4" t="s">
        <v>302</v>
      </c>
      <c r="D169" s="4" t="s">
        <v>11</v>
      </c>
      <c r="E169" s="24" t="s">
        <v>436</v>
      </c>
      <c r="F169" s="110"/>
      <c r="G169" s="112"/>
      <c r="H169" s="96">
        <f t="shared" si="3"/>
        <v>0</v>
      </c>
    </row>
    <row r="170" spans="1:8" s="1" customFormat="1" ht="43.5" x14ac:dyDescent="0.35">
      <c r="A170" s="3"/>
      <c r="B170" s="6" t="s">
        <v>263</v>
      </c>
      <c r="C170" s="4" t="s">
        <v>339</v>
      </c>
      <c r="D170" s="4" t="s">
        <v>11</v>
      </c>
      <c r="E170" s="24" t="s">
        <v>437</v>
      </c>
      <c r="F170" s="110"/>
      <c r="G170" s="112"/>
      <c r="H170" s="96">
        <f t="shared" si="3"/>
        <v>0</v>
      </c>
    </row>
    <row r="171" spans="1:8" s="1" customFormat="1" ht="43.5" x14ac:dyDescent="0.35">
      <c r="A171" s="3"/>
      <c r="B171" s="6" t="s">
        <v>263</v>
      </c>
      <c r="C171" s="4" t="s">
        <v>306</v>
      </c>
      <c r="D171" s="4" t="s">
        <v>303</v>
      </c>
      <c r="E171" s="24" t="s">
        <v>438</v>
      </c>
      <c r="F171" s="110"/>
      <c r="G171" s="112"/>
      <c r="H171" s="96">
        <f t="shared" si="3"/>
        <v>0</v>
      </c>
    </row>
    <row r="172" spans="1:8" s="1" customFormat="1" ht="43.5" customHeight="1" x14ac:dyDescent="0.35">
      <c r="A172" s="3"/>
      <c r="B172" s="6" t="s">
        <v>263</v>
      </c>
      <c r="C172" s="4" t="s">
        <v>304</v>
      </c>
      <c r="D172" s="4" t="s">
        <v>11</v>
      </c>
      <c r="E172" s="24" t="s">
        <v>439</v>
      </c>
      <c r="F172" s="110"/>
      <c r="G172" s="112"/>
      <c r="H172" s="96">
        <f t="shared" si="3"/>
        <v>0</v>
      </c>
    </row>
    <row r="173" spans="1:8" s="1" customFormat="1" ht="43.5" customHeight="1" x14ac:dyDescent="0.35">
      <c r="A173" s="3"/>
      <c r="B173" s="6" t="s">
        <v>263</v>
      </c>
      <c r="C173" s="4" t="s">
        <v>305</v>
      </c>
      <c r="D173" s="4" t="s">
        <v>11</v>
      </c>
      <c r="E173" s="24" t="s">
        <v>440</v>
      </c>
      <c r="F173" s="110"/>
      <c r="G173" s="112"/>
      <c r="H173" s="96">
        <f t="shared" si="3"/>
        <v>0</v>
      </c>
    </row>
    <row r="174" spans="1:8" s="1" customFormat="1" ht="43.5" customHeight="1" x14ac:dyDescent="0.35">
      <c r="A174" s="3"/>
      <c r="B174" s="6" t="s">
        <v>263</v>
      </c>
      <c r="C174" s="4" t="s">
        <v>307</v>
      </c>
      <c r="D174" s="4" t="s">
        <v>11</v>
      </c>
      <c r="E174" s="24" t="s">
        <v>441</v>
      </c>
      <c r="F174" s="110"/>
      <c r="G174" s="112"/>
      <c r="H174" s="96">
        <f t="shared" si="3"/>
        <v>0</v>
      </c>
    </row>
    <row r="175" spans="1:8" s="1" customFormat="1" ht="43.5" x14ac:dyDescent="0.35">
      <c r="A175" s="3"/>
      <c r="B175" s="6" t="s">
        <v>263</v>
      </c>
      <c r="C175" s="4" t="s">
        <v>308</v>
      </c>
      <c r="D175" s="4"/>
      <c r="E175" s="24" t="s">
        <v>442</v>
      </c>
      <c r="F175" s="110"/>
      <c r="G175" s="112"/>
      <c r="H175" s="96">
        <f t="shared" si="3"/>
        <v>0</v>
      </c>
    </row>
    <row r="176" spans="1:8" s="1" customFormat="1" ht="43.5" x14ac:dyDescent="0.35">
      <c r="A176" s="3"/>
      <c r="B176" s="6" t="s">
        <v>263</v>
      </c>
      <c r="C176" s="4" t="s">
        <v>309</v>
      </c>
      <c r="D176" s="4"/>
      <c r="E176" s="24" t="s">
        <v>443</v>
      </c>
      <c r="F176" s="110"/>
      <c r="G176" s="112"/>
      <c r="H176" s="96">
        <f t="shared" si="3"/>
        <v>0</v>
      </c>
    </row>
    <row r="177" spans="1:8" s="1" customFormat="1" ht="43.5" x14ac:dyDescent="0.35">
      <c r="A177" s="3"/>
      <c r="B177" s="6" t="s">
        <v>263</v>
      </c>
      <c r="C177" s="4" t="s">
        <v>310</v>
      </c>
      <c r="D177" s="4"/>
      <c r="E177" s="24" t="s">
        <v>444</v>
      </c>
      <c r="F177" s="110"/>
      <c r="G177" s="112"/>
      <c r="H177" s="96">
        <f t="shared" si="3"/>
        <v>0</v>
      </c>
    </row>
    <row r="178" spans="1:8" s="1" customFormat="1" ht="63" customHeight="1" x14ac:dyDescent="0.35">
      <c r="A178" s="3"/>
      <c r="B178" s="6" t="s">
        <v>263</v>
      </c>
      <c r="C178" s="4" t="s">
        <v>311</v>
      </c>
      <c r="D178" s="4"/>
      <c r="E178" s="24" t="s">
        <v>445</v>
      </c>
      <c r="F178" s="110"/>
      <c r="G178" s="112"/>
      <c r="H178" s="96">
        <f t="shared" si="3"/>
        <v>0</v>
      </c>
    </row>
    <row r="179" spans="1:8" s="1" customFormat="1" ht="43.5" x14ac:dyDescent="0.35">
      <c r="A179" s="3"/>
      <c r="B179" s="6" t="s">
        <v>263</v>
      </c>
      <c r="C179" s="6" t="s">
        <v>327</v>
      </c>
      <c r="D179" s="4" t="s">
        <v>11</v>
      </c>
      <c r="E179" s="24" t="s">
        <v>446</v>
      </c>
      <c r="F179" s="110"/>
      <c r="G179" s="112"/>
      <c r="H179" s="96">
        <f t="shared" si="3"/>
        <v>0</v>
      </c>
    </row>
    <row r="180" spans="1:8" s="1" customFormat="1" ht="43.5" x14ac:dyDescent="0.35">
      <c r="A180" s="3"/>
      <c r="B180" s="6" t="s">
        <v>263</v>
      </c>
      <c r="C180" s="4" t="s">
        <v>343</v>
      </c>
      <c r="D180" s="4" t="s">
        <v>341</v>
      </c>
      <c r="E180" s="24" t="s">
        <v>447</v>
      </c>
      <c r="F180" s="110"/>
      <c r="G180" s="112"/>
      <c r="H180" s="96">
        <f t="shared" si="3"/>
        <v>0</v>
      </c>
    </row>
    <row r="181" spans="1:8" s="1" customFormat="1" x14ac:dyDescent="0.35">
      <c r="A181" s="3">
        <v>61</v>
      </c>
      <c r="B181" s="4"/>
      <c r="C181" s="2"/>
      <c r="D181" s="2"/>
      <c r="E181" s="24"/>
      <c r="F181" s="110"/>
      <c r="G181" s="112"/>
      <c r="H181" s="96">
        <f t="shared" si="3"/>
        <v>0</v>
      </c>
    </row>
    <row r="182" spans="1:8" s="1" customFormat="1" x14ac:dyDescent="0.35">
      <c r="A182" s="3">
        <v>62</v>
      </c>
      <c r="B182" s="9" t="s">
        <v>23</v>
      </c>
      <c r="C182" s="7"/>
      <c r="D182" s="7"/>
      <c r="E182" s="91"/>
      <c r="F182" s="110"/>
      <c r="G182" s="112"/>
      <c r="H182" s="96">
        <f t="shared" si="3"/>
        <v>0</v>
      </c>
    </row>
    <row r="183" spans="1:8" s="1" customFormat="1" ht="43.5" x14ac:dyDescent="0.35">
      <c r="A183" s="3">
        <v>63</v>
      </c>
      <c r="B183" s="6" t="s">
        <v>264</v>
      </c>
      <c r="C183" s="4" t="s">
        <v>24</v>
      </c>
      <c r="D183" s="4" t="s">
        <v>11</v>
      </c>
      <c r="E183" s="24" t="s">
        <v>25</v>
      </c>
      <c r="F183" s="110"/>
      <c r="G183" s="112"/>
      <c r="H183" s="96">
        <f t="shared" si="3"/>
        <v>0</v>
      </c>
    </row>
    <row r="184" spans="1:8" s="1" customFormat="1" ht="43.5" x14ac:dyDescent="0.35">
      <c r="A184" s="3">
        <v>64</v>
      </c>
      <c r="B184" s="6" t="s">
        <v>264</v>
      </c>
      <c r="C184" s="4" t="s">
        <v>26</v>
      </c>
      <c r="D184" s="4" t="s">
        <v>11</v>
      </c>
      <c r="E184" s="24" t="s">
        <v>27</v>
      </c>
      <c r="F184" s="110"/>
      <c r="G184" s="112"/>
      <c r="H184" s="96">
        <f t="shared" si="3"/>
        <v>0</v>
      </c>
    </row>
    <row r="185" spans="1:8" s="1" customFormat="1" ht="43.5" x14ac:dyDescent="0.35">
      <c r="A185" s="3">
        <v>65</v>
      </c>
      <c r="B185" s="6" t="s">
        <v>264</v>
      </c>
      <c r="C185" s="4" t="s">
        <v>28</v>
      </c>
      <c r="D185" s="4" t="s">
        <v>11</v>
      </c>
      <c r="E185" s="24" t="s">
        <v>29</v>
      </c>
      <c r="F185" s="110"/>
      <c r="G185" s="112"/>
      <c r="H185" s="96">
        <f t="shared" si="3"/>
        <v>0</v>
      </c>
    </row>
    <row r="186" spans="1:8" s="1" customFormat="1" ht="43.5" x14ac:dyDescent="0.35">
      <c r="A186" s="3">
        <v>66</v>
      </c>
      <c r="B186" s="6" t="s">
        <v>264</v>
      </c>
      <c r="C186" s="47" t="s">
        <v>31</v>
      </c>
      <c r="D186" s="47" t="s">
        <v>11</v>
      </c>
      <c r="E186" s="24" t="s">
        <v>30</v>
      </c>
      <c r="F186" s="110"/>
      <c r="G186" s="112"/>
      <c r="H186" s="96">
        <f t="shared" si="3"/>
        <v>0</v>
      </c>
    </row>
    <row r="187" spans="1:8" s="1" customFormat="1" ht="43.5" x14ac:dyDescent="0.35">
      <c r="A187" s="3">
        <v>67</v>
      </c>
      <c r="B187" s="6" t="s">
        <v>264</v>
      </c>
      <c r="C187" s="47" t="s">
        <v>272</v>
      </c>
      <c r="D187" s="47" t="s">
        <v>273</v>
      </c>
      <c r="E187" s="24" t="s">
        <v>32</v>
      </c>
      <c r="F187" s="110"/>
      <c r="G187" s="112"/>
      <c r="H187" s="96">
        <f t="shared" si="3"/>
        <v>0</v>
      </c>
    </row>
    <row r="188" spans="1:8" s="1" customFormat="1" ht="43.5" x14ac:dyDescent="0.35">
      <c r="A188" s="3">
        <v>68</v>
      </c>
      <c r="B188" s="6" t="s">
        <v>264</v>
      </c>
      <c r="C188" s="4" t="s">
        <v>313</v>
      </c>
      <c r="D188" s="4" t="s">
        <v>314</v>
      </c>
      <c r="E188" s="24" t="s">
        <v>448</v>
      </c>
      <c r="F188" s="110"/>
      <c r="G188" s="112"/>
      <c r="H188" s="96">
        <f t="shared" ref="H188:H212" si="4">+F188*G188</f>
        <v>0</v>
      </c>
    </row>
    <row r="189" spans="1:8" s="1" customFormat="1" ht="43.5" x14ac:dyDescent="0.35">
      <c r="A189" s="3"/>
      <c r="B189" s="6" t="s">
        <v>264</v>
      </c>
      <c r="C189" s="4" t="s">
        <v>313</v>
      </c>
      <c r="D189" s="4" t="s">
        <v>314</v>
      </c>
      <c r="E189" s="24" t="s">
        <v>449</v>
      </c>
      <c r="F189" s="110"/>
      <c r="G189" s="112"/>
      <c r="H189" s="96">
        <f t="shared" si="4"/>
        <v>0</v>
      </c>
    </row>
    <row r="190" spans="1:8" s="1" customFormat="1" ht="43.5" x14ac:dyDescent="0.35">
      <c r="A190" s="3"/>
      <c r="B190" s="6" t="s">
        <v>264</v>
      </c>
      <c r="C190" s="4" t="s">
        <v>320</v>
      </c>
      <c r="D190" s="4" t="s">
        <v>319</v>
      </c>
      <c r="E190" s="24" t="s">
        <v>450</v>
      </c>
      <c r="F190" s="110"/>
      <c r="G190" s="112"/>
      <c r="H190" s="96">
        <f t="shared" si="4"/>
        <v>0</v>
      </c>
    </row>
    <row r="191" spans="1:8" s="1" customFormat="1" ht="43.5" x14ac:dyDescent="0.35">
      <c r="A191" s="3"/>
      <c r="B191" s="6" t="s">
        <v>264</v>
      </c>
      <c r="C191" s="4" t="s">
        <v>314</v>
      </c>
      <c r="D191" s="4" t="s">
        <v>319</v>
      </c>
      <c r="E191" s="24" t="s">
        <v>451</v>
      </c>
      <c r="F191" s="110"/>
      <c r="G191" s="112"/>
      <c r="H191" s="96">
        <f t="shared" si="4"/>
        <v>0</v>
      </c>
    </row>
    <row r="192" spans="1:8" s="1" customFormat="1" ht="43.5" x14ac:dyDescent="0.35">
      <c r="A192" s="3"/>
      <c r="B192" s="6" t="s">
        <v>264</v>
      </c>
      <c r="C192" s="4" t="s">
        <v>321</v>
      </c>
      <c r="D192" s="4" t="s">
        <v>319</v>
      </c>
      <c r="E192" s="24" t="s">
        <v>452</v>
      </c>
      <c r="F192" s="110"/>
      <c r="G192" s="112"/>
      <c r="H192" s="96">
        <f t="shared" si="4"/>
        <v>0</v>
      </c>
    </row>
    <row r="193" spans="1:8" s="1" customFormat="1" ht="43.5" x14ac:dyDescent="0.35">
      <c r="A193" s="3"/>
      <c r="B193" s="6" t="s">
        <v>264</v>
      </c>
      <c r="C193" s="4" t="s">
        <v>322</v>
      </c>
      <c r="D193" s="4" t="s">
        <v>319</v>
      </c>
      <c r="E193" s="24" t="s">
        <v>453</v>
      </c>
      <c r="F193" s="110"/>
      <c r="G193" s="112"/>
      <c r="H193" s="96">
        <f t="shared" si="4"/>
        <v>0</v>
      </c>
    </row>
    <row r="194" spans="1:8" s="1" customFormat="1" ht="43.5" x14ac:dyDescent="0.35">
      <c r="A194" s="3"/>
      <c r="B194" s="6" t="s">
        <v>264</v>
      </c>
      <c r="C194" s="4" t="s">
        <v>322</v>
      </c>
      <c r="D194" s="4" t="s">
        <v>315</v>
      </c>
      <c r="E194" s="24" t="s">
        <v>454</v>
      </c>
      <c r="F194" s="110"/>
      <c r="G194" s="112"/>
      <c r="H194" s="96">
        <f t="shared" si="4"/>
        <v>0</v>
      </c>
    </row>
    <row r="195" spans="1:8" s="1" customFormat="1" ht="43.5" x14ac:dyDescent="0.35">
      <c r="A195" s="3"/>
      <c r="B195" s="6" t="s">
        <v>264</v>
      </c>
      <c r="C195" s="4" t="s">
        <v>316</v>
      </c>
      <c r="D195" s="4" t="s">
        <v>315</v>
      </c>
      <c r="E195" s="24" t="s">
        <v>455</v>
      </c>
      <c r="F195" s="110"/>
      <c r="G195" s="112"/>
      <c r="H195" s="96">
        <f t="shared" si="4"/>
        <v>0</v>
      </c>
    </row>
    <row r="196" spans="1:8" s="1" customFormat="1" ht="43.5" x14ac:dyDescent="0.35">
      <c r="A196" s="3"/>
      <c r="B196" s="6" t="s">
        <v>264</v>
      </c>
      <c r="C196" s="4" t="s">
        <v>317</v>
      </c>
      <c r="D196" s="4" t="s">
        <v>315</v>
      </c>
      <c r="E196" s="24" t="s">
        <v>456</v>
      </c>
      <c r="F196" s="110"/>
      <c r="G196" s="112"/>
      <c r="H196" s="96">
        <f t="shared" si="4"/>
        <v>0</v>
      </c>
    </row>
    <row r="197" spans="1:8" s="1" customFormat="1" ht="43.5" x14ac:dyDescent="0.35">
      <c r="A197" s="3"/>
      <c r="B197" s="6" t="s">
        <v>264</v>
      </c>
      <c r="C197" s="4" t="s">
        <v>318</v>
      </c>
      <c r="D197" s="4" t="s">
        <v>315</v>
      </c>
      <c r="E197" s="24" t="s">
        <v>457</v>
      </c>
      <c r="F197" s="110"/>
      <c r="G197" s="112"/>
      <c r="H197" s="96">
        <f t="shared" si="4"/>
        <v>0</v>
      </c>
    </row>
    <row r="198" spans="1:8" s="1" customFormat="1" ht="43.5" x14ac:dyDescent="0.35">
      <c r="A198" s="3"/>
      <c r="B198" s="6" t="s">
        <v>264</v>
      </c>
      <c r="C198" s="4" t="s">
        <v>323</v>
      </c>
      <c r="D198" s="4" t="s">
        <v>315</v>
      </c>
      <c r="E198" s="24" t="s">
        <v>458</v>
      </c>
      <c r="F198" s="110"/>
      <c r="G198" s="112"/>
      <c r="H198" s="96">
        <f t="shared" si="4"/>
        <v>0</v>
      </c>
    </row>
    <row r="199" spans="1:8" s="1" customFormat="1" ht="43.5" x14ac:dyDescent="0.35">
      <c r="A199" s="3"/>
      <c r="B199" s="6" t="s">
        <v>264</v>
      </c>
      <c r="C199" s="4" t="s">
        <v>324</v>
      </c>
      <c r="D199" s="4" t="s">
        <v>325</v>
      </c>
      <c r="E199" s="24" t="s">
        <v>459</v>
      </c>
      <c r="F199" s="110"/>
      <c r="G199" s="112"/>
      <c r="H199" s="96">
        <f t="shared" si="4"/>
        <v>0</v>
      </c>
    </row>
    <row r="200" spans="1:8" s="1" customFormat="1" ht="43.5" x14ac:dyDescent="0.35">
      <c r="A200" s="3"/>
      <c r="B200" s="6" t="s">
        <v>264</v>
      </c>
      <c r="C200" s="6" t="s">
        <v>326</v>
      </c>
      <c r="D200" s="4"/>
      <c r="E200" s="24" t="s">
        <v>460</v>
      </c>
      <c r="F200" s="110"/>
      <c r="G200" s="112"/>
      <c r="H200" s="96">
        <f t="shared" si="4"/>
        <v>0</v>
      </c>
    </row>
    <row r="201" spans="1:8" s="1" customFormat="1" ht="43.5" x14ac:dyDescent="0.35">
      <c r="A201" s="3"/>
      <c r="B201" s="6" t="s">
        <v>264</v>
      </c>
      <c r="C201" s="6" t="s">
        <v>328</v>
      </c>
      <c r="D201" s="4"/>
      <c r="E201" s="24" t="s">
        <v>461</v>
      </c>
      <c r="F201" s="110"/>
      <c r="G201" s="112"/>
      <c r="H201" s="96">
        <f t="shared" si="4"/>
        <v>0</v>
      </c>
    </row>
    <row r="202" spans="1:8" s="1" customFormat="1" ht="43.5" x14ac:dyDescent="0.35">
      <c r="A202" s="3"/>
      <c r="B202" s="6" t="s">
        <v>264</v>
      </c>
      <c r="C202" s="6" t="s">
        <v>342</v>
      </c>
      <c r="D202" s="4" t="s">
        <v>341</v>
      </c>
      <c r="E202" s="24" t="s">
        <v>462</v>
      </c>
      <c r="F202" s="110"/>
      <c r="G202" s="112"/>
      <c r="H202" s="96">
        <f t="shared" si="4"/>
        <v>0</v>
      </c>
    </row>
    <row r="203" spans="1:8" s="1" customFormat="1" ht="43.5" x14ac:dyDescent="0.35">
      <c r="A203" s="3"/>
      <c r="B203" s="46" t="s">
        <v>264</v>
      </c>
      <c r="C203" s="46" t="s">
        <v>499</v>
      </c>
      <c r="D203" s="47" t="s">
        <v>500</v>
      </c>
      <c r="E203" s="92" t="s">
        <v>501</v>
      </c>
      <c r="F203" s="110"/>
      <c r="G203" s="112"/>
      <c r="H203" s="96">
        <f t="shared" si="4"/>
        <v>0</v>
      </c>
    </row>
    <row r="204" spans="1:8" s="1" customFormat="1" x14ac:dyDescent="0.35">
      <c r="A204" s="3">
        <v>69</v>
      </c>
      <c r="B204" s="4"/>
      <c r="C204" s="2"/>
      <c r="D204" s="2"/>
      <c r="E204" s="24"/>
      <c r="F204" s="110"/>
      <c r="G204" s="112"/>
      <c r="H204" s="96">
        <f t="shared" si="4"/>
        <v>0</v>
      </c>
    </row>
    <row r="205" spans="1:8" s="1" customFormat="1" x14ac:dyDescent="0.35">
      <c r="A205" s="3">
        <v>70</v>
      </c>
      <c r="B205" s="9" t="s">
        <v>33</v>
      </c>
      <c r="C205" s="7"/>
      <c r="D205" s="7"/>
      <c r="E205" s="91"/>
      <c r="F205" s="110"/>
      <c r="G205" s="112"/>
      <c r="H205" s="96">
        <f t="shared" si="4"/>
        <v>0</v>
      </c>
    </row>
    <row r="206" spans="1:8" s="1" customFormat="1" ht="43.5" x14ac:dyDescent="0.35">
      <c r="A206" s="3">
        <v>71</v>
      </c>
      <c r="B206" s="6" t="s">
        <v>265</v>
      </c>
      <c r="C206" s="4" t="s">
        <v>34</v>
      </c>
      <c r="D206" s="46" t="s">
        <v>495</v>
      </c>
      <c r="E206" s="24" t="s">
        <v>35</v>
      </c>
      <c r="F206" s="110"/>
      <c r="G206" s="112"/>
      <c r="H206" s="96">
        <f t="shared" si="4"/>
        <v>0</v>
      </c>
    </row>
    <row r="207" spans="1:8" s="1" customFormat="1" ht="43.5" x14ac:dyDescent="0.35">
      <c r="A207" s="3"/>
      <c r="B207" s="6" t="s">
        <v>265</v>
      </c>
      <c r="C207" s="6" t="s">
        <v>329</v>
      </c>
      <c r="D207" s="6"/>
      <c r="E207" s="24" t="s">
        <v>463</v>
      </c>
      <c r="F207" s="110"/>
      <c r="G207" s="112"/>
      <c r="H207" s="96">
        <f t="shared" si="4"/>
        <v>0</v>
      </c>
    </row>
    <row r="208" spans="1:8" s="1" customFormat="1" ht="43.5" x14ac:dyDescent="0.35">
      <c r="A208" s="3"/>
      <c r="B208" s="6" t="s">
        <v>265</v>
      </c>
      <c r="C208" s="4" t="s">
        <v>340</v>
      </c>
      <c r="D208" s="6" t="s">
        <v>341</v>
      </c>
      <c r="E208" s="24" t="s">
        <v>464</v>
      </c>
      <c r="F208" s="110"/>
      <c r="G208" s="112"/>
      <c r="H208" s="96">
        <f t="shared" si="4"/>
        <v>0</v>
      </c>
    </row>
    <row r="209" spans="1:8" s="1" customFormat="1" x14ac:dyDescent="0.35">
      <c r="A209" s="3"/>
      <c r="B209" s="6"/>
      <c r="C209" s="2"/>
      <c r="D209" s="6"/>
      <c r="E209" s="24"/>
      <c r="F209" s="110"/>
      <c r="G209" s="112"/>
      <c r="H209" s="96">
        <f t="shared" si="4"/>
        <v>0</v>
      </c>
    </row>
    <row r="210" spans="1:8" s="1" customFormat="1" x14ac:dyDescent="0.35">
      <c r="A210" s="3">
        <v>70</v>
      </c>
      <c r="B210" s="9" t="s">
        <v>312</v>
      </c>
      <c r="C210" s="7"/>
      <c r="D210" s="7"/>
      <c r="E210" s="91"/>
      <c r="F210" s="110"/>
      <c r="G210" s="112"/>
      <c r="H210" s="96">
        <f t="shared" si="4"/>
        <v>0</v>
      </c>
    </row>
    <row r="211" spans="1:8" s="1" customFormat="1" ht="43.5" x14ac:dyDescent="0.35">
      <c r="A211" s="3"/>
      <c r="B211" s="6" t="s">
        <v>265</v>
      </c>
      <c r="C211" s="6" t="s">
        <v>330</v>
      </c>
      <c r="D211" s="6"/>
      <c r="E211" s="24" t="s">
        <v>465</v>
      </c>
      <c r="F211" s="110"/>
      <c r="G211" s="112"/>
      <c r="H211" s="96">
        <f t="shared" si="4"/>
        <v>0</v>
      </c>
    </row>
    <row r="212" spans="1:8" s="1" customFormat="1" ht="43.5" x14ac:dyDescent="0.35">
      <c r="A212" s="3"/>
      <c r="B212" s="6" t="s">
        <v>265</v>
      </c>
      <c r="C212" s="4" t="s">
        <v>331</v>
      </c>
      <c r="D212" s="6" t="s">
        <v>332</v>
      </c>
      <c r="E212" s="24" t="s">
        <v>466</v>
      </c>
      <c r="F212" s="110"/>
      <c r="G212" s="112"/>
      <c r="H212" s="96">
        <f t="shared" si="4"/>
        <v>0</v>
      </c>
    </row>
    <row r="213" spans="1:8" s="1" customFormat="1" x14ac:dyDescent="0.35">
      <c r="A213" s="3"/>
      <c r="B213" s="6"/>
      <c r="C213" s="2"/>
      <c r="D213" s="6"/>
      <c r="E213" s="24"/>
      <c r="F213" s="95"/>
      <c r="G213" s="10"/>
      <c r="H213" s="6"/>
    </row>
    <row r="214" spans="1:8" s="1" customFormat="1" ht="18.5" x14ac:dyDescent="0.35">
      <c r="A214" s="3"/>
      <c r="B214" s="101"/>
      <c r="C214" s="97"/>
      <c r="D214" s="107"/>
      <c r="E214" s="103" t="s">
        <v>523</v>
      </c>
      <c r="F214" s="104"/>
      <c r="G214" s="105"/>
      <c r="H214" s="106">
        <f>SUM(H126:H213)</f>
        <v>0</v>
      </c>
    </row>
    <row r="215" spans="1:8" s="1" customFormat="1" x14ac:dyDescent="0.35">
      <c r="A215" s="3">
        <v>72</v>
      </c>
      <c r="B215" s="4"/>
      <c r="C215" s="2"/>
      <c r="D215" s="2"/>
      <c r="E215" s="24"/>
      <c r="F215" s="95"/>
      <c r="G215" s="10"/>
      <c r="H215" s="6"/>
    </row>
    <row r="216" spans="1:8" s="1" customFormat="1" ht="18.5" x14ac:dyDescent="0.35">
      <c r="A216" s="3">
        <v>73</v>
      </c>
      <c r="B216" s="80" t="s">
        <v>168</v>
      </c>
      <c r="C216" s="81"/>
      <c r="D216" s="81"/>
      <c r="E216" s="81"/>
      <c r="F216" s="81"/>
      <c r="G216" s="81"/>
      <c r="H216" s="82"/>
    </row>
    <row r="217" spans="1:8" s="1" customFormat="1" x14ac:dyDescent="0.35">
      <c r="A217" s="3">
        <v>74</v>
      </c>
      <c r="B217" s="9" t="s">
        <v>36</v>
      </c>
      <c r="C217" s="7"/>
      <c r="D217" s="7"/>
      <c r="E217" s="91"/>
      <c r="F217" s="123"/>
      <c r="G217" s="124"/>
      <c r="H217" s="125"/>
    </row>
    <row r="218" spans="1:8" s="1" customFormat="1" ht="30" customHeight="1" x14ac:dyDescent="0.35">
      <c r="A218" s="3">
        <v>75</v>
      </c>
      <c r="B218" s="19" t="s">
        <v>247</v>
      </c>
      <c r="C218" s="4" t="s">
        <v>37</v>
      </c>
      <c r="D218" s="4" t="s">
        <v>38</v>
      </c>
      <c r="E218" s="24" t="s">
        <v>39</v>
      </c>
      <c r="F218" s="116"/>
      <c r="G218" s="117"/>
      <c r="H218" s="126">
        <f t="shared" ref="H218:H253" si="5">+F218*G218</f>
        <v>0</v>
      </c>
    </row>
    <row r="219" spans="1:8" s="1" customFormat="1" ht="30" customHeight="1" x14ac:dyDescent="0.35">
      <c r="A219" s="3">
        <v>76</v>
      </c>
      <c r="B219" s="16" t="s">
        <v>248</v>
      </c>
      <c r="C219" s="4" t="s">
        <v>37</v>
      </c>
      <c r="D219" s="4" t="s">
        <v>40</v>
      </c>
      <c r="E219" s="24" t="s">
        <v>41</v>
      </c>
      <c r="F219" s="110"/>
      <c r="G219" s="112"/>
      <c r="H219" s="96">
        <f t="shared" si="5"/>
        <v>0</v>
      </c>
    </row>
    <row r="220" spans="1:8" s="1" customFormat="1" ht="30" customHeight="1" x14ac:dyDescent="0.35">
      <c r="A220" s="3">
        <v>77</v>
      </c>
      <c r="B220" s="18" t="s">
        <v>248</v>
      </c>
      <c r="C220" s="4" t="s">
        <v>43</v>
      </c>
      <c r="D220" s="4" t="s">
        <v>44</v>
      </c>
      <c r="E220" s="24" t="s">
        <v>42</v>
      </c>
      <c r="F220" s="110"/>
      <c r="G220" s="112"/>
      <c r="H220" s="96">
        <f t="shared" si="5"/>
        <v>0</v>
      </c>
    </row>
    <row r="221" spans="1:8" s="1" customFormat="1" ht="30" customHeight="1" x14ac:dyDescent="0.35">
      <c r="A221" s="3">
        <v>78</v>
      </c>
      <c r="B221" s="16" t="s">
        <v>248</v>
      </c>
      <c r="C221" s="4" t="s">
        <v>45</v>
      </c>
      <c r="D221" s="4" t="s">
        <v>37</v>
      </c>
      <c r="E221" s="24" t="s">
        <v>46</v>
      </c>
      <c r="F221" s="110"/>
      <c r="G221" s="112"/>
      <c r="H221" s="96">
        <f t="shared" si="5"/>
        <v>0</v>
      </c>
    </row>
    <row r="222" spans="1:8" s="1" customFormat="1" ht="30" customHeight="1" x14ac:dyDescent="0.35">
      <c r="A222" s="3">
        <v>79</v>
      </c>
      <c r="B222" s="16" t="s">
        <v>248</v>
      </c>
      <c r="C222" s="4" t="s">
        <v>57</v>
      </c>
      <c r="D222" s="4" t="s">
        <v>37</v>
      </c>
      <c r="E222" s="24" t="s">
        <v>47</v>
      </c>
      <c r="F222" s="110"/>
      <c r="G222" s="112"/>
      <c r="H222" s="96">
        <f t="shared" si="5"/>
        <v>0</v>
      </c>
    </row>
    <row r="223" spans="1:8" s="1" customFormat="1" ht="30" customHeight="1" x14ac:dyDescent="0.35">
      <c r="A223" s="3">
        <v>80</v>
      </c>
      <c r="B223" s="16" t="s">
        <v>248</v>
      </c>
      <c r="C223" s="4" t="s">
        <v>56</v>
      </c>
      <c r="D223" s="4" t="s">
        <v>57</v>
      </c>
      <c r="E223" s="24" t="s">
        <v>48</v>
      </c>
      <c r="F223" s="110"/>
      <c r="G223" s="112"/>
      <c r="H223" s="96">
        <f t="shared" si="5"/>
        <v>0</v>
      </c>
    </row>
    <row r="224" spans="1:8" s="1" customFormat="1" ht="30" customHeight="1" x14ac:dyDescent="0.35">
      <c r="A224" s="3">
        <v>81</v>
      </c>
      <c r="B224" s="16" t="s">
        <v>248</v>
      </c>
      <c r="C224" s="4" t="s">
        <v>37</v>
      </c>
      <c r="D224" s="4" t="s">
        <v>49</v>
      </c>
      <c r="E224" s="24" t="s">
        <v>50</v>
      </c>
      <c r="F224" s="110"/>
      <c r="G224" s="112"/>
      <c r="H224" s="96">
        <f t="shared" si="5"/>
        <v>0</v>
      </c>
    </row>
    <row r="225" spans="1:8" s="1" customFormat="1" ht="30" customHeight="1" x14ac:dyDescent="0.35">
      <c r="A225" s="3">
        <v>82</v>
      </c>
      <c r="B225" s="16" t="s">
        <v>248</v>
      </c>
      <c r="C225" s="4" t="s">
        <v>51</v>
      </c>
      <c r="D225" s="4" t="s">
        <v>37</v>
      </c>
      <c r="E225" s="24" t="s">
        <v>52</v>
      </c>
      <c r="F225" s="110"/>
      <c r="G225" s="112"/>
      <c r="H225" s="96">
        <f t="shared" si="5"/>
        <v>0</v>
      </c>
    </row>
    <row r="226" spans="1:8" s="1" customFormat="1" ht="30" customHeight="1" x14ac:dyDescent="0.35">
      <c r="A226" s="3">
        <v>83</v>
      </c>
      <c r="B226" s="16" t="s">
        <v>248</v>
      </c>
      <c r="C226" s="4" t="s">
        <v>56</v>
      </c>
      <c r="D226" s="4" t="s">
        <v>58</v>
      </c>
      <c r="E226" s="24" t="s">
        <v>53</v>
      </c>
      <c r="F226" s="110"/>
      <c r="G226" s="112"/>
      <c r="H226" s="96">
        <f t="shared" si="5"/>
        <v>0</v>
      </c>
    </row>
    <row r="227" spans="1:8" s="1" customFormat="1" ht="30" customHeight="1" x14ac:dyDescent="0.35">
      <c r="A227" s="3">
        <v>84</v>
      </c>
      <c r="B227" s="16" t="s">
        <v>248</v>
      </c>
      <c r="C227" s="4" t="s">
        <v>56</v>
      </c>
      <c r="D227" s="4" t="s">
        <v>56</v>
      </c>
      <c r="E227" s="24" t="s">
        <v>54</v>
      </c>
      <c r="F227" s="110"/>
      <c r="G227" s="112"/>
      <c r="H227" s="96">
        <f t="shared" si="5"/>
        <v>0</v>
      </c>
    </row>
    <row r="228" spans="1:8" s="1" customFormat="1" ht="30" customHeight="1" x14ac:dyDescent="0.35">
      <c r="A228" s="3">
        <v>85</v>
      </c>
      <c r="B228" s="16" t="s">
        <v>248</v>
      </c>
      <c r="C228" s="4" t="s">
        <v>56</v>
      </c>
      <c r="D228" s="4" t="s">
        <v>59</v>
      </c>
      <c r="E228" s="24" t="s">
        <v>55</v>
      </c>
      <c r="F228" s="110"/>
      <c r="G228" s="112"/>
      <c r="H228" s="96">
        <f t="shared" si="5"/>
        <v>0</v>
      </c>
    </row>
    <row r="229" spans="1:8" s="1" customFormat="1" ht="30" customHeight="1" x14ac:dyDescent="0.35">
      <c r="A229" s="3">
        <v>86</v>
      </c>
      <c r="B229" s="16" t="s">
        <v>248</v>
      </c>
      <c r="C229" s="4" t="s">
        <v>56</v>
      </c>
      <c r="D229" s="4" t="s">
        <v>60</v>
      </c>
      <c r="E229" s="24" t="s">
        <v>61</v>
      </c>
      <c r="F229" s="110"/>
      <c r="G229" s="112"/>
      <c r="H229" s="96">
        <f t="shared" si="5"/>
        <v>0</v>
      </c>
    </row>
    <row r="230" spans="1:8" s="1" customFormat="1" ht="30" customHeight="1" x14ac:dyDescent="0.35">
      <c r="A230" s="3">
        <v>87</v>
      </c>
      <c r="B230" s="16" t="s">
        <v>248</v>
      </c>
      <c r="C230" s="4" t="s">
        <v>60</v>
      </c>
      <c r="D230" s="4" t="s">
        <v>37</v>
      </c>
      <c r="E230" s="24" t="s">
        <v>467</v>
      </c>
      <c r="F230" s="110"/>
      <c r="G230" s="112"/>
      <c r="H230" s="96">
        <f t="shared" si="5"/>
        <v>0</v>
      </c>
    </row>
    <row r="231" spans="1:8" s="1" customFormat="1" ht="30" customHeight="1" x14ac:dyDescent="0.35">
      <c r="A231" s="3">
        <v>88</v>
      </c>
      <c r="B231" s="16" t="s">
        <v>248</v>
      </c>
      <c r="C231" s="4" t="s">
        <v>63</v>
      </c>
      <c r="D231" s="4" t="s">
        <v>37</v>
      </c>
      <c r="E231" s="24" t="s">
        <v>62</v>
      </c>
      <c r="F231" s="110"/>
      <c r="G231" s="112"/>
      <c r="H231" s="96">
        <f t="shared" si="5"/>
        <v>0</v>
      </c>
    </row>
    <row r="232" spans="1:8" s="1" customFormat="1" ht="30" customHeight="1" x14ac:dyDescent="0.35">
      <c r="A232" s="3">
        <v>89</v>
      </c>
      <c r="B232" s="16" t="s">
        <v>248</v>
      </c>
      <c r="C232" s="4" t="s">
        <v>64</v>
      </c>
      <c r="D232" s="4" t="s">
        <v>37</v>
      </c>
      <c r="E232" s="24" t="s">
        <v>65</v>
      </c>
      <c r="F232" s="110"/>
      <c r="G232" s="112"/>
      <c r="H232" s="96">
        <f t="shared" si="5"/>
        <v>0</v>
      </c>
    </row>
    <row r="233" spans="1:8" s="1" customFormat="1" ht="30" customHeight="1" x14ac:dyDescent="0.35">
      <c r="A233" s="3">
        <v>90</v>
      </c>
      <c r="B233" s="16" t="s">
        <v>247</v>
      </c>
      <c r="C233" s="4" t="s">
        <v>37</v>
      </c>
      <c r="D233" s="4" t="s">
        <v>66</v>
      </c>
      <c r="E233" s="24" t="s">
        <v>67</v>
      </c>
      <c r="F233" s="110"/>
      <c r="G233" s="112"/>
      <c r="H233" s="96">
        <f t="shared" si="5"/>
        <v>0</v>
      </c>
    </row>
    <row r="234" spans="1:8" s="1" customFormat="1" ht="30" customHeight="1" x14ac:dyDescent="0.35">
      <c r="A234" s="3"/>
      <c r="B234" s="16" t="s">
        <v>247</v>
      </c>
      <c r="C234" s="6" t="s">
        <v>337</v>
      </c>
      <c r="D234" s="4" t="s">
        <v>66</v>
      </c>
      <c r="E234" s="24"/>
      <c r="F234" s="110"/>
      <c r="G234" s="112"/>
      <c r="H234" s="96">
        <f t="shared" si="5"/>
        <v>0</v>
      </c>
    </row>
    <row r="235" spans="1:8" s="1" customFormat="1" ht="30" customHeight="1" x14ac:dyDescent="0.35">
      <c r="A235" s="3">
        <v>91</v>
      </c>
      <c r="B235" s="19" t="s">
        <v>247</v>
      </c>
      <c r="C235" s="4" t="s">
        <v>68</v>
      </c>
      <c r="D235" s="4" t="s">
        <v>37</v>
      </c>
      <c r="E235" s="24" t="s">
        <v>69</v>
      </c>
      <c r="F235" s="110"/>
      <c r="G235" s="112"/>
      <c r="H235" s="96">
        <f t="shared" si="5"/>
        <v>0</v>
      </c>
    </row>
    <row r="236" spans="1:8" s="1" customFormat="1" ht="30" customHeight="1" x14ac:dyDescent="0.35">
      <c r="A236" s="3">
        <v>92</v>
      </c>
      <c r="B236" s="19" t="s">
        <v>247</v>
      </c>
      <c r="C236" s="4" t="s">
        <v>70</v>
      </c>
      <c r="D236" s="4" t="s">
        <v>37</v>
      </c>
      <c r="E236" s="24" t="s">
        <v>468</v>
      </c>
      <c r="F236" s="110"/>
      <c r="G236" s="112"/>
      <c r="H236" s="96">
        <f t="shared" si="5"/>
        <v>0</v>
      </c>
    </row>
    <row r="237" spans="1:8" s="1" customFormat="1" ht="30" customHeight="1" x14ac:dyDescent="0.35">
      <c r="A237" s="3">
        <v>93</v>
      </c>
      <c r="B237" s="16" t="s">
        <v>247</v>
      </c>
      <c r="C237" s="4" t="s">
        <v>37</v>
      </c>
      <c r="D237" s="4" t="s">
        <v>71</v>
      </c>
      <c r="E237" s="24" t="s">
        <v>72</v>
      </c>
      <c r="F237" s="110"/>
      <c r="G237" s="112"/>
      <c r="H237" s="96">
        <f t="shared" si="5"/>
        <v>0</v>
      </c>
    </row>
    <row r="238" spans="1:8" s="1" customFormat="1" ht="30" customHeight="1" x14ac:dyDescent="0.35">
      <c r="A238" s="3">
        <v>94</v>
      </c>
      <c r="B238" s="16" t="s">
        <v>247</v>
      </c>
      <c r="C238" s="4" t="s">
        <v>73</v>
      </c>
      <c r="D238" s="4" t="s">
        <v>37</v>
      </c>
      <c r="E238" s="24" t="s">
        <v>74</v>
      </c>
      <c r="F238" s="110"/>
      <c r="G238" s="112"/>
      <c r="H238" s="96">
        <f t="shared" si="5"/>
        <v>0</v>
      </c>
    </row>
    <row r="239" spans="1:8" s="1" customFormat="1" ht="30" customHeight="1" x14ac:dyDescent="0.35">
      <c r="A239" s="3">
        <v>95</v>
      </c>
      <c r="B239" s="16" t="s">
        <v>247</v>
      </c>
      <c r="C239" s="4" t="s">
        <v>37</v>
      </c>
      <c r="D239" s="4" t="s">
        <v>75</v>
      </c>
      <c r="E239" s="24" t="s">
        <v>76</v>
      </c>
      <c r="F239" s="110"/>
      <c r="G239" s="112"/>
      <c r="H239" s="96">
        <f t="shared" si="5"/>
        <v>0</v>
      </c>
    </row>
    <row r="240" spans="1:8" s="1" customFormat="1" ht="30" customHeight="1" x14ac:dyDescent="0.35">
      <c r="A240" s="3">
        <v>96</v>
      </c>
      <c r="B240" s="16" t="s">
        <v>247</v>
      </c>
      <c r="C240" s="4" t="s">
        <v>37</v>
      </c>
      <c r="D240" s="4" t="s">
        <v>77</v>
      </c>
      <c r="E240" s="24" t="s">
        <v>78</v>
      </c>
      <c r="F240" s="110"/>
      <c r="G240" s="112"/>
      <c r="H240" s="96">
        <f t="shared" si="5"/>
        <v>0</v>
      </c>
    </row>
    <row r="241" spans="1:8" s="1" customFormat="1" ht="30" customHeight="1" x14ac:dyDescent="0.35">
      <c r="A241" s="3">
        <v>97</v>
      </c>
      <c r="B241" s="16" t="s">
        <v>247</v>
      </c>
      <c r="C241" s="4" t="s">
        <v>37</v>
      </c>
      <c r="D241" s="4" t="s">
        <v>79</v>
      </c>
      <c r="E241" s="24" t="s">
        <v>80</v>
      </c>
      <c r="F241" s="110"/>
      <c r="G241" s="112"/>
      <c r="H241" s="96">
        <f t="shared" si="5"/>
        <v>0</v>
      </c>
    </row>
    <row r="242" spans="1:8" s="1" customFormat="1" ht="30" customHeight="1" x14ac:dyDescent="0.35">
      <c r="A242" s="3">
        <v>98</v>
      </c>
      <c r="B242" s="16" t="s">
        <v>247</v>
      </c>
      <c r="C242" s="4" t="s">
        <v>81</v>
      </c>
      <c r="D242" s="4" t="s">
        <v>79</v>
      </c>
      <c r="E242" s="24" t="s">
        <v>82</v>
      </c>
      <c r="F242" s="110"/>
      <c r="G242" s="112"/>
      <c r="H242" s="96">
        <f t="shared" si="5"/>
        <v>0</v>
      </c>
    </row>
    <row r="243" spans="1:8" s="1" customFormat="1" ht="30" customHeight="1" x14ac:dyDescent="0.35">
      <c r="A243" s="3">
        <v>99</v>
      </c>
      <c r="B243" s="16" t="s">
        <v>247</v>
      </c>
      <c r="C243" s="4" t="s">
        <v>77</v>
      </c>
      <c r="D243" s="4" t="s">
        <v>83</v>
      </c>
      <c r="E243" s="24" t="s">
        <v>84</v>
      </c>
      <c r="F243" s="110"/>
      <c r="G243" s="112"/>
      <c r="H243" s="96">
        <f t="shared" si="5"/>
        <v>0</v>
      </c>
    </row>
    <row r="244" spans="1:8" s="1" customFormat="1" ht="30" customHeight="1" x14ac:dyDescent="0.35">
      <c r="A244" s="3">
        <v>100</v>
      </c>
      <c r="B244" s="16" t="s">
        <v>247</v>
      </c>
      <c r="C244" s="4" t="s">
        <v>86</v>
      </c>
      <c r="D244" s="4" t="s">
        <v>85</v>
      </c>
      <c r="E244" s="24" t="s">
        <v>87</v>
      </c>
      <c r="F244" s="110"/>
      <c r="G244" s="112"/>
      <c r="H244" s="96">
        <f t="shared" si="5"/>
        <v>0</v>
      </c>
    </row>
    <row r="245" spans="1:8" s="1" customFormat="1" ht="30" customHeight="1" x14ac:dyDescent="0.35">
      <c r="A245" s="3">
        <v>101</v>
      </c>
      <c r="B245" s="16" t="s">
        <v>247</v>
      </c>
      <c r="C245" s="4" t="s">
        <v>88</v>
      </c>
      <c r="D245" s="4" t="s">
        <v>86</v>
      </c>
      <c r="E245" s="24" t="s">
        <v>89</v>
      </c>
      <c r="F245" s="110"/>
      <c r="G245" s="112"/>
      <c r="H245" s="96">
        <f t="shared" si="5"/>
        <v>0</v>
      </c>
    </row>
    <row r="246" spans="1:8" s="1" customFormat="1" ht="30" customHeight="1" x14ac:dyDescent="0.35">
      <c r="A246" s="3">
        <v>102</v>
      </c>
      <c r="B246" s="18" t="s">
        <v>247</v>
      </c>
      <c r="C246" s="4" t="s">
        <v>90</v>
      </c>
      <c r="D246" s="4" t="s">
        <v>86</v>
      </c>
      <c r="E246" s="24" t="s">
        <v>91</v>
      </c>
      <c r="F246" s="110"/>
      <c r="G246" s="112"/>
      <c r="H246" s="96">
        <f t="shared" si="5"/>
        <v>0</v>
      </c>
    </row>
    <row r="247" spans="1:8" s="1" customFormat="1" ht="30" customHeight="1" x14ac:dyDescent="0.35">
      <c r="A247" s="3">
        <v>103</v>
      </c>
      <c r="B247" s="16" t="s">
        <v>247</v>
      </c>
      <c r="C247" s="4" t="s">
        <v>249</v>
      </c>
      <c r="D247" s="4" t="s">
        <v>250</v>
      </c>
      <c r="E247" s="24" t="s">
        <v>469</v>
      </c>
      <c r="F247" s="110"/>
      <c r="G247" s="112"/>
      <c r="H247" s="96">
        <f t="shared" si="5"/>
        <v>0</v>
      </c>
    </row>
    <row r="248" spans="1:8" s="1" customFormat="1" ht="30" customHeight="1" x14ac:dyDescent="0.35">
      <c r="A248" s="3">
        <v>104</v>
      </c>
      <c r="B248" s="16" t="s">
        <v>247</v>
      </c>
      <c r="C248" s="4" t="s">
        <v>66</v>
      </c>
      <c r="D248" s="4" t="s">
        <v>37</v>
      </c>
      <c r="E248" s="24" t="s">
        <v>470</v>
      </c>
      <c r="F248" s="110"/>
      <c r="G248" s="112"/>
      <c r="H248" s="96">
        <f t="shared" si="5"/>
        <v>0</v>
      </c>
    </row>
    <row r="249" spans="1:8" s="1" customFormat="1" ht="30" customHeight="1" x14ac:dyDescent="0.35">
      <c r="A249" s="3">
        <v>105</v>
      </c>
      <c r="B249" s="16" t="s">
        <v>247</v>
      </c>
      <c r="C249" s="4" t="s">
        <v>338</v>
      </c>
      <c r="D249" s="4" t="s">
        <v>37</v>
      </c>
      <c r="E249" s="24" t="s">
        <v>471</v>
      </c>
      <c r="F249" s="110"/>
      <c r="G249" s="112"/>
      <c r="H249" s="96">
        <f t="shared" si="5"/>
        <v>0</v>
      </c>
    </row>
    <row r="250" spans="1:8" s="1" customFormat="1" ht="30" customHeight="1" x14ac:dyDescent="0.35">
      <c r="A250" s="3">
        <v>106</v>
      </c>
      <c r="B250" s="16" t="s">
        <v>247</v>
      </c>
      <c r="C250" s="4" t="s">
        <v>251</v>
      </c>
      <c r="D250" s="4" t="s">
        <v>56</v>
      </c>
      <c r="E250" s="24" t="s">
        <v>472</v>
      </c>
      <c r="F250" s="110"/>
      <c r="G250" s="112"/>
      <c r="H250" s="96">
        <f t="shared" si="5"/>
        <v>0</v>
      </c>
    </row>
    <row r="251" spans="1:8" s="1" customFormat="1" ht="30" customHeight="1" x14ac:dyDescent="0.35">
      <c r="A251" s="3">
        <v>107</v>
      </c>
      <c r="B251" s="16" t="s">
        <v>247</v>
      </c>
      <c r="C251" s="4" t="s">
        <v>252</v>
      </c>
      <c r="D251" s="4" t="s">
        <v>253</v>
      </c>
      <c r="E251" s="24" t="s">
        <v>473</v>
      </c>
      <c r="F251" s="110"/>
      <c r="G251" s="112"/>
      <c r="H251" s="96">
        <f t="shared" si="5"/>
        <v>0</v>
      </c>
    </row>
    <row r="252" spans="1:8" s="1" customFormat="1" ht="30" customHeight="1" x14ac:dyDescent="0.35">
      <c r="A252" s="3">
        <v>108</v>
      </c>
      <c r="B252" s="16" t="s">
        <v>247</v>
      </c>
      <c r="C252" s="6" t="s">
        <v>254</v>
      </c>
      <c r="D252" s="4" t="s">
        <v>253</v>
      </c>
      <c r="E252" s="24" t="s">
        <v>474</v>
      </c>
      <c r="F252" s="110"/>
      <c r="G252" s="112"/>
      <c r="H252" s="96">
        <f t="shared" si="5"/>
        <v>0</v>
      </c>
    </row>
    <row r="253" spans="1:8" ht="30" customHeight="1" x14ac:dyDescent="0.35">
      <c r="A253" s="3">
        <v>109</v>
      </c>
      <c r="B253" s="48" t="s">
        <v>247</v>
      </c>
      <c r="C253" s="47" t="s">
        <v>502</v>
      </c>
      <c r="D253" s="47" t="s">
        <v>503</v>
      </c>
      <c r="E253" s="92" t="s">
        <v>504</v>
      </c>
      <c r="F253" s="110"/>
      <c r="G253" s="112"/>
      <c r="H253" s="96">
        <f t="shared" si="5"/>
        <v>0</v>
      </c>
    </row>
    <row r="254" spans="1:8" s="1" customFormat="1" x14ac:dyDescent="0.35">
      <c r="A254" s="3"/>
      <c r="B254" s="6"/>
      <c r="C254" s="2"/>
      <c r="D254" s="6"/>
      <c r="E254" s="24"/>
      <c r="F254" s="95"/>
      <c r="G254" s="10"/>
      <c r="H254" s="6"/>
    </row>
    <row r="255" spans="1:8" s="1" customFormat="1" ht="18.5" x14ac:dyDescent="0.35">
      <c r="A255" s="3"/>
      <c r="B255" s="101"/>
      <c r="C255" s="97"/>
      <c r="D255" s="107"/>
      <c r="E255" s="103" t="s">
        <v>524</v>
      </c>
      <c r="F255" s="104"/>
      <c r="G255" s="105"/>
      <c r="H255" s="106">
        <f>SUM(H218:H254)</f>
        <v>0</v>
      </c>
    </row>
    <row r="256" spans="1:8" s="1" customFormat="1" x14ac:dyDescent="0.35">
      <c r="A256" s="3"/>
      <c r="B256" s="6"/>
      <c r="C256" s="2"/>
      <c r="D256" s="6"/>
      <c r="E256" s="24"/>
      <c r="F256" s="95"/>
      <c r="G256" s="10"/>
      <c r="H256" s="6"/>
    </row>
    <row r="257" spans="2:8" ht="23.5" x14ac:dyDescent="0.35">
      <c r="B257" s="6"/>
      <c r="C257" s="2"/>
      <c r="D257" s="129"/>
      <c r="E257" s="130" t="s">
        <v>525</v>
      </c>
      <c r="F257" s="131"/>
      <c r="G257" s="132"/>
      <c r="H257" s="133">
        <f>+H122+H214+H255</f>
        <v>0</v>
      </c>
    </row>
    <row r="258" spans="2:8" x14ac:dyDescent="0.35">
      <c r="B258" s="6"/>
      <c r="C258" s="2"/>
      <c r="D258" s="6"/>
      <c r="E258" s="109" t="s">
        <v>526</v>
      </c>
      <c r="F258" s="95"/>
      <c r="G258" s="10"/>
      <c r="H258" s="108">
        <f>+H257*0.2</f>
        <v>0</v>
      </c>
    </row>
    <row r="259" spans="2:8" x14ac:dyDescent="0.35">
      <c r="B259" s="6"/>
      <c r="C259" s="2"/>
      <c r="D259" s="6"/>
      <c r="E259" s="109" t="s">
        <v>527</v>
      </c>
      <c r="F259" s="95"/>
      <c r="G259" s="10"/>
      <c r="H259" s="108">
        <f>SUM(H257:H258)</f>
        <v>0</v>
      </c>
    </row>
    <row r="260" spans="2:8" x14ac:dyDescent="0.35">
      <c r="B260" s="6"/>
      <c r="C260" s="2"/>
      <c r="D260" s="6"/>
      <c r="E260" s="24"/>
      <c r="F260" s="95"/>
      <c r="G260" s="10"/>
      <c r="H260" s="6"/>
    </row>
  </sheetData>
  <autoFilter ref="A6:H252" xr:uid="{00000000-0009-0000-0000-000000000000}"/>
  <mergeCells count="5">
    <mergeCell ref="B7:H7"/>
    <mergeCell ref="B124:H124"/>
    <mergeCell ref="B216:H216"/>
    <mergeCell ref="B1:H1"/>
    <mergeCell ref="B3:H3"/>
  </mergeCells>
  <phoneticPr fontId="2" type="noConversion"/>
  <pageMargins left="0.23622047244094491" right="0.23622047244094491" top="0.74803149606299213" bottom="0.74803149606299213" header="0.31496062992125984" footer="0.31496062992125984"/>
  <pageSetup paperSize="9" scale="69" fitToHeight="0" orientation="portrait" r:id="rId1"/>
  <headerFooter>
    <oddFooter>&amp;C&amp;F - Page n° &amp;P/&amp;N</oddFooter>
  </headerFooter>
  <rowBreaks count="2" manualBreakCount="2">
    <brk id="123" max="16383" man="1"/>
    <brk id="21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PDG</vt:lpstr>
      <vt:lpstr>Tableau</vt:lpstr>
      <vt:lpstr>Tableau!Impression_des_titres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Nathalie Jago</dc:creator>
  <cp:lastModifiedBy>Nathalie Jago</cp:lastModifiedBy>
  <cp:lastPrinted>2024-10-22T08:28:00Z</cp:lastPrinted>
  <dcterms:created xsi:type="dcterms:W3CDTF">2024-02-05T14:39:51Z</dcterms:created>
  <dcterms:modified xsi:type="dcterms:W3CDTF">2024-10-22T08:28:24Z</dcterms:modified>
</cp:coreProperties>
</file>