
<file path=[Content_Types].xml><?xml version="1.0" encoding="utf-8"?>
<Types xmlns="http://schemas.openxmlformats.org/package/2006/content-types">
  <Default Extension="bin" ContentType="image/png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3.bin" ContentType="image/jp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napseconstruction-my.sharepoint.com/personal/dcombier_synapse-construction_com/Documents/Bureau/pghm/"/>
    </mc:Choice>
  </mc:AlternateContent>
  <xr:revisionPtr revIDLastSave="0" documentId="115_{1CA3AA33-1845-4FDA-9AB9-BD6DC1B6C275}" xr6:coauthVersionLast="47" xr6:coauthVersionMax="47" xr10:uidLastSave="{00000000-0000-0000-0000-000000000000}"/>
  <bookViews>
    <workbookView xWindow="195" yWindow="135" windowWidth="16020" windowHeight="12855" xr2:uid="{00000000-000D-0000-FFFF-FFFF00000000}"/>
  </bookViews>
  <sheets>
    <sheet name="Lot N°02 Page de garde" sheetId="1" r:id="rId1"/>
    <sheet name="Lot N°02 DEMOLITION - DESAMIAN" sheetId="2" r:id="rId2"/>
  </sheets>
  <definedNames>
    <definedName name="_xlnm.Print_Titles" localSheetId="1">'Lot N°02 DEMOLITION - DESAMIAN'!$1:$2</definedName>
    <definedName name="_xlnm.Print_Area" localSheetId="1">'Lot N°02 DEMOLITION - DESAMIAN'!$A$1:$G$148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145" i="2" s="1"/>
  <c r="G8" i="2"/>
  <c r="G11" i="2"/>
  <c r="G12" i="2"/>
  <c r="G13" i="2"/>
  <c r="G14" i="2"/>
  <c r="G15" i="2"/>
  <c r="G16" i="2"/>
  <c r="G17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5" i="2"/>
  <c r="G36" i="2"/>
  <c r="G37" i="2"/>
  <c r="G38" i="2"/>
  <c r="G39" i="2"/>
  <c r="G41" i="2"/>
  <c r="G42" i="2"/>
  <c r="G43" i="2"/>
  <c r="G44" i="2"/>
  <c r="G45" i="2"/>
  <c r="G46" i="2"/>
  <c r="G47" i="2"/>
  <c r="G49" i="2"/>
  <c r="G50" i="2"/>
  <c r="G51" i="2"/>
  <c r="G52" i="2"/>
  <c r="G53" i="2"/>
  <c r="G56" i="2"/>
  <c r="G57" i="2"/>
  <c r="G58" i="2"/>
  <c r="G59" i="2"/>
  <c r="G61" i="2"/>
  <c r="G62" i="2"/>
  <c r="G64" i="2"/>
  <c r="G65" i="2"/>
  <c r="G66" i="2"/>
  <c r="G68" i="2"/>
  <c r="G69" i="2"/>
  <c r="G70" i="2"/>
  <c r="G73" i="2"/>
  <c r="G75" i="2"/>
  <c r="G78" i="2"/>
  <c r="G80" i="2"/>
  <c r="G81" i="2"/>
  <c r="G83" i="2"/>
  <c r="G84" i="2"/>
  <c r="G85" i="2"/>
  <c r="G86" i="2"/>
  <c r="G88" i="2"/>
  <c r="G90" i="2"/>
  <c r="G91" i="2"/>
  <c r="G92" i="2"/>
  <c r="G94" i="2"/>
  <c r="G95" i="2"/>
  <c r="G96" i="2"/>
  <c r="G97" i="2"/>
  <c r="G98" i="2"/>
  <c r="G100" i="2"/>
  <c r="G102" i="2"/>
  <c r="G103" i="2"/>
  <c r="G104" i="2"/>
  <c r="G105" i="2"/>
  <c r="G106" i="2"/>
  <c r="G107" i="2"/>
  <c r="G110" i="2"/>
  <c r="G111" i="2"/>
  <c r="G112" i="2"/>
  <c r="G113" i="2"/>
  <c r="G115" i="2"/>
  <c r="G116" i="2"/>
  <c r="G117" i="2"/>
  <c r="G118" i="2"/>
  <c r="G120" i="2"/>
  <c r="G121" i="2"/>
  <c r="G122" i="2"/>
  <c r="G123" i="2"/>
  <c r="G125" i="2"/>
  <c r="G126" i="2"/>
  <c r="G127" i="2"/>
  <c r="G128" i="2"/>
  <c r="G129" i="2"/>
  <c r="G130" i="2"/>
  <c r="G132" i="2"/>
  <c r="G134" i="2"/>
  <c r="G135" i="2"/>
  <c r="G136" i="2"/>
  <c r="G138" i="2"/>
  <c r="G140" i="2"/>
  <c r="G142" i="2"/>
  <c r="B146" i="2"/>
  <c r="G146" i="2" l="1"/>
  <c r="G147" i="2" s="1"/>
</calcChain>
</file>

<file path=xl/sharedStrings.xml><?xml version="1.0" encoding="utf-8"?>
<sst xmlns="http://schemas.openxmlformats.org/spreadsheetml/2006/main" count="631" uniqueCount="631">
  <si>
    <t>U</t>
  </si>
  <si>
    <t>Quantité indicative</t>
  </si>
  <si>
    <t>Quantité entreprise</t>
  </si>
  <si>
    <t>Prix en €</t>
  </si>
  <si>
    <t>Total en €</t>
  </si>
  <si>
    <t>DEMOLITION - DESAMIANTAGE - GROS OEUVRE</t>
  </si>
  <si>
    <t>CH2</t>
  </si>
  <si>
    <t>1</t>
  </si>
  <si>
    <t>ETUDES</t>
  </si>
  <si>
    <t>CH3</t>
  </si>
  <si>
    <t xml:space="preserve">1 2 </t>
  </si>
  <si>
    <t>ETUDES D'EXECUTION (BASE + EXE)</t>
  </si>
  <si>
    <t>ft</t>
  </si>
  <si>
    <t>ART</t>
  </si>
  <si>
    <t>000-A763</t>
  </si>
  <si>
    <t>2</t>
  </si>
  <si>
    <t>INSTALLATIONS DE CHANTIER</t>
  </si>
  <si>
    <t>CH3</t>
  </si>
  <si>
    <t xml:space="preserve">2 1 </t>
  </si>
  <si>
    <t>INSTALLATIONS DE CHANTIER</t>
  </si>
  <si>
    <t>Ft</t>
  </si>
  <si>
    <t>ART</t>
  </si>
  <si>
    <t>TDU-B308</t>
  </si>
  <si>
    <t>3</t>
  </si>
  <si>
    <t>AMIANTE</t>
  </si>
  <si>
    <t>CH3</t>
  </si>
  <si>
    <t>3.2</t>
  </si>
  <si>
    <t>DESAMIANTAGE</t>
  </si>
  <si>
    <t>CH4</t>
  </si>
  <si>
    <t xml:space="preserve">3.2 1 </t>
  </si>
  <si>
    <t>DEMARCHES ADMINISTRATIVES CONCERNANT LES PRODUITS CONTENANT DE L'AMIANTE</t>
  </si>
  <si>
    <t>ft</t>
  </si>
  <si>
    <t>ART</t>
  </si>
  <si>
    <t>DCO-A472</t>
  </si>
  <si>
    <t xml:space="preserve">3.2 2 </t>
  </si>
  <si>
    <t>PROTECTION INDIVIDUELLE EN PRESENCE D'AMIANTE</t>
  </si>
  <si>
    <t>ft</t>
  </si>
  <si>
    <t>ART</t>
  </si>
  <si>
    <t>DCO-A473</t>
  </si>
  <si>
    <t xml:space="preserve">3.2 3 </t>
  </si>
  <si>
    <t>INSTALLATION DE CHANTIER POUR TRAVAUX DE DESAMIANTAGE</t>
  </si>
  <si>
    <t>ft</t>
  </si>
  <si>
    <t>ART</t>
  </si>
  <si>
    <t>DCO-A474</t>
  </si>
  <si>
    <t xml:space="preserve">3.2 4 </t>
  </si>
  <si>
    <t>TRAVAUX DE DESAMIANTAGE - ENDUIT DE DOUBLAGE</t>
  </si>
  <si>
    <t>m2</t>
  </si>
  <si>
    <t>ART</t>
  </si>
  <si>
    <t>DCO-A475</t>
  </si>
  <si>
    <t xml:space="preserve">3.2 5 </t>
  </si>
  <si>
    <t>TRAITEMENT DES DECHETS ISSUS DU DESAMIANTAGE</t>
  </si>
  <si>
    <t>ft</t>
  </si>
  <si>
    <t>ART</t>
  </si>
  <si>
    <t>DCO-A476</t>
  </si>
  <si>
    <t xml:space="preserve">3.2 6 </t>
  </si>
  <si>
    <t>ANALYSE DE L'AIR APRES TRAVAUX DE DESAMIANTAGE</t>
  </si>
  <si>
    <t>ft</t>
  </si>
  <si>
    <t>ART</t>
  </si>
  <si>
    <t>DCO-A477</t>
  </si>
  <si>
    <t xml:space="preserve">3.2 7 </t>
  </si>
  <si>
    <t>CONTROLES PENDANT LE CHANTIER</t>
  </si>
  <si>
    <t>ft</t>
  </si>
  <si>
    <t>ART</t>
  </si>
  <si>
    <t>TDU-C993</t>
  </si>
  <si>
    <t>4</t>
  </si>
  <si>
    <t>DEMOLITION</t>
  </si>
  <si>
    <t>CH3</t>
  </si>
  <si>
    <t xml:space="preserve">4 1 </t>
  </si>
  <si>
    <t>DEMOLITION D'UN BATIMENT EXISTANT</t>
  </si>
  <si>
    <t>ft</t>
  </si>
  <si>
    <t>ART</t>
  </si>
  <si>
    <t>DCO-B266</t>
  </si>
  <si>
    <t xml:space="preserve">4 2 </t>
  </si>
  <si>
    <t>DEMOLITION D'AUVENT</t>
  </si>
  <si>
    <t>Ft</t>
  </si>
  <si>
    <t>ART</t>
  </si>
  <si>
    <t>MRO-C178</t>
  </si>
  <si>
    <t xml:space="preserve">4 3 </t>
  </si>
  <si>
    <t>DEMOLITION DE DALLE BA</t>
  </si>
  <si>
    <t>m2</t>
  </si>
  <si>
    <t>ART</t>
  </si>
  <si>
    <t>MRO-B618</t>
  </si>
  <si>
    <t xml:space="preserve">4 4 </t>
  </si>
  <si>
    <t>DEMOLITION DE DALLAGE EXTERIEUR BA</t>
  </si>
  <si>
    <t>m2</t>
  </si>
  <si>
    <t>ART</t>
  </si>
  <si>
    <t>TDU-F493</t>
  </si>
  <si>
    <t xml:space="preserve">4 5 </t>
  </si>
  <si>
    <t>DEMOLITION DE MUR BA</t>
  </si>
  <si>
    <t>m2</t>
  </si>
  <si>
    <t>ART</t>
  </si>
  <si>
    <t>MRO-B338</t>
  </si>
  <si>
    <t xml:space="preserve">4 6 </t>
  </si>
  <si>
    <t>DEPOSE DU SAS INTERIEUR</t>
  </si>
  <si>
    <t>m2</t>
  </si>
  <si>
    <t>ART</t>
  </si>
  <si>
    <t>TDU-F503</t>
  </si>
  <si>
    <t xml:space="preserve">4 7 </t>
  </si>
  <si>
    <t>DEPOSE DE PANNEAU DE SIGNALISATION EN FACADE</t>
  </si>
  <si>
    <t>ft</t>
  </si>
  <si>
    <t>ART</t>
  </si>
  <si>
    <t>DCO-A969</t>
  </si>
  <si>
    <t xml:space="preserve">4 8 </t>
  </si>
  <si>
    <t>DEMOLITION D'ESCALIER BETON 3 QUARTS TOURNANTS</t>
  </si>
  <si>
    <t>u</t>
  </si>
  <si>
    <t>ART</t>
  </si>
  <si>
    <t>DCO-A268</t>
  </si>
  <si>
    <t xml:space="preserve">4 9 </t>
  </si>
  <si>
    <t>DEMOLITION D'ESCALIER BETON HALL D'ACCUEIL</t>
  </si>
  <si>
    <t>u</t>
  </si>
  <si>
    <t>ART</t>
  </si>
  <si>
    <t>TDU-F507</t>
  </si>
  <si>
    <t xml:space="preserve">4 10 </t>
  </si>
  <si>
    <t>DEMOLITION D'ESCALIER BETON EXTERIEUR</t>
  </si>
  <si>
    <t>u</t>
  </si>
  <si>
    <t>ART</t>
  </si>
  <si>
    <t>TDU-F506</t>
  </si>
  <si>
    <t xml:space="preserve">4 11 </t>
  </si>
  <si>
    <t>DEMOLITION D'ESCALIER BOIS</t>
  </si>
  <si>
    <t>u</t>
  </si>
  <si>
    <t>ART</t>
  </si>
  <si>
    <t>TDU-F538</t>
  </si>
  <si>
    <t xml:space="preserve">4 12 </t>
  </si>
  <si>
    <t>DERASSEMENT DE MUR EN MACONNERIE DE PIERRES</t>
  </si>
  <si>
    <t>ml</t>
  </si>
  <si>
    <t>ART</t>
  </si>
  <si>
    <t>DCO-A220</t>
  </si>
  <si>
    <t xml:space="preserve">4 13 </t>
  </si>
  <si>
    <t>DEMOLITION DE CONDUIT ET SOUCHE DE CHEMINEE</t>
  </si>
  <si>
    <t>u</t>
  </si>
  <si>
    <t>ART</t>
  </si>
  <si>
    <t>DCO-B805</t>
  </si>
  <si>
    <t xml:space="preserve">4 14 </t>
  </si>
  <si>
    <t>DEPOSE DE COUVERTURE METALLIQUE</t>
  </si>
  <si>
    <t>ART</t>
  </si>
  <si>
    <t>MRO-B127</t>
  </si>
  <si>
    <t xml:space="preserve">4 15 </t>
  </si>
  <si>
    <t>DEMOLITION D'ALLEGE ET REPRISE DES EMBRASURES - DIM 1.00 x 2.10 m HT</t>
  </si>
  <si>
    <t>u</t>
  </si>
  <si>
    <t>ART</t>
  </si>
  <si>
    <t>MRO-B076</t>
  </si>
  <si>
    <t>5</t>
  </si>
  <si>
    <t>CURAGE</t>
  </si>
  <si>
    <t>CH3</t>
  </si>
  <si>
    <t xml:space="preserve">5 1 </t>
  </si>
  <si>
    <t>DEPOSE DE PORTE INTERIEUR</t>
  </si>
  <si>
    <t>nb</t>
  </si>
  <si>
    <t>ART</t>
  </si>
  <si>
    <t>DCO-C317</t>
  </si>
  <si>
    <t xml:space="preserve">5 2 </t>
  </si>
  <si>
    <t>DEPOSE DE PLAFONDS SUSPENDUS SANS SOIN COMPRIS ISOLANT EVENTUEL - ET EVACUATION DES DEBLAIS A LA DECHARGE</t>
  </si>
  <si>
    <t>m2</t>
  </si>
  <si>
    <t>ART</t>
  </si>
  <si>
    <t>TDU-B675</t>
  </si>
  <si>
    <t xml:space="preserve">5 3 </t>
  </si>
  <si>
    <t>DEMOLITION REVETEMENTS DE SOL DURS ET EVACUATION DES DEBLAIS A LA DECHARGE</t>
  </si>
  <si>
    <t>m2</t>
  </si>
  <si>
    <t>ART</t>
  </si>
  <si>
    <t>TDU-B682</t>
  </si>
  <si>
    <t xml:space="preserve">5 4 </t>
  </si>
  <si>
    <t>DEMOLITION DE CLOISON DE DOUBLAGE 10 CM D'EPAISSEUR - ET EVACUATION</t>
  </si>
  <si>
    <t>m2</t>
  </si>
  <si>
    <t>ART</t>
  </si>
  <si>
    <t>TDU-B677</t>
  </si>
  <si>
    <t xml:space="preserve">5 5 </t>
  </si>
  <si>
    <t>DEMOLITION DE CLOISONS DE DISTRIBUTION EPAISSEUR JUSQU'A 15 CM YC TOUT OUVRAGE INTEGRE - EVACUATION DES DEBLAIS A LA DECHARGE</t>
  </si>
  <si>
    <t>m2</t>
  </si>
  <si>
    <t>ART</t>
  </si>
  <si>
    <t>TDU-B676</t>
  </si>
  <si>
    <t>6</t>
  </si>
  <si>
    <t>OUVERTURE EN SOUS-OEUVRE</t>
  </si>
  <si>
    <t>CH3</t>
  </si>
  <si>
    <t xml:space="preserve">6 1 </t>
  </si>
  <si>
    <t>AGRANDISSEMENT D'OUVERTURE EN SOUS OEUVRE DANS MUR DE FACADE DE 2.20*2.10 M HT ENV.</t>
  </si>
  <si>
    <t>nb</t>
  </si>
  <si>
    <t>ART</t>
  </si>
  <si>
    <t>TDU-F484</t>
  </si>
  <si>
    <t xml:space="preserve">6 2 </t>
  </si>
  <si>
    <t>AGRANDISSEMENT D'OUVERTURE EN SOUS OEUVRE DANS MUR DE FACADE DE 1.20*2.10 M HT ENV.</t>
  </si>
  <si>
    <t>nb</t>
  </si>
  <si>
    <t>ART</t>
  </si>
  <si>
    <t>TDU-F487</t>
  </si>
  <si>
    <t xml:space="preserve">6 3 </t>
  </si>
  <si>
    <t>AGRANDISSEMENT D'OUVERTURE EN SOUS OEUVRE DANS MUR DE FACADE DE 1.00*2.10 M HT ENV.</t>
  </si>
  <si>
    <t>nb</t>
  </si>
  <si>
    <t>ART</t>
  </si>
  <si>
    <t>TDU-F489</t>
  </si>
  <si>
    <t xml:space="preserve">6 4 </t>
  </si>
  <si>
    <t>AGRANDISSEMENT D'OUVERTURE EN SOUS OEUVRE DANS MUR DE FACADE DE 1.40*2.10 M HT ENV.</t>
  </si>
  <si>
    <t>nb</t>
  </si>
  <si>
    <t>ART</t>
  </si>
  <si>
    <t>TDU-F485</t>
  </si>
  <si>
    <t xml:space="preserve">6 5 </t>
  </si>
  <si>
    <t>AGRANDISSEMENT D'OUVERTURE EN SOUS OEUVRE DANS MUR INTERIEUR DE 1.40*2.10 M HT ENV.</t>
  </si>
  <si>
    <t>nb</t>
  </si>
  <si>
    <t>ART</t>
  </si>
  <si>
    <t>TDU-F486</t>
  </si>
  <si>
    <t xml:space="preserve">6 6 </t>
  </si>
  <si>
    <t>PERCEMENT D'OUVERTURE EN SOUS OEUVRE DNA SMUR DE FACADE DE 1.00*2.10 M HT ENV.</t>
  </si>
  <si>
    <t>nb</t>
  </si>
  <si>
    <t>ART</t>
  </si>
  <si>
    <t>TDU-F483</t>
  </si>
  <si>
    <t xml:space="preserve">6 7 </t>
  </si>
  <si>
    <t>OUVERTURE DANS MUR DE CLOTURE</t>
  </si>
  <si>
    <t>u</t>
  </si>
  <si>
    <t>ART</t>
  </si>
  <si>
    <t>TDU-F973</t>
  </si>
  <si>
    <t>7</t>
  </si>
  <si>
    <t>PERCEMENTS ET CONDAMNATIONS</t>
  </si>
  <si>
    <t>CH3</t>
  </si>
  <si>
    <t xml:space="preserve">7 1 </t>
  </si>
  <si>
    <t>.PERCEMENT DANS MUR DE FACADE EXISTANT DIAM 500 MM</t>
  </si>
  <si>
    <t>u</t>
  </si>
  <si>
    <t>ART</t>
  </si>
  <si>
    <t>TDU-B688</t>
  </si>
  <si>
    <t xml:space="preserve">7 2 </t>
  </si>
  <si>
    <t>CONDAMNATION D'OUVERTURE EN AGGLO DE CIMENT CREUX - DIM 90 X HT 210 X EP 20 CM</t>
  </si>
  <si>
    <t>u</t>
  </si>
  <si>
    <t>ART</t>
  </si>
  <si>
    <t>MRO-C930</t>
  </si>
  <si>
    <t xml:space="preserve">7 3 </t>
  </si>
  <si>
    <t>CONDAMNATION D'OUVERTURE EN AGGLO DE CIMENT CREUX - DIM 90 X HT 60 X EP 20 CM</t>
  </si>
  <si>
    <t>u</t>
  </si>
  <si>
    <t>ART</t>
  </si>
  <si>
    <t>TDU-F491</t>
  </si>
  <si>
    <t xml:space="preserve">7 4 </t>
  </si>
  <si>
    <t>CONDAMNATION D'OUVERTURE EN AGGLO DE CIMENT CREUX - DIM 110 X HT 170 X EP 20 CM</t>
  </si>
  <si>
    <t>u</t>
  </si>
  <si>
    <t>ART</t>
  </si>
  <si>
    <t>TDU-F490</t>
  </si>
  <si>
    <t xml:space="preserve">7 5 </t>
  </si>
  <si>
    <t>CONDAMNATION D'OUVERTURE EN AGGLO DE CIMENT CREUX - DIM 100 X HT 140 X EP 20 CM</t>
  </si>
  <si>
    <t>u</t>
  </si>
  <si>
    <t>ART</t>
  </si>
  <si>
    <t>TDU-F488</t>
  </si>
  <si>
    <t>8</t>
  </si>
  <si>
    <t>INFRASTRUCTURE</t>
  </si>
  <si>
    <t>CH3</t>
  </si>
  <si>
    <t>8.1</t>
  </si>
  <si>
    <t>FOUILLES - TERRASSEMENT POUR FONDATION</t>
  </si>
  <si>
    <t>CH4</t>
  </si>
  <si>
    <t xml:space="preserve">8.1 1 </t>
  </si>
  <si>
    <t>TERRASSEMENT EN TROU POUR SEMELLE ISOLEE</t>
  </si>
  <si>
    <t>m3</t>
  </si>
  <si>
    <t>ART</t>
  </si>
  <si>
    <t>000-A141</t>
  </si>
  <si>
    <t xml:space="preserve">8.1 2 </t>
  </si>
  <si>
    <t>TERRASSEMENT EN TRANCHEE POUR SEMELLE FILANTE, TIRANT PARASISMIQUE, BECHE HORS GEL</t>
  </si>
  <si>
    <t>m3</t>
  </si>
  <si>
    <t>ART</t>
  </si>
  <si>
    <t>000-A070</t>
  </si>
  <si>
    <t xml:space="preserve">8.1 3 </t>
  </si>
  <si>
    <t>TERRASSEMENT EN TRANCHEE POUR LONGRINE</t>
  </si>
  <si>
    <t>m3</t>
  </si>
  <si>
    <t>ART</t>
  </si>
  <si>
    <t>DCO-B643</t>
  </si>
  <si>
    <t xml:space="preserve">8.1 4 </t>
  </si>
  <si>
    <t>CHARGEMENT ET EVACUATION DES TERRES EXCEDENTAIRES</t>
  </si>
  <si>
    <t>m3</t>
  </si>
  <si>
    <t>ART</t>
  </si>
  <si>
    <t>TDU-E674</t>
  </si>
  <si>
    <t>8.2</t>
  </si>
  <si>
    <t>BETON DE PROPRETE - GROS BETON - POLYSTYRENE</t>
  </si>
  <si>
    <t>CH4</t>
  </si>
  <si>
    <t xml:space="preserve">8.2 1 </t>
  </si>
  <si>
    <t>BETON DE PROPRETE</t>
  </si>
  <si>
    <t>m2</t>
  </si>
  <si>
    <t>ART</t>
  </si>
  <si>
    <t>MVE-A306</t>
  </si>
  <si>
    <t xml:space="preserve">8.2 2 </t>
  </si>
  <si>
    <t>GROS BETON DE FONDATION</t>
  </si>
  <si>
    <t>m3</t>
  </si>
  <si>
    <t>ART</t>
  </si>
  <si>
    <t>000-A142</t>
  </si>
  <si>
    <t>8.3</t>
  </si>
  <si>
    <t>FONDATION</t>
  </si>
  <si>
    <t>CH4</t>
  </si>
  <si>
    <t xml:space="preserve">8.3 1 </t>
  </si>
  <si>
    <t>ACIER HA</t>
  </si>
  <si>
    <t>kg</t>
  </si>
  <si>
    <t>ART</t>
  </si>
  <si>
    <t>DCO-B637</t>
  </si>
  <si>
    <t xml:space="preserve">8.3 2 </t>
  </si>
  <si>
    <t>BETON POUR SEMELLE</t>
  </si>
  <si>
    <t>m3</t>
  </si>
  <si>
    <t>ART</t>
  </si>
  <si>
    <t>MVE-A312</t>
  </si>
  <si>
    <t xml:space="preserve">8.3 3 </t>
  </si>
  <si>
    <t>BETON POUR SEMELLE FILANTE ET TIRANT PARASISMIQUE</t>
  </si>
  <si>
    <t>m3</t>
  </si>
  <si>
    <t>ART</t>
  </si>
  <si>
    <t>MVE-A309</t>
  </si>
  <si>
    <t>8.4</t>
  </si>
  <si>
    <t>LONGRINE</t>
  </si>
  <si>
    <t>CH4</t>
  </si>
  <si>
    <t xml:space="preserve">8.4 1 </t>
  </si>
  <si>
    <t>BETON POUR LONGRINE</t>
  </si>
  <si>
    <t>m3</t>
  </si>
  <si>
    <t>ART</t>
  </si>
  <si>
    <t>MVE-A313</t>
  </si>
  <si>
    <t xml:space="preserve">8.4 2 </t>
  </si>
  <si>
    <t>COFFRAGE</t>
  </si>
  <si>
    <t>m2</t>
  </si>
  <si>
    <t>ART</t>
  </si>
  <si>
    <t>DCO-B639</t>
  </si>
  <si>
    <t xml:space="preserve">8.4 3 </t>
  </si>
  <si>
    <t>ACIER HA</t>
  </si>
  <si>
    <t>kg</t>
  </si>
  <si>
    <t>ART</t>
  </si>
  <si>
    <t>DCO-B640</t>
  </si>
  <si>
    <t>8.5</t>
  </si>
  <si>
    <t>RESEAUX</t>
  </si>
  <si>
    <t>CH4</t>
  </si>
  <si>
    <t>8.5.1</t>
  </si>
  <si>
    <t>CANALISATIONS - FOURREAUX</t>
  </si>
  <si>
    <t>CH5</t>
  </si>
  <si>
    <t xml:space="preserve">8.5.1 1 </t>
  </si>
  <si>
    <t>CANALISATION ENTERREE SOUS DALLAGE - DIAMETRE 100 MM</t>
  </si>
  <si>
    <t>ml</t>
  </si>
  <si>
    <t>ART</t>
  </si>
  <si>
    <t>TDU-B361</t>
  </si>
  <si>
    <t>8.6</t>
  </si>
  <si>
    <t>ISOLATION</t>
  </si>
  <si>
    <t>CH4</t>
  </si>
  <si>
    <t xml:space="preserve">8.6 1 </t>
  </si>
  <si>
    <t>ISOLATION THERMIQUE CONTRE PAROI ENTERREE EP 108 mm R = 3.25 m².K/W</t>
  </si>
  <si>
    <t>m2</t>
  </si>
  <si>
    <t>ART</t>
  </si>
  <si>
    <t>MRO-D104</t>
  </si>
  <si>
    <t>8.7</t>
  </si>
  <si>
    <t>DALLAGE</t>
  </si>
  <si>
    <t>CH4</t>
  </si>
  <si>
    <t>8.7.1</t>
  </si>
  <si>
    <t>PLATEFORME SOUS DALLAGE</t>
  </si>
  <si>
    <t>CH5</t>
  </si>
  <si>
    <t xml:space="preserve">8.7.1 1 </t>
  </si>
  <si>
    <t>REPROFILAGE DE PLATEFORME ET COUCHE DE FINITION EN TOUT-VENANT 0/31.5 EP. 0.10 m</t>
  </si>
  <si>
    <t>m3</t>
  </si>
  <si>
    <t>ART</t>
  </si>
  <si>
    <t>000-A077</t>
  </si>
  <si>
    <t>8.7.2</t>
  </si>
  <si>
    <t>POLYANE ET ISOLANT SOUS DALLE ET DALLAGE</t>
  </si>
  <si>
    <t>CH5</t>
  </si>
  <si>
    <t xml:space="preserve">8.7.2 1 </t>
  </si>
  <si>
    <t>POLYANE</t>
  </si>
  <si>
    <t>m2</t>
  </si>
  <si>
    <t>ART</t>
  </si>
  <si>
    <t>000-A078</t>
  </si>
  <si>
    <t xml:space="preserve">8.7.2 2 </t>
  </si>
  <si>
    <t>ISOLATION THERMIQUE SOUS DALLAGE - EP. 130 mm - 5.95 m².K/W</t>
  </si>
  <si>
    <t>m2</t>
  </si>
  <si>
    <t>ART</t>
  </si>
  <si>
    <t>000-A079</t>
  </si>
  <si>
    <t>8.7.3</t>
  </si>
  <si>
    <t>DALLAGE B.A SUR TERRE PLEIN</t>
  </si>
  <si>
    <t>CH5</t>
  </si>
  <si>
    <t xml:space="preserve">8.7.3 1 </t>
  </si>
  <si>
    <t>COFFRAGE DE RIVE</t>
  </si>
  <si>
    <t>ml</t>
  </si>
  <si>
    <t>ART</t>
  </si>
  <si>
    <t>DCO-B644</t>
  </si>
  <si>
    <t xml:space="preserve">8.7.3 2 </t>
  </si>
  <si>
    <t>ACIER HA</t>
  </si>
  <si>
    <t>kg</t>
  </si>
  <si>
    <t>ART</t>
  </si>
  <si>
    <t>DCO-B646</t>
  </si>
  <si>
    <t xml:space="preserve">8.7.3 3 </t>
  </si>
  <si>
    <t>ACIER TS</t>
  </si>
  <si>
    <t>kg</t>
  </si>
  <si>
    <t>ART</t>
  </si>
  <si>
    <t>DCO-B647</t>
  </si>
  <si>
    <t xml:space="preserve">8.7.3 4 </t>
  </si>
  <si>
    <t>BETON POUR DALLAGE</t>
  </si>
  <si>
    <t>m3</t>
  </si>
  <si>
    <t>ART</t>
  </si>
  <si>
    <t>MVE-A508</t>
  </si>
  <si>
    <t>8.7.4</t>
  </si>
  <si>
    <t>PLUS-VALUE DE FINITION</t>
  </si>
  <si>
    <t>CH5</t>
  </si>
  <si>
    <t xml:space="preserve">8.7.4 1 </t>
  </si>
  <si>
    <t>PLUS-VALUE SUR DALLAGE OU DALLE POUR CHAPE INCORPOREE LISSEE A L'HELICOPTERE</t>
  </si>
  <si>
    <t>m2</t>
  </si>
  <si>
    <t>ART</t>
  </si>
  <si>
    <t>DCO-A066</t>
  </si>
  <si>
    <t>8.7.5</t>
  </si>
  <si>
    <t>RESINE DE SOL</t>
  </si>
  <si>
    <t>CH5</t>
  </si>
  <si>
    <t xml:space="preserve">8.7.5 1 </t>
  </si>
  <si>
    <t>PREPARATION DU SUPPORT</t>
  </si>
  <si>
    <t>m2</t>
  </si>
  <si>
    <t>ART</t>
  </si>
  <si>
    <t>TDU-E600</t>
  </si>
  <si>
    <t xml:space="preserve">8.7.5 2 </t>
  </si>
  <si>
    <t>PREPARATION DU SUPPORT EXISTANT</t>
  </si>
  <si>
    <t>m2</t>
  </si>
  <si>
    <t>ART</t>
  </si>
  <si>
    <t>TDU-F505</t>
  </si>
  <si>
    <t xml:space="preserve">8.7.5 3 </t>
  </si>
  <si>
    <t>APPLICATION D'UN REVETEMENT AUTOLISSANT COLORE BRILANT A HAUTE PERFORMANCE</t>
  </si>
  <si>
    <t>m2</t>
  </si>
  <si>
    <t>ART</t>
  </si>
  <si>
    <t>TDU-E601</t>
  </si>
  <si>
    <t>8.8</t>
  </si>
  <si>
    <t>VOILE B.A</t>
  </si>
  <si>
    <t>CH4</t>
  </si>
  <si>
    <t xml:space="preserve">8.8 1 </t>
  </si>
  <si>
    <t>COFFRAGE POUR VOILE B.A</t>
  </si>
  <si>
    <t>m2</t>
  </si>
  <si>
    <t>ART</t>
  </si>
  <si>
    <t>TDU-F845</t>
  </si>
  <si>
    <t xml:space="preserve">8.8 2 </t>
  </si>
  <si>
    <t>ARMATURES HA</t>
  </si>
  <si>
    <t>kg</t>
  </si>
  <si>
    <t>ART</t>
  </si>
  <si>
    <t>TDU-F846</t>
  </si>
  <si>
    <t xml:space="preserve">8.8 3 </t>
  </si>
  <si>
    <t>ARMATURES TS</t>
  </si>
  <si>
    <t>kg</t>
  </si>
  <si>
    <t>ART</t>
  </si>
  <si>
    <t>TDU-F847</t>
  </si>
  <si>
    <t xml:space="preserve">8.8 4 </t>
  </si>
  <si>
    <t>BETON POUR VOILE</t>
  </si>
  <si>
    <t>m3</t>
  </si>
  <si>
    <t>ART</t>
  </si>
  <si>
    <t>TDU-F848</t>
  </si>
  <si>
    <t xml:space="preserve">8.8 5 </t>
  </si>
  <si>
    <t>PLUS VALUE POUR COFFRAGE 1 FACE</t>
  </si>
  <si>
    <t>m2</t>
  </si>
  <si>
    <t>ART</t>
  </si>
  <si>
    <t>TDU-F502</t>
  </si>
  <si>
    <t>8.9</t>
  </si>
  <si>
    <t>VENTILATION</t>
  </si>
  <si>
    <t>CH4</t>
  </si>
  <si>
    <t xml:space="preserve">8.9 1 </t>
  </si>
  <si>
    <t>PROLONGEMENT DE COURETTE ANGLAISE ET GRILLE CAILLEBOTIS</t>
  </si>
  <si>
    <t>nb</t>
  </si>
  <si>
    <t>ART</t>
  </si>
  <si>
    <t>TDU-B384</t>
  </si>
  <si>
    <t>8.10</t>
  </si>
  <si>
    <t>DRAINAGE - ETANCHEITE</t>
  </si>
  <si>
    <t>CH4</t>
  </si>
  <si>
    <t xml:space="preserve">8.10 1 </t>
  </si>
  <si>
    <t>REMBLAIEMENT AU DROIT DE FONDATION EN 0/31.5</t>
  </si>
  <si>
    <t>m3</t>
  </si>
  <si>
    <t>ART</t>
  </si>
  <si>
    <t>000-A769</t>
  </si>
  <si>
    <t xml:space="preserve">8.10 2 </t>
  </si>
  <si>
    <t>REMBLAIEMENT DE VIDE DE FOUILLE EN 0/100 ET FINITION EN 0/31.5</t>
  </si>
  <si>
    <t>m3</t>
  </si>
  <si>
    <t>ART</t>
  </si>
  <si>
    <t>000-A797</t>
  </si>
  <si>
    <t xml:space="preserve">8.10 3 </t>
  </si>
  <si>
    <t>DRAINAGE PERIPHERIQUE</t>
  </si>
  <si>
    <t>ml</t>
  </si>
  <si>
    <t>ART</t>
  </si>
  <si>
    <t>MVE-A521</t>
  </si>
  <si>
    <t xml:space="preserve">8.10 4 </t>
  </si>
  <si>
    <t>ETANCHEITE ET NATTE DELTA MS CONTRE MUR ENTERRE</t>
  </si>
  <si>
    <t>m2</t>
  </si>
  <si>
    <t>ART</t>
  </si>
  <si>
    <t>000-A780</t>
  </si>
  <si>
    <t xml:space="preserve">8.10 5 </t>
  </si>
  <si>
    <t>REGARD DE VISITE BETON MOULE 400 x 400 &amp; GRILLE FONTE 250 KN</t>
  </si>
  <si>
    <t>u</t>
  </si>
  <si>
    <t>ART</t>
  </si>
  <si>
    <t>TDU-B354</t>
  </si>
  <si>
    <t xml:space="preserve">8.10 6 </t>
  </si>
  <si>
    <t>REGARD DE CURAGE BETON MOULE 400 x 400 &amp; GRILLE FONTE 250 KN</t>
  </si>
  <si>
    <t>u</t>
  </si>
  <si>
    <t>ART</t>
  </si>
  <si>
    <t>TDU-F843</t>
  </si>
  <si>
    <t>9</t>
  </si>
  <si>
    <t>SUPERSTRUCTURE</t>
  </si>
  <si>
    <t>CH3</t>
  </si>
  <si>
    <t>9.1</t>
  </si>
  <si>
    <t>VOILE B.A</t>
  </si>
  <si>
    <t>CH4</t>
  </si>
  <si>
    <t xml:space="preserve">9.1 1 </t>
  </si>
  <si>
    <t>COFFRAGE COURANT POUR VOILE B.A</t>
  </si>
  <si>
    <t>m2</t>
  </si>
  <si>
    <t>ART</t>
  </si>
  <si>
    <t>000-A642</t>
  </si>
  <si>
    <t xml:space="preserve">9.1 2 </t>
  </si>
  <si>
    <t>ARMATURES HA</t>
  </si>
  <si>
    <t>kg</t>
  </si>
  <si>
    <t>ART</t>
  </si>
  <si>
    <t>000-A643</t>
  </si>
  <si>
    <t xml:space="preserve">9.1 3 </t>
  </si>
  <si>
    <t>ARMATURES TS</t>
  </si>
  <si>
    <t>kg</t>
  </si>
  <si>
    <t>ART</t>
  </si>
  <si>
    <t>000-A644</t>
  </si>
  <si>
    <t xml:space="preserve">9.1 4 </t>
  </si>
  <si>
    <t>BETON POUR VOILE</t>
  </si>
  <si>
    <t>m3</t>
  </si>
  <si>
    <t>ART</t>
  </si>
  <si>
    <t>000-A645</t>
  </si>
  <si>
    <t>9.2</t>
  </si>
  <si>
    <t>POTEAU B.A</t>
  </si>
  <si>
    <t>CH4</t>
  </si>
  <si>
    <t xml:space="preserve">9.2 1 </t>
  </si>
  <si>
    <t>COFFRAGE COURANT POUR POTEAU B.A</t>
  </si>
  <si>
    <t>m2</t>
  </si>
  <si>
    <t>ART</t>
  </si>
  <si>
    <t>DCO-B648</t>
  </si>
  <si>
    <t xml:space="preserve">9.2 2 </t>
  </si>
  <si>
    <t>PLUS-VALUE COFFRAGE CIRCULAIRE</t>
  </si>
  <si>
    <t>m2</t>
  </si>
  <si>
    <t>ART</t>
  </si>
  <si>
    <t>DCO-C444</t>
  </si>
  <si>
    <t xml:space="preserve">9.2 3 </t>
  </si>
  <si>
    <t>ARMATURES HA</t>
  </si>
  <si>
    <t>kg</t>
  </si>
  <si>
    <t>ART</t>
  </si>
  <si>
    <t>DCO-B649</t>
  </si>
  <si>
    <t xml:space="preserve">9.2 4 </t>
  </si>
  <si>
    <t>BETON POUR POTEAU</t>
  </si>
  <si>
    <t>m3</t>
  </si>
  <si>
    <t>ART</t>
  </si>
  <si>
    <t>MVE-A516</t>
  </si>
  <si>
    <t>9.3</t>
  </si>
  <si>
    <t>POUTRE ET LINTEAU B.A</t>
  </si>
  <si>
    <t>CH4</t>
  </si>
  <si>
    <t xml:space="preserve">9.3 1 </t>
  </si>
  <si>
    <t>COFFRAGE COURANT POUR POUTRE ET LINTEAU B.A</t>
  </si>
  <si>
    <t>m2</t>
  </si>
  <si>
    <t>ART</t>
  </si>
  <si>
    <t>DCO-B650</t>
  </si>
  <si>
    <t xml:space="preserve">9.3 2 </t>
  </si>
  <si>
    <t>ARMATURES HA</t>
  </si>
  <si>
    <t>kg</t>
  </si>
  <si>
    <t>ART</t>
  </si>
  <si>
    <t>DCO-B651</t>
  </si>
  <si>
    <t xml:space="preserve">9.3 3 </t>
  </si>
  <si>
    <t>BETON POUR POUTRE, BANDE NOYEE ET LINTEAU</t>
  </si>
  <si>
    <t>m3</t>
  </si>
  <si>
    <t>ART</t>
  </si>
  <si>
    <t>000-A117</t>
  </si>
  <si>
    <t xml:space="preserve">9.3 4 </t>
  </si>
  <si>
    <t>BETON ARME POUR POUTRES DANS EXISTANT</t>
  </si>
  <si>
    <t>m3</t>
  </si>
  <si>
    <t>ART</t>
  </si>
  <si>
    <t>MVE-A517</t>
  </si>
  <si>
    <t>9.4</t>
  </si>
  <si>
    <t>DALLE B.A</t>
  </si>
  <si>
    <t>CH4</t>
  </si>
  <si>
    <t xml:space="preserve">9.4 1 </t>
  </si>
  <si>
    <t>COFFRAGE COURANT DE SOUS-FACE DE DALLE B.A</t>
  </si>
  <si>
    <t>m2</t>
  </si>
  <si>
    <t>ART</t>
  </si>
  <si>
    <t>DCO-B655</t>
  </si>
  <si>
    <t xml:space="preserve">9.4 2 </t>
  </si>
  <si>
    <t>ARMATURES HA</t>
  </si>
  <si>
    <t>kg</t>
  </si>
  <si>
    <t>ART</t>
  </si>
  <si>
    <t>DCO-B654</t>
  </si>
  <si>
    <t xml:space="preserve">9.4 3 </t>
  </si>
  <si>
    <t>ARMATURES TS</t>
  </si>
  <si>
    <t>kg</t>
  </si>
  <si>
    <t>ART</t>
  </si>
  <si>
    <t>DCO-B656</t>
  </si>
  <si>
    <t xml:space="preserve">9.4 4 </t>
  </si>
  <si>
    <t xml:space="preserve">BETON POUR DALLE </t>
  </si>
  <si>
    <t>m3</t>
  </si>
  <si>
    <t>ART</t>
  </si>
  <si>
    <t>MVE-A518</t>
  </si>
  <si>
    <t xml:space="preserve">9.4 5 </t>
  </si>
  <si>
    <t>BETON POUR RAMPE DE 16</t>
  </si>
  <si>
    <t>m3</t>
  </si>
  <si>
    <t>ART</t>
  </si>
  <si>
    <t>TDU-F492</t>
  </si>
  <si>
    <t xml:space="preserve">9.4 6 </t>
  </si>
  <si>
    <t>BETON POUR DALLE DANS EXISTANT</t>
  </si>
  <si>
    <t>m3</t>
  </si>
  <si>
    <t>ART</t>
  </si>
  <si>
    <t>MRO-B517</t>
  </si>
  <si>
    <t>9.5</t>
  </si>
  <si>
    <t>ISOLATION SOUS PLANCHER</t>
  </si>
  <si>
    <t>CH4</t>
  </si>
  <si>
    <t xml:space="preserve">9.5 1 </t>
  </si>
  <si>
    <t>PANNEAU ISOLANT PSE AVEC PAREMENT EN LAINE DE BOIS MINERALISEE, R=5.80 m².K/W</t>
  </si>
  <si>
    <t>m2</t>
  </si>
  <si>
    <t>ART</t>
  </si>
  <si>
    <t>DCO-A101</t>
  </si>
  <si>
    <t>9.6</t>
  </si>
  <si>
    <t>ESCALIERS</t>
  </si>
  <si>
    <t>CH4</t>
  </si>
  <si>
    <t xml:space="preserve">9.6 1 </t>
  </si>
  <si>
    <t>ESCALIER EN BETON ARME A 2 QUART TOURNANT - 19 MARCHES</t>
  </si>
  <si>
    <t>u</t>
  </si>
  <si>
    <t>ART</t>
  </si>
  <si>
    <t>MRO-D369</t>
  </si>
  <si>
    <t xml:space="preserve">9.6 2 </t>
  </si>
  <si>
    <t>ESCALIER EN BETON ARME A 3 QUART TOURNANT - 25 MARCHES</t>
  </si>
  <si>
    <t>u</t>
  </si>
  <si>
    <t>ART</t>
  </si>
  <si>
    <t>TDU-F566</t>
  </si>
  <si>
    <t xml:space="preserve">9.6 3 </t>
  </si>
  <si>
    <t>ESCALIER DE 3 MARCHES DROITES EN BETON</t>
  </si>
  <si>
    <t>ft</t>
  </si>
  <si>
    <t>ART</t>
  </si>
  <si>
    <t>TDU-B419</t>
  </si>
  <si>
    <t>9.7</t>
  </si>
  <si>
    <t>APPUIS ET SEUILS</t>
  </si>
  <si>
    <t>CH4</t>
  </si>
  <si>
    <t xml:space="preserve">9.7 1 </t>
  </si>
  <si>
    <t>SEUIL EN BETON</t>
  </si>
  <si>
    <t>ml</t>
  </si>
  <si>
    <t>ART</t>
  </si>
  <si>
    <t>000-A082</t>
  </si>
  <si>
    <t>9.8</t>
  </si>
  <si>
    <t>DIVERS EXTERIEUR</t>
  </si>
  <si>
    <t>CH4</t>
  </si>
  <si>
    <t xml:space="preserve">9.8 1 </t>
  </si>
  <si>
    <t>SOMMIER B.A</t>
  </si>
  <si>
    <t>nb</t>
  </si>
  <si>
    <t>ART</t>
  </si>
  <si>
    <t>000-A838</t>
  </si>
  <si>
    <t>10</t>
  </si>
  <si>
    <t>D.O.E</t>
  </si>
  <si>
    <t>CH3</t>
  </si>
  <si>
    <t xml:space="preserve">10 1 </t>
  </si>
  <si>
    <t>DOSSIER DES OUVRAGES EXECUTES (D.O.E)</t>
  </si>
  <si>
    <t>ft</t>
  </si>
  <si>
    <t>ART</t>
  </si>
  <si>
    <t>000-A593</t>
  </si>
  <si>
    <t xml:space="preserve">Montant HT du Lot N°02 DEMOLITION - DESAMIANTAGE - GROS OEUVRE 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</si>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</sst>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 ##0;\-#,##0;"/>
    <numFmt numFmtId="166" formatCode="#,##0.0;\-#,##0.0;"/>
    <numFmt numFmtId="167" formatCode="#,##0.000;\-#,##0.000;"/>
  </numFmts>
  <fonts count="18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Calibri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2"/>
    </xf>
    <xf numFmtId="0" fontId="13" fillId="0" borderId="0" applyFill="0">
      <alignment horizontal="left" vertical="top" wrapText="1" indent="2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/>
    </xf>
  </cellStyleXfs>
  <cellXfs count="37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15" fillId="0" borderId="15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3" fillId="0" borderId="6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6" xfId="10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2" fillId="0" borderId="6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166" fontId="0" fillId="0" borderId="7" xfId="0" applyNumberFormat="1" applyBorder="1" applyAlignment="1" applyProtection="1">
      <alignment horizontal="center" vertical="top" wrapText="1"/>
      <protection locked="0"/>
    </xf>
    <xf numFmtId="0" fontId="5" fillId="0" borderId="6" xfId="14" applyBorder="1">
      <alignment horizontal="left" vertical="top" wrapText="1"/>
    </xf>
    <xf numFmtId="167" fontId="0" fillId="0" borderId="7" xfId="0" applyNumberFormat="1" applyBorder="1" applyAlignment="1" applyProtection="1">
      <alignment horizontal="center" vertical="top" wrapText="1"/>
      <protection locked="0"/>
    </xf>
    <xf numFmtId="0" fontId="5" fillId="0" borderId="6" xfId="18" applyBorder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164" fontId="15" fillId="0" borderId="0" xfId="0" applyNumberFormat="1" applyFont="1" applyAlignment="1">
      <alignment horizontal="right" vertical="top" wrapText="1"/>
    </xf>
    <xf numFmtId="165" fontId="17" fillId="2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bin"/><Relationship Id="rId2" Type="http://schemas.openxmlformats.org/officeDocument/2006/relationships/image" Target="../media/image2.jpeg"/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360000</xdr:colOff>
      <xdr:row>38</xdr:row>
      <xdr:rowOff>48809</xdr:rowOff>
    </xdr:from>
    <xdr:to>
      <xdr:col>0</xdr:col>
      <xdr:colOff>5976000</xdr:colOff>
      <xdr:row>41</xdr:row>
      <xdr:rowOff>109657</xdr:rowOff>
    </xdr:to>
    <xdr:pic>
      <xdr:nvPicPr>
        <xdr:cNvPr id="3" name="Forme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600" y="7287809"/>
          <a:ext cx="157" cy="18"/>
        </a:xfrm>
        <a:prstGeom prst="rect">
          <a:avLst/>
        </a:prstGeom>
      </xdr:spPr>
    </xdr:pic>
    <xdr:clientData/>
  </xdr:twoCellAnchor>
  <xdr:twoCellAnchor editAs="absolute">
    <xdr:from>
      <xdr:col>0</xdr:col>
      <xdr:colOff>936000</xdr:colOff>
      <xdr:row>15</xdr:row>
      <xdr:rowOff>98726</xdr:rowOff>
    </xdr:from>
    <xdr:to>
      <xdr:col>0</xdr:col>
      <xdr:colOff>5436000</xdr:colOff>
      <xdr:row>27</xdr:row>
      <xdr:rowOff>10135</xdr:rowOff>
    </xdr:to>
    <xdr:sp macro="" textlink="">
      <xdr:nvSpPr>
        <xdr:cNvPr id="4" name="Forme2"/>
        <xdr:cNvSpPr/>
      </xdr:nvSpPr>
      <xdr:spPr>
        <a:xfrm>
          <a:off x="948522" y="2956226"/>
          <a:ext cx="4489670" cy="2197409"/>
        </a:xfrm>
        <a:prstGeom prst="rect">
          <a:avLst/>
        </a:prstGeom>
        <a:noFill/>
        <a:ln w="25400">
          <a:solidFill>
            <a:srgbClr val="003366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endParaRPr sz="800">
            <a:solidFill>
              <a:srgbClr val="002060"/>
            </a:solidFill>
            <a:latin typeface="Calibri"/>
          </a:endParaRPr>
        </a:p>
        <a:p>
          <a:pPr algn="ctr"/>
          <a:endParaRPr sz="800">
            <a:solidFill>
              <a:srgbClr val="002060"/>
            </a:solidFill>
            <a:latin typeface="Calibri"/>
          </a:endParaRPr>
        </a:p>
        <a:p>
          <a:pPr algn="ctr"/>
          <a:r>
            <a:rPr lang="fr-FR" sz="2600" b="0" i="0">
              <a:solidFill>
                <a:srgbClr val="002060"/>
              </a:solidFill>
              <a:latin typeface="Calibri"/>
            </a:rPr>
            <a:t>EXTENSION ET REHABILITATION DE LA CASERNE ANSELME</a:t>
          </a:r>
        </a:p>
        <a:p>
          <a:pPr algn="ctr"/>
          <a:endParaRPr sz="1200">
            <a:solidFill>
              <a:srgbClr val="002060"/>
            </a:solidFill>
            <a:latin typeface="Calibri"/>
          </a:endParaRPr>
        </a:p>
        <a:p>
          <a:pPr algn="ctr"/>
          <a:endParaRPr sz="2600">
            <a:solidFill>
              <a:srgbClr val="002060"/>
            </a:solidFill>
            <a:latin typeface="Calibri"/>
          </a:endParaRPr>
        </a:p>
        <a:p>
          <a:pPr algn="ctr"/>
          <a:r>
            <a:rPr lang="fr-FR" sz="2600" b="0" i="0">
              <a:solidFill>
                <a:srgbClr val="002060"/>
              </a:solidFill>
              <a:latin typeface="Calibri"/>
            </a:rPr>
            <a:t>74400 CHAMONIX</a:t>
          </a:r>
        </a:p>
      </xdr:txBody>
    </xdr:sp>
    <xdr:clientData/>
  </xdr:twoCellAnchor>
  <xdr:twoCellAnchor editAs="absolute">
    <xdr:from>
      <xdr:col>0</xdr:col>
      <xdr:colOff>936000</xdr:colOff>
      <xdr:row>30</xdr:row>
      <xdr:rowOff>102600</xdr:rowOff>
    </xdr:from>
    <xdr:to>
      <xdr:col>0</xdr:col>
      <xdr:colOff>5436000</xdr:colOff>
      <xdr:row>35</xdr:row>
      <xdr:rowOff>19578</xdr:rowOff>
    </xdr:to>
    <xdr:sp macro="" textlink="">
      <xdr:nvSpPr>
        <xdr:cNvPr id="5" name="Forme3"/>
        <xdr:cNvSpPr/>
      </xdr:nvSpPr>
      <xdr:spPr>
        <a:xfrm>
          <a:off x="948522" y="5817600"/>
          <a:ext cx="4489670" cy="869478"/>
        </a:xfrm>
        <a:prstGeom prst="rect">
          <a:avLst/>
        </a:prstGeom>
        <a:noFill/>
        <a:ln w="25400">
          <a:solidFill>
            <a:srgbClr val="00206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ctr"/>
        <a:lstStyle/>
        <a:p>
          <a:pPr algn="ctr"/>
          <a:r>
            <a:rPr lang="fr-FR" sz="1600" b="1" i="0">
              <a:solidFill>
                <a:srgbClr val="002060"/>
              </a:solidFill>
              <a:latin typeface="Calibri"/>
            </a:rPr>
            <a:t>DECOMPOSITION DU PRIX GLOBAL ET FORFAITAIRE</a:t>
          </a:r>
        </a:p>
        <a:p>
          <a:pPr algn="ctr"/>
          <a:r>
            <a:rPr lang="fr-FR" sz="1600" b="1" i="0">
              <a:solidFill>
                <a:srgbClr val="002060"/>
              </a:solidFill>
              <a:latin typeface="Calibri"/>
            </a:rPr>
            <a:t>Lot N°02 DEMOLITION - DESAMIANTAGE - GROS OEUVRE</a:t>
          </a:r>
        </a:p>
      </xdr:txBody>
    </xdr:sp>
    <xdr:clientData/>
  </xdr:twoCellAnchor>
  <xdr:twoCellAnchor editAs="absolute">
    <xdr:from>
      <xdr:col>0</xdr:col>
      <xdr:colOff>1188000</xdr:colOff>
      <xdr:row>39</xdr:row>
      <xdr:rowOff>190291</xdr:rowOff>
    </xdr:from>
    <xdr:to>
      <xdr:col>0</xdr:col>
      <xdr:colOff>1872000</xdr:colOff>
      <xdr:row>41</xdr:row>
      <xdr:rowOff>46422</xdr:rowOff>
    </xdr:to>
    <xdr:sp macro="" textlink="">
      <xdr:nvSpPr>
        <xdr:cNvPr id="6" name="Forme4"/>
        <xdr:cNvSpPr/>
      </xdr:nvSpPr>
      <xdr:spPr>
        <a:xfrm>
          <a:off x="1217270" y="7619791"/>
          <a:ext cx="679774" cy="237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220122</a:t>
          </a:r>
        </a:p>
      </xdr:txBody>
    </xdr:sp>
    <xdr:clientData/>
  </xdr:twoCellAnchor>
  <xdr:twoCellAnchor editAs="absolute">
    <xdr:from>
      <xdr:col>0</xdr:col>
      <xdr:colOff>2592000</xdr:colOff>
      <xdr:row>39</xdr:row>
      <xdr:rowOff>190291</xdr:rowOff>
    </xdr:from>
    <xdr:to>
      <xdr:col>0</xdr:col>
      <xdr:colOff>3240000</xdr:colOff>
      <xdr:row>41</xdr:row>
      <xdr:rowOff>46422</xdr:rowOff>
    </xdr:to>
    <xdr:sp macro="" textlink="">
      <xdr:nvSpPr>
        <xdr:cNvPr id="7" name="Forme5"/>
        <xdr:cNvSpPr/>
      </xdr:nvSpPr>
      <xdr:spPr>
        <a:xfrm>
          <a:off x="2624243" y="7619791"/>
          <a:ext cx="632348" cy="237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DCE V1</a:t>
          </a:r>
        </a:p>
      </xdr:txBody>
    </xdr:sp>
    <xdr:clientData/>
  </xdr:twoCellAnchor>
  <xdr:twoCellAnchor editAs="absolute">
    <xdr:from>
      <xdr:col>0</xdr:col>
      <xdr:colOff>396000</xdr:colOff>
      <xdr:row>39</xdr:row>
      <xdr:rowOff>190291</xdr:rowOff>
    </xdr:from>
    <xdr:to>
      <xdr:col>0</xdr:col>
      <xdr:colOff>1188000</xdr:colOff>
      <xdr:row>41</xdr:row>
      <xdr:rowOff>46422</xdr:rowOff>
    </xdr:to>
    <xdr:sp macro="" textlink="">
      <xdr:nvSpPr>
        <xdr:cNvPr id="8" name="Forme6"/>
        <xdr:cNvSpPr/>
      </xdr:nvSpPr>
      <xdr:spPr>
        <a:xfrm>
          <a:off x="426835" y="7619791"/>
          <a:ext cx="790435" cy="237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26/03/2025</a:t>
          </a:r>
        </a:p>
      </xdr:txBody>
    </xdr:sp>
    <xdr:clientData/>
  </xdr:twoCellAnchor>
  <xdr:twoCellAnchor editAs="absolute">
    <xdr:from>
      <xdr:col>0</xdr:col>
      <xdr:colOff>5292000</xdr:colOff>
      <xdr:row>39</xdr:row>
      <xdr:rowOff>190291</xdr:rowOff>
    </xdr:from>
    <xdr:to>
      <xdr:col>0</xdr:col>
      <xdr:colOff>5904000</xdr:colOff>
      <xdr:row>41</xdr:row>
      <xdr:rowOff>30613</xdr:rowOff>
    </xdr:to>
    <xdr:sp macro="" textlink="">
      <xdr:nvSpPr>
        <xdr:cNvPr id="9" name="Forme7"/>
        <xdr:cNvSpPr/>
      </xdr:nvSpPr>
      <xdr:spPr>
        <a:xfrm>
          <a:off x="5295913" y="7619791"/>
          <a:ext cx="632348" cy="2213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A64"/>
              </a:solidFill>
              <a:latin typeface="Calibri"/>
            </a:rPr>
            <a:t>-</a:t>
          </a:r>
        </a:p>
      </xdr:txBody>
    </xdr:sp>
    <xdr:clientData/>
  </xdr:twoCellAnchor>
  <xdr:twoCellAnchor editAs="absolute">
    <xdr:from>
      <xdr:col>0</xdr:col>
      <xdr:colOff>612000</xdr:colOff>
      <xdr:row>3</xdr:row>
      <xdr:rowOff>92465</xdr:rowOff>
    </xdr:from>
    <xdr:to>
      <xdr:col>0</xdr:col>
      <xdr:colOff>4752000</xdr:colOff>
      <xdr:row>8</xdr:row>
      <xdr:rowOff>41061</xdr:rowOff>
    </xdr:to>
    <xdr:sp macro="" textlink="">
      <xdr:nvSpPr>
        <xdr:cNvPr id="10" name="Forme8"/>
        <xdr:cNvSpPr/>
      </xdr:nvSpPr>
      <xdr:spPr>
        <a:xfrm>
          <a:off x="616539" y="663965"/>
          <a:ext cx="4141878" cy="901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just"/>
          <a:endParaRPr sz="1000">
            <a:solidFill>
              <a:srgbClr val="000000"/>
            </a:solidFill>
            <a:latin typeface="Arial"/>
          </a:endParaRPr>
        </a:p>
        <a:p>
          <a:pPr algn="just"/>
          <a:endParaRPr sz="900" b="1" u="sng">
            <a:solidFill>
              <a:srgbClr val="000000"/>
            </a:solidFill>
            <a:latin typeface="Calibri"/>
          </a:endParaRPr>
        </a:p>
        <a:p>
          <a:pPr algn="just"/>
          <a:r>
            <a:rPr lang="fr-FR" sz="900" b="1" i="0" u="sng">
              <a:solidFill>
                <a:srgbClr val="000000"/>
              </a:solidFill>
              <a:latin typeface="Calibri"/>
            </a:rPr>
            <a:t>Région Bourgogne Franche Comté</a:t>
          </a:r>
        </a:p>
        <a:p>
          <a:pPr algn="just"/>
          <a:r>
            <a:rPr lang="fr-FR" sz="900" b="0" i="0">
              <a:solidFill>
                <a:srgbClr val="8F8F8F"/>
              </a:solidFill>
              <a:latin typeface="Calibri"/>
            </a:rPr>
            <a:t>200 BOULEVARD DE LA RESISTANCE</a:t>
          </a:r>
        </a:p>
        <a:p>
          <a:pPr algn="just"/>
          <a:r>
            <a:rPr lang="fr-FR" sz="900" b="0" i="0">
              <a:solidFill>
                <a:srgbClr val="8F8F8F"/>
              </a:solidFill>
              <a:latin typeface="Calibri"/>
            </a:rPr>
            <a:t>71000 MACON</a:t>
          </a:r>
        </a:p>
        <a:p>
          <a:pPr algn="just"/>
          <a:r>
            <a:rPr lang="fr-FR" sz="900" b="0" i="0">
              <a:solidFill>
                <a:srgbClr val="8F8F8F"/>
              </a:solidFill>
              <a:latin typeface="Calibri"/>
            </a:rPr>
            <a:t>T 03 85 38 66 22</a:t>
          </a:r>
        </a:p>
        <a:p>
          <a:pPr algn="just"/>
          <a:r>
            <a:rPr lang="fr-FR" sz="800" b="0" i="0" u="sng">
              <a:solidFill>
                <a:srgbClr val="0000FF"/>
              </a:solidFill>
              <a:latin typeface="Calibri"/>
            </a:rPr>
            <a:t>synapse.macon@synapse-construction.com</a:t>
          </a:r>
        </a:p>
        <a:p>
          <a:pPr algn="just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576000</xdr:colOff>
      <xdr:row>1</xdr:row>
      <xdr:rowOff>46630</xdr:rowOff>
    </xdr:from>
    <xdr:to>
      <xdr:col>0</xdr:col>
      <xdr:colOff>3420000</xdr:colOff>
      <xdr:row>3</xdr:row>
      <xdr:rowOff>124083</xdr:rowOff>
    </xdr:to>
    <xdr:pic>
      <xdr:nvPicPr>
        <xdr:cNvPr id="11" name="Forme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801" y="237130"/>
          <a:ext cx="79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396000</xdr:colOff>
      <xdr:row>38</xdr:row>
      <xdr:rowOff>112043</xdr:rowOff>
    </xdr:from>
    <xdr:to>
      <xdr:col>0</xdr:col>
      <xdr:colOff>1188000</xdr:colOff>
      <xdr:row>39</xdr:row>
      <xdr:rowOff>174483</xdr:rowOff>
    </xdr:to>
    <xdr:sp macro="" textlink="">
      <xdr:nvSpPr>
        <xdr:cNvPr id="12" name="Forme10"/>
        <xdr:cNvSpPr/>
      </xdr:nvSpPr>
      <xdr:spPr>
        <a:xfrm>
          <a:off x="426835" y="7351043"/>
          <a:ext cx="79043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Date</a:t>
          </a:r>
        </a:p>
      </xdr:txBody>
    </xdr:sp>
    <xdr:clientData/>
  </xdr:twoCellAnchor>
  <xdr:twoCellAnchor editAs="absolute">
    <xdr:from>
      <xdr:col>0</xdr:col>
      <xdr:colOff>1224000</xdr:colOff>
      <xdr:row>38</xdr:row>
      <xdr:rowOff>112043</xdr:rowOff>
    </xdr:from>
    <xdr:to>
      <xdr:col>0</xdr:col>
      <xdr:colOff>1872000</xdr:colOff>
      <xdr:row>39</xdr:row>
      <xdr:rowOff>174483</xdr:rowOff>
    </xdr:to>
    <xdr:sp macro="" textlink="">
      <xdr:nvSpPr>
        <xdr:cNvPr id="13" name="Forme11"/>
        <xdr:cNvSpPr/>
      </xdr:nvSpPr>
      <xdr:spPr>
        <a:xfrm>
          <a:off x="1233078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N°Affaire</a:t>
          </a:r>
        </a:p>
      </xdr:txBody>
    </xdr:sp>
    <xdr:clientData/>
  </xdr:twoCellAnchor>
  <xdr:twoCellAnchor editAs="absolute">
    <xdr:from>
      <xdr:col>0</xdr:col>
      <xdr:colOff>1908000</xdr:colOff>
      <xdr:row>38</xdr:row>
      <xdr:rowOff>112043</xdr:rowOff>
    </xdr:from>
    <xdr:to>
      <xdr:col>0</xdr:col>
      <xdr:colOff>2592000</xdr:colOff>
      <xdr:row>39</xdr:row>
      <xdr:rowOff>174483</xdr:rowOff>
    </xdr:to>
    <xdr:sp macro="" textlink="">
      <xdr:nvSpPr>
        <xdr:cNvPr id="14" name="Forme12"/>
        <xdr:cNvSpPr/>
      </xdr:nvSpPr>
      <xdr:spPr>
        <a:xfrm>
          <a:off x="1912852" y="7351043"/>
          <a:ext cx="679774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Emetteur</a:t>
          </a:r>
        </a:p>
      </xdr:txBody>
    </xdr:sp>
    <xdr:clientData/>
  </xdr:twoCellAnchor>
  <xdr:twoCellAnchor editAs="absolute">
    <xdr:from>
      <xdr:col>0</xdr:col>
      <xdr:colOff>2592000</xdr:colOff>
      <xdr:row>38</xdr:row>
      <xdr:rowOff>112043</xdr:rowOff>
    </xdr:from>
    <xdr:to>
      <xdr:col>0</xdr:col>
      <xdr:colOff>3240000</xdr:colOff>
      <xdr:row>39</xdr:row>
      <xdr:rowOff>174483</xdr:rowOff>
    </xdr:to>
    <xdr:sp macro="" textlink="">
      <xdr:nvSpPr>
        <xdr:cNvPr id="15" name="Forme13"/>
        <xdr:cNvSpPr/>
      </xdr:nvSpPr>
      <xdr:spPr>
        <a:xfrm>
          <a:off x="2608435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Phase</a:t>
          </a:r>
        </a:p>
      </xdr:txBody>
    </xdr:sp>
    <xdr:clientData/>
  </xdr:twoCellAnchor>
  <xdr:twoCellAnchor editAs="absolute">
    <xdr:from>
      <xdr:col>0</xdr:col>
      <xdr:colOff>3276000</xdr:colOff>
      <xdr:row>38</xdr:row>
      <xdr:rowOff>112043</xdr:rowOff>
    </xdr:from>
    <xdr:to>
      <xdr:col>0</xdr:col>
      <xdr:colOff>3924000</xdr:colOff>
      <xdr:row>39</xdr:row>
      <xdr:rowOff>174483</xdr:rowOff>
    </xdr:to>
    <xdr:sp macro="" textlink="">
      <xdr:nvSpPr>
        <xdr:cNvPr id="16" name="Forme14"/>
        <xdr:cNvSpPr/>
      </xdr:nvSpPr>
      <xdr:spPr>
        <a:xfrm>
          <a:off x="3288209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Lot</a:t>
          </a:r>
        </a:p>
      </xdr:txBody>
    </xdr:sp>
    <xdr:clientData/>
  </xdr:twoCellAnchor>
  <xdr:twoCellAnchor editAs="absolute">
    <xdr:from>
      <xdr:col>0</xdr:col>
      <xdr:colOff>3924000</xdr:colOff>
      <xdr:row>38</xdr:row>
      <xdr:rowOff>112043</xdr:rowOff>
    </xdr:from>
    <xdr:to>
      <xdr:col>0</xdr:col>
      <xdr:colOff>4608000</xdr:colOff>
      <xdr:row>39</xdr:row>
      <xdr:rowOff>174483</xdr:rowOff>
    </xdr:to>
    <xdr:sp macro="" textlink="">
      <xdr:nvSpPr>
        <xdr:cNvPr id="17" name="Forme15"/>
        <xdr:cNvSpPr/>
      </xdr:nvSpPr>
      <xdr:spPr>
        <a:xfrm>
          <a:off x="3952174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Type</a:t>
          </a:r>
        </a:p>
      </xdr:txBody>
    </xdr:sp>
    <xdr:clientData/>
  </xdr:twoCellAnchor>
  <xdr:twoCellAnchor editAs="absolute">
    <xdr:from>
      <xdr:col>0</xdr:col>
      <xdr:colOff>4608000</xdr:colOff>
      <xdr:row>38</xdr:row>
      <xdr:rowOff>112043</xdr:rowOff>
    </xdr:from>
    <xdr:to>
      <xdr:col>0</xdr:col>
      <xdr:colOff>5292000</xdr:colOff>
      <xdr:row>39</xdr:row>
      <xdr:rowOff>174483</xdr:rowOff>
    </xdr:to>
    <xdr:sp macro="" textlink="">
      <xdr:nvSpPr>
        <xdr:cNvPr id="18" name="Forme16"/>
        <xdr:cNvSpPr/>
      </xdr:nvSpPr>
      <xdr:spPr>
        <a:xfrm>
          <a:off x="4631948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N°Doc</a:t>
          </a:r>
        </a:p>
      </xdr:txBody>
    </xdr:sp>
    <xdr:clientData/>
  </xdr:twoCellAnchor>
  <xdr:twoCellAnchor editAs="absolute">
    <xdr:from>
      <xdr:col>0</xdr:col>
      <xdr:colOff>5292000</xdr:colOff>
      <xdr:row>38</xdr:row>
      <xdr:rowOff>112043</xdr:rowOff>
    </xdr:from>
    <xdr:to>
      <xdr:col>0</xdr:col>
      <xdr:colOff>5940000</xdr:colOff>
      <xdr:row>39</xdr:row>
      <xdr:rowOff>174483</xdr:rowOff>
    </xdr:to>
    <xdr:sp macro="" textlink="">
      <xdr:nvSpPr>
        <xdr:cNvPr id="19" name="Forme17"/>
        <xdr:cNvSpPr/>
      </xdr:nvSpPr>
      <xdr:spPr>
        <a:xfrm>
          <a:off x="5295913" y="735104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Indice</a:t>
          </a:r>
        </a:p>
      </xdr:txBody>
    </xdr:sp>
    <xdr:clientData/>
  </xdr:twoCellAnchor>
  <xdr:twoCellAnchor editAs="absolute">
    <xdr:from>
      <xdr:col>0</xdr:col>
      <xdr:colOff>1908000</xdr:colOff>
      <xdr:row>39</xdr:row>
      <xdr:rowOff>174483</xdr:rowOff>
    </xdr:from>
    <xdr:to>
      <xdr:col>0</xdr:col>
      <xdr:colOff>2592000</xdr:colOff>
      <xdr:row>41</xdr:row>
      <xdr:rowOff>46422</xdr:rowOff>
    </xdr:to>
    <xdr:sp macro="" textlink="">
      <xdr:nvSpPr>
        <xdr:cNvPr id="20" name="Forme18"/>
        <xdr:cNvSpPr/>
      </xdr:nvSpPr>
      <xdr:spPr>
        <a:xfrm>
          <a:off x="1912852" y="7603983"/>
          <a:ext cx="679774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SYN</a:t>
          </a:r>
        </a:p>
      </xdr:txBody>
    </xdr:sp>
    <xdr:clientData/>
  </xdr:twoCellAnchor>
  <xdr:twoCellAnchor editAs="absolute">
    <xdr:from>
      <xdr:col>0</xdr:col>
      <xdr:colOff>3276000</xdr:colOff>
      <xdr:row>39</xdr:row>
      <xdr:rowOff>174483</xdr:rowOff>
    </xdr:from>
    <xdr:to>
      <xdr:col>0</xdr:col>
      <xdr:colOff>3924000</xdr:colOff>
      <xdr:row>41</xdr:row>
      <xdr:rowOff>46422</xdr:rowOff>
    </xdr:to>
    <xdr:sp macro="" textlink="">
      <xdr:nvSpPr>
        <xdr:cNvPr id="21" name="Forme19"/>
        <xdr:cNvSpPr/>
      </xdr:nvSpPr>
      <xdr:spPr>
        <a:xfrm>
          <a:off x="3288209" y="760398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ECO</a:t>
          </a:r>
        </a:p>
      </xdr:txBody>
    </xdr:sp>
    <xdr:clientData/>
  </xdr:twoCellAnchor>
  <xdr:twoCellAnchor editAs="absolute">
    <xdr:from>
      <xdr:col>0</xdr:col>
      <xdr:colOff>3924000</xdr:colOff>
      <xdr:row>39</xdr:row>
      <xdr:rowOff>174483</xdr:rowOff>
    </xdr:from>
    <xdr:to>
      <xdr:col>0</xdr:col>
      <xdr:colOff>4608000</xdr:colOff>
      <xdr:row>41</xdr:row>
      <xdr:rowOff>46422</xdr:rowOff>
    </xdr:to>
    <xdr:sp macro="" textlink="">
      <xdr:nvSpPr>
        <xdr:cNvPr id="22" name="Forme20"/>
        <xdr:cNvSpPr/>
      </xdr:nvSpPr>
      <xdr:spPr>
        <a:xfrm>
          <a:off x="3952174" y="760398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DPGF</a:t>
          </a:r>
        </a:p>
      </xdr:txBody>
    </xdr:sp>
    <xdr:clientData/>
  </xdr:twoCellAnchor>
  <xdr:twoCellAnchor editAs="absolute">
    <xdr:from>
      <xdr:col>0</xdr:col>
      <xdr:colOff>4608000</xdr:colOff>
      <xdr:row>39</xdr:row>
      <xdr:rowOff>174483</xdr:rowOff>
    </xdr:from>
    <xdr:to>
      <xdr:col>0</xdr:col>
      <xdr:colOff>5256000</xdr:colOff>
      <xdr:row>41</xdr:row>
      <xdr:rowOff>46422</xdr:rowOff>
    </xdr:to>
    <xdr:sp macro="" textlink="">
      <xdr:nvSpPr>
        <xdr:cNvPr id="23" name="Forme21"/>
        <xdr:cNvSpPr/>
      </xdr:nvSpPr>
      <xdr:spPr>
        <a:xfrm>
          <a:off x="4616139" y="7603983"/>
          <a:ext cx="663965" cy="2529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0" i="0">
              <a:solidFill>
                <a:srgbClr val="1F3864"/>
              </a:solidFill>
              <a:latin typeface="Calibri"/>
            </a:rPr>
            <a:t>02</a:t>
          </a:r>
        </a:p>
      </xdr:txBody>
    </xdr:sp>
    <xdr:clientData/>
  </xdr:twoCellAnchor>
  <xdr:twoCellAnchor editAs="absolute">
    <xdr:from>
      <xdr:col>0</xdr:col>
      <xdr:colOff>2268000</xdr:colOff>
      <xdr:row>9</xdr:row>
      <xdr:rowOff>176583</xdr:rowOff>
    </xdr:from>
    <xdr:to>
      <xdr:col>0</xdr:col>
      <xdr:colOff>4068000</xdr:colOff>
      <xdr:row>13</xdr:row>
      <xdr:rowOff>58852</xdr:rowOff>
    </xdr:to>
    <xdr:pic>
      <xdr:nvPicPr>
        <xdr:cNvPr id="24" name="Forme2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2261" y="1891083"/>
          <a:ext cx="50" cy="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30522</xdr:rowOff>
    </xdr:from>
    <xdr:to>
      <xdr:col>1</xdr:col>
      <xdr:colOff>1620000</xdr:colOff>
      <xdr:row>0</xdr:row>
      <xdr:rowOff>366261</xdr:rowOff>
    </xdr:to>
    <xdr:pic>
      <xdr:nvPicPr>
        <xdr:cNvPr id="3" name="Forme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22" y="30522"/>
          <a:ext cx="62" cy="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F3319-9A31-4D09-A3C9-1B3F052BD412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09" customWidth="1"/>
    <col min="2" max="2" width="10.7109375" customWidth="1"/>
  </cols>
  <sheetData/>
  <printOptions horizontalCentered="1"/>
  <pageMargins left="0.16" right="0.16" top="0.16" bottom="0.1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F3A01-3201-4F22-94E8-F13D9A1A2B37}">
  <sheetPr>
    <pageSetUpPr fitToPage="1"/>
  </sheetPr>
  <dimension ref="A1:ZZ149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38.25" customHeight="1" x14ac:dyDescent="0.25">
      <c r="A1" s="34"/>
      <c r="B1" s="35"/>
      <c r="C1" s="35"/>
      <c r="D1" s="35"/>
      <c r="E1" s="35"/>
      <c r="F1" s="35"/>
      <c r="G1" s="36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31.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/>
    </row>
    <row r="5" spans="1:702" x14ac:dyDescent="0.25">
      <c r="A5" s="10" t="s">
        <v>7</v>
      </c>
      <c r="B5" s="15" t="s">
        <v>8</v>
      </c>
      <c r="C5" s="12"/>
      <c r="D5" s="12"/>
      <c r="E5" s="12"/>
      <c r="F5" s="12"/>
      <c r="G5" s="13"/>
      <c r="ZY5" t="s">
        <v>9</v>
      </c>
      <c r="ZZ5" s="14"/>
    </row>
    <row r="6" spans="1:702" x14ac:dyDescent="0.25">
      <c r="A6" s="16" t="s">
        <v>10</v>
      </c>
      <c r="B6" s="17" t="s">
        <v>11</v>
      </c>
      <c r="C6" s="18" t="s">
        <v>12</v>
      </c>
      <c r="D6" s="19">
        <v>1</v>
      </c>
      <c r="E6" s="18"/>
      <c r="F6" s="20"/>
      <c r="G6" s="21">
        <f>ROUND(D6*F6,2)</f>
        <v>0</v>
      </c>
      <c r="ZY6" t="s">
        <v>13</v>
      </c>
      <c r="ZZ6" s="14" t="s">
        <v>14</v>
      </c>
    </row>
    <row r="7" spans="1:702" x14ac:dyDescent="0.25">
      <c r="A7" s="10" t="s">
        <v>15</v>
      </c>
      <c r="B7" s="15" t="s">
        <v>16</v>
      </c>
      <c r="C7" s="12"/>
      <c r="D7" s="12"/>
      <c r="E7" s="12"/>
      <c r="F7" s="12"/>
      <c r="G7" s="13"/>
      <c r="ZY7" t="s">
        <v>17</v>
      </c>
      <c r="ZZ7" s="14"/>
    </row>
    <row r="8" spans="1:702" x14ac:dyDescent="0.25">
      <c r="A8" s="16" t="s">
        <v>18</v>
      </c>
      <c r="B8" s="17" t="s">
        <v>19</v>
      </c>
      <c r="C8" s="18" t="s">
        <v>20</v>
      </c>
      <c r="D8" s="22">
        <v>1</v>
      </c>
      <c r="E8" s="18"/>
      <c r="F8" s="20"/>
      <c r="G8" s="21">
        <f>ROUND(D8*F8,2)</f>
        <v>0</v>
      </c>
      <c r="ZY8" t="s">
        <v>21</v>
      </c>
      <c r="ZZ8" s="14" t="s">
        <v>22</v>
      </c>
    </row>
    <row r="9" spans="1:702" x14ac:dyDescent="0.25">
      <c r="A9" s="10" t="s">
        <v>23</v>
      </c>
      <c r="B9" s="15" t="s">
        <v>24</v>
      </c>
      <c r="C9" s="12"/>
      <c r="D9" s="12"/>
      <c r="E9" s="12"/>
      <c r="F9" s="12"/>
      <c r="G9" s="13"/>
      <c r="ZY9" t="s">
        <v>25</v>
      </c>
      <c r="ZZ9" s="14"/>
    </row>
    <row r="10" spans="1:702" x14ac:dyDescent="0.25">
      <c r="A10" s="10" t="s">
        <v>26</v>
      </c>
      <c r="B10" s="23" t="s">
        <v>27</v>
      </c>
      <c r="C10" s="12"/>
      <c r="D10" s="12"/>
      <c r="E10" s="12"/>
      <c r="F10" s="12"/>
      <c r="G10" s="13"/>
      <c r="ZY10" t="s">
        <v>28</v>
      </c>
      <c r="ZZ10" s="14"/>
    </row>
    <row r="11" spans="1:702" ht="25.5" x14ac:dyDescent="0.25">
      <c r="A11" s="16" t="s">
        <v>29</v>
      </c>
      <c r="B11" s="17" t="s">
        <v>30</v>
      </c>
      <c r="C11" s="18" t="s">
        <v>31</v>
      </c>
      <c r="D11" s="19">
        <v>1</v>
      </c>
      <c r="E11" s="18"/>
      <c r="F11" s="20"/>
      <c r="G11" s="21">
        <f t="shared" ref="G11:G17" si="0">ROUND(D11*F11,2)</f>
        <v>0</v>
      </c>
      <c r="ZY11" t="s">
        <v>32</v>
      </c>
      <c r="ZZ11" s="14" t="s">
        <v>33</v>
      </c>
    </row>
    <row r="12" spans="1:702" ht="25.5" x14ac:dyDescent="0.25">
      <c r="A12" s="16" t="s">
        <v>34</v>
      </c>
      <c r="B12" s="17" t="s">
        <v>35</v>
      </c>
      <c r="C12" s="18" t="s">
        <v>36</v>
      </c>
      <c r="D12" s="19">
        <v>1</v>
      </c>
      <c r="E12" s="18"/>
      <c r="F12" s="20"/>
      <c r="G12" s="21">
        <f t="shared" si="0"/>
        <v>0</v>
      </c>
      <c r="ZY12" t="s">
        <v>37</v>
      </c>
      <c r="ZZ12" s="14" t="s">
        <v>38</v>
      </c>
    </row>
    <row r="13" spans="1:702" ht="25.5" x14ac:dyDescent="0.25">
      <c r="A13" s="16" t="s">
        <v>39</v>
      </c>
      <c r="B13" s="17" t="s">
        <v>40</v>
      </c>
      <c r="C13" s="18" t="s">
        <v>41</v>
      </c>
      <c r="D13" s="19">
        <v>1</v>
      </c>
      <c r="E13" s="18"/>
      <c r="F13" s="20"/>
      <c r="G13" s="21">
        <f t="shared" si="0"/>
        <v>0</v>
      </c>
      <c r="ZY13" t="s">
        <v>42</v>
      </c>
      <c r="ZZ13" s="14" t="s">
        <v>43</v>
      </c>
    </row>
    <row r="14" spans="1:702" ht="25.5" x14ac:dyDescent="0.25">
      <c r="A14" s="16" t="s">
        <v>44</v>
      </c>
      <c r="B14" s="17" t="s">
        <v>45</v>
      </c>
      <c r="C14" s="18" t="s">
        <v>46</v>
      </c>
      <c r="D14" s="19">
        <v>10</v>
      </c>
      <c r="E14" s="18"/>
      <c r="F14" s="20"/>
      <c r="G14" s="21">
        <f t="shared" si="0"/>
        <v>0</v>
      </c>
      <c r="ZY14" t="s">
        <v>47</v>
      </c>
      <c r="ZZ14" s="14" t="s">
        <v>48</v>
      </c>
    </row>
    <row r="15" spans="1:702" ht="25.5" x14ac:dyDescent="0.25">
      <c r="A15" s="16" t="s">
        <v>49</v>
      </c>
      <c r="B15" s="17" t="s">
        <v>50</v>
      </c>
      <c r="C15" s="18" t="s">
        <v>51</v>
      </c>
      <c r="D15" s="19">
        <v>1</v>
      </c>
      <c r="E15" s="18"/>
      <c r="F15" s="20"/>
      <c r="G15" s="21">
        <f t="shared" si="0"/>
        <v>0</v>
      </c>
      <c r="ZY15" t="s">
        <v>52</v>
      </c>
      <c r="ZZ15" s="14" t="s">
        <v>53</v>
      </c>
    </row>
    <row r="16" spans="1:702" ht="25.5" x14ac:dyDescent="0.25">
      <c r="A16" s="16" t="s">
        <v>54</v>
      </c>
      <c r="B16" s="17" t="s">
        <v>55</v>
      </c>
      <c r="C16" s="18" t="s">
        <v>56</v>
      </c>
      <c r="D16" s="19">
        <v>1</v>
      </c>
      <c r="E16" s="18"/>
      <c r="F16" s="20"/>
      <c r="G16" s="21">
        <f t="shared" si="0"/>
        <v>0</v>
      </c>
      <c r="ZY16" t="s">
        <v>57</v>
      </c>
      <c r="ZZ16" s="14" t="s">
        <v>58</v>
      </c>
    </row>
    <row r="17" spans="1:702" x14ac:dyDescent="0.25">
      <c r="A17" s="16" t="s">
        <v>59</v>
      </c>
      <c r="B17" s="17" t="s">
        <v>60</v>
      </c>
      <c r="C17" s="18" t="s">
        <v>61</v>
      </c>
      <c r="D17" s="19">
        <v>1</v>
      </c>
      <c r="E17" s="18"/>
      <c r="F17" s="20"/>
      <c r="G17" s="21">
        <f t="shared" si="0"/>
        <v>0</v>
      </c>
      <c r="ZY17" t="s">
        <v>62</v>
      </c>
      <c r="ZZ17" s="14" t="s">
        <v>63</v>
      </c>
    </row>
    <row r="18" spans="1:702" x14ac:dyDescent="0.25">
      <c r="A18" s="10" t="s">
        <v>64</v>
      </c>
      <c r="B18" s="15" t="s">
        <v>65</v>
      </c>
      <c r="C18" s="12"/>
      <c r="D18" s="12"/>
      <c r="E18" s="12"/>
      <c r="F18" s="12"/>
      <c r="G18" s="13"/>
      <c r="ZY18" t="s">
        <v>66</v>
      </c>
      <c r="ZZ18" s="14"/>
    </row>
    <row r="19" spans="1:702" x14ac:dyDescent="0.25">
      <c r="A19" s="16" t="s">
        <v>67</v>
      </c>
      <c r="B19" s="17" t="s">
        <v>68</v>
      </c>
      <c r="C19" s="18" t="s">
        <v>69</v>
      </c>
      <c r="D19" s="19">
        <v>2</v>
      </c>
      <c r="E19" s="18"/>
      <c r="F19" s="20"/>
      <c r="G19" s="21">
        <f t="shared" ref="G19:G33" si="1">ROUND(D19*F19,2)</f>
        <v>0</v>
      </c>
      <c r="ZY19" t="s">
        <v>70</v>
      </c>
      <c r="ZZ19" s="14" t="s">
        <v>71</v>
      </c>
    </row>
    <row r="20" spans="1:702" x14ac:dyDescent="0.25">
      <c r="A20" s="16" t="s">
        <v>72</v>
      </c>
      <c r="B20" s="17" t="s">
        <v>73</v>
      </c>
      <c r="C20" s="18" t="s">
        <v>74</v>
      </c>
      <c r="D20" s="19">
        <v>3</v>
      </c>
      <c r="E20" s="18"/>
      <c r="F20" s="20"/>
      <c r="G20" s="21">
        <f t="shared" si="1"/>
        <v>0</v>
      </c>
      <c r="ZY20" t="s">
        <v>75</v>
      </c>
      <c r="ZZ20" s="14" t="s">
        <v>76</v>
      </c>
    </row>
    <row r="21" spans="1:702" x14ac:dyDescent="0.25">
      <c r="A21" s="16" t="s">
        <v>77</v>
      </c>
      <c r="B21" s="17" t="s">
        <v>78</v>
      </c>
      <c r="C21" s="18" t="s">
        <v>79</v>
      </c>
      <c r="D21" s="20">
        <v>33.96</v>
      </c>
      <c r="E21" s="18"/>
      <c r="F21" s="20"/>
      <c r="G21" s="21">
        <f t="shared" si="1"/>
        <v>0</v>
      </c>
      <c r="ZY21" t="s">
        <v>80</v>
      </c>
      <c r="ZZ21" s="14" t="s">
        <v>81</v>
      </c>
    </row>
    <row r="22" spans="1:702" x14ac:dyDescent="0.25">
      <c r="A22" s="16" t="s">
        <v>82</v>
      </c>
      <c r="B22" s="17" t="s">
        <v>83</v>
      </c>
      <c r="C22" s="18" t="s">
        <v>84</v>
      </c>
      <c r="D22" s="20">
        <v>122.7</v>
      </c>
      <c r="E22" s="18"/>
      <c r="F22" s="20"/>
      <c r="G22" s="21">
        <f t="shared" si="1"/>
        <v>0</v>
      </c>
      <c r="ZY22" t="s">
        <v>85</v>
      </c>
      <c r="ZZ22" s="14" t="s">
        <v>86</v>
      </c>
    </row>
    <row r="23" spans="1:702" x14ac:dyDescent="0.25">
      <c r="A23" s="16" t="s">
        <v>87</v>
      </c>
      <c r="B23" s="17" t="s">
        <v>88</v>
      </c>
      <c r="C23" s="18" t="s">
        <v>89</v>
      </c>
      <c r="D23" s="20">
        <v>51.96</v>
      </c>
      <c r="E23" s="18"/>
      <c r="F23" s="20"/>
      <c r="G23" s="21">
        <f t="shared" si="1"/>
        <v>0</v>
      </c>
      <c r="ZY23" t="s">
        <v>90</v>
      </c>
      <c r="ZZ23" s="14" t="s">
        <v>91</v>
      </c>
    </row>
    <row r="24" spans="1:702" x14ac:dyDescent="0.25">
      <c r="A24" s="16" t="s">
        <v>92</v>
      </c>
      <c r="B24" s="17" t="s">
        <v>93</v>
      </c>
      <c r="C24" s="18" t="s">
        <v>94</v>
      </c>
      <c r="D24" s="20">
        <v>14.62</v>
      </c>
      <c r="E24" s="18"/>
      <c r="F24" s="20"/>
      <c r="G24" s="21">
        <f t="shared" si="1"/>
        <v>0</v>
      </c>
      <c r="ZY24" t="s">
        <v>95</v>
      </c>
      <c r="ZZ24" s="14" t="s">
        <v>96</v>
      </c>
    </row>
    <row r="25" spans="1:702" ht="25.5" x14ac:dyDescent="0.25">
      <c r="A25" s="16" t="s">
        <v>97</v>
      </c>
      <c r="B25" s="17" t="s">
        <v>98</v>
      </c>
      <c r="C25" s="18" t="s">
        <v>99</v>
      </c>
      <c r="D25" s="19">
        <v>1</v>
      </c>
      <c r="E25" s="18"/>
      <c r="F25" s="20"/>
      <c r="G25" s="21">
        <f t="shared" si="1"/>
        <v>0</v>
      </c>
      <c r="ZY25" t="s">
        <v>100</v>
      </c>
      <c r="ZZ25" s="14" t="s">
        <v>101</v>
      </c>
    </row>
    <row r="26" spans="1:702" ht="25.5" x14ac:dyDescent="0.25">
      <c r="A26" s="16" t="s">
        <v>102</v>
      </c>
      <c r="B26" s="17" t="s">
        <v>103</v>
      </c>
      <c r="C26" s="18" t="s">
        <v>104</v>
      </c>
      <c r="D26" s="19">
        <v>1</v>
      </c>
      <c r="E26" s="18"/>
      <c r="F26" s="20"/>
      <c r="G26" s="21">
        <f t="shared" si="1"/>
        <v>0</v>
      </c>
      <c r="ZY26" t="s">
        <v>105</v>
      </c>
      <c r="ZZ26" s="14" t="s">
        <v>106</v>
      </c>
    </row>
    <row r="27" spans="1:702" x14ac:dyDescent="0.25">
      <c r="A27" s="16" t="s">
        <v>107</v>
      </c>
      <c r="B27" s="17" t="s">
        <v>108</v>
      </c>
      <c r="C27" s="18" t="s">
        <v>109</v>
      </c>
      <c r="D27" s="19">
        <v>1</v>
      </c>
      <c r="E27" s="18"/>
      <c r="F27" s="20"/>
      <c r="G27" s="21">
        <f t="shared" si="1"/>
        <v>0</v>
      </c>
      <c r="ZY27" t="s">
        <v>110</v>
      </c>
      <c r="ZZ27" s="14" t="s">
        <v>111</v>
      </c>
    </row>
    <row r="28" spans="1:702" x14ac:dyDescent="0.25">
      <c r="A28" s="16" t="s">
        <v>112</v>
      </c>
      <c r="B28" s="17" t="s">
        <v>113</v>
      </c>
      <c r="C28" s="18" t="s">
        <v>114</v>
      </c>
      <c r="D28" s="19">
        <v>1</v>
      </c>
      <c r="E28" s="18"/>
      <c r="F28" s="20"/>
      <c r="G28" s="21">
        <f t="shared" si="1"/>
        <v>0</v>
      </c>
      <c r="ZY28" t="s">
        <v>115</v>
      </c>
      <c r="ZZ28" s="14" t="s">
        <v>116</v>
      </c>
    </row>
    <row r="29" spans="1:702" x14ac:dyDescent="0.25">
      <c r="A29" s="16" t="s">
        <v>117</v>
      </c>
      <c r="B29" s="17" t="s">
        <v>118</v>
      </c>
      <c r="C29" s="18" t="s">
        <v>119</v>
      </c>
      <c r="D29" s="19">
        <v>1</v>
      </c>
      <c r="E29" s="18"/>
      <c r="F29" s="20"/>
      <c r="G29" s="21">
        <f t="shared" si="1"/>
        <v>0</v>
      </c>
      <c r="ZY29" t="s">
        <v>120</v>
      </c>
      <c r="ZZ29" s="14" t="s">
        <v>121</v>
      </c>
    </row>
    <row r="30" spans="1:702" ht="25.5" x14ac:dyDescent="0.25">
      <c r="A30" s="16" t="s">
        <v>122</v>
      </c>
      <c r="B30" s="17" t="s">
        <v>123</v>
      </c>
      <c r="C30" s="18" t="s">
        <v>124</v>
      </c>
      <c r="D30" s="20">
        <v>14.1</v>
      </c>
      <c r="E30" s="18"/>
      <c r="F30" s="20"/>
      <c r="G30" s="21">
        <f t="shared" si="1"/>
        <v>0</v>
      </c>
      <c r="ZY30" t="s">
        <v>125</v>
      </c>
      <c r="ZZ30" s="14" t="s">
        <v>126</v>
      </c>
    </row>
    <row r="31" spans="1:702" ht="25.5" x14ac:dyDescent="0.25">
      <c r="A31" s="16" t="s">
        <v>127</v>
      </c>
      <c r="B31" s="17" t="s">
        <v>128</v>
      </c>
      <c r="C31" s="18" t="s">
        <v>129</v>
      </c>
      <c r="D31" s="24">
        <v>2</v>
      </c>
      <c r="E31" s="18"/>
      <c r="F31" s="20"/>
      <c r="G31" s="21">
        <f t="shared" si="1"/>
        <v>0</v>
      </c>
      <c r="ZY31" t="s">
        <v>130</v>
      </c>
      <c r="ZZ31" s="14" t="s">
        <v>131</v>
      </c>
    </row>
    <row r="32" spans="1:702" x14ac:dyDescent="0.25">
      <c r="A32" s="16" t="s">
        <v>132</v>
      </c>
      <c r="B32" s="17" t="s">
        <v>133</v>
      </c>
      <c r="C32" s="18"/>
      <c r="D32" s="19">
        <v>18</v>
      </c>
      <c r="E32" s="18"/>
      <c r="F32" s="20"/>
      <c r="G32" s="21">
        <f t="shared" si="1"/>
        <v>0</v>
      </c>
      <c r="ZY32" t="s">
        <v>134</v>
      </c>
      <c r="ZZ32" s="14" t="s">
        <v>135</v>
      </c>
    </row>
    <row r="33" spans="1:702" ht="25.5" x14ac:dyDescent="0.25">
      <c r="A33" s="16" t="s">
        <v>136</v>
      </c>
      <c r="B33" s="17" t="s">
        <v>137</v>
      </c>
      <c r="C33" s="18" t="s">
        <v>138</v>
      </c>
      <c r="D33" s="19">
        <v>1</v>
      </c>
      <c r="E33" s="18"/>
      <c r="F33" s="20"/>
      <c r="G33" s="21">
        <f t="shared" si="1"/>
        <v>0</v>
      </c>
      <c r="ZY33" t="s">
        <v>139</v>
      </c>
      <c r="ZZ33" s="14" t="s">
        <v>140</v>
      </c>
    </row>
    <row r="34" spans="1:702" x14ac:dyDescent="0.25">
      <c r="A34" s="10" t="s">
        <v>141</v>
      </c>
      <c r="B34" s="15" t="s">
        <v>142</v>
      </c>
      <c r="C34" s="12"/>
      <c r="D34" s="12"/>
      <c r="E34" s="12"/>
      <c r="F34" s="12"/>
      <c r="G34" s="13"/>
      <c r="ZY34" t="s">
        <v>143</v>
      </c>
      <c r="ZZ34" s="14"/>
    </row>
    <row r="35" spans="1:702" x14ac:dyDescent="0.25">
      <c r="A35" s="16" t="s">
        <v>144</v>
      </c>
      <c r="B35" s="17" t="s">
        <v>145</v>
      </c>
      <c r="C35" s="18" t="s">
        <v>146</v>
      </c>
      <c r="D35" s="19">
        <v>4</v>
      </c>
      <c r="E35" s="18"/>
      <c r="F35" s="20"/>
      <c r="G35" s="21">
        <f>ROUND(D35*F35,2)</f>
        <v>0</v>
      </c>
      <c r="ZY35" t="s">
        <v>147</v>
      </c>
      <c r="ZZ35" s="14" t="s">
        <v>148</v>
      </c>
    </row>
    <row r="36" spans="1:702" ht="38.25" x14ac:dyDescent="0.25">
      <c r="A36" s="16" t="s">
        <v>149</v>
      </c>
      <c r="B36" s="17" t="s">
        <v>150</v>
      </c>
      <c r="C36" s="18" t="s">
        <v>151</v>
      </c>
      <c r="D36" s="20">
        <v>333.73</v>
      </c>
      <c r="E36" s="18"/>
      <c r="F36" s="20"/>
      <c r="G36" s="21">
        <f>ROUND(D36*F36,2)</f>
        <v>0</v>
      </c>
      <c r="ZY36" t="s">
        <v>152</v>
      </c>
      <c r="ZZ36" s="14" t="s">
        <v>153</v>
      </c>
    </row>
    <row r="37" spans="1:702" ht="25.5" x14ac:dyDescent="0.25">
      <c r="A37" s="16" t="s">
        <v>154</v>
      </c>
      <c r="B37" s="17" t="s">
        <v>155</v>
      </c>
      <c r="C37" s="18" t="s">
        <v>156</v>
      </c>
      <c r="D37" s="20">
        <v>333.15</v>
      </c>
      <c r="E37" s="18"/>
      <c r="F37" s="20"/>
      <c r="G37" s="21">
        <f>ROUND(D37*F37,2)</f>
        <v>0</v>
      </c>
      <c r="ZY37" t="s">
        <v>157</v>
      </c>
      <c r="ZZ37" s="14" t="s">
        <v>158</v>
      </c>
    </row>
    <row r="38" spans="1:702" ht="25.5" x14ac:dyDescent="0.25">
      <c r="A38" s="16" t="s">
        <v>159</v>
      </c>
      <c r="B38" s="17" t="s">
        <v>160</v>
      </c>
      <c r="C38" s="18" t="s">
        <v>161</v>
      </c>
      <c r="D38" s="20">
        <v>163.81</v>
      </c>
      <c r="E38" s="18"/>
      <c r="F38" s="20"/>
      <c r="G38" s="21">
        <f>ROUND(D38*F38,2)</f>
        <v>0</v>
      </c>
      <c r="ZY38" t="s">
        <v>162</v>
      </c>
      <c r="ZZ38" s="14" t="s">
        <v>163</v>
      </c>
    </row>
    <row r="39" spans="1:702" ht="51" x14ac:dyDescent="0.25">
      <c r="A39" s="16" t="s">
        <v>164</v>
      </c>
      <c r="B39" s="17" t="s">
        <v>165</v>
      </c>
      <c r="C39" s="18" t="s">
        <v>166</v>
      </c>
      <c r="D39" s="20">
        <v>332.49</v>
      </c>
      <c r="E39" s="18"/>
      <c r="F39" s="20"/>
      <c r="G39" s="21">
        <f>ROUND(D39*F39,2)</f>
        <v>0</v>
      </c>
      <c r="ZY39" t="s">
        <v>167</v>
      </c>
      <c r="ZZ39" s="14" t="s">
        <v>168</v>
      </c>
    </row>
    <row r="40" spans="1:702" x14ac:dyDescent="0.25">
      <c r="A40" s="10" t="s">
        <v>169</v>
      </c>
      <c r="B40" s="15" t="s">
        <v>170</v>
      </c>
      <c r="C40" s="12"/>
      <c r="D40" s="12"/>
      <c r="E40" s="12"/>
      <c r="F40" s="12"/>
      <c r="G40" s="13"/>
      <c r="ZY40" t="s">
        <v>171</v>
      </c>
      <c r="ZZ40" s="14"/>
    </row>
    <row r="41" spans="1:702" ht="38.25" x14ac:dyDescent="0.25">
      <c r="A41" s="16" t="s">
        <v>172</v>
      </c>
      <c r="B41" s="17" t="s">
        <v>173</v>
      </c>
      <c r="C41" s="18" t="s">
        <v>174</v>
      </c>
      <c r="D41" s="19">
        <v>1</v>
      </c>
      <c r="E41" s="18"/>
      <c r="F41" s="20"/>
      <c r="G41" s="21">
        <f t="shared" ref="G41:G47" si="2">ROUND(D41*F41,2)</f>
        <v>0</v>
      </c>
      <c r="ZY41" t="s">
        <v>175</v>
      </c>
      <c r="ZZ41" s="14" t="s">
        <v>176</v>
      </c>
    </row>
    <row r="42" spans="1:702" ht="38.25" x14ac:dyDescent="0.25">
      <c r="A42" s="16" t="s">
        <v>177</v>
      </c>
      <c r="B42" s="17" t="s">
        <v>178</v>
      </c>
      <c r="C42" s="18" t="s">
        <v>179</v>
      </c>
      <c r="D42" s="19">
        <v>3</v>
      </c>
      <c r="E42" s="18"/>
      <c r="F42" s="20"/>
      <c r="G42" s="21">
        <f t="shared" si="2"/>
        <v>0</v>
      </c>
      <c r="ZY42" t="s">
        <v>180</v>
      </c>
      <c r="ZZ42" s="14" t="s">
        <v>181</v>
      </c>
    </row>
    <row r="43" spans="1:702" ht="38.25" x14ac:dyDescent="0.25">
      <c r="A43" s="16" t="s">
        <v>182</v>
      </c>
      <c r="B43" s="17" t="s">
        <v>183</v>
      </c>
      <c r="C43" s="18" t="s">
        <v>184</v>
      </c>
      <c r="D43" s="19">
        <v>2</v>
      </c>
      <c r="E43" s="18"/>
      <c r="F43" s="20"/>
      <c r="G43" s="21">
        <f t="shared" si="2"/>
        <v>0</v>
      </c>
      <c r="ZY43" t="s">
        <v>185</v>
      </c>
      <c r="ZZ43" s="14" t="s">
        <v>186</v>
      </c>
    </row>
    <row r="44" spans="1:702" ht="38.25" x14ac:dyDescent="0.25">
      <c r="A44" s="16" t="s">
        <v>187</v>
      </c>
      <c r="B44" s="17" t="s">
        <v>188</v>
      </c>
      <c r="C44" s="18" t="s">
        <v>189</v>
      </c>
      <c r="D44" s="19">
        <v>4</v>
      </c>
      <c r="E44" s="18"/>
      <c r="F44" s="20"/>
      <c r="G44" s="21">
        <f t="shared" si="2"/>
        <v>0</v>
      </c>
      <c r="ZY44" t="s">
        <v>190</v>
      </c>
      <c r="ZZ44" s="14" t="s">
        <v>191</v>
      </c>
    </row>
    <row r="45" spans="1:702" ht="38.25" x14ac:dyDescent="0.25">
      <c r="A45" s="16" t="s">
        <v>192</v>
      </c>
      <c r="B45" s="17" t="s">
        <v>193</v>
      </c>
      <c r="C45" s="18" t="s">
        <v>194</v>
      </c>
      <c r="D45" s="19">
        <v>1</v>
      </c>
      <c r="E45" s="18"/>
      <c r="F45" s="20"/>
      <c r="G45" s="21">
        <f t="shared" si="2"/>
        <v>0</v>
      </c>
      <c r="ZY45" t="s">
        <v>195</v>
      </c>
      <c r="ZZ45" s="14" t="s">
        <v>196</v>
      </c>
    </row>
    <row r="46" spans="1:702" ht="25.5" x14ac:dyDescent="0.25">
      <c r="A46" s="16" t="s">
        <v>197</v>
      </c>
      <c r="B46" s="17" t="s">
        <v>198</v>
      </c>
      <c r="C46" s="18" t="s">
        <v>199</v>
      </c>
      <c r="D46" s="19">
        <v>1</v>
      </c>
      <c r="E46" s="18"/>
      <c r="F46" s="20"/>
      <c r="G46" s="21">
        <f t="shared" si="2"/>
        <v>0</v>
      </c>
      <c r="ZY46" t="s">
        <v>200</v>
      </c>
      <c r="ZZ46" s="14" t="s">
        <v>201</v>
      </c>
    </row>
    <row r="47" spans="1:702" x14ac:dyDescent="0.25">
      <c r="A47" s="16" t="s">
        <v>202</v>
      </c>
      <c r="B47" s="17" t="s">
        <v>203</v>
      </c>
      <c r="C47" s="18" t="s">
        <v>204</v>
      </c>
      <c r="D47" s="19">
        <v>1</v>
      </c>
      <c r="E47" s="18"/>
      <c r="F47" s="20"/>
      <c r="G47" s="21">
        <f t="shared" si="2"/>
        <v>0</v>
      </c>
      <c r="ZY47" t="s">
        <v>205</v>
      </c>
      <c r="ZZ47" s="14" t="s">
        <v>206</v>
      </c>
    </row>
    <row r="48" spans="1:702" x14ac:dyDescent="0.25">
      <c r="A48" s="10" t="s">
        <v>207</v>
      </c>
      <c r="B48" s="15" t="s">
        <v>208</v>
      </c>
      <c r="C48" s="12"/>
      <c r="D48" s="12"/>
      <c r="E48" s="12"/>
      <c r="F48" s="12"/>
      <c r="G48" s="13"/>
      <c r="ZY48" t="s">
        <v>209</v>
      </c>
      <c r="ZZ48" s="14"/>
    </row>
    <row r="49" spans="1:702" ht="25.5" x14ac:dyDescent="0.25">
      <c r="A49" s="16" t="s">
        <v>210</v>
      </c>
      <c r="B49" s="17" t="s">
        <v>211</v>
      </c>
      <c r="C49" s="18" t="s">
        <v>212</v>
      </c>
      <c r="D49" s="20">
        <v>5</v>
      </c>
      <c r="E49" s="18"/>
      <c r="F49" s="20"/>
      <c r="G49" s="21">
        <f>ROUND(D49*F49,2)</f>
        <v>0</v>
      </c>
      <c r="ZY49" t="s">
        <v>213</v>
      </c>
      <c r="ZZ49" s="14" t="s">
        <v>214</v>
      </c>
    </row>
    <row r="50" spans="1:702" ht="25.5" x14ac:dyDescent="0.25">
      <c r="A50" s="16" t="s">
        <v>215</v>
      </c>
      <c r="B50" s="17" t="s">
        <v>216</v>
      </c>
      <c r="C50" s="18" t="s">
        <v>217</v>
      </c>
      <c r="D50" s="19">
        <v>2</v>
      </c>
      <c r="E50" s="18"/>
      <c r="F50" s="20"/>
      <c r="G50" s="21">
        <f>ROUND(D50*F50,2)</f>
        <v>0</v>
      </c>
      <c r="ZY50" t="s">
        <v>218</v>
      </c>
      <c r="ZZ50" s="14" t="s">
        <v>219</v>
      </c>
    </row>
    <row r="51" spans="1:702" ht="25.5" x14ac:dyDescent="0.25">
      <c r="A51" s="16" t="s">
        <v>220</v>
      </c>
      <c r="B51" s="17" t="s">
        <v>221</v>
      </c>
      <c r="C51" s="18" t="s">
        <v>222</v>
      </c>
      <c r="D51" s="19">
        <v>4</v>
      </c>
      <c r="E51" s="18"/>
      <c r="F51" s="20"/>
      <c r="G51" s="21">
        <f>ROUND(D51*F51,2)</f>
        <v>0</v>
      </c>
      <c r="ZY51" t="s">
        <v>223</v>
      </c>
      <c r="ZZ51" s="14" t="s">
        <v>224</v>
      </c>
    </row>
    <row r="52" spans="1:702" ht="25.5" x14ac:dyDescent="0.25">
      <c r="A52" s="16" t="s">
        <v>225</v>
      </c>
      <c r="B52" s="17" t="s">
        <v>226</v>
      </c>
      <c r="C52" s="18" t="s">
        <v>227</v>
      </c>
      <c r="D52" s="19">
        <v>5</v>
      </c>
      <c r="E52" s="18"/>
      <c r="F52" s="20"/>
      <c r="G52" s="21">
        <f>ROUND(D52*F52,2)</f>
        <v>0</v>
      </c>
      <c r="ZY52" t="s">
        <v>228</v>
      </c>
      <c r="ZZ52" s="14" t="s">
        <v>229</v>
      </c>
    </row>
    <row r="53" spans="1:702" ht="25.5" x14ac:dyDescent="0.25">
      <c r="A53" s="16" t="s">
        <v>230</v>
      </c>
      <c r="B53" s="17" t="s">
        <v>231</v>
      </c>
      <c r="C53" s="18" t="s">
        <v>232</v>
      </c>
      <c r="D53" s="19">
        <v>4</v>
      </c>
      <c r="E53" s="18"/>
      <c r="F53" s="20"/>
      <c r="G53" s="21">
        <f>ROUND(D53*F53,2)</f>
        <v>0</v>
      </c>
      <c r="ZY53" t="s">
        <v>233</v>
      </c>
      <c r="ZZ53" s="14" t="s">
        <v>234</v>
      </c>
    </row>
    <row r="54" spans="1:702" x14ac:dyDescent="0.25">
      <c r="A54" s="10" t="s">
        <v>235</v>
      </c>
      <c r="B54" s="15" t="s">
        <v>236</v>
      </c>
      <c r="C54" s="12"/>
      <c r="D54" s="12"/>
      <c r="E54" s="12"/>
      <c r="F54" s="12"/>
      <c r="G54" s="13"/>
      <c r="ZY54" t="s">
        <v>237</v>
      </c>
      <c r="ZZ54" s="14"/>
    </row>
    <row r="55" spans="1:702" x14ac:dyDescent="0.25">
      <c r="A55" s="10" t="s">
        <v>238</v>
      </c>
      <c r="B55" s="23" t="s">
        <v>239</v>
      </c>
      <c r="C55" s="12"/>
      <c r="D55" s="12"/>
      <c r="E55" s="12"/>
      <c r="F55" s="12"/>
      <c r="G55" s="13"/>
      <c r="ZY55" t="s">
        <v>240</v>
      </c>
      <c r="ZZ55" s="14"/>
    </row>
    <row r="56" spans="1:702" ht="25.5" x14ac:dyDescent="0.25">
      <c r="A56" s="16" t="s">
        <v>241</v>
      </c>
      <c r="B56" s="17" t="s">
        <v>242</v>
      </c>
      <c r="C56" s="18" t="s">
        <v>243</v>
      </c>
      <c r="D56" s="24">
        <v>24.556999999999999</v>
      </c>
      <c r="E56" s="18"/>
      <c r="F56" s="20"/>
      <c r="G56" s="21">
        <f>ROUND(D56*F56,2)</f>
        <v>0</v>
      </c>
      <c r="ZY56" t="s">
        <v>244</v>
      </c>
      <c r="ZZ56" s="14" t="s">
        <v>245</v>
      </c>
    </row>
    <row r="57" spans="1:702" ht="38.25" x14ac:dyDescent="0.25">
      <c r="A57" s="16" t="s">
        <v>246</v>
      </c>
      <c r="B57" s="17" t="s">
        <v>247</v>
      </c>
      <c r="C57" s="18" t="s">
        <v>248</v>
      </c>
      <c r="D57" s="20">
        <v>72.819999999999993</v>
      </c>
      <c r="E57" s="18"/>
      <c r="F57" s="20"/>
      <c r="G57" s="21">
        <f>ROUND(D57*F57,2)</f>
        <v>0</v>
      </c>
      <c r="ZY57" t="s">
        <v>249</v>
      </c>
      <c r="ZZ57" s="14" t="s">
        <v>250</v>
      </c>
    </row>
    <row r="58" spans="1:702" x14ac:dyDescent="0.25">
      <c r="A58" s="16" t="s">
        <v>251</v>
      </c>
      <c r="B58" s="17" t="s">
        <v>252</v>
      </c>
      <c r="C58" s="18" t="s">
        <v>253</v>
      </c>
      <c r="D58" s="24">
        <v>1.77</v>
      </c>
      <c r="E58" s="18"/>
      <c r="F58" s="20"/>
      <c r="G58" s="21">
        <f>ROUND(D58*F58,2)</f>
        <v>0</v>
      </c>
      <c r="ZY58" t="s">
        <v>254</v>
      </c>
      <c r="ZZ58" s="14" t="s">
        <v>255</v>
      </c>
    </row>
    <row r="59" spans="1:702" ht="25.5" x14ac:dyDescent="0.25">
      <c r="A59" s="16" t="s">
        <v>256</v>
      </c>
      <c r="B59" s="17" t="s">
        <v>257</v>
      </c>
      <c r="C59" s="18" t="s">
        <v>258</v>
      </c>
      <c r="D59" s="24">
        <v>92.358000000000004</v>
      </c>
      <c r="E59" s="18"/>
      <c r="F59" s="20"/>
      <c r="G59" s="21">
        <f>ROUND(D59*F59,2)</f>
        <v>0</v>
      </c>
      <c r="ZY59" t="s">
        <v>259</v>
      </c>
      <c r="ZZ59" s="14" t="s">
        <v>260</v>
      </c>
    </row>
    <row r="60" spans="1:702" ht="25.5" x14ac:dyDescent="0.25">
      <c r="A60" s="10" t="s">
        <v>261</v>
      </c>
      <c r="B60" s="23" t="s">
        <v>262</v>
      </c>
      <c r="C60" s="12"/>
      <c r="D60" s="12"/>
      <c r="E60" s="12"/>
      <c r="F60" s="12"/>
      <c r="G60" s="13"/>
      <c r="ZY60" t="s">
        <v>263</v>
      </c>
      <c r="ZZ60" s="14"/>
    </row>
    <row r="61" spans="1:702" x14ac:dyDescent="0.25">
      <c r="A61" s="16" t="s">
        <v>264</v>
      </c>
      <c r="B61" s="17" t="s">
        <v>265</v>
      </c>
      <c r="C61" s="18" t="s">
        <v>266</v>
      </c>
      <c r="D61" s="20">
        <v>7.44</v>
      </c>
      <c r="E61" s="18"/>
      <c r="F61" s="20"/>
      <c r="G61" s="21">
        <f>ROUND(D61*F61,2)</f>
        <v>0</v>
      </c>
      <c r="ZY61" t="s">
        <v>267</v>
      </c>
      <c r="ZZ61" s="14" t="s">
        <v>268</v>
      </c>
    </row>
    <row r="62" spans="1:702" x14ac:dyDescent="0.25">
      <c r="A62" s="16" t="s">
        <v>269</v>
      </c>
      <c r="B62" s="17" t="s">
        <v>270</v>
      </c>
      <c r="C62" s="18" t="s">
        <v>271</v>
      </c>
      <c r="D62" s="24">
        <v>53.469000000000001</v>
      </c>
      <c r="E62" s="18"/>
      <c r="F62" s="20"/>
      <c r="G62" s="21">
        <f>ROUND(D62*F62,2)</f>
        <v>0</v>
      </c>
      <c r="ZY62" t="s">
        <v>272</v>
      </c>
      <c r="ZZ62" s="14" t="s">
        <v>273</v>
      </c>
    </row>
    <row r="63" spans="1:702" x14ac:dyDescent="0.25">
      <c r="A63" s="10" t="s">
        <v>274</v>
      </c>
      <c r="B63" s="23" t="s">
        <v>275</v>
      </c>
      <c r="C63" s="12"/>
      <c r="D63" s="12"/>
      <c r="E63" s="12"/>
      <c r="F63" s="12"/>
      <c r="G63" s="13"/>
      <c r="ZY63" t="s">
        <v>276</v>
      </c>
      <c r="ZZ63" s="14"/>
    </row>
    <row r="64" spans="1:702" x14ac:dyDescent="0.25">
      <c r="A64" s="16" t="s">
        <v>277</v>
      </c>
      <c r="B64" s="17" t="s">
        <v>278</v>
      </c>
      <c r="C64" s="18" t="s">
        <v>279</v>
      </c>
      <c r="D64" s="19">
        <v>1627</v>
      </c>
      <c r="E64" s="18"/>
      <c r="F64" s="20"/>
      <c r="G64" s="21">
        <f>ROUND(D64*F64,2)</f>
        <v>0</v>
      </c>
      <c r="ZY64" t="s">
        <v>280</v>
      </c>
      <c r="ZZ64" s="14" t="s">
        <v>281</v>
      </c>
    </row>
    <row r="65" spans="1:702" x14ac:dyDescent="0.25">
      <c r="A65" s="16" t="s">
        <v>282</v>
      </c>
      <c r="B65" s="17" t="s">
        <v>283</v>
      </c>
      <c r="C65" s="18" t="s">
        <v>284</v>
      </c>
      <c r="D65" s="24">
        <v>4.3310000000000004</v>
      </c>
      <c r="E65" s="18"/>
      <c r="F65" s="20"/>
      <c r="G65" s="21">
        <f>ROUND(D65*F65,2)</f>
        <v>0</v>
      </c>
      <c r="ZY65" t="s">
        <v>285</v>
      </c>
      <c r="ZZ65" s="14" t="s">
        <v>286</v>
      </c>
    </row>
    <row r="66" spans="1:702" ht="25.5" x14ac:dyDescent="0.25">
      <c r="A66" s="16" t="s">
        <v>287</v>
      </c>
      <c r="B66" s="17" t="s">
        <v>288</v>
      </c>
      <c r="C66" s="18" t="s">
        <v>289</v>
      </c>
      <c r="D66" s="20">
        <v>36.04</v>
      </c>
      <c r="E66" s="18"/>
      <c r="F66" s="20"/>
      <c r="G66" s="21">
        <f>ROUND(D66*F66,2)</f>
        <v>0</v>
      </c>
      <c r="ZY66" t="s">
        <v>290</v>
      </c>
      <c r="ZZ66" s="14" t="s">
        <v>291</v>
      </c>
    </row>
    <row r="67" spans="1:702" x14ac:dyDescent="0.25">
      <c r="A67" s="10" t="s">
        <v>292</v>
      </c>
      <c r="B67" s="23" t="s">
        <v>293</v>
      </c>
      <c r="C67" s="12"/>
      <c r="D67" s="12"/>
      <c r="E67" s="12"/>
      <c r="F67" s="12"/>
      <c r="G67" s="13"/>
      <c r="ZY67" t="s">
        <v>294</v>
      </c>
      <c r="ZZ67" s="14"/>
    </row>
    <row r="68" spans="1:702" x14ac:dyDescent="0.25">
      <c r="A68" s="16" t="s">
        <v>295</v>
      </c>
      <c r="B68" s="17" t="s">
        <v>296</v>
      </c>
      <c r="C68" s="18" t="s">
        <v>297</v>
      </c>
      <c r="D68" s="24">
        <v>1.794</v>
      </c>
      <c r="E68" s="18"/>
      <c r="F68" s="20"/>
      <c r="G68" s="21">
        <f>ROUND(D68*F68,2)</f>
        <v>0</v>
      </c>
      <c r="ZY68" t="s">
        <v>298</v>
      </c>
      <c r="ZZ68" s="14" t="s">
        <v>299</v>
      </c>
    </row>
    <row r="69" spans="1:702" x14ac:dyDescent="0.25">
      <c r="A69" s="16" t="s">
        <v>300</v>
      </c>
      <c r="B69" s="17" t="s">
        <v>301</v>
      </c>
      <c r="C69" s="18" t="s">
        <v>302</v>
      </c>
      <c r="D69" s="20">
        <v>17.72</v>
      </c>
      <c r="E69" s="18"/>
      <c r="F69" s="20"/>
      <c r="G69" s="21">
        <f>ROUND(D69*F69,2)</f>
        <v>0</v>
      </c>
      <c r="ZY69" t="s">
        <v>303</v>
      </c>
      <c r="ZZ69" s="14" t="s">
        <v>304</v>
      </c>
    </row>
    <row r="70" spans="1:702" x14ac:dyDescent="0.25">
      <c r="A70" s="16" t="s">
        <v>305</v>
      </c>
      <c r="B70" s="17" t="s">
        <v>306</v>
      </c>
      <c r="C70" s="18" t="s">
        <v>307</v>
      </c>
      <c r="D70" s="24">
        <v>168.11600000000001</v>
      </c>
      <c r="E70" s="18"/>
      <c r="F70" s="20"/>
      <c r="G70" s="21">
        <f>ROUND(D70*F70,2)</f>
        <v>0</v>
      </c>
      <c r="ZY70" t="s">
        <v>308</v>
      </c>
      <c r="ZZ70" s="14" t="s">
        <v>309</v>
      </c>
    </row>
    <row r="71" spans="1:702" x14ac:dyDescent="0.25">
      <c r="A71" s="10" t="s">
        <v>310</v>
      </c>
      <c r="B71" s="23" t="s">
        <v>311</v>
      </c>
      <c r="C71" s="12"/>
      <c r="D71" s="12"/>
      <c r="E71" s="12"/>
      <c r="F71" s="12"/>
      <c r="G71" s="13"/>
      <c r="ZY71" t="s">
        <v>312</v>
      </c>
      <c r="ZZ71" s="14"/>
    </row>
    <row r="72" spans="1:702" x14ac:dyDescent="0.25">
      <c r="A72" s="10" t="s">
        <v>313</v>
      </c>
      <c r="B72" s="25" t="s">
        <v>314</v>
      </c>
      <c r="C72" s="12"/>
      <c r="D72" s="12"/>
      <c r="E72" s="12"/>
      <c r="F72" s="12"/>
      <c r="G72" s="13"/>
      <c r="ZY72" t="s">
        <v>315</v>
      </c>
      <c r="ZZ72" s="14"/>
    </row>
    <row r="73" spans="1:702" ht="25.5" x14ac:dyDescent="0.25">
      <c r="A73" s="16" t="s">
        <v>316</v>
      </c>
      <c r="B73" s="17" t="s">
        <v>317</v>
      </c>
      <c r="C73" s="18" t="s">
        <v>318</v>
      </c>
      <c r="D73" s="20">
        <v>10.86</v>
      </c>
      <c r="E73" s="18"/>
      <c r="F73" s="20"/>
      <c r="G73" s="21">
        <f>ROUND(D73*F73,2)</f>
        <v>0</v>
      </c>
      <c r="ZY73" t="s">
        <v>319</v>
      </c>
      <c r="ZZ73" s="14" t="s">
        <v>320</v>
      </c>
    </row>
    <row r="74" spans="1:702" x14ac:dyDescent="0.25">
      <c r="A74" s="10" t="s">
        <v>321</v>
      </c>
      <c r="B74" s="23" t="s">
        <v>322</v>
      </c>
      <c r="C74" s="12"/>
      <c r="D74" s="12"/>
      <c r="E74" s="12"/>
      <c r="F74" s="12"/>
      <c r="G74" s="13"/>
      <c r="ZY74" t="s">
        <v>323</v>
      </c>
      <c r="ZZ74" s="14"/>
    </row>
    <row r="75" spans="1:702" ht="25.5" x14ac:dyDescent="0.25">
      <c r="A75" s="16" t="s">
        <v>324</v>
      </c>
      <c r="B75" s="17" t="s">
        <v>325</v>
      </c>
      <c r="C75" s="18" t="s">
        <v>326</v>
      </c>
      <c r="D75" s="20">
        <v>101.73</v>
      </c>
      <c r="E75" s="18"/>
      <c r="F75" s="20"/>
      <c r="G75" s="21">
        <f>ROUND(D75*F75,2)</f>
        <v>0</v>
      </c>
      <c r="ZY75" t="s">
        <v>327</v>
      </c>
      <c r="ZZ75" s="14" t="s">
        <v>328</v>
      </c>
    </row>
    <row r="76" spans="1:702" x14ac:dyDescent="0.25">
      <c r="A76" s="10" t="s">
        <v>329</v>
      </c>
      <c r="B76" s="23" t="s">
        <v>330</v>
      </c>
      <c r="C76" s="12"/>
      <c r="D76" s="12"/>
      <c r="E76" s="12"/>
      <c r="F76" s="12"/>
      <c r="G76" s="13"/>
      <c r="ZY76" t="s">
        <v>331</v>
      </c>
      <c r="ZZ76" s="14"/>
    </row>
    <row r="77" spans="1:702" x14ac:dyDescent="0.25">
      <c r="A77" s="10" t="s">
        <v>332</v>
      </c>
      <c r="B77" s="25" t="s">
        <v>333</v>
      </c>
      <c r="C77" s="12"/>
      <c r="D77" s="12"/>
      <c r="E77" s="12"/>
      <c r="F77" s="12"/>
      <c r="G77" s="13"/>
      <c r="ZY77" t="s">
        <v>334</v>
      </c>
      <c r="ZZ77" s="14"/>
    </row>
    <row r="78" spans="1:702" ht="25.5" x14ac:dyDescent="0.25">
      <c r="A78" s="16" t="s">
        <v>335</v>
      </c>
      <c r="B78" s="17" t="s">
        <v>336</v>
      </c>
      <c r="C78" s="18" t="s">
        <v>337</v>
      </c>
      <c r="D78" s="24">
        <v>35.774000000000001</v>
      </c>
      <c r="E78" s="18"/>
      <c r="F78" s="20"/>
      <c r="G78" s="21">
        <f>ROUND(D78*F78,2)</f>
        <v>0</v>
      </c>
      <c r="ZY78" t="s">
        <v>338</v>
      </c>
      <c r="ZZ78" s="14" t="s">
        <v>339</v>
      </c>
    </row>
    <row r="79" spans="1:702" x14ac:dyDescent="0.25">
      <c r="A79" s="10" t="s">
        <v>340</v>
      </c>
      <c r="B79" s="25" t="s">
        <v>341</v>
      </c>
      <c r="C79" s="12"/>
      <c r="D79" s="12"/>
      <c r="E79" s="12"/>
      <c r="F79" s="12"/>
      <c r="G79" s="13"/>
      <c r="ZY79" t="s">
        <v>342</v>
      </c>
      <c r="ZZ79" s="14"/>
    </row>
    <row r="80" spans="1:702" x14ac:dyDescent="0.25">
      <c r="A80" s="16" t="s">
        <v>343</v>
      </c>
      <c r="B80" s="17" t="s">
        <v>344</v>
      </c>
      <c r="C80" s="18" t="s">
        <v>345</v>
      </c>
      <c r="D80" s="20">
        <v>170.75</v>
      </c>
      <c r="E80" s="18"/>
      <c r="F80" s="20"/>
      <c r="G80" s="21">
        <f>ROUND(D80*F80,2)</f>
        <v>0</v>
      </c>
      <c r="ZY80" t="s">
        <v>346</v>
      </c>
      <c r="ZZ80" s="14" t="s">
        <v>347</v>
      </c>
    </row>
    <row r="81" spans="1:702" ht="25.5" x14ac:dyDescent="0.25">
      <c r="A81" s="16" t="s">
        <v>348</v>
      </c>
      <c r="B81" s="17" t="s">
        <v>349</v>
      </c>
      <c r="C81" s="18" t="s">
        <v>350</v>
      </c>
      <c r="D81" s="20">
        <v>125.22</v>
      </c>
      <c r="E81" s="18"/>
      <c r="F81" s="20"/>
      <c r="G81" s="21">
        <f>ROUND(D81*F81,2)</f>
        <v>0</v>
      </c>
      <c r="ZY81" t="s">
        <v>351</v>
      </c>
      <c r="ZZ81" s="14" t="s">
        <v>352</v>
      </c>
    </row>
    <row r="82" spans="1:702" x14ac:dyDescent="0.25">
      <c r="A82" s="10" t="s">
        <v>353</v>
      </c>
      <c r="B82" s="25" t="s">
        <v>354</v>
      </c>
      <c r="C82" s="12"/>
      <c r="D82" s="12"/>
      <c r="E82" s="12"/>
      <c r="F82" s="12"/>
      <c r="G82" s="13"/>
      <c r="ZY82" t="s">
        <v>355</v>
      </c>
      <c r="ZZ82" s="14"/>
    </row>
    <row r="83" spans="1:702" x14ac:dyDescent="0.25">
      <c r="A83" s="16" t="s">
        <v>356</v>
      </c>
      <c r="B83" s="17" t="s">
        <v>357</v>
      </c>
      <c r="C83" s="18" t="s">
        <v>358</v>
      </c>
      <c r="D83" s="20">
        <v>19.73</v>
      </c>
      <c r="E83" s="18"/>
      <c r="F83" s="20"/>
      <c r="G83" s="21">
        <f>ROUND(D83*F83,2)</f>
        <v>0</v>
      </c>
      <c r="ZY83" t="s">
        <v>359</v>
      </c>
      <c r="ZZ83" s="14" t="s">
        <v>360</v>
      </c>
    </row>
    <row r="84" spans="1:702" x14ac:dyDescent="0.25">
      <c r="A84" s="16" t="s">
        <v>361</v>
      </c>
      <c r="B84" s="17" t="s">
        <v>362</v>
      </c>
      <c r="C84" s="18" t="s">
        <v>363</v>
      </c>
      <c r="D84" s="19">
        <v>157</v>
      </c>
      <c r="E84" s="18"/>
      <c r="F84" s="20"/>
      <c r="G84" s="21">
        <f>ROUND(D84*F84,2)</f>
        <v>0</v>
      </c>
      <c r="ZY84" t="s">
        <v>364</v>
      </c>
      <c r="ZZ84" s="14" t="s">
        <v>365</v>
      </c>
    </row>
    <row r="85" spans="1:702" x14ac:dyDescent="0.25">
      <c r="A85" s="16" t="s">
        <v>366</v>
      </c>
      <c r="B85" s="17" t="s">
        <v>367</v>
      </c>
      <c r="C85" s="18" t="s">
        <v>368</v>
      </c>
      <c r="D85" s="19">
        <v>2267</v>
      </c>
      <c r="E85" s="18"/>
      <c r="F85" s="20"/>
      <c r="G85" s="21">
        <f>ROUND(D85*F85,2)</f>
        <v>0</v>
      </c>
      <c r="ZY85" t="s">
        <v>369</v>
      </c>
      <c r="ZZ85" s="14" t="s">
        <v>370</v>
      </c>
    </row>
    <row r="86" spans="1:702" x14ac:dyDescent="0.25">
      <c r="A86" s="16" t="s">
        <v>371</v>
      </c>
      <c r="B86" s="17" t="s">
        <v>372</v>
      </c>
      <c r="C86" s="18" t="s">
        <v>373</v>
      </c>
      <c r="D86" s="24">
        <v>42.034999999999997</v>
      </c>
      <c r="E86" s="18"/>
      <c r="F86" s="20"/>
      <c r="G86" s="21">
        <f>ROUND(D86*F86,2)</f>
        <v>0</v>
      </c>
      <c r="ZY86" t="s">
        <v>374</v>
      </c>
      <c r="ZZ86" s="14" t="s">
        <v>375</v>
      </c>
    </row>
    <row r="87" spans="1:702" x14ac:dyDescent="0.25">
      <c r="A87" s="10" t="s">
        <v>376</v>
      </c>
      <c r="B87" s="25" t="s">
        <v>377</v>
      </c>
      <c r="C87" s="12"/>
      <c r="D87" s="12"/>
      <c r="E87" s="12"/>
      <c r="F87" s="12"/>
      <c r="G87" s="13"/>
      <c r="ZY87" t="s">
        <v>378</v>
      </c>
      <c r="ZZ87" s="14"/>
    </row>
    <row r="88" spans="1:702" ht="25.5" x14ac:dyDescent="0.25">
      <c r="A88" s="16" t="s">
        <v>379</v>
      </c>
      <c r="B88" s="17" t="s">
        <v>380</v>
      </c>
      <c r="C88" s="18" t="s">
        <v>381</v>
      </c>
      <c r="D88" s="20">
        <v>125.22</v>
      </c>
      <c r="E88" s="18"/>
      <c r="F88" s="20"/>
      <c r="G88" s="21">
        <f>ROUND(D88*F88,2)</f>
        <v>0</v>
      </c>
      <c r="ZY88" t="s">
        <v>382</v>
      </c>
      <c r="ZZ88" s="14" t="s">
        <v>383</v>
      </c>
    </row>
    <row r="89" spans="1:702" x14ac:dyDescent="0.25">
      <c r="A89" s="10" t="s">
        <v>384</v>
      </c>
      <c r="B89" s="25" t="s">
        <v>385</v>
      </c>
      <c r="C89" s="12"/>
      <c r="D89" s="12"/>
      <c r="E89" s="12"/>
      <c r="F89" s="12"/>
      <c r="G89" s="13"/>
      <c r="ZY89" t="s">
        <v>386</v>
      </c>
      <c r="ZZ89" s="14"/>
    </row>
    <row r="90" spans="1:702" x14ac:dyDescent="0.25">
      <c r="A90" s="16" t="s">
        <v>387</v>
      </c>
      <c r="B90" s="17" t="s">
        <v>388</v>
      </c>
      <c r="C90" s="18" t="s">
        <v>389</v>
      </c>
      <c r="D90" s="20">
        <v>121.23</v>
      </c>
      <c r="E90" s="18"/>
      <c r="F90" s="20"/>
      <c r="G90" s="21">
        <f>ROUND(D90*F90,2)</f>
        <v>0</v>
      </c>
      <c r="ZY90" t="s">
        <v>390</v>
      </c>
      <c r="ZZ90" s="14" t="s">
        <v>391</v>
      </c>
    </row>
    <row r="91" spans="1:702" x14ac:dyDescent="0.25">
      <c r="A91" s="16" t="s">
        <v>392</v>
      </c>
      <c r="B91" s="17" t="s">
        <v>393</v>
      </c>
      <c r="C91" s="18" t="s">
        <v>394</v>
      </c>
      <c r="D91" s="20">
        <v>136.01</v>
      </c>
      <c r="E91" s="18"/>
      <c r="F91" s="20"/>
      <c r="G91" s="21">
        <f>ROUND(D91*F91,2)</f>
        <v>0</v>
      </c>
      <c r="ZY91" t="s">
        <v>395</v>
      </c>
      <c r="ZZ91" s="14" t="s">
        <v>396</v>
      </c>
    </row>
    <row r="92" spans="1:702" ht="25.5" x14ac:dyDescent="0.25">
      <c r="A92" s="16" t="s">
        <v>397</v>
      </c>
      <c r="B92" s="17" t="s">
        <v>398</v>
      </c>
      <c r="C92" s="18" t="s">
        <v>399</v>
      </c>
      <c r="D92" s="20">
        <v>257.24</v>
      </c>
      <c r="E92" s="18"/>
      <c r="F92" s="20"/>
      <c r="G92" s="21">
        <f>ROUND(D92*F92,2)</f>
        <v>0</v>
      </c>
      <c r="ZY92" t="s">
        <v>400</v>
      </c>
      <c r="ZZ92" s="14" t="s">
        <v>401</v>
      </c>
    </row>
    <row r="93" spans="1:702" x14ac:dyDescent="0.25">
      <c r="A93" s="10" t="s">
        <v>402</v>
      </c>
      <c r="B93" s="23" t="s">
        <v>403</v>
      </c>
      <c r="C93" s="12"/>
      <c r="D93" s="12"/>
      <c r="E93" s="12"/>
      <c r="F93" s="12"/>
      <c r="G93" s="13"/>
      <c r="ZY93" t="s">
        <v>404</v>
      </c>
      <c r="ZZ93" s="14"/>
    </row>
    <row r="94" spans="1:702" x14ac:dyDescent="0.25">
      <c r="A94" s="16" t="s">
        <v>405</v>
      </c>
      <c r="B94" s="17" t="s">
        <v>406</v>
      </c>
      <c r="C94" s="18" t="s">
        <v>407</v>
      </c>
      <c r="D94" s="20">
        <v>331.74</v>
      </c>
      <c r="E94" s="18"/>
      <c r="F94" s="20"/>
      <c r="G94" s="21">
        <f>ROUND(D94*F94,2)</f>
        <v>0</v>
      </c>
      <c r="ZY94" t="s">
        <v>408</v>
      </c>
      <c r="ZZ94" s="14" t="s">
        <v>409</v>
      </c>
    </row>
    <row r="95" spans="1:702" x14ac:dyDescent="0.25">
      <c r="A95" s="16" t="s">
        <v>410</v>
      </c>
      <c r="B95" s="17" t="s">
        <v>411</v>
      </c>
      <c r="C95" s="18" t="s">
        <v>412</v>
      </c>
      <c r="D95" s="19">
        <v>86</v>
      </c>
      <c r="E95" s="18"/>
      <c r="F95" s="20"/>
      <c r="G95" s="21">
        <f>ROUND(D95*F95,2)</f>
        <v>0</v>
      </c>
      <c r="ZY95" t="s">
        <v>413</v>
      </c>
      <c r="ZZ95" s="14" t="s">
        <v>414</v>
      </c>
    </row>
    <row r="96" spans="1:702" x14ac:dyDescent="0.25">
      <c r="A96" s="16" t="s">
        <v>415</v>
      </c>
      <c r="B96" s="17" t="s">
        <v>416</v>
      </c>
      <c r="C96" s="18" t="s">
        <v>417</v>
      </c>
      <c r="D96" s="19">
        <v>2390</v>
      </c>
      <c r="E96" s="18"/>
      <c r="F96" s="20"/>
      <c r="G96" s="21">
        <f>ROUND(D96*F96,2)</f>
        <v>0</v>
      </c>
      <c r="ZY96" t="s">
        <v>418</v>
      </c>
      <c r="ZZ96" s="14" t="s">
        <v>419</v>
      </c>
    </row>
    <row r="97" spans="1:702" x14ac:dyDescent="0.25">
      <c r="A97" s="16" t="s">
        <v>420</v>
      </c>
      <c r="B97" s="17" t="s">
        <v>421</v>
      </c>
      <c r="C97" s="18" t="s">
        <v>422</v>
      </c>
      <c r="D97" s="24">
        <v>32.753</v>
      </c>
      <c r="E97" s="18"/>
      <c r="F97" s="20"/>
      <c r="G97" s="21">
        <f>ROUND(D97*F97,2)</f>
        <v>0</v>
      </c>
      <c r="ZY97" t="s">
        <v>423</v>
      </c>
      <c r="ZZ97" s="14" t="s">
        <v>424</v>
      </c>
    </row>
    <row r="98" spans="1:702" x14ac:dyDescent="0.25">
      <c r="A98" s="16" t="s">
        <v>425</v>
      </c>
      <c r="B98" s="17" t="s">
        <v>426</v>
      </c>
      <c r="C98" s="18" t="s">
        <v>427</v>
      </c>
      <c r="D98" s="20">
        <v>68.94</v>
      </c>
      <c r="E98" s="18"/>
      <c r="F98" s="20"/>
      <c r="G98" s="21">
        <f>ROUND(D98*F98,2)</f>
        <v>0</v>
      </c>
      <c r="ZY98" t="s">
        <v>428</v>
      </c>
      <c r="ZZ98" s="14" t="s">
        <v>429</v>
      </c>
    </row>
    <row r="99" spans="1:702" x14ac:dyDescent="0.25">
      <c r="A99" s="10" t="s">
        <v>430</v>
      </c>
      <c r="B99" s="23" t="s">
        <v>431</v>
      </c>
      <c r="C99" s="12"/>
      <c r="D99" s="12"/>
      <c r="E99" s="12"/>
      <c r="F99" s="12"/>
      <c r="G99" s="13"/>
      <c r="ZY99" t="s">
        <v>432</v>
      </c>
      <c r="ZZ99" s="14"/>
    </row>
    <row r="100" spans="1:702" ht="25.5" x14ac:dyDescent="0.25">
      <c r="A100" s="16" t="s">
        <v>433</v>
      </c>
      <c r="B100" s="17" t="s">
        <v>434</v>
      </c>
      <c r="C100" s="18" t="s">
        <v>435</v>
      </c>
      <c r="D100" s="19">
        <v>2</v>
      </c>
      <c r="E100" s="18"/>
      <c r="F100" s="20"/>
      <c r="G100" s="21">
        <f>ROUND(D100*F100,2)</f>
        <v>0</v>
      </c>
      <c r="ZY100" t="s">
        <v>436</v>
      </c>
      <c r="ZZ100" s="14" t="s">
        <v>437</v>
      </c>
    </row>
    <row r="101" spans="1:702" x14ac:dyDescent="0.25">
      <c r="A101" s="10" t="s">
        <v>438</v>
      </c>
      <c r="B101" s="23" t="s">
        <v>439</v>
      </c>
      <c r="C101" s="12"/>
      <c r="D101" s="12"/>
      <c r="E101" s="12"/>
      <c r="F101" s="12"/>
      <c r="G101" s="13"/>
      <c r="ZY101" t="s">
        <v>440</v>
      </c>
      <c r="ZZ101" s="14"/>
    </row>
    <row r="102" spans="1:702" ht="25.5" x14ac:dyDescent="0.25">
      <c r="A102" s="16" t="s">
        <v>441</v>
      </c>
      <c r="B102" s="17" t="s">
        <v>442</v>
      </c>
      <c r="C102" s="18" t="s">
        <v>443</v>
      </c>
      <c r="D102" s="24">
        <v>6.532</v>
      </c>
      <c r="E102" s="18"/>
      <c r="F102" s="20"/>
      <c r="G102" s="21">
        <f t="shared" ref="G102:G107" si="3">ROUND(D102*F102,2)</f>
        <v>0</v>
      </c>
      <c r="ZY102" t="s">
        <v>444</v>
      </c>
      <c r="ZZ102" s="14" t="s">
        <v>445</v>
      </c>
    </row>
    <row r="103" spans="1:702" ht="25.5" x14ac:dyDescent="0.25">
      <c r="A103" s="16" t="s">
        <v>446</v>
      </c>
      <c r="B103" s="17" t="s">
        <v>447</v>
      </c>
      <c r="C103" s="18" t="s">
        <v>448</v>
      </c>
      <c r="D103" s="24">
        <v>102.021</v>
      </c>
      <c r="E103" s="18"/>
      <c r="F103" s="20"/>
      <c r="G103" s="21">
        <f t="shared" si="3"/>
        <v>0</v>
      </c>
      <c r="ZY103" t="s">
        <v>449</v>
      </c>
      <c r="ZZ103" s="14" t="s">
        <v>450</v>
      </c>
    </row>
    <row r="104" spans="1:702" x14ac:dyDescent="0.25">
      <c r="A104" s="16" t="s">
        <v>451</v>
      </c>
      <c r="B104" s="17" t="s">
        <v>452</v>
      </c>
      <c r="C104" s="18" t="s">
        <v>453</v>
      </c>
      <c r="D104" s="20">
        <v>58.75</v>
      </c>
      <c r="E104" s="18"/>
      <c r="F104" s="20"/>
      <c r="G104" s="21">
        <f t="shared" si="3"/>
        <v>0</v>
      </c>
      <c r="ZY104" t="s">
        <v>454</v>
      </c>
      <c r="ZZ104" s="14" t="s">
        <v>455</v>
      </c>
    </row>
    <row r="105" spans="1:702" ht="25.5" x14ac:dyDescent="0.25">
      <c r="A105" s="16" t="s">
        <v>456</v>
      </c>
      <c r="B105" s="17" t="s">
        <v>457</v>
      </c>
      <c r="C105" s="18" t="s">
        <v>458</v>
      </c>
      <c r="D105" s="20">
        <v>160.66</v>
      </c>
      <c r="E105" s="18"/>
      <c r="F105" s="20"/>
      <c r="G105" s="21">
        <f t="shared" si="3"/>
        <v>0</v>
      </c>
      <c r="ZY105" t="s">
        <v>459</v>
      </c>
      <c r="ZZ105" s="14" t="s">
        <v>460</v>
      </c>
    </row>
    <row r="106" spans="1:702" ht="25.5" x14ac:dyDescent="0.25">
      <c r="A106" s="16" t="s">
        <v>461</v>
      </c>
      <c r="B106" s="17" t="s">
        <v>462</v>
      </c>
      <c r="C106" s="18" t="s">
        <v>463</v>
      </c>
      <c r="D106" s="19">
        <v>3</v>
      </c>
      <c r="E106" s="18"/>
      <c r="F106" s="20"/>
      <c r="G106" s="21">
        <f t="shared" si="3"/>
        <v>0</v>
      </c>
      <c r="ZY106" t="s">
        <v>464</v>
      </c>
      <c r="ZZ106" s="14" t="s">
        <v>465</v>
      </c>
    </row>
    <row r="107" spans="1:702" ht="25.5" x14ac:dyDescent="0.25">
      <c r="A107" s="16" t="s">
        <v>466</v>
      </c>
      <c r="B107" s="17" t="s">
        <v>467</v>
      </c>
      <c r="C107" s="18" t="s">
        <v>468</v>
      </c>
      <c r="D107" s="19">
        <v>6</v>
      </c>
      <c r="E107" s="18"/>
      <c r="F107" s="20"/>
      <c r="G107" s="21">
        <f t="shared" si="3"/>
        <v>0</v>
      </c>
      <c r="ZY107" t="s">
        <v>469</v>
      </c>
      <c r="ZZ107" s="14" t="s">
        <v>470</v>
      </c>
    </row>
    <row r="108" spans="1:702" x14ac:dyDescent="0.25">
      <c r="A108" s="10" t="s">
        <v>471</v>
      </c>
      <c r="B108" s="15" t="s">
        <v>472</v>
      </c>
      <c r="C108" s="12"/>
      <c r="D108" s="12"/>
      <c r="E108" s="12"/>
      <c r="F108" s="12"/>
      <c r="G108" s="13"/>
      <c r="ZY108" t="s">
        <v>473</v>
      </c>
      <c r="ZZ108" s="14"/>
    </row>
    <row r="109" spans="1:702" x14ac:dyDescent="0.25">
      <c r="A109" s="10" t="s">
        <v>474</v>
      </c>
      <c r="B109" s="23" t="s">
        <v>475</v>
      </c>
      <c r="C109" s="12"/>
      <c r="D109" s="12"/>
      <c r="E109" s="12"/>
      <c r="F109" s="12"/>
      <c r="G109" s="13"/>
      <c r="ZY109" t="s">
        <v>476</v>
      </c>
      <c r="ZZ109" s="14"/>
    </row>
    <row r="110" spans="1:702" x14ac:dyDescent="0.25">
      <c r="A110" s="16" t="s">
        <v>477</v>
      </c>
      <c r="B110" s="17" t="s">
        <v>478</v>
      </c>
      <c r="C110" s="18" t="s">
        <v>479</v>
      </c>
      <c r="D110" s="20">
        <v>511.47</v>
      </c>
      <c r="E110" s="18"/>
      <c r="F110" s="20"/>
      <c r="G110" s="21">
        <f>ROUND(D110*F110,2)</f>
        <v>0</v>
      </c>
      <c r="ZY110" t="s">
        <v>480</v>
      </c>
      <c r="ZZ110" s="14" t="s">
        <v>481</v>
      </c>
    </row>
    <row r="111" spans="1:702" x14ac:dyDescent="0.25">
      <c r="A111" s="16" t="s">
        <v>482</v>
      </c>
      <c r="B111" s="17" t="s">
        <v>483</v>
      </c>
      <c r="C111" s="18" t="s">
        <v>484</v>
      </c>
      <c r="D111" s="19">
        <v>820</v>
      </c>
      <c r="E111" s="18"/>
      <c r="F111" s="20"/>
      <c r="G111" s="21">
        <f>ROUND(D111*F111,2)</f>
        <v>0</v>
      </c>
      <c r="ZY111" t="s">
        <v>485</v>
      </c>
      <c r="ZZ111" s="14" t="s">
        <v>486</v>
      </c>
    </row>
    <row r="112" spans="1:702" x14ac:dyDescent="0.25">
      <c r="A112" s="16" t="s">
        <v>487</v>
      </c>
      <c r="B112" s="17" t="s">
        <v>488</v>
      </c>
      <c r="C112" s="18" t="s">
        <v>489</v>
      </c>
      <c r="D112" s="19">
        <v>2149</v>
      </c>
      <c r="E112" s="18"/>
      <c r="F112" s="20"/>
      <c r="G112" s="21">
        <f>ROUND(D112*F112,2)</f>
        <v>0</v>
      </c>
      <c r="ZY112" t="s">
        <v>490</v>
      </c>
      <c r="ZZ112" s="14" t="s">
        <v>491</v>
      </c>
    </row>
    <row r="113" spans="1:702" x14ac:dyDescent="0.25">
      <c r="A113" s="16" t="s">
        <v>492</v>
      </c>
      <c r="B113" s="17" t="s">
        <v>493</v>
      </c>
      <c r="C113" s="18" t="s">
        <v>494</v>
      </c>
      <c r="D113" s="24">
        <v>42.359000000000002</v>
      </c>
      <c r="E113" s="18"/>
      <c r="F113" s="20"/>
      <c r="G113" s="21">
        <f>ROUND(D113*F113,2)</f>
        <v>0</v>
      </c>
      <c r="ZY113" t="s">
        <v>495</v>
      </c>
      <c r="ZZ113" s="14" t="s">
        <v>496</v>
      </c>
    </row>
    <row r="114" spans="1:702" x14ac:dyDescent="0.25">
      <c r="A114" s="10" t="s">
        <v>497</v>
      </c>
      <c r="B114" s="23" t="s">
        <v>498</v>
      </c>
      <c r="C114" s="12"/>
      <c r="D114" s="12"/>
      <c r="E114" s="12"/>
      <c r="F114" s="12"/>
      <c r="G114" s="13"/>
      <c r="ZY114" t="s">
        <v>499</v>
      </c>
      <c r="ZZ114" s="14"/>
    </row>
    <row r="115" spans="1:702" x14ac:dyDescent="0.25">
      <c r="A115" s="16" t="s">
        <v>500</v>
      </c>
      <c r="B115" s="17" t="s">
        <v>501</v>
      </c>
      <c r="C115" s="18" t="s">
        <v>502</v>
      </c>
      <c r="D115" s="20">
        <v>16.2</v>
      </c>
      <c r="E115" s="18"/>
      <c r="F115" s="20"/>
      <c r="G115" s="21">
        <f>ROUND(D115*F115,2)</f>
        <v>0</v>
      </c>
      <c r="ZY115" t="s">
        <v>503</v>
      </c>
      <c r="ZZ115" s="14" t="s">
        <v>504</v>
      </c>
    </row>
    <row r="116" spans="1:702" x14ac:dyDescent="0.25">
      <c r="A116" s="16" t="s">
        <v>505</v>
      </c>
      <c r="B116" s="17" t="s">
        <v>506</v>
      </c>
      <c r="C116" s="18" t="s">
        <v>507</v>
      </c>
      <c r="D116" s="20">
        <v>16.2</v>
      </c>
      <c r="E116" s="18"/>
      <c r="F116" s="20"/>
      <c r="G116" s="21">
        <f>ROUND(D116*F116,2)</f>
        <v>0</v>
      </c>
      <c r="ZY116" t="s">
        <v>508</v>
      </c>
      <c r="ZZ116" s="14" t="s">
        <v>509</v>
      </c>
    </row>
    <row r="117" spans="1:702" x14ac:dyDescent="0.25">
      <c r="A117" s="16" t="s">
        <v>510</v>
      </c>
      <c r="B117" s="17" t="s">
        <v>511</v>
      </c>
      <c r="C117" s="18" t="s">
        <v>512</v>
      </c>
      <c r="D117" s="19">
        <v>280</v>
      </c>
      <c r="E117" s="18"/>
      <c r="F117" s="20"/>
      <c r="G117" s="21">
        <f>ROUND(D117*F117,2)</f>
        <v>0</v>
      </c>
      <c r="ZY117" t="s">
        <v>513</v>
      </c>
      <c r="ZZ117" s="14" t="s">
        <v>514</v>
      </c>
    </row>
    <row r="118" spans="1:702" x14ac:dyDescent="0.25">
      <c r="A118" s="16" t="s">
        <v>515</v>
      </c>
      <c r="B118" s="17" t="s">
        <v>516</v>
      </c>
      <c r="C118" s="18" t="s">
        <v>517</v>
      </c>
      <c r="D118" s="24">
        <v>1.216</v>
      </c>
      <c r="E118" s="18"/>
      <c r="F118" s="20"/>
      <c r="G118" s="21">
        <f>ROUND(D118*F118,2)</f>
        <v>0</v>
      </c>
      <c r="ZY118" t="s">
        <v>518</v>
      </c>
      <c r="ZZ118" s="14" t="s">
        <v>519</v>
      </c>
    </row>
    <row r="119" spans="1:702" x14ac:dyDescent="0.25">
      <c r="A119" s="10" t="s">
        <v>520</v>
      </c>
      <c r="B119" s="23" t="s">
        <v>521</v>
      </c>
      <c r="C119" s="12"/>
      <c r="D119" s="12"/>
      <c r="E119" s="12"/>
      <c r="F119" s="12"/>
      <c r="G119" s="13"/>
      <c r="ZY119" t="s">
        <v>522</v>
      </c>
      <c r="ZZ119" s="14"/>
    </row>
    <row r="120" spans="1:702" ht="25.5" x14ac:dyDescent="0.25">
      <c r="A120" s="16" t="s">
        <v>523</v>
      </c>
      <c r="B120" s="17" t="s">
        <v>524</v>
      </c>
      <c r="C120" s="18" t="s">
        <v>525</v>
      </c>
      <c r="D120" s="20">
        <v>142.32</v>
      </c>
      <c r="E120" s="18"/>
      <c r="F120" s="20"/>
      <c r="G120" s="21">
        <f>ROUND(D120*F120,2)</f>
        <v>0</v>
      </c>
      <c r="ZY120" t="s">
        <v>526</v>
      </c>
      <c r="ZZ120" s="14" t="s">
        <v>527</v>
      </c>
    </row>
    <row r="121" spans="1:702" x14ac:dyDescent="0.25">
      <c r="A121" s="16" t="s">
        <v>528</v>
      </c>
      <c r="B121" s="17" t="s">
        <v>529</v>
      </c>
      <c r="C121" s="18" t="s">
        <v>530</v>
      </c>
      <c r="D121" s="20">
        <v>2565.5100000000002</v>
      </c>
      <c r="E121" s="18"/>
      <c r="F121" s="20"/>
      <c r="G121" s="21">
        <f>ROUND(D121*F121,2)</f>
        <v>0</v>
      </c>
      <c r="ZY121" t="s">
        <v>531</v>
      </c>
      <c r="ZZ121" s="14" t="s">
        <v>532</v>
      </c>
    </row>
    <row r="122" spans="1:702" ht="25.5" x14ac:dyDescent="0.25">
      <c r="A122" s="16" t="s">
        <v>533</v>
      </c>
      <c r="B122" s="17" t="s">
        <v>534</v>
      </c>
      <c r="C122" s="18" t="s">
        <v>535</v>
      </c>
      <c r="D122" s="24">
        <v>14.272</v>
      </c>
      <c r="E122" s="18"/>
      <c r="F122" s="20"/>
      <c r="G122" s="21">
        <f>ROUND(D122*F122,2)</f>
        <v>0</v>
      </c>
      <c r="ZY122" t="s">
        <v>536</v>
      </c>
      <c r="ZZ122" s="14" t="s">
        <v>537</v>
      </c>
    </row>
    <row r="123" spans="1:702" x14ac:dyDescent="0.25">
      <c r="A123" s="16" t="s">
        <v>538</v>
      </c>
      <c r="B123" s="17" t="s">
        <v>539</v>
      </c>
      <c r="C123" s="18" t="s">
        <v>540</v>
      </c>
      <c r="D123" s="24">
        <v>0.18</v>
      </c>
      <c r="E123" s="18"/>
      <c r="F123" s="20"/>
      <c r="G123" s="21">
        <f>ROUND(D123*F123,2)</f>
        <v>0</v>
      </c>
      <c r="ZY123" t="s">
        <v>541</v>
      </c>
      <c r="ZZ123" s="14" t="s">
        <v>542</v>
      </c>
    </row>
    <row r="124" spans="1:702" x14ac:dyDescent="0.25">
      <c r="A124" s="10" t="s">
        <v>543</v>
      </c>
      <c r="B124" s="23" t="s">
        <v>544</v>
      </c>
      <c r="C124" s="12"/>
      <c r="D124" s="12"/>
      <c r="E124" s="12"/>
      <c r="F124" s="12"/>
      <c r="G124" s="13"/>
      <c r="ZY124" t="s">
        <v>545</v>
      </c>
      <c r="ZZ124" s="14"/>
    </row>
    <row r="125" spans="1:702" ht="25.5" x14ac:dyDescent="0.25">
      <c r="A125" s="16" t="s">
        <v>546</v>
      </c>
      <c r="B125" s="17" t="s">
        <v>547</v>
      </c>
      <c r="C125" s="18" t="s">
        <v>548</v>
      </c>
      <c r="D125" s="20">
        <v>509.2</v>
      </c>
      <c r="E125" s="18"/>
      <c r="F125" s="20"/>
      <c r="G125" s="21">
        <f t="shared" ref="G125:G130" si="4">ROUND(D125*F125,2)</f>
        <v>0</v>
      </c>
      <c r="ZY125" t="s">
        <v>549</v>
      </c>
      <c r="ZZ125" s="14" t="s">
        <v>550</v>
      </c>
    </row>
    <row r="126" spans="1:702" x14ac:dyDescent="0.25">
      <c r="A126" s="16" t="s">
        <v>551</v>
      </c>
      <c r="B126" s="17" t="s">
        <v>552</v>
      </c>
      <c r="C126" s="18" t="s">
        <v>553</v>
      </c>
      <c r="D126" s="19">
        <v>2457</v>
      </c>
      <c r="E126" s="18"/>
      <c r="F126" s="20"/>
      <c r="G126" s="21">
        <f t="shared" si="4"/>
        <v>0</v>
      </c>
      <c r="ZY126" t="s">
        <v>554</v>
      </c>
      <c r="ZZ126" s="14" t="s">
        <v>555</v>
      </c>
    </row>
    <row r="127" spans="1:702" x14ac:dyDescent="0.25">
      <c r="A127" s="16" t="s">
        <v>556</v>
      </c>
      <c r="B127" s="17" t="s">
        <v>557</v>
      </c>
      <c r="C127" s="18" t="s">
        <v>558</v>
      </c>
      <c r="D127" s="19">
        <v>5766</v>
      </c>
      <c r="E127" s="18"/>
      <c r="F127" s="20"/>
      <c r="G127" s="21">
        <f t="shared" si="4"/>
        <v>0</v>
      </c>
      <c r="ZY127" t="s">
        <v>559</v>
      </c>
      <c r="ZZ127" s="14" t="s">
        <v>560</v>
      </c>
    </row>
    <row r="128" spans="1:702" x14ac:dyDescent="0.25">
      <c r="A128" s="16" t="s">
        <v>561</v>
      </c>
      <c r="B128" s="17" t="s">
        <v>562</v>
      </c>
      <c r="C128" s="18" t="s">
        <v>563</v>
      </c>
      <c r="D128" s="24">
        <v>403.09199999999998</v>
      </c>
      <c r="E128" s="18"/>
      <c r="F128" s="20"/>
      <c r="G128" s="21">
        <f t="shared" si="4"/>
        <v>0</v>
      </c>
      <c r="ZY128" t="s">
        <v>564</v>
      </c>
      <c r="ZZ128" s="14" t="s">
        <v>565</v>
      </c>
    </row>
    <row r="129" spans="1:702" x14ac:dyDescent="0.25">
      <c r="A129" s="16" t="s">
        <v>566</v>
      </c>
      <c r="B129" s="17" t="s">
        <v>567</v>
      </c>
      <c r="C129" s="18" t="s">
        <v>568</v>
      </c>
      <c r="D129" s="24">
        <v>4.7080000000000002</v>
      </c>
      <c r="E129" s="18"/>
      <c r="F129" s="20"/>
      <c r="G129" s="21">
        <f t="shared" si="4"/>
        <v>0</v>
      </c>
      <c r="ZY129" t="s">
        <v>569</v>
      </c>
      <c r="ZZ129" s="14" t="s">
        <v>570</v>
      </c>
    </row>
    <row r="130" spans="1:702" x14ac:dyDescent="0.25">
      <c r="A130" s="16" t="s">
        <v>571</v>
      </c>
      <c r="B130" s="17" t="s">
        <v>572</v>
      </c>
      <c r="C130" s="18" t="s">
        <v>573</v>
      </c>
      <c r="D130" s="24">
        <v>59.582000000000001</v>
      </c>
      <c r="E130" s="18"/>
      <c r="F130" s="20"/>
      <c r="G130" s="21">
        <f t="shared" si="4"/>
        <v>0</v>
      </c>
      <c r="ZY130" t="s">
        <v>574</v>
      </c>
      <c r="ZZ130" s="14" t="s">
        <v>575</v>
      </c>
    </row>
    <row r="131" spans="1:702" x14ac:dyDescent="0.25">
      <c r="A131" s="10" t="s">
        <v>576</v>
      </c>
      <c r="B131" s="23" t="s">
        <v>577</v>
      </c>
      <c r="C131" s="12"/>
      <c r="D131" s="12"/>
      <c r="E131" s="12"/>
      <c r="F131" s="12"/>
      <c r="G131" s="13"/>
      <c r="ZY131" t="s">
        <v>578</v>
      </c>
      <c r="ZZ131" s="14"/>
    </row>
    <row r="132" spans="1:702" ht="25.5" x14ac:dyDescent="0.25">
      <c r="A132" s="16" t="s">
        <v>579</v>
      </c>
      <c r="B132" s="17" t="s">
        <v>580</v>
      </c>
      <c r="C132" s="18" t="s">
        <v>581</v>
      </c>
      <c r="D132" s="20">
        <v>202.8</v>
      </c>
      <c r="E132" s="18"/>
      <c r="F132" s="20"/>
      <c r="G132" s="21">
        <f>ROUND(D132*F132,2)</f>
        <v>0</v>
      </c>
      <c r="ZY132" t="s">
        <v>582</v>
      </c>
      <c r="ZZ132" s="14" t="s">
        <v>583</v>
      </c>
    </row>
    <row r="133" spans="1:702" x14ac:dyDescent="0.25">
      <c r="A133" s="10" t="s">
        <v>584</v>
      </c>
      <c r="B133" s="23" t="s">
        <v>585</v>
      </c>
      <c r="C133" s="12"/>
      <c r="D133" s="12"/>
      <c r="E133" s="12"/>
      <c r="F133" s="12"/>
      <c r="G133" s="13"/>
      <c r="ZY133" t="s">
        <v>586</v>
      </c>
      <c r="ZZ133" s="14"/>
    </row>
    <row r="134" spans="1:702" ht="25.5" x14ac:dyDescent="0.25">
      <c r="A134" s="16" t="s">
        <v>587</v>
      </c>
      <c r="B134" s="17" t="s">
        <v>588</v>
      </c>
      <c r="C134" s="18" t="s">
        <v>589</v>
      </c>
      <c r="D134" s="19">
        <v>1</v>
      </c>
      <c r="E134" s="18"/>
      <c r="F134" s="20"/>
      <c r="G134" s="21">
        <f>ROUND(D134*F134,2)</f>
        <v>0</v>
      </c>
      <c r="ZY134" t="s">
        <v>590</v>
      </c>
      <c r="ZZ134" s="14" t="s">
        <v>591</v>
      </c>
    </row>
    <row r="135" spans="1:702" ht="25.5" x14ac:dyDescent="0.25">
      <c r="A135" s="16" t="s">
        <v>592</v>
      </c>
      <c r="B135" s="17" t="s">
        <v>593</v>
      </c>
      <c r="C135" s="18" t="s">
        <v>594</v>
      </c>
      <c r="D135" s="19">
        <v>1</v>
      </c>
      <c r="E135" s="18"/>
      <c r="F135" s="20"/>
      <c r="G135" s="21">
        <f>ROUND(D135*F135,2)</f>
        <v>0</v>
      </c>
      <c r="ZY135" t="s">
        <v>595</v>
      </c>
      <c r="ZZ135" s="14" t="s">
        <v>596</v>
      </c>
    </row>
    <row r="136" spans="1:702" x14ac:dyDescent="0.25">
      <c r="A136" s="16" t="s">
        <v>597</v>
      </c>
      <c r="B136" s="17" t="s">
        <v>598</v>
      </c>
      <c r="C136" s="18" t="s">
        <v>599</v>
      </c>
      <c r="D136" s="19">
        <v>1</v>
      </c>
      <c r="E136" s="18"/>
      <c r="F136" s="20"/>
      <c r="G136" s="21">
        <f>ROUND(D136*F136,2)</f>
        <v>0</v>
      </c>
      <c r="ZY136" t="s">
        <v>600</v>
      </c>
      <c r="ZZ136" s="14" t="s">
        <v>601</v>
      </c>
    </row>
    <row r="137" spans="1:702" x14ac:dyDescent="0.25">
      <c r="A137" s="10" t="s">
        <v>602</v>
      </c>
      <c r="B137" s="23" t="s">
        <v>603</v>
      </c>
      <c r="C137" s="12"/>
      <c r="D137" s="12"/>
      <c r="E137" s="12"/>
      <c r="F137" s="12"/>
      <c r="G137" s="13"/>
      <c r="ZY137" t="s">
        <v>604</v>
      </c>
      <c r="ZZ137" s="14"/>
    </row>
    <row r="138" spans="1:702" x14ac:dyDescent="0.25">
      <c r="A138" s="16" t="s">
        <v>605</v>
      </c>
      <c r="B138" s="17" t="s">
        <v>606</v>
      </c>
      <c r="C138" s="18" t="s">
        <v>607</v>
      </c>
      <c r="D138" s="20">
        <v>3.88</v>
      </c>
      <c r="E138" s="18"/>
      <c r="F138" s="20"/>
      <c r="G138" s="21">
        <f>ROUND(D138*F138,2)</f>
        <v>0</v>
      </c>
      <c r="ZY138" t="s">
        <v>608</v>
      </c>
      <c r="ZZ138" s="14" t="s">
        <v>609</v>
      </c>
    </row>
    <row r="139" spans="1:702" x14ac:dyDescent="0.25">
      <c r="A139" s="10" t="s">
        <v>610</v>
      </c>
      <c r="B139" s="23" t="s">
        <v>611</v>
      </c>
      <c r="C139" s="12"/>
      <c r="D139" s="12"/>
      <c r="E139" s="12"/>
      <c r="F139" s="12"/>
      <c r="G139" s="13"/>
      <c r="ZY139" t="s">
        <v>612</v>
      </c>
      <c r="ZZ139" s="14"/>
    </row>
    <row r="140" spans="1:702" x14ac:dyDescent="0.25">
      <c r="A140" s="16" t="s">
        <v>613</v>
      </c>
      <c r="B140" s="17" t="s">
        <v>614</v>
      </c>
      <c r="C140" s="18" t="s">
        <v>615</v>
      </c>
      <c r="D140" s="19">
        <v>3</v>
      </c>
      <c r="E140" s="18"/>
      <c r="F140" s="20"/>
      <c r="G140" s="21">
        <f>ROUND(D140*F140,2)</f>
        <v>0</v>
      </c>
      <c r="ZY140" t="s">
        <v>616</v>
      </c>
      <c r="ZZ140" s="14" t="s">
        <v>617</v>
      </c>
    </row>
    <row r="141" spans="1:702" x14ac:dyDescent="0.25">
      <c r="A141" s="10" t="s">
        <v>618</v>
      </c>
      <c r="B141" s="15" t="s">
        <v>619</v>
      </c>
      <c r="C141" s="12"/>
      <c r="D141" s="12"/>
      <c r="E141" s="12"/>
      <c r="F141" s="12"/>
      <c r="G141" s="13"/>
      <c r="ZY141" t="s">
        <v>620</v>
      </c>
      <c r="ZZ141" s="14"/>
    </row>
    <row r="142" spans="1:702" x14ac:dyDescent="0.25">
      <c r="A142" s="16" t="s">
        <v>621</v>
      </c>
      <c r="B142" s="17" t="s">
        <v>622</v>
      </c>
      <c r="C142" s="18" t="s">
        <v>623</v>
      </c>
      <c r="D142" s="19">
        <v>1</v>
      </c>
      <c r="E142" s="18"/>
      <c r="F142" s="20"/>
      <c r="G142" s="21">
        <f>ROUND(D142*F142,2)</f>
        <v>0</v>
      </c>
      <c r="ZY142" t="s">
        <v>624</v>
      </c>
      <c r="ZZ142" s="14" t="s">
        <v>625</v>
      </c>
    </row>
    <row r="143" spans="1:702" x14ac:dyDescent="0.25">
      <c r="A143" s="26"/>
      <c r="B143" s="27"/>
      <c r="C143" s="28"/>
      <c r="D143" s="28"/>
      <c r="E143" s="28"/>
      <c r="F143" s="28"/>
      <c r="G143" s="29"/>
    </row>
    <row r="144" spans="1:702" x14ac:dyDescent="0.25">
      <c r="A144" s="30"/>
      <c r="B144" s="30"/>
      <c r="C144" s="30"/>
      <c r="D144" s="30"/>
      <c r="E144" s="30"/>
      <c r="F144" s="30"/>
      <c r="G144" s="30"/>
    </row>
    <row r="145" spans="1:701" ht="30" x14ac:dyDescent="0.25">
      <c r="B145" s="31" t="s">
        <v>626</v>
      </c>
      <c r="G145" s="32">
        <f>SUBTOTAL(109,G4:G143)</f>
        <v>0</v>
      </c>
      <c r="ZY145" t="s">
        <v>627</v>
      </c>
    </row>
    <row r="146" spans="1:701" x14ac:dyDescent="0.25">
      <c r="A146" s="33">
        <v>20</v>
      </c>
      <c r="B146" s="31" t="str">
        <f>CONCATENATE("Montant TVA (",A146,"%)")</f>
        <v>Montant TVA (20%)</v>
      </c>
      <c r="G146" s="32">
        <f>(G145*A146)/100</f>
        <v>0</v>
      </c>
      <c r="ZY146" t="s">
        <v>628</v>
      </c>
    </row>
    <row r="147" spans="1:701" x14ac:dyDescent="0.25">
      <c r="B147" s="31" t="s">
        <v>629</v>
      </c>
      <c r="G147" s="32">
        <f>G145+G146</f>
        <v>0</v>
      </c>
      <c r="ZY147" t="s">
        <v>630</v>
      </c>
    </row>
    <row r="148" spans="1:701" x14ac:dyDescent="0.25">
      <c r="G148" s="32"/>
    </row>
    <row r="149" spans="1:701" x14ac:dyDescent="0.25">
      <c r="G149" s="32"/>
    </row>
  </sheetData>
  <mergeCells count="1">
    <mergeCell ref="A1:G1"/>
  </mergeCells>
  <printOptions horizontalCentered="1"/>
  <pageMargins left="0.16" right="0.16" top="0.16" bottom="0.1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N°02 Page de garde</vt:lpstr>
      <vt:lpstr>Lot N°02 DEMOLITION - DESAMIAN</vt:lpstr>
      <vt:lpstr>'Lot N°02 DEMOLITION - DESAMIAN'!Impression_des_titres</vt:lpstr>
      <vt:lpstr>'Lot N°02 DEMOLITION - DESAMIAN'!Zone_d_impression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d.combier</dc:creator>
  <cp:lastModifiedBy>Denis COMBIER</cp:lastModifiedBy>
  <dcterms:created xsi:type="dcterms:W3CDTF">2025-03-26T16:38:30Z</dcterms:created>
  <dcterms:modified xsi:type="dcterms:W3CDTF">2025-03-26T16:38:38Z</dcterms:modified>
</cp:coreProperties>
</file>