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t N°07 Page de garde" sheetId="1" state="visible" r:id="rId2"/>
    <sheet name="Lot N°07 - TF - MENUISERIE INTE" sheetId="2" state="visible" r:id="rId3"/>
    <sheet name="Lot N°07 TO   REMPLACEMENT DES" sheetId="3" state="visible" r:id="rId4"/>
  </sheets>
  <definedNames>
    <definedName function="false" hidden="false" localSheetId="1" name="_xlnm.Print_Area" vbProcedure="false">'Lot N°07 - TF - MENUISERIE INTE'!$A$1:$G$98</definedName>
    <definedName function="false" hidden="false" localSheetId="1" name="_xlnm.Print_Titles" vbProcedure="false">'Lot N°07 - TF - MENUISERIE INTE'!$1:$2</definedName>
    <definedName function="false" hidden="false" localSheetId="2" name="_xlnm.Print_Area" vbProcedure="false">'Lot N°07 TO   REMPLACEMENT DES'!$A$1:$G$12</definedName>
    <definedName function="false" hidden="false" localSheetId="2" name="_xlnm.Print_Titles" vbProcedure="false">'Lot N°07 TO   REMPLACEMENT DES'!$1:$2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<sst xmlns="http://schemas.openxmlformats.org/spreadsheetml/2006/main" count="430" uniqueCount="271">
  <si>
    <t xml:space="preserve">TRANCHE FERME</t>
  </si>
  <si>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</si>
  <si>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</si>
  <si>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</si>
  <si>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</si>
  <si>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</si>
  <si>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MENUISERIE INTERIEURE BOIS</t>
  </si>
  <si>
    <t xml:space="preserve">CH2</t>
  </si>
  <si>
    <t xml:space="preserve">1</t>
  </si>
  <si>
    <t xml:space="preserve">PREPARATION</t>
  </si>
  <si>
    <t xml:space="preserve">CH3</t>
  </si>
  <si>
    <t xml:space="preserve">1 2 </t>
  </si>
  <si>
    <t xml:space="preserve">ECHAFAUDAGES - PROTECTIONS</t>
  </si>
  <si>
    <t xml:space="preserve">ft</t>
  </si>
  <si>
    <t xml:space="preserve">ART</t>
  </si>
  <si>
    <t xml:space="preserve">000-A362</t>
  </si>
  <si>
    <t xml:space="preserve">2</t>
  </si>
  <si>
    <t xml:space="preserve">2.1</t>
  </si>
  <si>
    <t xml:space="preserve">BLOC-PORTE DE DISTRIBUTION</t>
  </si>
  <si>
    <t xml:space="preserve">CH4</t>
  </si>
  <si>
    <t xml:space="preserve">2.1.1</t>
  </si>
  <si>
    <t xml:space="preserve">BLOC-PORTE DE DISTRIBUTION STANDARD</t>
  </si>
  <si>
    <t xml:space="preserve">CH5</t>
  </si>
  <si>
    <t xml:space="preserve">2.1.1 1 </t>
  </si>
  <si>
    <t xml:space="preserve">BLOC-PORTE DE DISTRIBUTION INTERIEUR, FINITION PRE-PEINTE DE 93 x 204 cm DE HT</t>
  </si>
  <si>
    <t xml:space="preserve">nb</t>
  </si>
  <si>
    <t xml:space="preserve">TDU-F497</t>
  </si>
  <si>
    <t xml:space="preserve">2.1.1 2 </t>
  </si>
  <si>
    <t xml:space="preserve">BLOC-PORTE DE DISTRIBUTION INTERIEUR, FINITION STRATIFIE DE 93 x 204 cm DE HT</t>
  </si>
  <si>
    <t xml:space="preserve">DCO-B121</t>
  </si>
  <si>
    <t xml:space="preserve">2.1.1 3 </t>
  </si>
  <si>
    <t xml:space="preserve">BLOC-PORTE DE DISTRIBUTION INTERIEUR, FINITION STRATIFIE DE 93 x 204 cm DE HT + FP</t>
  </si>
  <si>
    <t xml:space="preserve">TDU-F519</t>
  </si>
  <si>
    <t xml:space="preserve">2.1.1 4 </t>
  </si>
  <si>
    <t xml:space="preserve">BLOC-PORTE DE DISTRIBUTION INTERIEUR, FINITION STRATIFIE DE 93 x 204 cm DE HT + OCCULUS</t>
  </si>
  <si>
    <t xml:space="preserve">TDU-F520</t>
  </si>
  <si>
    <t xml:space="preserve">2.1.1 5 </t>
  </si>
  <si>
    <t xml:space="preserve">BLOC-PORTE DE DISTRIBUTION INTERIEUR VITREE, FINITION STRATIFIE DE 93 x 204 cm DE HT</t>
  </si>
  <si>
    <t xml:space="preserve">TDU-F661</t>
  </si>
  <si>
    <t xml:space="preserve">2.1.2</t>
  </si>
  <si>
    <t xml:space="preserve">BLOC-PORTE DE DISTRIBUTION ACOUSTIQUE</t>
  </si>
  <si>
    <t xml:space="preserve">2.1.2 1 </t>
  </si>
  <si>
    <t xml:space="preserve">BLOC-PORTE DE DISTRIBUTION ACOUSTIQUE, 30 dB, FINITION STRATIFIEE, DE 93 x 204 cm DE HT</t>
  </si>
  <si>
    <t xml:space="preserve">TDU-F528</t>
  </si>
  <si>
    <t xml:space="preserve">2.1.2 2 </t>
  </si>
  <si>
    <t xml:space="preserve">BLOC-PORTE DE DISTRIBUTION ACOUSTIQUE, 35 dB, FINITION STRATIFIEE, DE 93 x 204 cm DE HT</t>
  </si>
  <si>
    <t xml:space="preserve">TDU-F524</t>
  </si>
  <si>
    <t xml:space="preserve">2.1.2 3 </t>
  </si>
  <si>
    <t xml:space="preserve">BLOC-PORTE DE DISTRIBUTION ACOUSTIQUE, 35 dB, FINITION STRATIFIEE, DE 93 x 204 cm DE HT + OCCULUS</t>
  </si>
  <si>
    <t xml:space="preserve">TDU-F655</t>
  </si>
  <si>
    <t xml:space="preserve">2.1.2 4 </t>
  </si>
  <si>
    <t xml:space="preserve">BLOC-PORTE DE DISTRIBUTION ACOUSTIQUE, 35 dB, FINITION STRATIFIEE, - 2 VANTAUX DE 93+50 x 204 cm DE HT</t>
  </si>
  <si>
    <t xml:space="preserve">TDU-F525</t>
  </si>
  <si>
    <t xml:space="preserve">2.1.2 5 </t>
  </si>
  <si>
    <t xml:space="preserve">BLOC-PORTE DE DISTRIBUTION ACOUSTIQUE, 39 dB, FINITION STRATIFIEE, DE 93 x 204 cm DE HT</t>
  </si>
  <si>
    <t xml:space="preserve">DCO-C943</t>
  </si>
  <si>
    <t xml:space="preserve">2.1.2 6 </t>
  </si>
  <si>
    <t xml:space="preserve">BLOC-PORTE DE DISTRIBUTION ACOUSTIQUE, 39 dB, FINITION STRATIFIEE, DE 93 x 204 cm DE HT + OCULUS</t>
  </si>
  <si>
    <t xml:space="preserve">TDU-F660</t>
  </si>
  <si>
    <t xml:space="preserve">2.1.2 7 </t>
  </si>
  <si>
    <t xml:space="preserve">BLOC-PORTE DE DISTRIBUTION ACOUSTIQUE, 45 dB, FINITION STRATIFIEE, DE 93 x 204 cm DE HT + FP</t>
  </si>
  <si>
    <t xml:space="preserve">TDU-F523</t>
  </si>
  <si>
    <t xml:space="preserve">2.1.2 8 </t>
  </si>
  <si>
    <t xml:space="preserve">BLOC-PORTE DE DISTRIBUTION VITREE ACOUSTIQUE, 38 dB, FINITION STRATIFIEE, DE 93 x 204 cm DE HT</t>
  </si>
  <si>
    <t xml:space="preserve">TDU-F656</t>
  </si>
  <si>
    <t xml:space="preserve">2.1.3</t>
  </si>
  <si>
    <t xml:space="preserve">BLOC-PORTE DE DISTRIBUTION PARE-FLAMME ET COUPE-FEU</t>
  </si>
  <si>
    <t xml:space="preserve">2.1.3 1 </t>
  </si>
  <si>
    <t xml:space="preserve">BLOC-PORTE DE DISTRIBUTION PF 1/2 H ACOUSTIQUE, 30 dB, FINITION STRATIFIEE, DE 93 x 204 cm DE HT + OCCULUS</t>
  </si>
  <si>
    <t xml:space="preserve">TDU-F546</t>
  </si>
  <si>
    <t xml:space="preserve">2.1.3 2 </t>
  </si>
  <si>
    <t xml:space="preserve">BLOC-PORTE DE DISTRIBUTION P.F 1/2 h, DE 93 x 204 cm DE HT + FP</t>
  </si>
  <si>
    <t xml:space="preserve">TDU-F657</t>
  </si>
  <si>
    <t xml:space="preserve">2.1.3 3 </t>
  </si>
  <si>
    <t xml:space="preserve">BLOC-PORTE DE DISTRIBUTION PF1/2H ACOUSTIQUE, 35 dB, FINITION STRATIFIEE, DE 93 x 204 cm DE HT</t>
  </si>
  <si>
    <t xml:space="preserve">TDU-F912</t>
  </si>
  <si>
    <t xml:space="preserve">2.1.3 4 </t>
  </si>
  <si>
    <t xml:space="preserve">BLOC-PORTE DE DISTRIBUTION PF 1/2H ACOUSTIQUE, 30 dB, FINITION STRATIFIEE, DE 93 x 204 cm DE HT</t>
  </si>
  <si>
    <t xml:space="preserve">TDU-F841</t>
  </si>
  <si>
    <t xml:space="preserve">2.1.3 5 </t>
  </si>
  <si>
    <t xml:space="preserve">BLOC-PORTE DE DISTRIBUTION PF 1/2H ACOUSTIQUE, 35 dB, FINITION STRATIFIEE, DE 93 x 204 cm DE HT + FP</t>
  </si>
  <si>
    <t xml:space="preserve">TDU-F658</t>
  </si>
  <si>
    <t xml:space="preserve">2.1.3 6 </t>
  </si>
  <si>
    <t xml:space="preserve">BLOC-PORTE DE DISTRIBUTION P.F 1/2 h, DE 93+50 x 204 cm DE HT + FP - FINITION STRATIFIE</t>
  </si>
  <si>
    <t xml:space="preserve">TDU-F659</t>
  </si>
  <si>
    <t xml:space="preserve">2.1.3 7 </t>
  </si>
  <si>
    <t xml:space="preserve">BLOC-PORTE DE DISTRIBUTION C.F 1/2 h, DE 93 x 204 cm DE HT + FP</t>
  </si>
  <si>
    <t xml:space="preserve">000-A198</t>
  </si>
  <si>
    <t xml:space="preserve">2.1.3 8 </t>
  </si>
  <si>
    <t xml:space="preserve">BLOC-PORTE DE DISTRIBUTION C.F 1 h, DE 93 x 204 cm DE HT + FP</t>
  </si>
  <si>
    <t xml:space="preserve">TDU-F499</t>
  </si>
  <si>
    <t xml:space="preserve">2.1.3 9 </t>
  </si>
  <si>
    <t xml:space="preserve">BLOC-PORTE DE DISTRIBUTION C.F 1/2 h, DE 93 x 204 cm DE HT + FP - FINITION STRATIFIE</t>
  </si>
  <si>
    <t xml:space="preserve">TDU-F500</t>
  </si>
  <si>
    <t xml:space="preserve">2.1.3 10 </t>
  </si>
  <si>
    <t xml:space="preserve">BLOC-PORTE DE DISTRIBUTION C.F 1/2 h, DE 93 x 204 cm DE HT + FP - FINITION STRATIFIE - 35 dB</t>
  </si>
  <si>
    <t xml:space="preserve">TDU-F527</t>
  </si>
  <si>
    <t xml:space="preserve">2.1.3 11 </t>
  </si>
  <si>
    <t xml:space="preserve">BLOC-PORTE DE DISTRIBUTION C.F 1/2 h, DE 93+50 x 204 cm DE HT + FP - FINITION STRATIFIE - 35 dB</t>
  </si>
  <si>
    <t xml:space="preserve">TDU-F545</t>
  </si>
  <si>
    <t xml:space="preserve">2.1.3 12 </t>
  </si>
  <si>
    <t xml:space="preserve">BLOC-PORTE DE DISTRIBUTION C.F 1 h, DE 93 x 204 cm DE HT - FINITION STRATIFIE</t>
  </si>
  <si>
    <t xml:space="preserve">TDU-F662</t>
  </si>
  <si>
    <t xml:space="preserve">2.1.4</t>
  </si>
  <si>
    <t xml:space="preserve">BLOC-PORTE D.A.S</t>
  </si>
  <si>
    <t xml:space="preserve">2.1.4 1 </t>
  </si>
  <si>
    <t xml:space="preserve">BLOC-PORTE D.A.S, SIMPLE ACTION, C.F 1/2 h, FINITION STRATIFIE, DE 93 x 204 cm DE HT</t>
  </si>
  <si>
    <t xml:space="preserve">TDU-F663</t>
  </si>
  <si>
    <t xml:space="preserve">2.1.4 2 </t>
  </si>
  <si>
    <t xml:space="preserve">BLOC-PORTE D.A.S, SIMPLE ACTION, C.F 1/2 h, FINITION STRATIFIE, DE 93+30 x 204 cm DE HT</t>
  </si>
  <si>
    <t xml:space="preserve">TDU-F664</t>
  </si>
  <si>
    <t xml:space="preserve">2.1.4 3 </t>
  </si>
  <si>
    <t xml:space="preserve">BLOC-PORTE D.A.S, SIMPLE ACTION, C.F 1/2 h, FINITION STRATIFIE, DE 93+53 x 204 cm DE HT</t>
  </si>
  <si>
    <t xml:space="preserve">DCO-C948</t>
  </si>
  <si>
    <t xml:space="preserve">2.2</t>
  </si>
  <si>
    <t xml:space="preserve">CHASSIS</t>
  </si>
  <si>
    <t xml:space="preserve">2.2 1 </t>
  </si>
  <si>
    <t xml:space="preserve">CHASSIS VITRE INTERIEUR FIXE DE 70 x 100 CM DE HT - 35 dB</t>
  </si>
  <si>
    <t xml:space="preserve">u</t>
  </si>
  <si>
    <t xml:space="preserve">DCO-A095</t>
  </si>
  <si>
    <t xml:space="preserve">2.2 2 </t>
  </si>
  <si>
    <t xml:space="preserve">CHASSIS VITRE INTERIEUR FIXE DE 80 x 100 CM DE HT</t>
  </si>
  <si>
    <t xml:space="preserve">TDU-F521</t>
  </si>
  <si>
    <t xml:space="preserve">2.3</t>
  </si>
  <si>
    <t xml:space="preserve">STORE INTERIEUR RDC</t>
  </si>
  <si>
    <t xml:space="preserve">2.3 1 </t>
  </si>
  <si>
    <t xml:space="preserve">STORE SCREEN INTERIEUR A COMMANDE ELECTRIQUE DE 120 x 210 CM HT</t>
  </si>
  <si>
    <t xml:space="preserve">TDU-F975</t>
  </si>
  <si>
    <t xml:space="preserve">2.3 2 </t>
  </si>
  <si>
    <t xml:space="preserve">STORE SCREEN INTERIEUR A COMMANDE ELECTRIQUE DE 480 x 265 CM HT POUR ME02</t>
  </si>
  <si>
    <t xml:space="preserve">TDU-F977</t>
  </si>
  <si>
    <t xml:space="preserve">2.3 3 </t>
  </si>
  <si>
    <t xml:space="preserve">STORE SCREEN INTERIEUR A COMMANDE ELECTRIQUE DE 103 x 310 CM HT POUR ME 06</t>
  </si>
  <si>
    <t xml:space="preserve">TDU-B047</t>
  </si>
  <si>
    <t xml:space="preserve">2.3 4 </t>
  </si>
  <si>
    <t xml:space="preserve">STORE SCREEN INTERIEUR A COMMANDE ELECTRIQUE DE 165 x 310 CM HT POUR ME 04</t>
  </si>
  <si>
    <t xml:space="preserve">TDU-F513</t>
  </si>
  <si>
    <t xml:space="preserve">2.4</t>
  </si>
  <si>
    <t xml:space="preserve">FACADE DE PLACARD</t>
  </si>
  <si>
    <t xml:space="preserve">2.4.1</t>
  </si>
  <si>
    <t xml:space="preserve">FACADE DE PLACARD A VANTAUX EN PANNEAUX DE PARTICULES</t>
  </si>
  <si>
    <t xml:space="preserve">2.4.1 1 </t>
  </si>
  <si>
    <t xml:space="preserve">FACADE DE PLACARD A VANTAUX COULISSANTS COMPRIS AMENAGEMENT INTERIEUR DE 1.30*2.10 m HT</t>
  </si>
  <si>
    <t xml:space="preserve">MVE-A471</t>
  </si>
  <si>
    <t xml:space="preserve">2.5</t>
  </si>
  <si>
    <t xml:space="preserve">TRAPPE DE VISITE</t>
  </si>
  <si>
    <t xml:space="preserve">2.5 1 </t>
  </si>
  <si>
    <t xml:space="preserve">TRAPPE DE VISITE CF 1/2H - DIM 40 X 40 CM - 38 dB</t>
  </si>
  <si>
    <t xml:space="preserve">TDU-B497</t>
  </si>
  <si>
    <t xml:space="preserve">2.6</t>
  </si>
  <si>
    <t xml:space="preserve">FACADE DE GAINE TECHNIQUE</t>
  </si>
  <si>
    <t xml:space="preserve">2.6 1 </t>
  </si>
  <si>
    <t xml:space="preserve">FACADE DE GAINE TECHNIQUE, FINITION A PEINDRE C.F 1/2 h, DE 54 x 204 cm DE HT</t>
  </si>
  <si>
    <t xml:space="preserve">DCO-B124</t>
  </si>
  <si>
    <t xml:space="preserve">2.6 2 </t>
  </si>
  <si>
    <t xml:space="preserve">FACADE DE GAINE TECHNIQUE, FINITION STRATIFIE C.F 1/2 h, DE 54 x 204 cm DE HT</t>
  </si>
  <si>
    <t xml:space="preserve">TDU-F530</t>
  </si>
  <si>
    <t xml:space="preserve">2.6 3 </t>
  </si>
  <si>
    <t xml:space="preserve">FACADE DE GAINE TECHNIQUE, FINITION STRATIFIE C.F 1/2 h, DE 54+54 x 204 cm DE HT</t>
  </si>
  <si>
    <t xml:space="preserve">TDU-F529</t>
  </si>
  <si>
    <t xml:space="preserve">2.7</t>
  </si>
  <si>
    <t xml:space="preserve">ESCALIERS BOIS</t>
  </si>
  <si>
    <t xml:space="preserve">2.7 1 </t>
  </si>
  <si>
    <t xml:space="preserve">ESCALIER BOIS MELEZE A 2 QUARTIERS TOURNANT 25 MARCHES - COMPRIS LIMON, GARDE CORPS, MAIN COURANTE SUIVANT RAMPANT -  LIVRE VERNIS</t>
  </si>
  <si>
    <t xml:space="preserve">MRO-A933</t>
  </si>
  <si>
    <t xml:space="preserve">2.8</t>
  </si>
  <si>
    <t xml:space="preserve">CABINE SANITAIRE ET VESTIAIRE</t>
  </si>
  <si>
    <t xml:space="preserve">2.8 1 </t>
  </si>
  <si>
    <t xml:space="preserve">CABINE DE SANITAIRE EN PANNEAU STRATIFIE PLEINE MASSE EP 10 MM - HT 2.00 ML</t>
  </si>
  <si>
    <t xml:space="preserve">ml</t>
  </si>
  <si>
    <t xml:space="preserve">000-A203</t>
  </si>
  <si>
    <t xml:space="preserve">2.8 2 </t>
  </si>
  <si>
    <t xml:space="preserve">PLUS-VALUE POUR PORTE STANDARD DE 84 cm DE LARGE EN PANNEAU STRATIFIE PLEINE MASSE ASSORTIE AUX PANNEAUX DE CLOISONS</t>
  </si>
  <si>
    <t xml:space="preserve">000-A204</t>
  </si>
  <si>
    <t xml:space="preserve">2.8 3 </t>
  </si>
  <si>
    <t xml:space="preserve">ENSEMBLE PARE DOUCHE</t>
  </si>
  <si>
    <t xml:space="preserve">TDU-F550</t>
  </si>
  <si>
    <t xml:space="preserve">2.9</t>
  </si>
  <si>
    <t xml:space="preserve">PLINTHE</t>
  </si>
  <si>
    <t xml:space="preserve">2.9 1 </t>
  </si>
  <si>
    <t xml:space="preserve">PLINTHE MDF DE 7 cm DE HT</t>
  </si>
  <si>
    <t xml:space="preserve">000-A208</t>
  </si>
  <si>
    <t xml:space="preserve">2.10</t>
  </si>
  <si>
    <t xml:space="preserve">MUR MOBILE</t>
  </si>
  <si>
    <t xml:space="preserve">2.10 1 </t>
  </si>
  <si>
    <t xml:space="preserve">MUR MOBILE MULTI-DIRECTIONNEL COMPRIS PORTE</t>
  </si>
  <si>
    <t xml:space="preserve">000-A369</t>
  </si>
  <si>
    <t xml:space="preserve">2.11</t>
  </si>
  <si>
    <t xml:space="preserve">SIGNALETIQUE</t>
  </si>
  <si>
    <t xml:space="preserve">2.11 1 </t>
  </si>
  <si>
    <t xml:space="preserve">PICTOGRAMME</t>
  </si>
  <si>
    <t xml:space="preserve">MVE-A480</t>
  </si>
  <si>
    <t xml:space="preserve">2.11 2 </t>
  </si>
  <si>
    <t xml:space="preserve">SIGNALETIQUE DEVANT LES SALLES ET BUREAUX</t>
  </si>
  <si>
    <t xml:space="preserve">MRO-E025</t>
  </si>
  <si>
    <t xml:space="preserve">2.12</t>
  </si>
  <si>
    <t xml:space="preserve">DIVERS</t>
  </si>
  <si>
    <t xml:space="preserve">2.12 1 </t>
  </si>
  <si>
    <t xml:space="preserve">CLAUSTRA EN CARRELET BOIS - 1 NIVEAU</t>
  </si>
  <si>
    <t xml:space="preserve">TDU-B944</t>
  </si>
  <si>
    <t xml:space="preserve">2.12 2 </t>
  </si>
  <si>
    <t xml:space="preserve">CLAUSTRA EN CARRELET BOIS - 2 NIVEAUX</t>
  </si>
  <si>
    <t xml:space="preserve">TDU-F553</t>
  </si>
  <si>
    <t xml:space="preserve">2.12 3 </t>
  </si>
  <si>
    <t xml:space="preserve">PLUS VALUE POUR TRAPPE D'ACCES DANS CLAUSTRA</t>
  </si>
  <si>
    <t xml:space="preserve">TDU-F554</t>
  </si>
  <si>
    <t xml:space="preserve">2.12 4 </t>
  </si>
  <si>
    <t xml:space="preserve">TABLETTE BOIS DUR SAPIN EN ENCADREMENT ET FOND DE NICHE</t>
  </si>
  <si>
    <t xml:space="preserve">000-A367</t>
  </si>
  <si>
    <t xml:space="preserve">2.12 5 </t>
  </si>
  <si>
    <t xml:space="preserve">TABLETTE BOIS DUR SAPIN EN ENCADREMENT DE PORTE OU MENUISERIE</t>
  </si>
  <si>
    <t xml:space="preserve">TDU-F542</t>
  </si>
  <si>
    <t xml:space="preserve">2.12 6 </t>
  </si>
  <si>
    <t xml:space="preserve">PANNEAU D'AFFICHAGE - DIM 1.20 X 0.90 ML ENVIRON</t>
  </si>
  <si>
    <t xml:space="preserve">000-A205</t>
  </si>
  <si>
    <t xml:space="preserve">2.12 7 </t>
  </si>
  <si>
    <t xml:space="preserve">PANNEAU DE SECURITE INCENDIE</t>
  </si>
  <si>
    <t xml:space="preserve">000-A206</t>
  </si>
  <si>
    <t xml:space="preserve">3</t>
  </si>
  <si>
    <t xml:space="preserve">MOBILIER - AGENCEMENT</t>
  </si>
  <si>
    <t xml:space="preserve">3 1 </t>
  </si>
  <si>
    <t xml:space="preserve">ETAGERE</t>
  </si>
  <si>
    <t xml:space="preserve">MRO-C727</t>
  </si>
  <si>
    <t xml:space="preserve">3 2 </t>
  </si>
  <si>
    <t xml:space="preserve">ARMOIRE VESTIAIRE</t>
  </si>
  <si>
    <t xml:space="preserve">DCO-E613</t>
  </si>
  <si>
    <t xml:space="preserve">3 3 </t>
  </si>
  <si>
    <t xml:space="preserve">MEUBLE BAR EN U DE 3.62 + 1.52+2.12 M</t>
  </si>
  <si>
    <t xml:space="preserve">Ft</t>
  </si>
  <si>
    <t xml:space="preserve">MRO-B394</t>
  </si>
  <si>
    <t xml:space="preserve">3 4 </t>
  </si>
  <si>
    <t xml:space="preserve">BANQUETTE</t>
  </si>
  <si>
    <t xml:space="preserve">TDU-E673</t>
  </si>
  <si>
    <t xml:space="preserve">3 5 </t>
  </si>
  <si>
    <t xml:space="preserve">BANQUE D'ACCUEIL DIM 4.79 M  - FINITION STRATIFIE</t>
  </si>
  <si>
    <t xml:space="preserve">MVI-A393</t>
  </si>
  <si>
    <t xml:space="preserve">3 6 </t>
  </si>
  <si>
    <t xml:space="preserve">MEUBLE TISSANERIE</t>
  </si>
  <si>
    <t xml:space="preserve">MVE-A753</t>
  </si>
  <si>
    <t xml:space="preserve">3 7 </t>
  </si>
  <si>
    <t xml:space="preserve">PLAFOND ACOUSTIQUE EN LAME BOIS DE TYPE LAUDESCHER</t>
  </si>
  <si>
    <t xml:space="preserve">m2</t>
  </si>
  <si>
    <t xml:space="preserve">BMI-A305</t>
  </si>
  <si>
    <t xml:space="preserve">3 8 </t>
  </si>
  <si>
    <t xml:space="preserve">HABILLAGE MURAL ACOUSTIQUE TYPE OBERFLEX</t>
  </si>
  <si>
    <t xml:space="preserve">DCO-B323</t>
  </si>
  <si>
    <t xml:space="preserve">3 9 </t>
  </si>
  <si>
    <t xml:space="preserve">HABILLAGE MURAL ACOUSTIQUE SUR CLOISON MOBILE TYPE OBERFLEX</t>
  </si>
  <si>
    <t xml:space="preserve">TDU-F535</t>
  </si>
  <si>
    <t xml:space="preserve">3 10 </t>
  </si>
  <si>
    <t xml:space="preserve">TABLEAU TRIPTYQUE BLANC - DIM 2.00 (REPLIE) X HT 1.00 ML</t>
  </si>
  <si>
    <t xml:space="preserve">MRO-C130</t>
  </si>
  <si>
    <t xml:space="preserve">3 11 </t>
  </si>
  <si>
    <t xml:space="preserve">SECHE CORDE</t>
  </si>
  <si>
    <t xml:space="preserve">TDU-F557</t>
  </si>
  <si>
    <t xml:space="preserve">4</t>
  </si>
  <si>
    <t xml:space="preserve">D.O.E</t>
  </si>
  <si>
    <t xml:space="preserve">4 1 </t>
  </si>
  <si>
    <t xml:space="preserve">DOSSIER DES OUVRAGES EXECUTES (D.O.E)</t>
  </si>
  <si>
    <t xml:space="preserve">000-A397</t>
  </si>
  <si>
    <t xml:space="preserve">Montant HT du Lot N°07 MENUISERIE INTERIEURE BOIS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</si>
  <si>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</si>
  <si>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</si>
  <si>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</si>
  <si>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</si>
  <si>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</t>
  </si>
  <si>
    <t xml:space="preserve">6</t>
  </si>
  <si>
    <t xml:space="preserve">TRANCHE OPTIONNELLE : REMPLACEMENT DES MENUISERIES EXTERIEURES DU R+1</t>
  </si>
  <si>
    <t xml:space="preserve">6 1 </t>
  </si>
  <si>
    <t xml:space="preserve">STORE SCREEN INTERIEUR A COMMANDE ELECTRIQUE DE 1.00 x 1.80 m HT</t>
  </si>
  <si>
    <t xml:space="preserve">TDU-F539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</si>
</sst>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\ ##0;\-#,##0;;"/>
    <numFmt numFmtId="167" formatCode="#,##0.00;\-#,##0.00;;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0"/>
      <color rgb="FF000000"/>
      <name val="Calibri"/>
      <family val="1"/>
      <charset val="1"/>
    </font>
    <font>
      <sz val="8"/>
      <name val="Times New Roman"/>
      <family val="0"/>
    </font>
    <font>
      <sz val="26"/>
      <color rgb="FF002060"/>
      <name val="Calibri"/>
      <family val="0"/>
    </font>
    <font>
      <sz val="12"/>
      <name val="Times New Roman"/>
      <family val="0"/>
    </font>
    <font>
      <sz val="26"/>
      <name val="Times New Roman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name val="Times New Roman"/>
      <family val="0"/>
    </font>
    <font>
      <sz val="9"/>
      <name val="Times New Roman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2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1" xfId="0" applyFont="false" applyBorder="true" applyAlignment="true" applyProtection="true">
      <alignment horizontal="right" vertical="top" textRotation="0" wrapText="true" indent="0" shrinkToFit="false"/>
      <protection locked="false" hidden="false"/>
    </xf>
    <xf numFmtId="164" fontId="12" fillId="0" borderId="9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31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3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993300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5975280</xdr:colOff>
      <xdr:row>41</xdr:row>
      <xdr:rowOff>109080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6926040"/>
          <a:ext cx="5615280" cy="6030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5435280</xdr:colOff>
      <xdr:row>27</xdr:row>
      <xdr:rowOff>9360</xdr:rowOff>
    </xdr:to>
    <xdr:sp>
      <xdr:nvSpPr>
        <xdr:cNvPr id="1" name="Forme2"/>
        <xdr:cNvSpPr/>
      </xdr:nvSpPr>
      <xdr:spPr>
        <a:xfrm>
          <a:off x="936000" y="2813400"/>
          <a:ext cx="4499280" cy="208224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5435280</xdr:colOff>
      <xdr:row>35</xdr:row>
      <xdr:rowOff>18720</xdr:rowOff>
    </xdr:to>
    <xdr:sp>
      <xdr:nvSpPr>
        <xdr:cNvPr id="2" name="Forme3"/>
        <xdr:cNvSpPr/>
      </xdr:nvSpPr>
      <xdr:spPr>
        <a:xfrm>
          <a:off x="936000" y="5531760"/>
          <a:ext cx="4499280" cy="82116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N°07 MENUISERIE INTERIEURE BOIS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9720</xdr:rowOff>
    </xdr:from>
    <xdr:to>
      <xdr:col>0</xdr:col>
      <xdr:colOff>1871280</xdr:colOff>
      <xdr:row>41</xdr:row>
      <xdr:rowOff>45720</xdr:rowOff>
    </xdr:to>
    <xdr:sp>
      <xdr:nvSpPr>
        <xdr:cNvPr id="3" name="Forme4"/>
        <xdr:cNvSpPr/>
      </xdr:nvSpPr>
      <xdr:spPr>
        <a:xfrm>
          <a:off x="1188000" y="7248600"/>
          <a:ext cx="683280" cy="2170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9720</xdr:rowOff>
    </xdr:from>
    <xdr:to>
      <xdr:col>0</xdr:col>
      <xdr:colOff>3239280</xdr:colOff>
      <xdr:row>41</xdr:row>
      <xdr:rowOff>45720</xdr:rowOff>
    </xdr:to>
    <xdr:sp>
      <xdr:nvSpPr>
        <xdr:cNvPr id="4" name="Forme5"/>
        <xdr:cNvSpPr/>
      </xdr:nvSpPr>
      <xdr:spPr>
        <a:xfrm>
          <a:off x="2592000" y="7248600"/>
          <a:ext cx="647280" cy="2170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V1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9720</xdr:rowOff>
    </xdr:from>
    <xdr:to>
      <xdr:col>0</xdr:col>
      <xdr:colOff>1187280</xdr:colOff>
      <xdr:row>41</xdr:row>
      <xdr:rowOff>45720</xdr:rowOff>
    </xdr:to>
    <xdr:sp>
      <xdr:nvSpPr>
        <xdr:cNvPr id="5" name="Forme6"/>
        <xdr:cNvSpPr/>
      </xdr:nvSpPr>
      <xdr:spPr>
        <a:xfrm>
          <a:off x="396000" y="7248600"/>
          <a:ext cx="791280" cy="21708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26/03/2025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9720</xdr:rowOff>
    </xdr:from>
    <xdr:to>
      <xdr:col>0</xdr:col>
      <xdr:colOff>5903280</xdr:colOff>
      <xdr:row>41</xdr:row>
      <xdr:rowOff>29880</xdr:rowOff>
    </xdr:to>
    <xdr:sp>
      <xdr:nvSpPr>
        <xdr:cNvPr id="6" name="Forme7"/>
        <xdr:cNvSpPr/>
      </xdr:nvSpPr>
      <xdr:spPr>
        <a:xfrm>
          <a:off x="5292000" y="7248600"/>
          <a:ext cx="611280" cy="201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4751280</xdr:colOff>
      <xdr:row>8</xdr:row>
      <xdr:rowOff>40320</xdr:rowOff>
    </xdr:to>
    <xdr:sp>
      <xdr:nvSpPr>
        <xdr:cNvPr id="7" name="Forme8"/>
        <xdr:cNvSpPr/>
      </xdr:nvSpPr>
      <xdr:spPr>
        <a:xfrm>
          <a:off x="612000" y="635400"/>
          <a:ext cx="4139280" cy="8528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3419280</xdr:colOff>
      <xdr:row>3</xdr:row>
      <xdr:rowOff>123480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27880"/>
          <a:ext cx="2843280" cy="4384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1187280</xdr:colOff>
      <xdr:row>39</xdr:row>
      <xdr:rowOff>173520</xdr:rowOff>
    </xdr:to>
    <xdr:sp>
      <xdr:nvSpPr>
        <xdr:cNvPr id="9" name="Forme10"/>
        <xdr:cNvSpPr/>
      </xdr:nvSpPr>
      <xdr:spPr>
        <a:xfrm>
          <a:off x="396000" y="6989040"/>
          <a:ext cx="791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1871280</xdr:colOff>
      <xdr:row>39</xdr:row>
      <xdr:rowOff>173520</xdr:rowOff>
    </xdr:to>
    <xdr:sp>
      <xdr:nvSpPr>
        <xdr:cNvPr id="10" name="Forme11"/>
        <xdr:cNvSpPr/>
      </xdr:nvSpPr>
      <xdr:spPr>
        <a:xfrm>
          <a:off x="1224000" y="6989040"/>
          <a:ext cx="647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2591280</xdr:colOff>
      <xdr:row>39</xdr:row>
      <xdr:rowOff>173520</xdr:rowOff>
    </xdr:to>
    <xdr:sp>
      <xdr:nvSpPr>
        <xdr:cNvPr id="11" name="Forme12"/>
        <xdr:cNvSpPr/>
      </xdr:nvSpPr>
      <xdr:spPr>
        <a:xfrm>
          <a:off x="1908000" y="6989040"/>
          <a:ext cx="683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3239280</xdr:colOff>
      <xdr:row>39</xdr:row>
      <xdr:rowOff>173520</xdr:rowOff>
    </xdr:to>
    <xdr:sp>
      <xdr:nvSpPr>
        <xdr:cNvPr id="12" name="Forme13"/>
        <xdr:cNvSpPr/>
      </xdr:nvSpPr>
      <xdr:spPr>
        <a:xfrm>
          <a:off x="2592000" y="6989040"/>
          <a:ext cx="647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3923280</xdr:colOff>
      <xdr:row>39</xdr:row>
      <xdr:rowOff>173520</xdr:rowOff>
    </xdr:to>
    <xdr:sp>
      <xdr:nvSpPr>
        <xdr:cNvPr id="13" name="Forme14"/>
        <xdr:cNvSpPr/>
      </xdr:nvSpPr>
      <xdr:spPr>
        <a:xfrm>
          <a:off x="3276000" y="6989040"/>
          <a:ext cx="647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4607280</xdr:colOff>
      <xdr:row>39</xdr:row>
      <xdr:rowOff>173520</xdr:rowOff>
    </xdr:to>
    <xdr:sp>
      <xdr:nvSpPr>
        <xdr:cNvPr id="14" name="Forme15"/>
        <xdr:cNvSpPr/>
      </xdr:nvSpPr>
      <xdr:spPr>
        <a:xfrm>
          <a:off x="3924000" y="6989040"/>
          <a:ext cx="683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5291280</xdr:colOff>
      <xdr:row>39</xdr:row>
      <xdr:rowOff>173520</xdr:rowOff>
    </xdr:to>
    <xdr:sp>
      <xdr:nvSpPr>
        <xdr:cNvPr id="15" name="Forme16"/>
        <xdr:cNvSpPr/>
      </xdr:nvSpPr>
      <xdr:spPr>
        <a:xfrm>
          <a:off x="4608000" y="6989040"/>
          <a:ext cx="683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5939280</xdr:colOff>
      <xdr:row>39</xdr:row>
      <xdr:rowOff>173520</xdr:rowOff>
    </xdr:to>
    <xdr:sp>
      <xdr:nvSpPr>
        <xdr:cNvPr id="16" name="Forme17"/>
        <xdr:cNvSpPr/>
      </xdr:nvSpPr>
      <xdr:spPr>
        <a:xfrm>
          <a:off x="5292000" y="6989040"/>
          <a:ext cx="647280" cy="242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2591280</xdr:colOff>
      <xdr:row>41</xdr:row>
      <xdr:rowOff>45720</xdr:rowOff>
    </xdr:to>
    <xdr:sp>
      <xdr:nvSpPr>
        <xdr:cNvPr id="17" name="Forme18"/>
        <xdr:cNvSpPr/>
      </xdr:nvSpPr>
      <xdr:spPr>
        <a:xfrm>
          <a:off x="1908000" y="7232760"/>
          <a:ext cx="683280" cy="232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3923280</xdr:colOff>
      <xdr:row>41</xdr:row>
      <xdr:rowOff>45720</xdr:rowOff>
    </xdr:to>
    <xdr:sp>
      <xdr:nvSpPr>
        <xdr:cNvPr id="18" name="Forme19"/>
        <xdr:cNvSpPr/>
      </xdr:nvSpPr>
      <xdr:spPr>
        <a:xfrm>
          <a:off x="3276000" y="7232760"/>
          <a:ext cx="647280" cy="232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4607280</xdr:colOff>
      <xdr:row>41</xdr:row>
      <xdr:rowOff>45720</xdr:rowOff>
    </xdr:to>
    <xdr:sp>
      <xdr:nvSpPr>
        <xdr:cNvPr id="19" name="Forme20"/>
        <xdr:cNvSpPr/>
      </xdr:nvSpPr>
      <xdr:spPr>
        <a:xfrm>
          <a:off x="3924000" y="7232760"/>
          <a:ext cx="683280" cy="232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5255280</xdr:colOff>
      <xdr:row>41</xdr:row>
      <xdr:rowOff>45720</xdr:rowOff>
    </xdr:to>
    <xdr:sp>
      <xdr:nvSpPr>
        <xdr:cNvPr id="20" name="Forme21"/>
        <xdr:cNvSpPr/>
      </xdr:nvSpPr>
      <xdr:spPr>
        <a:xfrm>
          <a:off x="4608000" y="7232760"/>
          <a:ext cx="647280" cy="232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07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4067280</xdr:colOff>
      <xdr:row>13</xdr:row>
      <xdr:rowOff>58320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05400"/>
          <a:ext cx="1799280" cy="6055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1619280</xdr:colOff>
      <xdr:row>0</xdr:row>
      <xdr:rowOff>365760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0760" cy="335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1619280</xdr:colOff>
      <xdr:row>0</xdr:row>
      <xdr:rowOff>365760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0760" cy="335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6796875" defaultRowHeight="14.25" zeroHeight="false" outlineLevelRow="0" outlineLevelCol="0"/>
  <cols>
    <col collapsed="false" customWidth="true" hidden="false" outlineLevel="0" max="1" min="1" style="1" width="109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9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90" activePane="bottomRight" state="frozen"/>
      <selection pane="topLeft" activeCell="A1" activeCellId="0" sqref="A1"/>
      <selection pane="topRight" activeCell="C1" activeCellId="0" sqref="C1"/>
      <selection pane="bottomLeft" activeCell="A90" activeCellId="0" sqref="A90"/>
      <selection pane="bottomRight" activeCell="I96" activeCellId="0" sqref="I96"/>
    </sheetView>
  </sheetViews>
  <sheetFormatPr defaultColWidth="10.66796875" defaultRowHeight="14.25" zeroHeight="false" outlineLevelRow="0" outlineLevelCol="0"/>
  <cols>
    <col collapsed="false" customWidth="true" hidden="false" outlineLevel="0" max="1" min="1" style="1" width="9.67"/>
    <col collapsed="false" customWidth="true" hidden="false" outlineLevel="0" max="2" min="2" style="1" width="46.67"/>
    <col collapsed="false" customWidth="true" hidden="false" outlineLevel="0" max="3" min="3" style="1" width="4.67"/>
    <col collapsed="false" customWidth="true" hidden="false" outlineLevel="0" max="7" min="7" style="1" width="12.67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28.5" hidden="false" customHeight="false" outlineLevel="0" collapsed="false">
      <c r="A2" s="3"/>
      <c r="B2" s="4" t="s">
        <v>0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4.2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1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14.25" hidden="false" customHeight="false" outlineLevel="0" collapsed="false">
      <c r="A5" s="12" t="s">
        <v>8</v>
      </c>
      <c r="B5" s="17" t="s">
        <v>9</v>
      </c>
      <c r="C5" s="14"/>
      <c r="D5" s="14"/>
      <c r="E5" s="14"/>
      <c r="F5" s="14"/>
      <c r="G5" s="15"/>
      <c r="ZY5" s="1" t="s">
        <v>10</v>
      </c>
      <c r="ZZ5" s="16"/>
    </row>
    <row r="6" customFormat="false" ht="14.25" hidden="false" customHeight="false" outlineLevel="0" collapsed="false">
      <c r="A6" s="18" t="s">
        <v>11</v>
      </c>
      <c r="B6" s="19" t="s">
        <v>12</v>
      </c>
      <c r="C6" s="20" t="s">
        <v>13</v>
      </c>
      <c r="D6" s="21" t="n">
        <v>1</v>
      </c>
      <c r="E6" s="20"/>
      <c r="F6" s="22"/>
      <c r="G6" s="23" t="n">
        <f aca="false">ROUND(D6*F6,2)</f>
        <v>0</v>
      </c>
      <c r="ZY6" s="1" t="s">
        <v>14</v>
      </c>
      <c r="ZZ6" s="16" t="s">
        <v>15</v>
      </c>
    </row>
    <row r="7" customFormat="false" ht="14.25" hidden="false" customHeight="false" outlineLevel="0" collapsed="false">
      <c r="A7" s="12" t="s">
        <v>16</v>
      </c>
      <c r="B7" s="17" t="s">
        <v>6</v>
      </c>
      <c r="C7" s="14"/>
      <c r="D7" s="14"/>
      <c r="E7" s="14"/>
      <c r="F7" s="14"/>
      <c r="G7" s="15"/>
      <c r="ZY7" s="1" t="s">
        <v>10</v>
      </c>
      <c r="ZZ7" s="16"/>
    </row>
    <row r="8" customFormat="false" ht="14.25" hidden="false" customHeight="false" outlineLevel="0" collapsed="false">
      <c r="A8" s="12" t="s">
        <v>17</v>
      </c>
      <c r="B8" s="24" t="s">
        <v>18</v>
      </c>
      <c r="C8" s="14"/>
      <c r="D8" s="14"/>
      <c r="E8" s="14"/>
      <c r="F8" s="14"/>
      <c r="G8" s="15"/>
      <c r="ZY8" s="1" t="s">
        <v>19</v>
      </c>
      <c r="ZZ8" s="16"/>
    </row>
    <row r="9" customFormat="false" ht="14.25" hidden="false" customHeight="false" outlineLevel="0" collapsed="false">
      <c r="A9" s="12" t="s">
        <v>20</v>
      </c>
      <c r="B9" s="25" t="s">
        <v>21</v>
      </c>
      <c r="C9" s="14"/>
      <c r="D9" s="14"/>
      <c r="E9" s="14"/>
      <c r="F9" s="14"/>
      <c r="G9" s="15"/>
      <c r="ZY9" s="1" t="s">
        <v>22</v>
      </c>
      <c r="ZZ9" s="16"/>
    </row>
    <row r="10" customFormat="false" ht="26.25" hidden="false" customHeight="false" outlineLevel="0" collapsed="false">
      <c r="A10" s="18" t="s">
        <v>23</v>
      </c>
      <c r="B10" s="19" t="s">
        <v>24</v>
      </c>
      <c r="C10" s="20" t="s">
        <v>25</v>
      </c>
      <c r="D10" s="21" t="n">
        <v>2</v>
      </c>
      <c r="E10" s="20"/>
      <c r="F10" s="22"/>
      <c r="G10" s="23" t="n">
        <f aca="false">ROUND(D10*F10,2)</f>
        <v>0</v>
      </c>
      <c r="ZY10" s="1" t="s">
        <v>14</v>
      </c>
      <c r="ZZ10" s="16" t="s">
        <v>26</v>
      </c>
    </row>
    <row r="11" customFormat="false" ht="26.25" hidden="false" customHeight="false" outlineLevel="0" collapsed="false">
      <c r="A11" s="18" t="s">
        <v>27</v>
      </c>
      <c r="B11" s="19" t="s">
        <v>28</v>
      </c>
      <c r="C11" s="20" t="s">
        <v>25</v>
      </c>
      <c r="D11" s="21" t="n">
        <v>2</v>
      </c>
      <c r="E11" s="20"/>
      <c r="F11" s="22"/>
      <c r="G11" s="23" t="n">
        <f aca="false">ROUND(D11*F11,2)</f>
        <v>0</v>
      </c>
      <c r="ZY11" s="1" t="s">
        <v>14</v>
      </c>
      <c r="ZZ11" s="16" t="s">
        <v>29</v>
      </c>
    </row>
    <row r="12" customFormat="false" ht="26.25" hidden="false" customHeight="false" outlineLevel="0" collapsed="false">
      <c r="A12" s="18" t="s">
        <v>30</v>
      </c>
      <c r="B12" s="19" t="s">
        <v>31</v>
      </c>
      <c r="C12" s="20" t="s">
        <v>25</v>
      </c>
      <c r="D12" s="21" t="n">
        <v>3</v>
      </c>
      <c r="E12" s="20"/>
      <c r="F12" s="22"/>
      <c r="G12" s="23" t="n">
        <f aca="false">ROUND(D12*F12,2)</f>
        <v>0</v>
      </c>
      <c r="ZY12" s="1" t="s">
        <v>14</v>
      </c>
      <c r="ZZ12" s="16" t="s">
        <v>32</v>
      </c>
    </row>
    <row r="13" customFormat="false" ht="39" hidden="false" customHeight="false" outlineLevel="0" collapsed="false">
      <c r="A13" s="18" t="s">
        <v>33</v>
      </c>
      <c r="B13" s="19" t="s">
        <v>34</v>
      </c>
      <c r="C13" s="20" t="s">
        <v>25</v>
      </c>
      <c r="D13" s="21" t="n">
        <v>1</v>
      </c>
      <c r="E13" s="20"/>
      <c r="F13" s="22"/>
      <c r="G13" s="23" t="n">
        <f aca="false">ROUND(D13*F13,2)</f>
        <v>0</v>
      </c>
      <c r="ZY13" s="1" t="s">
        <v>14</v>
      </c>
      <c r="ZZ13" s="16" t="s">
        <v>35</v>
      </c>
    </row>
    <row r="14" customFormat="false" ht="26.25" hidden="false" customHeight="false" outlineLevel="0" collapsed="false">
      <c r="A14" s="18" t="s">
        <v>36</v>
      </c>
      <c r="B14" s="19" t="s">
        <v>37</v>
      </c>
      <c r="C14" s="20" t="s">
        <v>25</v>
      </c>
      <c r="D14" s="21" t="n">
        <v>1</v>
      </c>
      <c r="E14" s="20"/>
      <c r="F14" s="22"/>
      <c r="G14" s="23" t="n">
        <f aca="false">ROUND(D14*F14,2)</f>
        <v>0</v>
      </c>
      <c r="ZY14" s="1" t="s">
        <v>14</v>
      </c>
      <c r="ZZ14" s="16" t="s">
        <v>38</v>
      </c>
    </row>
    <row r="15" customFormat="false" ht="14.25" hidden="false" customHeight="false" outlineLevel="0" collapsed="false">
      <c r="A15" s="12" t="s">
        <v>39</v>
      </c>
      <c r="B15" s="25" t="s">
        <v>40</v>
      </c>
      <c r="C15" s="14"/>
      <c r="D15" s="14"/>
      <c r="E15" s="14"/>
      <c r="F15" s="14"/>
      <c r="G15" s="15"/>
      <c r="ZY15" s="1" t="s">
        <v>22</v>
      </c>
      <c r="ZZ15" s="16"/>
    </row>
    <row r="16" customFormat="false" ht="26.25" hidden="false" customHeight="false" outlineLevel="0" collapsed="false">
      <c r="A16" s="18" t="s">
        <v>41</v>
      </c>
      <c r="B16" s="19" t="s">
        <v>42</v>
      </c>
      <c r="C16" s="20" t="s">
        <v>25</v>
      </c>
      <c r="D16" s="21" t="n">
        <v>1</v>
      </c>
      <c r="E16" s="20"/>
      <c r="F16" s="22"/>
      <c r="G16" s="23" t="n">
        <f aca="false">ROUND(D16*F16,2)</f>
        <v>0</v>
      </c>
      <c r="ZY16" s="1" t="s">
        <v>14</v>
      </c>
      <c r="ZZ16" s="16" t="s">
        <v>43</v>
      </c>
    </row>
    <row r="17" customFormat="false" ht="26.25" hidden="false" customHeight="false" outlineLevel="0" collapsed="false">
      <c r="A17" s="18" t="s">
        <v>44</v>
      </c>
      <c r="B17" s="19" t="s">
        <v>45</v>
      </c>
      <c r="C17" s="20" t="s">
        <v>25</v>
      </c>
      <c r="D17" s="21" t="n">
        <v>1</v>
      </c>
      <c r="E17" s="20"/>
      <c r="F17" s="22"/>
      <c r="G17" s="23" t="n">
        <f aca="false">ROUND(D17*F17,2)</f>
        <v>0</v>
      </c>
      <c r="ZY17" s="1" t="s">
        <v>14</v>
      </c>
      <c r="ZZ17" s="16" t="s">
        <v>46</v>
      </c>
    </row>
    <row r="18" customFormat="false" ht="39" hidden="false" customHeight="false" outlineLevel="0" collapsed="false">
      <c r="A18" s="18" t="s">
        <v>47</v>
      </c>
      <c r="B18" s="19" t="s">
        <v>48</v>
      </c>
      <c r="C18" s="20" t="s">
        <v>25</v>
      </c>
      <c r="D18" s="21" t="n">
        <v>1</v>
      </c>
      <c r="E18" s="20"/>
      <c r="F18" s="22"/>
      <c r="G18" s="23" t="n">
        <f aca="false">ROUND(D18*F18,2)</f>
        <v>0</v>
      </c>
      <c r="ZY18" s="1" t="s">
        <v>14</v>
      </c>
      <c r="ZZ18" s="16" t="s">
        <v>49</v>
      </c>
    </row>
    <row r="19" customFormat="false" ht="39" hidden="false" customHeight="false" outlineLevel="0" collapsed="false">
      <c r="A19" s="18" t="s">
        <v>50</v>
      </c>
      <c r="B19" s="19" t="s">
        <v>51</v>
      </c>
      <c r="C19" s="20" t="s">
        <v>25</v>
      </c>
      <c r="D19" s="21" t="n">
        <v>1</v>
      </c>
      <c r="E19" s="20"/>
      <c r="F19" s="22"/>
      <c r="G19" s="23" t="n">
        <f aca="false">ROUND(D19*F19,2)</f>
        <v>0</v>
      </c>
      <c r="ZY19" s="1" t="s">
        <v>14</v>
      </c>
      <c r="ZZ19" s="16" t="s">
        <v>52</v>
      </c>
    </row>
    <row r="20" customFormat="false" ht="26.25" hidden="false" customHeight="false" outlineLevel="0" collapsed="false">
      <c r="A20" s="18" t="s">
        <v>53</v>
      </c>
      <c r="B20" s="19" t="s">
        <v>54</v>
      </c>
      <c r="C20" s="20" t="s">
        <v>25</v>
      </c>
      <c r="D20" s="21" t="n">
        <v>2</v>
      </c>
      <c r="E20" s="20"/>
      <c r="F20" s="22"/>
      <c r="G20" s="23" t="n">
        <f aca="false">ROUND(D20*F20,2)</f>
        <v>0</v>
      </c>
      <c r="ZY20" s="1" t="s">
        <v>14</v>
      </c>
      <c r="ZZ20" s="16" t="s">
        <v>55</v>
      </c>
    </row>
    <row r="21" customFormat="false" ht="39" hidden="false" customHeight="false" outlineLevel="0" collapsed="false">
      <c r="A21" s="18" t="s">
        <v>56</v>
      </c>
      <c r="B21" s="19" t="s">
        <v>57</v>
      </c>
      <c r="C21" s="20" t="s">
        <v>25</v>
      </c>
      <c r="D21" s="21" t="n">
        <v>2</v>
      </c>
      <c r="E21" s="20"/>
      <c r="F21" s="22"/>
      <c r="G21" s="23" t="n">
        <f aca="false">ROUND(D21*F21,2)</f>
        <v>0</v>
      </c>
      <c r="ZY21" s="1" t="s">
        <v>14</v>
      </c>
      <c r="ZZ21" s="16" t="s">
        <v>58</v>
      </c>
    </row>
    <row r="22" customFormat="false" ht="39" hidden="false" customHeight="false" outlineLevel="0" collapsed="false">
      <c r="A22" s="18" t="s">
        <v>59</v>
      </c>
      <c r="B22" s="19" t="s">
        <v>60</v>
      </c>
      <c r="C22" s="20" t="s">
        <v>25</v>
      </c>
      <c r="D22" s="21" t="n">
        <v>1</v>
      </c>
      <c r="E22" s="20"/>
      <c r="F22" s="22"/>
      <c r="G22" s="23" t="n">
        <f aca="false">ROUND(D22*F22,2)</f>
        <v>0</v>
      </c>
      <c r="ZY22" s="1" t="s">
        <v>14</v>
      </c>
      <c r="ZZ22" s="16" t="s">
        <v>61</v>
      </c>
    </row>
    <row r="23" customFormat="false" ht="39" hidden="false" customHeight="false" outlineLevel="0" collapsed="false">
      <c r="A23" s="18" t="s">
        <v>62</v>
      </c>
      <c r="B23" s="19" t="s">
        <v>63</v>
      </c>
      <c r="C23" s="20" t="s">
        <v>25</v>
      </c>
      <c r="D23" s="21" t="n">
        <v>2</v>
      </c>
      <c r="E23" s="20"/>
      <c r="F23" s="22"/>
      <c r="G23" s="23" t="n">
        <f aca="false">ROUND(D23*F23,2)</f>
        <v>0</v>
      </c>
      <c r="ZY23" s="1" t="s">
        <v>14</v>
      </c>
      <c r="ZZ23" s="16" t="s">
        <v>64</v>
      </c>
    </row>
    <row r="24" customFormat="false" ht="26.25" hidden="false" customHeight="false" outlineLevel="0" collapsed="false">
      <c r="A24" s="12" t="s">
        <v>65</v>
      </c>
      <c r="B24" s="25" t="s">
        <v>66</v>
      </c>
      <c r="C24" s="14"/>
      <c r="D24" s="14"/>
      <c r="E24" s="14"/>
      <c r="F24" s="14"/>
      <c r="G24" s="15"/>
      <c r="ZY24" s="1" t="s">
        <v>22</v>
      </c>
      <c r="ZZ24" s="16"/>
    </row>
    <row r="25" customFormat="false" ht="39" hidden="false" customHeight="false" outlineLevel="0" collapsed="false">
      <c r="A25" s="18" t="s">
        <v>67</v>
      </c>
      <c r="B25" s="19" t="s">
        <v>68</v>
      </c>
      <c r="C25" s="20" t="s">
        <v>25</v>
      </c>
      <c r="D25" s="21" t="n">
        <v>1</v>
      </c>
      <c r="E25" s="20"/>
      <c r="F25" s="22"/>
      <c r="G25" s="23" t="n">
        <f aca="false">ROUND(D25*F25,2)</f>
        <v>0</v>
      </c>
      <c r="ZY25" s="1" t="s">
        <v>14</v>
      </c>
      <c r="ZZ25" s="16" t="s">
        <v>69</v>
      </c>
    </row>
    <row r="26" customFormat="false" ht="26.25" hidden="false" customHeight="false" outlineLevel="0" collapsed="false">
      <c r="A26" s="18" t="s">
        <v>70</v>
      </c>
      <c r="B26" s="19" t="s">
        <v>71</v>
      </c>
      <c r="C26" s="20" t="s">
        <v>25</v>
      </c>
      <c r="D26" s="21" t="n">
        <v>4</v>
      </c>
      <c r="E26" s="20"/>
      <c r="F26" s="22"/>
      <c r="G26" s="23" t="n">
        <f aca="false">ROUND(D26*F26,2)</f>
        <v>0</v>
      </c>
      <c r="ZY26" s="1" t="s">
        <v>14</v>
      </c>
      <c r="ZZ26" s="16" t="s">
        <v>72</v>
      </c>
    </row>
    <row r="27" customFormat="false" ht="39" hidden="false" customHeight="false" outlineLevel="0" collapsed="false">
      <c r="A27" s="18" t="s">
        <v>73</v>
      </c>
      <c r="B27" s="19" t="s">
        <v>74</v>
      </c>
      <c r="C27" s="20" t="s">
        <v>25</v>
      </c>
      <c r="D27" s="21" t="n">
        <v>4</v>
      </c>
      <c r="E27" s="20"/>
      <c r="F27" s="22"/>
      <c r="G27" s="23" t="n">
        <f aca="false">ROUND(D27*F27,2)</f>
        <v>0</v>
      </c>
      <c r="ZY27" s="1" t="s">
        <v>14</v>
      </c>
      <c r="ZZ27" s="16" t="s">
        <v>75</v>
      </c>
    </row>
    <row r="28" customFormat="false" ht="39" hidden="false" customHeight="false" outlineLevel="0" collapsed="false">
      <c r="A28" s="18" t="s">
        <v>76</v>
      </c>
      <c r="B28" s="19" t="s">
        <v>77</v>
      </c>
      <c r="C28" s="20" t="s">
        <v>25</v>
      </c>
      <c r="D28" s="21" t="n">
        <v>3</v>
      </c>
      <c r="E28" s="20"/>
      <c r="F28" s="22"/>
      <c r="G28" s="23" t="n">
        <f aca="false">ROUND(D28*F28,2)</f>
        <v>0</v>
      </c>
      <c r="ZY28" s="1" t="s">
        <v>14</v>
      </c>
      <c r="ZZ28" s="16" t="s">
        <v>78</v>
      </c>
    </row>
    <row r="29" customFormat="false" ht="39" hidden="false" customHeight="false" outlineLevel="0" collapsed="false">
      <c r="A29" s="18" t="s">
        <v>79</v>
      </c>
      <c r="B29" s="19" t="s">
        <v>80</v>
      </c>
      <c r="C29" s="20" t="s">
        <v>25</v>
      </c>
      <c r="D29" s="21" t="n">
        <v>3</v>
      </c>
      <c r="E29" s="20"/>
      <c r="F29" s="22"/>
      <c r="G29" s="23" t="n">
        <f aca="false">ROUND(D29*F29,2)</f>
        <v>0</v>
      </c>
      <c r="ZY29" s="1" t="s">
        <v>14</v>
      </c>
      <c r="ZZ29" s="16" t="s">
        <v>81</v>
      </c>
    </row>
    <row r="30" customFormat="false" ht="26.25" hidden="false" customHeight="false" outlineLevel="0" collapsed="false">
      <c r="A30" s="18" t="s">
        <v>82</v>
      </c>
      <c r="B30" s="19" t="s">
        <v>83</v>
      </c>
      <c r="C30" s="20" t="s">
        <v>25</v>
      </c>
      <c r="D30" s="21" t="n">
        <v>2</v>
      </c>
      <c r="E30" s="20"/>
      <c r="F30" s="22"/>
      <c r="G30" s="23" t="n">
        <f aca="false">ROUND(D30*F30,2)</f>
        <v>0</v>
      </c>
      <c r="ZY30" s="1" t="s">
        <v>14</v>
      </c>
      <c r="ZZ30" s="16" t="s">
        <v>84</v>
      </c>
    </row>
    <row r="31" customFormat="false" ht="26.25" hidden="false" customHeight="false" outlineLevel="0" collapsed="false">
      <c r="A31" s="18" t="s">
        <v>85</v>
      </c>
      <c r="B31" s="19" t="s">
        <v>86</v>
      </c>
      <c r="C31" s="20" t="s">
        <v>25</v>
      </c>
      <c r="D31" s="21" t="n">
        <v>6</v>
      </c>
      <c r="E31" s="20"/>
      <c r="F31" s="22"/>
      <c r="G31" s="23" t="n">
        <f aca="false">ROUND(D31*F31,2)</f>
        <v>0</v>
      </c>
      <c r="ZY31" s="1" t="s">
        <v>14</v>
      </c>
      <c r="ZZ31" s="16" t="s">
        <v>87</v>
      </c>
    </row>
    <row r="32" customFormat="false" ht="26.25" hidden="false" customHeight="false" outlineLevel="0" collapsed="false">
      <c r="A32" s="18" t="s">
        <v>88</v>
      </c>
      <c r="B32" s="19" t="s">
        <v>89</v>
      </c>
      <c r="C32" s="20" t="s">
        <v>25</v>
      </c>
      <c r="D32" s="21" t="n">
        <v>1</v>
      </c>
      <c r="E32" s="20"/>
      <c r="F32" s="22"/>
      <c r="G32" s="23" t="n">
        <f aca="false">ROUND(D32*F32,2)</f>
        <v>0</v>
      </c>
      <c r="ZY32" s="1" t="s">
        <v>14</v>
      </c>
      <c r="ZZ32" s="16" t="s">
        <v>90</v>
      </c>
    </row>
    <row r="33" customFormat="false" ht="26.25" hidden="false" customHeight="false" outlineLevel="0" collapsed="false">
      <c r="A33" s="18" t="s">
        <v>91</v>
      </c>
      <c r="B33" s="19" t="s">
        <v>92</v>
      </c>
      <c r="C33" s="20" t="s">
        <v>25</v>
      </c>
      <c r="D33" s="21" t="n">
        <v>9</v>
      </c>
      <c r="E33" s="20"/>
      <c r="F33" s="22"/>
      <c r="G33" s="23" t="n">
        <f aca="false">ROUND(D33*F33,2)</f>
        <v>0</v>
      </c>
      <c r="ZY33" s="1" t="s">
        <v>14</v>
      </c>
      <c r="ZZ33" s="16" t="s">
        <v>93</v>
      </c>
    </row>
    <row r="34" customFormat="false" ht="26.25" hidden="false" customHeight="false" outlineLevel="0" collapsed="false">
      <c r="A34" s="18" t="s">
        <v>94</v>
      </c>
      <c r="B34" s="19" t="s">
        <v>95</v>
      </c>
      <c r="C34" s="20" t="s">
        <v>25</v>
      </c>
      <c r="D34" s="21" t="n">
        <v>2</v>
      </c>
      <c r="E34" s="20"/>
      <c r="F34" s="22"/>
      <c r="G34" s="23" t="n">
        <f aca="false">ROUND(D34*F34,2)</f>
        <v>0</v>
      </c>
      <c r="ZY34" s="1" t="s">
        <v>14</v>
      </c>
      <c r="ZZ34" s="16" t="s">
        <v>96</v>
      </c>
    </row>
    <row r="35" customFormat="false" ht="39" hidden="false" customHeight="false" outlineLevel="0" collapsed="false">
      <c r="A35" s="18" t="s">
        <v>97</v>
      </c>
      <c r="B35" s="19" t="s">
        <v>98</v>
      </c>
      <c r="C35" s="20" t="s">
        <v>25</v>
      </c>
      <c r="D35" s="21" t="n">
        <v>2</v>
      </c>
      <c r="E35" s="20"/>
      <c r="F35" s="22"/>
      <c r="G35" s="23" t="n">
        <f aca="false">ROUND(D35*F35,2)</f>
        <v>0</v>
      </c>
      <c r="ZY35" s="1" t="s">
        <v>14</v>
      </c>
      <c r="ZZ35" s="16" t="s">
        <v>99</v>
      </c>
    </row>
    <row r="36" customFormat="false" ht="26.25" hidden="false" customHeight="false" outlineLevel="0" collapsed="false">
      <c r="A36" s="18" t="s">
        <v>100</v>
      </c>
      <c r="B36" s="19" t="s">
        <v>101</v>
      </c>
      <c r="C36" s="20" t="s">
        <v>25</v>
      </c>
      <c r="D36" s="21" t="n">
        <v>1</v>
      </c>
      <c r="E36" s="20"/>
      <c r="F36" s="22"/>
      <c r="G36" s="23" t="n">
        <f aca="false">ROUND(D36*F36,2)</f>
        <v>0</v>
      </c>
      <c r="ZY36" s="1" t="s">
        <v>14</v>
      </c>
      <c r="ZZ36" s="16" t="s">
        <v>102</v>
      </c>
    </row>
    <row r="37" customFormat="false" ht="14.25" hidden="false" customHeight="false" outlineLevel="0" collapsed="false">
      <c r="A37" s="12" t="s">
        <v>103</v>
      </c>
      <c r="B37" s="25" t="s">
        <v>104</v>
      </c>
      <c r="C37" s="14"/>
      <c r="D37" s="14"/>
      <c r="E37" s="14"/>
      <c r="F37" s="14"/>
      <c r="G37" s="15"/>
      <c r="ZY37" s="1" t="s">
        <v>22</v>
      </c>
      <c r="ZZ37" s="16"/>
    </row>
    <row r="38" customFormat="false" ht="26.25" hidden="false" customHeight="false" outlineLevel="0" collapsed="false">
      <c r="A38" s="18" t="s">
        <v>105</v>
      </c>
      <c r="B38" s="19" t="s">
        <v>106</v>
      </c>
      <c r="C38" s="20" t="s">
        <v>25</v>
      </c>
      <c r="D38" s="21" t="n">
        <v>1</v>
      </c>
      <c r="E38" s="20"/>
      <c r="F38" s="22"/>
      <c r="G38" s="23" t="n">
        <f aca="false">ROUND(D38*F38,2)</f>
        <v>0</v>
      </c>
      <c r="ZY38" s="1" t="s">
        <v>14</v>
      </c>
      <c r="ZZ38" s="16" t="s">
        <v>107</v>
      </c>
    </row>
    <row r="39" customFormat="false" ht="26.25" hidden="false" customHeight="false" outlineLevel="0" collapsed="false">
      <c r="A39" s="18" t="s">
        <v>108</v>
      </c>
      <c r="B39" s="19" t="s">
        <v>109</v>
      </c>
      <c r="C39" s="20" t="s">
        <v>25</v>
      </c>
      <c r="D39" s="21" t="n">
        <v>1</v>
      </c>
      <c r="E39" s="20"/>
      <c r="F39" s="22"/>
      <c r="G39" s="23" t="n">
        <f aca="false">ROUND(D39*F39,2)</f>
        <v>0</v>
      </c>
      <c r="ZY39" s="1" t="s">
        <v>14</v>
      </c>
      <c r="ZZ39" s="16" t="s">
        <v>110</v>
      </c>
    </row>
    <row r="40" customFormat="false" ht="26.25" hidden="false" customHeight="false" outlineLevel="0" collapsed="false">
      <c r="A40" s="18" t="s">
        <v>111</v>
      </c>
      <c r="B40" s="19" t="s">
        <v>112</v>
      </c>
      <c r="C40" s="20" t="s">
        <v>25</v>
      </c>
      <c r="D40" s="21" t="n">
        <v>3</v>
      </c>
      <c r="E40" s="20"/>
      <c r="F40" s="22"/>
      <c r="G40" s="23" t="n">
        <f aca="false">ROUND(D40*F40,2)</f>
        <v>0</v>
      </c>
      <c r="ZY40" s="1" t="s">
        <v>14</v>
      </c>
      <c r="ZZ40" s="16" t="s">
        <v>113</v>
      </c>
    </row>
    <row r="41" customFormat="false" ht="14.25" hidden="false" customHeight="false" outlineLevel="0" collapsed="false">
      <c r="A41" s="12" t="s">
        <v>114</v>
      </c>
      <c r="B41" s="24" t="s">
        <v>115</v>
      </c>
      <c r="C41" s="14"/>
      <c r="D41" s="14"/>
      <c r="E41" s="14"/>
      <c r="F41" s="14"/>
      <c r="G41" s="15"/>
      <c r="ZY41" s="1" t="s">
        <v>19</v>
      </c>
      <c r="ZZ41" s="16"/>
    </row>
    <row r="42" customFormat="false" ht="26.25" hidden="false" customHeight="false" outlineLevel="0" collapsed="false">
      <c r="A42" s="18" t="s">
        <v>116</v>
      </c>
      <c r="B42" s="19" t="s">
        <v>117</v>
      </c>
      <c r="C42" s="20" t="s">
        <v>118</v>
      </c>
      <c r="D42" s="21" t="n">
        <v>1</v>
      </c>
      <c r="E42" s="20"/>
      <c r="F42" s="22"/>
      <c r="G42" s="23" t="n">
        <f aca="false">ROUND(D42*F42,2)</f>
        <v>0</v>
      </c>
      <c r="ZY42" s="1" t="s">
        <v>14</v>
      </c>
      <c r="ZZ42" s="16" t="s">
        <v>119</v>
      </c>
    </row>
    <row r="43" customFormat="false" ht="26.25" hidden="false" customHeight="false" outlineLevel="0" collapsed="false">
      <c r="A43" s="18" t="s">
        <v>120</v>
      </c>
      <c r="B43" s="19" t="s">
        <v>121</v>
      </c>
      <c r="C43" s="20" t="s">
        <v>118</v>
      </c>
      <c r="D43" s="21" t="n">
        <v>1</v>
      </c>
      <c r="E43" s="20"/>
      <c r="F43" s="22"/>
      <c r="G43" s="23" t="n">
        <f aca="false">ROUND(D43*F43,2)</f>
        <v>0</v>
      </c>
      <c r="ZY43" s="1" t="s">
        <v>14</v>
      </c>
      <c r="ZZ43" s="16" t="s">
        <v>122</v>
      </c>
    </row>
    <row r="44" customFormat="false" ht="14.25" hidden="false" customHeight="false" outlineLevel="0" collapsed="false">
      <c r="A44" s="12" t="s">
        <v>123</v>
      </c>
      <c r="B44" s="24" t="s">
        <v>124</v>
      </c>
      <c r="C44" s="14"/>
      <c r="D44" s="14"/>
      <c r="E44" s="14"/>
      <c r="F44" s="14"/>
      <c r="G44" s="15"/>
      <c r="ZY44" s="1" t="s">
        <v>19</v>
      </c>
      <c r="ZZ44" s="16"/>
    </row>
    <row r="45" customFormat="false" ht="26.25" hidden="false" customHeight="false" outlineLevel="0" collapsed="false">
      <c r="A45" s="18" t="s">
        <v>125</v>
      </c>
      <c r="B45" s="19" t="s">
        <v>126</v>
      </c>
      <c r="C45" s="20" t="s">
        <v>118</v>
      </c>
      <c r="D45" s="21" t="n">
        <v>15</v>
      </c>
      <c r="E45" s="20"/>
      <c r="F45" s="22"/>
      <c r="G45" s="23" t="n">
        <f aca="false">ROUND(D45*F45,2)</f>
        <v>0</v>
      </c>
      <c r="ZY45" s="1" t="s">
        <v>14</v>
      </c>
      <c r="ZZ45" s="16" t="s">
        <v>127</v>
      </c>
    </row>
    <row r="46" customFormat="false" ht="26.25" hidden="false" customHeight="false" outlineLevel="0" collapsed="false">
      <c r="A46" s="18" t="s">
        <v>128</v>
      </c>
      <c r="B46" s="19" t="s">
        <v>129</v>
      </c>
      <c r="C46" s="20" t="s">
        <v>118</v>
      </c>
      <c r="D46" s="21" t="n">
        <v>1</v>
      </c>
      <c r="E46" s="20"/>
      <c r="F46" s="22"/>
      <c r="G46" s="23" t="n">
        <f aca="false">ROUND(D46*F46,2)</f>
        <v>0</v>
      </c>
      <c r="ZY46" s="1" t="s">
        <v>14</v>
      </c>
      <c r="ZZ46" s="16" t="s">
        <v>130</v>
      </c>
    </row>
    <row r="47" customFormat="false" ht="26.25" hidden="false" customHeight="false" outlineLevel="0" collapsed="false">
      <c r="A47" s="18" t="s">
        <v>131</v>
      </c>
      <c r="B47" s="19" t="s">
        <v>132</v>
      </c>
      <c r="C47" s="20" t="s">
        <v>118</v>
      </c>
      <c r="D47" s="22" t="n">
        <v>1</v>
      </c>
      <c r="E47" s="20"/>
      <c r="F47" s="22"/>
      <c r="G47" s="23" t="n">
        <f aca="false">ROUND(D47*F47,2)</f>
        <v>0</v>
      </c>
      <c r="ZY47" s="1" t="s">
        <v>14</v>
      </c>
      <c r="ZZ47" s="16" t="s">
        <v>133</v>
      </c>
    </row>
    <row r="48" customFormat="false" ht="26.25" hidden="false" customHeight="false" outlineLevel="0" collapsed="false">
      <c r="A48" s="18" t="s">
        <v>134</v>
      </c>
      <c r="B48" s="19" t="s">
        <v>135</v>
      </c>
      <c r="C48" s="20" t="s">
        <v>118</v>
      </c>
      <c r="D48" s="21" t="n">
        <v>1</v>
      </c>
      <c r="E48" s="20"/>
      <c r="F48" s="22"/>
      <c r="G48" s="23" t="n">
        <f aca="false">ROUND(D48*F48,2)</f>
        <v>0</v>
      </c>
      <c r="ZY48" s="1" t="s">
        <v>14</v>
      </c>
      <c r="ZZ48" s="16" t="s">
        <v>136</v>
      </c>
    </row>
    <row r="49" customFormat="false" ht="14.25" hidden="false" customHeight="false" outlineLevel="0" collapsed="false">
      <c r="A49" s="12" t="s">
        <v>137</v>
      </c>
      <c r="B49" s="24" t="s">
        <v>138</v>
      </c>
      <c r="C49" s="14"/>
      <c r="D49" s="14"/>
      <c r="E49" s="14"/>
      <c r="F49" s="14"/>
      <c r="G49" s="15"/>
      <c r="ZY49" s="1" t="s">
        <v>19</v>
      </c>
      <c r="ZZ49" s="16"/>
    </row>
    <row r="50" customFormat="false" ht="26.25" hidden="false" customHeight="false" outlineLevel="0" collapsed="false">
      <c r="A50" s="12" t="s">
        <v>139</v>
      </c>
      <c r="B50" s="25" t="s">
        <v>140</v>
      </c>
      <c r="C50" s="14"/>
      <c r="D50" s="14"/>
      <c r="E50" s="14"/>
      <c r="F50" s="14"/>
      <c r="G50" s="15"/>
      <c r="ZY50" s="1" t="s">
        <v>22</v>
      </c>
      <c r="ZZ50" s="16"/>
    </row>
    <row r="51" customFormat="false" ht="39" hidden="false" customHeight="false" outlineLevel="0" collapsed="false">
      <c r="A51" s="18" t="s">
        <v>141</v>
      </c>
      <c r="B51" s="19" t="s">
        <v>142</v>
      </c>
      <c r="C51" s="20" t="s">
        <v>118</v>
      </c>
      <c r="D51" s="22" t="n">
        <v>2</v>
      </c>
      <c r="E51" s="20"/>
      <c r="F51" s="22"/>
      <c r="G51" s="23" t="n">
        <f aca="false">ROUND(D51*F51,2)</f>
        <v>0</v>
      </c>
      <c r="ZY51" s="1" t="s">
        <v>14</v>
      </c>
      <c r="ZZ51" s="16" t="s">
        <v>143</v>
      </c>
    </row>
    <row r="52" customFormat="false" ht="14.25" hidden="false" customHeight="false" outlineLevel="0" collapsed="false">
      <c r="A52" s="12" t="s">
        <v>144</v>
      </c>
      <c r="B52" s="24" t="s">
        <v>145</v>
      </c>
      <c r="C52" s="14"/>
      <c r="D52" s="14"/>
      <c r="E52" s="14"/>
      <c r="F52" s="14"/>
      <c r="G52" s="15"/>
      <c r="ZY52" s="1" t="s">
        <v>19</v>
      </c>
      <c r="ZZ52" s="16"/>
    </row>
    <row r="53" customFormat="false" ht="26.25" hidden="false" customHeight="false" outlineLevel="0" collapsed="false">
      <c r="A53" s="18" t="s">
        <v>146</v>
      </c>
      <c r="B53" s="19" t="s">
        <v>147</v>
      </c>
      <c r="C53" s="20" t="s">
        <v>25</v>
      </c>
      <c r="D53" s="21" t="n">
        <v>9</v>
      </c>
      <c r="E53" s="20"/>
      <c r="F53" s="22"/>
      <c r="G53" s="23" t="n">
        <f aca="false">ROUND(D53*F53,2)</f>
        <v>0</v>
      </c>
      <c r="ZY53" s="1" t="s">
        <v>14</v>
      </c>
      <c r="ZZ53" s="16" t="s">
        <v>148</v>
      </c>
    </row>
    <row r="54" customFormat="false" ht="14.25" hidden="false" customHeight="false" outlineLevel="0" collapsed="false">
      <c r="A54" s="12" t="s">
        <v>149</v>
      </c>
      <c r="B54" s="24" t="s">
        <v>150</v>
      </c>
      <c r="C54" s="14"/>
      <c r="D54" s="14"/>
      <c r="E54" s="14"/>
      <c r="F54" s="14"/>
      <c r="G54" s="15"/>
      <c r="ZY54" s="1" t="s">
        <v>19</v>
      </c>
      <c r="ZZ54" s="16"/>
    </row>
    <row r="55" customFormat="false" ht="26.25" hidden="false" customHeight="false" outlineLevel="0" collapsed="false">
      <c r="A55" s="18" t="s">
        <v>151</v>
      </c>
      <c r="B55" s="19" t="s">
        <v>152</v>
      </c>
      <c r="C55" s="20" t="s">
        <v>118</v>
      </c>
      <c r="D55" s="22" t="n">
        <v>2</v>
      </c>
      <c r="E55" s="20"/>
      <c r="F55" s="22"/>
      <c r="G55" s="23" t="n">
        <f aca="false">ROUND(D55*F55,2)</f>
        <v>0</v>
      </c>
      <c r="ZY55" s="1" t="s">
        <v>14</v>
      </c>
      <c r="ZZ55" s="16" t="s">
        <v>153</v>
      </c>
    </row>
    <row r="56" customFormat="false" ht="26.25" hidden="false" customHeight="false" outlineLevel="0" collapsed="false">
      <c r="A56" s="18" t="s">
        <v>154</v>
      </c>
      <c r="B56" s="19" t="s">
        <v>155</v>
      </c>
      <c r="C56" s="20" t="s">
        <v>118</v>
      </c>
      <c r="D56" s="21" t="n">
        <v>3</v>
      </c>
      <c r="E56" s="20"/>
      <c r="F56" s="22"/>
      <c r="G56" s="23" t="n">
        <f aca="false">ROUND(D56*F56,2)</f>
        <v>0</v>
      </c>
      <c r="ZY56" s="1" t="s">
        <v>14</v>
      </c>
      <c r="ZZ56" s="16" t="s">
        <v>156</v>
      </c>
    </row>
    <row r="57" customFormat="false" ht="26.25" hidden="false" customHeight="false" outlineLevel="0" collapsed="false">
      <c r="A57" s="18" t="s">
        <v>157</v>
      </c>
      <c r="B57" s="19" t="s">
        <v>158</v>
      </c>
      <c r="C57" s="20" t="s">
        <v>118</v>
      </c>
      <c r="D57" s="21" t="n">
        <v>2</v>
      </c>
      <c r="E57" s="20"/>
      <c r="F57" s="22"/>
      <c r="G57" s="23" t="n">
        <f aca="false">ROUND(D57*F57,2)</f>
        <v>0</v>
      </c>
      <c r="ZY57" s="1" t="s">
        <v>14</v>
      </c>
      <c r="ZZ57" s="16" t="s">
        <v>159</v>
      </c>
    </row>
    <row r="58" customFormat="false" ht="14.25" hidden="false" customHeight="false" outlineLevel="0" collapsed="false">
      <c r="A58" s="12" t="s">
        <v>160</v>
      </c>
      <c r="B58" s="24" t="s">
        <v>161</v>
      </c>
      <c r="C58" s="14"/>
      <c r="D58" s="14"/>
      <c r="E58" s="14"/>
      <c r="F58" s="14"/>
      <c r="G58" s="15"/>
      <c r="ZY58" s="1" t="s">
        <v>19</v>
      </c>
      <c r="ZZ58" s="16"/>
    </row>
    <row r="59" customFormat="false" ht="52.5" hidden="false" customHeight="false" outlineLevel="0" collapsed="false">
      <c r="A59" s="18" t="s">
        <v>162</v>
      </c>
      <c r="B59" s="19" t="s">
        <v>163</v>
      </c>
      <c r="C59" s="20" t="s">
        <v>118</v>
      </c>
      <c r="D59" s="21" t="n">
        <v>1</v>
      </c>
      <c r="E59" s="20"/>
      <c r="F59" s="22"/>
      <c r="G59" s="23" t="n">
        <f aca="false">ROUND(D59*F59,2)</f>
        <v>0</v>
      </c>
      <c r="ZY59" s="1" t="s">
        <v>14</v>
      </c>
      <c r="ZZ59" s="16" t="s">
        <v>164</v>
      </c>
    </row>
    <row r="60" customFormat="false" ht="14.25" hidden="false" customHeight="false" outlineLevel="0" collapsed="false">
      <c r="A60" s="12" t="s">
        <v>165</v>
      </c>
      <c r="B60" s="24" t="s">
        <v>166</v>
      </c>
      <c r="C60" s="14"/>
      <c r="D60" s="14"/>
      <c r="E60" s="14"/>
      <c r="F60" s="14"/>
      <c r="G60" s="15"/>
      <c r="ZY60" s="1" t="s">
        <v>19</v>
      </c>
      <c r="ZZ60" s="16"/>
    </row>
    <row r="61" customFormat="false" ht="26.25" hidden="false" customHeight="false" outlineLevel="0" collapsed="false">
      <c r="A61" s="18" t="s">
        <v>167</v>
      </c>
      <c r="B61" s="19" t="s">
        <v>168</v>
      </c>
      <c r="C61" s="20" t="s">
        <v>169</v>
      </c>
      <c r="D61" s="22" t="n">
        <v>13.54</v>
      </c>
      <c r="E61" s="20"/>
      <c r="F61" s="22"/>
      <c r="G61" s="23" t="n">
        <f aca="false">ROUND(D61*F61,2)</f>
        <v>0</v>
      </c>
      <c r="ZY61" s="1" t="s">
        <v>14</v>
      </c>
      <c r="ZZ61" s="16" t="s">
        <v>170</v>
      </c>
    </row>
    <row r="62" customFormat="false" ht="39" hidden="false" customHeight="false" outlineLevel="0" collapsed="false">
      <c r="A62" s="18" t="s">
        <v>171</v>
      </c>
      <c r="B62" s="19" t="s">
        <v>172</v>
      </c>
      <c r="C62" s="20" t="s">
        <v>25</v>
      </c>
      <c r="D62" s="21" t="n">
        <v>4</v>
      </c>
      <c r="E62" s="20"/>
      <c r="F62" s="22"/>
      <c r="G62" s="23" t="n">
        <f aca="false">ROUND(D62*F62,2)</f>
        <v>0</v>
      </c>
      <c r="ZY62" s="1" t="s">
        <v>14</v>
      </c>
      <c r="ZZ62" s="16" t="s">
        <v>173</v>
      </c>
    </row>
    <row r="63" customFormat="false" ht="14.25" hidden="false" customHeight="false" outlineLevel="0" collapsed="false">
      <c r="A63" s="18" t="s">
        <v>174</v>
      </c>
      <c r="B63" s="19" t="s">
        <v>175</v>
      </c>
      <c r="C63" s="20" t="s">
        <v>118</v>
      </c>
      <c r="D63" s="21" t="n">
        <v>3</v>
      </c>
      <c r="E63" s="20"/>
      <c r="F63" s="22"/>
      <c r="G63" s="23" t="n">
        <f aca="false">ROUND(D63*F63,2)</f>
        <v>0</v>
      </c>
      <c r="ZY63" s="1" t="s">
        <v>14</v>
      </c>
      <c r="ZZ63" s="16" t="s">
        <v>176</v>
      </c>
    </row>
    <row r="64" customFormat="false" ht="14.25" hidden="false" customHeight="false" outlineLevel="0" collapsed="false">
      <c r="A64" s="12" t="s">
        <v>177</v>
      </c>
      <c r="B64" s="24" t="s">
        <v>178</v>
      </c>
      <c r="C64" s="14"/>
      <c r="D64" s="14"/>
      <c r="E64" s="14"/>
      <c r="F64" s="14"/>
      <c r="G64" s="15"/>
      <c r="ZY64" s="1" t="s">
        <v>19</v>
      </c>
      <c r="ZZ64" s="16"/>
    </row>
    <row r="65" customFormat="false" ht="14.25" hidden="false" customHeight="false" outlineLevel="0" collapsed="false">
      <c r="A65" s="18" t="s">
        <v>179</v>
      </c>
      <c r="B65" s="19" t="s">
        <v>180</v>
      </c>
      <c r="C65" s="20" t="s">
        <v>169</v>
      </c>
      <c r="D65" s="22" t="n">
        <v>250.29</v>
      </c>
      <c r="E65" s="20"/>
      <c r="F65" s="22"/>
      <c r="G65" s="23" t="n">
        <f aca="false">ROUND(D65*F65,2)</f>
        <v>0</v>
      </c>
      <c r="ZY65" s="1" t="s">
        <v>14</v>
      </c>
      <c r="ZZ65" s="16" t="s">
        <v>181</v>
      </c>
    </row>
    <row r="66" customFormat="false" ht="14.25" hidden="false" customHeight="false" outlineLevel="0" collapsed="false">
      <c r="A66" s="12" t="s">
        <v>182</v>
      </c>
      <c r="B66" s="24" t="s">
        <v>183</v>
      </c>
      <c r="C66" s="14"/>
      <c r="D66" s="14"/>
      <c r="E66" s="14"/>
      <c r="F66" s="14"/>
      <c r="G66" s="15"/>
      <c r="ZY66" s="1" t="s">
        <v>19</v>
      </c>
      <c r="ZZ66" s="16"/>
    </row>
    <row r="67" customFormat="false" ht="26.25" hidden="false" customHeight="false" outlineLevel="0" collapsed="false">
      <c r="A67" s="18" t="s">
        <v>184</v>
      </c>
      <c r="B67" s="19" t="s">
        <v>185</v>
      </c>
      <c r="C67" s="20" t="s">
        <v>25</v>
      </c>
      <c r="D67" s="21" t="n">
        <v>1</v>
      </c>
      <c r="E67" s="20"/>
      <c r="F67" s="22"/>
      <c r="G67" s="23" t="n">
        <f aca="false">ROUND(D67*F67,2)</f>
        <v>0</v>
      </c>
      <c r="ZY67" s="1" t="s">
        <v>14</v>
      </c>
      <c r="ZZ67" s="16" t="s">
        <v>186</v>
      </c>
    </row>
    <row r="68" customFormat="false" ht="14.25" hidden="false" customHeight="false" outlineLevel="0" collapsed="false">
      <c r="A68" s="12" t="s">
        <v>187</v>
      </c>
      <c r="B68" s="24" t="s">
        <v>188</v>
      </c>
      <c r="C68" s="14"/>
      <c r="D68" s="14"/>
      <c r="E68" s="14"/>
      <c r="F68" s="14"/>
      <c r="G68" s="15"/>
      <c r="ZY68" s="1" t="s">
        <v>19</v>
      </c>
      <c r="ZZ68" s="16"/>
    </row>
    <row r="69" customFormat="false" ht="14.25" hidden="false" customHeight="false" outlineLevel="0" collapsed="false">
      <c r="A69" s="18" t="s">
        <v>189</v>
      </c>
      <c r="B69" s="19" t="s">
        <v>190</v>
      </c>
      <c r="C69" s="20" t="s">
        <v>25</v>
      </c>
      <c r="D69" s="21" t="n">
        <v>8</v>
      </c>
      <c r="E69" s="20"/>
      <c r="F69" s="22"/>
      <c r="G69" s="23" t="n">
        <f aca="false">ROUND(D69*F69,2)</f>
        <v>0</v>
      </c>
      <c r="ZY69" s="1" t="s">
        <v>14</v>
      </c>
      <c r="ZZ69" s="16" t="s">
        <v>191</v>
      </c>
    </row>
    <row r="70" customFormat="false" ht="14.25" hidden="false" customHeight="false" outlineLevel="0" collapsed="false">
      <c r="A70" s="18" t="s">
        <v>192</v>
      </c>
      <c r="B70" s="19" t="s">
        <v>193</v>
      </c>
      <c r="C70" s="20" t="s">
        <v>25</v>
      </c>
      <c r="D70" s="21" t="n">
        <v>23</v>
      </c>
      <c r="E70" s="20"/>
      <c r="F70" s="22"/>
      <c r="G70" s="23" t="n">
        <f aca="false">ROUND(D70*F70,2)</f>
        <v>0</v>
      </c>
      <c r="ZY70" s="1" t="s">
        <v>14</v>
      </c>
      <c r="ZZ70" s="16" t="s">
        <v>194</v>
      </c>
    </row>
    <row r="71" customFormat="false" ht="14.25" hidden="false" customHeight="false" outlineLevel="0" collapsed="false">
      <c r="A71" s="12" t="s">
        <v>195</v>
      </c>
      <c r="B71" s="24" t="s">
        <v>196</v>
      </c>
      <c r="C71" s="14"/>
      <c r="D71" s="14"/>
      <c r="E71" s="14"/>
      <c r="F71" s="14"/>
      <c r="G71" s="15"/>
      <c r="ZY71" s="1" t="s">
        <v>19</v>
      </c>
      <c r="ZZ71" s="16"/>
    </row>
    <row r="72" customFormat="false" ht="14.25" hidden="false" customHeight="false" outlineLevel="0" collapsed="false">
      <c r="A72" s="18" t="s">
        <v>197</v>
      </c>
      <c r="B72" s="19" t="s">
        <v>198</v>
      </c>
      <c r="C72" s="20" t="s">
        <v>169</v>
      </c>
      <c r="D72" s="22" t="n">
        <v>4.51</v>
      </c>
      <c r="E72" s="20"/>
      <c r="F72" s="22"/>
      <c r="G72" s="23" t="n">
        <f aca="false">ROUND(D72*F72,2)</f>
        <v>0</v>
      </c>
      <c r="ZY72" s="1" t="s">
        <v>14</v>
      </c>
      <c r="ZZ72" s="16" t="s">
        <v>199</v>
      </c>
    </row>
    <row r="73" customFormat="false" ht="14.25" hidden="false" customHeight="false" outlineLevel="0" collapsed="false">
      <c r="A73" s="18" t="s">
        <v>200</v>
      </c>
      <c r="B73" s="19" t="s">
        <v>201</v>
      </c>
      <c r="C73" s="20" t="s">
        <v>169</v>
      </c>
      <c r="D73" s="22" t="n">
        <v>2.46</v>
      </c>
      <c r="E73" s="20"/>
      <c r="F73" s="22"/>
      <c r="G73" s="23" t="n">
        <f aca="false">ROUND(D73*F73,2)</f>
        <v>0</v>
      </c>
      <c r="ZY73" s="1" t="s">
        <v>14</v>
      </c>
      <c r="ZZ73" s="16" t="s">
        <v>202</v>
      </c>
    </row>
    <row r="74" customFormat="false" ht="26.25" hidden="false" customHeight="false" outlineLevel="0" collapsed="false">
      <c r="A74" s="18" t="s">
        <v>203</v>
      </c>
      <c r="B74" s="19" t="s">
        <v>204</v>
      </c>
      <c r="C74" s="20" t="s">
        <v>13</v>
      </c>
      <c r="D74" s="21" t="n">
        <v>2</v>
      </c>
      <c r="E74" s="20"/>
      <c r="F74" s="22"/>
      <c r="G74" s="23" t="n">
        <f aca="false">ROUND(D74*F74,2)</f>
        <v>0</v>
      </c>
      <c r="ZY74" s="1" t="s">
        <v>14</v>
      </c>
      <c r="ZZ74" s="16" t="s">
        <v>205</v>
      </c>
    </row>
    <row r="75" customFormat="false" ht="26.25" hidden="false" customHeight="false" outlineLevel="0" collapsed="false">
      <c r="A75" s="18" t="s">
        <v>206</v>
      </c>
      <c r="B75" s="19" t="s">
        <v>207</v>
      </c>
      <c r="C75" s="20" t="s">
        <v>118</v>
      </c>
      <c r="D75" s="21" t="n">
        <v>12</v>
      </c>
      <c r="E75" s="20"/>
      <c r="F75" s="22"/>
      <c r="G75" s="23" t="n">
        <f aca="false">ROUND(D75*F75,2)</f>
        <v>0</v>
      </c>
      <c r="ZY75" s="1" t="s">
        <v>14</v>
      </c>
      <c r="ZZ75" s="16" t="s">
        <v>208</v>
      </c>
    </row>
    <row r="76" customFormat="false" ht="26.25" hidden="false" customHeight="false" outlineLevel="0" collapsed="false">
      <c r="A76" s="18" t="s">
        <v>209</v>
      </c>
      <c r="B76" s="19" t="s">
        <v>210</v>
      </c>
      <c r="C76" s="20" t="s">
        <v>169</v>
      </c>
      <c r="D76" s="22" t="n">
        <v>130.59</v>
      </c>
      <c r="E76" s="20"/>
      <c r="F76" s="22"/>
      <c r="G76" s="23" t="n">
        <f aca="false">ROUND(D76*F76,2)</f>
        <v>0</v>
      </c>
      <c r="ZY76" s="1" t="s">
        <v>14</v>
      </c>
      <c r="ZZ76" s="16" t="s">
        <v>211</v>
      </c>
    </row>
    <row r="77" customFormat="false" ht="26.25" hidden="false" customHeight="false" outlineLevel="0" collapsed="false">
      <c r="A77" s="18" t="s">
        <v>212</v>
      </c>
      <c r="B77" s="19" t="s">
        <v>213</v>
      </c>
      <c r="C77" s="20" t="s">
        <v>25</v>
      </c>
      <c r="D77" s="21" t="n">
        <v>2</v>
      </c>
      <c r="E77" s="20"/>
      <c r="F77" s="22"/>
      <c r="G77" s="23" t="n">
        <f aca="false">ROUND(D77*F77,2)</f>
        <v>0</v>
      </c>
      <c r="ZY77" s="1" t="s">
        <v>14</v>
      </c>
      <c r="ZZ77" s="16" t="s">
        <v>214</v>
      </c>
    </row>
    <row r="78" customFormat="false" ht="14.25" hidden="false" customHeight="false" outlineLevel="0" collapsed="false">
      <c r="A78" s="18" t="s">
        <v>215</v>
      </c>
      <c r="B78" s="19" t="s">
        <v>216</v>
      </c>
      <c r="C78" s="20" t="s">
        <v>25</v>
      </c>
      <c r="D78" s="21" t="n">
        <v>1</v>
      </c>
      <c r="E78" s="20"/>
      <c r="F78" s="22"/>
      <c r="G78" s="23" t="n">
        <f aca="false">ROUND(D78*F78,2)</f>
        <v>0</v>
      </c>
      <c r="ZY78" s="1" t="s">
        <v>14</v>
      </c>
      <c r="ZZ78" s="16" t="s">
        <v>217</v>
      </c>
    </row>
    <row r="79" customFormat="false" ht="14.25" hidden="false" customHeight="false" outlineLevel="0" collapsed="false">
      <c r="A79" s="12" t="s">
        <v>218</v>
      </c>
      <c r="B79" s="17" t="s">
        <v>219</v>
      </c>
      <c r="C79" s="14"/>
      <c r="D79" s="14"/>
      <c r="E79" s="14"/>
      <c r="F79" s="14"/>
      <c r="G79" s="15"/>
      <c r="ZY79" s="1" t="s">
        <v>10</v>
      </c>
      <c r="ZZ79" s="16"/>
    </row>
    <row r="80" customFormat="false" ht="14.25" hidden="false" customHeight="false" outlineLevel="0" collapsed="false">
      <c r="A80" s="18" t="s">
        <v>220</v>
      </c>
      <c r="B80" s="19" t="s">
        <v>221</v>
      </c>
      <c r="C80" s="20" t="s">
        <v>169</v>
      </c>
      <c r="D80" s="22" t="n">
        <v>39.32</v>
      </c>
      <c r="E80" s="20"/>
      <c r="F80" s="22"/>
      <c r="G80" s="23" t="n">
        <f aca="false">ROUND(D80*F80,2)</f>
        <v>0</v>
      </c>
      <c r="ZY80" s="1" t="s">
        <v>14</v>
      </c>
      <c r="ZZ80" s="16" t="s">
        <v>222</v>
      </c>
    </row>
    <row r="81" customFormat="false" ht="14.25" hidden="false" customHeight="false" outlineLevel="0" collapsed="false">
      <c r="A81" s="18" t="s">
        <v>223</v>
      </c>
      <c r="B81" s="19" t="s">
        <v>224</v>
      </c>
      <c r="C81" s="20" t="s">
        <v>25</v>
      </c>
      <c r="D81" s="21" t="n">
        <v>49</v>
      </c>
      <c r="E81" s="20"/>
      <c r="F81" s="22"/>
      <c r="G81" s="23" t="n">
        <f aca="false">ROUND(D81*F81,2)</f>
        <v>0</v>
      </c>
      <c r="ZY81" s="1" t="s">
        <v>14</v>
      </c>
      <c r="ZZ81" s="16" t="s">
        <v>225</v>
      </c>
    </row>
    <row r="82" customFormat="false" ht="14.25" hidden="false" customHeight="false" outlineLevel="0" collapsed="false">
      <c r="A82" s="18" t="s">
        <v>226</v>
      </c>
      <c r="B82" s="19" t="s">
        <v>227</v>
      </c>
      <c r="C82" s="20" t="s">
        <v>228</v>
      </c>
      <c r="D82" s="21" t="n">
        <v>1</v>
      </c>
      <c r="E82" s="20"/>
      <c r="F82" s="22"/>
      <c r="G82" s="23" t="n">
        <f aca="false">ROUND(D82*F82,2)</f>
        <v>0</v>
      </c>
      <c r="ZY82" s="1" t="s">
        <v>14</v>
      </c>
      <c r="ZZ82" s="16" t="s">
        <v>229</v>
      </c>
    </row>
    <row r="83" customFormat="false" ht="14.25" hidden="false" customHeight="false" outlineLevel="0" collapsed="false">
      <c r="A83" s="18" t="s">
        <v>230</v>
      </c>
      <c r="B83" s="19" t="s">
        <v>231</v>
      </c>
      <c r="C83" s="20"/>
      <c r="D83" s="21" t="n">
        <v>1</v>
      </c>
      <c r="E83" s="20"/>
      <c r="F83" s="22"/>
      <c r="G83" s="23" t="n">
        <f aca="false">ROUND(D83*F83,2)</f>
        <v>0</v>
      </c>
      <c r="ZY83" s="1" t="s">
        <v>14</v>
      </c>
      <c r="ZZ83" s="16" t="s">
        <v>232</v>
      </c>
    </row>
    <row r="84" customFormat="false" ht="26.25" hidden="false" customHeight="false" outlineLevel="0" collapsed="false">
      <c r="A84" s="18" t="s">
        <v>233</v>
      </c>
      <c r="B84" s="19" t="s">
        <v>234</v>
      </c>
      <c r="C84" s="20" t="s">
        <v>25</v>
      </c>
      <c r="D84" s="21" t="n">
        <v>1</v>
      </c>
      <c r="E84" s="20"/>
      <c r="F84" s="22"/>
      <c r="G84" s="23" t="n">
        <f aca="false">ROUND(D84*F84,2)</f>
        <v>0</v>
      </c>
      <c r="ZY84" s="1" t="s">
        <v>14</v>
      </c>
      <c r="ZZ84" s="16" t="s">
        <v>235</v>
      </c>
    </row>
    <row r="85" customFormat="false" ht="14.25" hidden="false" customHeight="false" outlineLevel="0" collapsed="false">
      <c r="A85" s="18" t="s">
        <v>236</v>
      </c>
      <c r="B85" s="19" t="s">
        <v>237</v>
      </c>
      <c r="C85" s="20"/>
      <c r="D85" s="21" t="n">
        <v>1</v>
      </c>
      <c r="E85" s="20"/>
      <c r="F85" s="22"/>
      <c r="G85" s="23" t="n">
        <f aca="false">ROUND(D85*F85,2)</f>
        <v>0</v>
      </c>
      <c r="ZY85" s="1" t="s">
        <v>14</v>
      </c>
      <c r="ZZ85" s="16" t="s">
        <v>238</v>
      </c>
    </row>
    <row r="86" customFormat="false" ht="26.25" hidden="false" customHeight="false" outlineLevel="0" collapsed="false">
      <c r="A86" s="18" t="s">
        <v>239</v>
      </c>
      <c r="B86" s="19" t="s">
        <v>240</v>
      </c>
      <c r="C86" s="20" t="s">
        <v>241</v>
      </c>
      <c r="D86" s="22" t="n">
        <v>207.15</v>
      </c>
      <c r="E86" s="20"/>
      <c r="F86" s="22"/>
      <c r="G86" s="23" t="n">
        <f aca="false">ROUND(D86*F86,2)</f>
        <v>0</v>
      </c>
      <c r="ZY86" s="1" t="s">
        <v>14</v>
      </c>
      <c r="ZZ86" s="16" t="s">
        <v>242</v>
      </c>
    </row>
    <row r="87" customFormat="false" ht="14.25" hidden="false" customHeight="false" outlineLevel="0" collapsed="false">
      <c r="A87" s="18" t="s">
        <v>243</v>
      </c>
      <c r="B87" s="19" t="s">
        <v>244</v>
      </c>
      <c r="C87" s="20" t="s">
        <v>241</v>
      </c>
      <c r="D87" s="22" t="n">
        <v>59.8</v>
      </c>
      <c r="E87" s="20"/>
      <c r="F87" s="22"/>
      <c r="G87" s="23" t="n">
        <f aca="false">ROUND(D87*F87,2)</f>
        <v>0</v>
      </c>
      <c r="ZY87" s="1" t="s">
        <v>14</v>
      </c>
      <c r="ZZ87" s="16" t="s">
        <v>245</v>
      </c>
    </row>
    <row r="88" customFormat="false" ht="26.25" hidden="false" customHeight="false" outlineLevel="0" collapsed="false">
      <c r="A88" s="18" t="s">
        <v>246</v>
      </c>
      <c r="B88" s="19" t="s">
        <v>247</v>
      </c>
      <c r="C88" s="20" t="s">
        <v>13</v>
      </c>
      <c r="D88" s="21" t="n">
        <v>1</v>
      </c>
      <c r="E88" s="20"/>
      <c r="F88" s="22"/>
      <c r="G88" s="23" t="n">
        <f aca="false">ROUND(D88*F88,2)</f>
        <v>0</v>
      </c>
      <c r="ZY88" s="1" t="s">
        <v>14</v>
      </c>
      <c r="ZZ88" s="16" t="s">
        <v>248</v>
      </c>
    </row>
    <row r="89" customFormat="false" ht="26.25" hidden="false" customHeight="false" outlineLevel="0" collapsed="false">
      <c r="A89" s="18" t="s">
        <v>249</v>
      </c>
      <c r="B89" s="19" t="s">
        <v>250</v>
      </c>
      <c r="C89" s="20" t="s">
        <v>118</v>
      </c>
      <c r="D89" s="21" t="n">
        <v>2</v>
      </c>
      <c r="E89" s="20"/>
      <c r="F89" s="22"/>
      <c r="G89" s="23" t="n">
        <f aca="false">ROUND(D89*F89,2)</f>
        <v>0</v>
      </c>
      <c r="ZY89" s="1" t="s">
        <v>14</v>
      </c>
      <c r="ZZ89" s="16" t="s">
        <v>251</v>
      </c>
    </row>
    <row r="90" customFormat="false" ht="14.25" hidden="false" customHeight="false" outlineLevel="0" collapsed="false">
      <c r="A90" s="18" t="s">
        <v>252</v>
      </c>
      <c r="B90" s="19" t="s">
        <v>253</v>
      </c>
      <c r="C90" s="20" t="s">
        <v>118</v>
      </c>
      <c r="D90" s="21" t="n">
        <v>1</v>
      </c>
      <c r="E90" s="20"/>
      <c r="F90" s="22"/>
      <c r="G90" s="23" t="n">
        <f aca="false">ROUND(D90*F90,2)</f>
        <v>0</v>
      </c>
      <c r="ZY90" s="1" t="s">
        <v>14</v>
      </c>
      <c r="ZZ90" s="16" t="s">
        <v>254</v>
      </c>
    </row>
    <row r="91" customFormat="false" ht="14.25" hidden="false" customHeight="false" outlineLevel="0" collapsed="false">
      <c r="A91" s="12" t="s">
        <v>255</v>
      </c>
      <c r="B91" s="17" t="s">
        <v>256</v>
      </c>
      <c r="C91" s="14"/>
      <c r="D91" s="14"/>
      <c r="E91" s="14"/>
      <c r="F91" s="14"/>
      <c r="G91" s="15"/>
      <c r="ZY91" s="1" t="s">
        <v>10</v>
      </c>
      <c r="ZZ91" s="16"/>
    </row>
    <row r="92" customFormat="false" ht="14.25" hidden="false" customHeight="false" outlineLevel="0" collapsed="false">
      <c r="A92" s="18" t="s">
        <v>257</v>
      </c>
      <c r="B92" s="19" t="s">
        <v>258</v>
      </c>
      <c r="C92" s="20" t="s">
        <v>13</v>
      </c>
      <c r="D92" s="21" t="n">
        <v>1</v>
      </c>
      <c r="E92" s="20"/>
      <c r="F92" s="22"/>
      <c r="G92" s="23" t="n">
        <f aca="false">ROUND(D92*F92,2)</f>
        <v>0</v>
      </c>
      <c r="ZY92" s="1" t="s">
        <v>14</v>
      </c>
      <c r="ZZ92" s="16" t="s">
        <v>259</v>
      </c>
    </row>
    <row r="93" customFormat="false" ht="14.25" hidden="false" customHeight="false" outlineLevel="0" collapsed="false">
      <c r="A93" s="26"/>
      <c r="B93" s="27"/>
      <c r="C93" s="28"/>
      <c r="D93" s="28"/>
      <c r="E93" s="28"/>
      <c r="F93" s="28"/>
      <c r="G93" s="29"/>
    </row>
    <row r="94" customFormat="false" ht="14.25" hidden="false" customHeight="false" outlineLevel="0" collapsed="false">
      <c r="A94" s="30"/>
      <c r="B94" s="30"/>
      <c r="C94" s="30"/>
      <c r="D94" s="30"/>
      <c r="E94" s="30"/>
      <c r="F94" s="30"/>
      <c r="G94" s="30"/>
    </row>
    <row r="95" customFormat="false" ht="13.8" hidden="false" customHeight="false" outlineLevel="0" collapsed="false">
      <c r="B95" s="31" t="s">
        <v>260</v>
      </c>
      <c r="G95" s="32" t="n">
        <f aca="false">SUBTOTAL(109,G4:G93)</f>
        <v>0</v>
      </c>
      <c r="ZY95" s="1" t="s">
        <v>261</v>
      </c>
    </row>
    <row r="96" customFormat="false" ht="13.8" hidden="false" customHeight="false" outlineLevel="0" collapsed="false">
      <c r="A96" s="33" t="n">
        <v>20</v>
      </c>
      <c r="B96" s="31" t="str">
        <f aca="false">CONCATENATE("Montant TVA (",A96,"%)")</f>
        <v>Montant TVA (20%)</v>
      </c>
      <c r="G96" s="32" t="n">
        <f aca="false">(G95*A96)/100</f>
        <v>0</v>
      </c>
      <c r="ZY96" s="1" t="s">
        <v>262</v>
      </c>
    </row>
    <row r="97" customFormat="false" ht="13.8" hidden="false" customHeight="false" outlineLevel="0" collapsed="false">
      <c r="B97" s="31" t="s">
        <v>263</v>
      </c>
      <c r="G97" s="32" t="n">
        <f aca="false">G95+G96</f>
        <v>0</v>
      </c>
      <c r="ZY97" s="1" t="s">
        <v>264</v>
      </c>
    </row>
    <row r="98" customFormat="false" ht="14.25" hidden="false" customHeight="false" outlineLevel="0" collapsed="false">
      <c r="G98" s="34"/>
    </row>
    <row r="99" customFormat="false" ht="14.25" hidden="false" customHeight="false" outlineLevel="0" collapsed="false">
      <c r="G99" s="34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I14" activeCellId="0" sqref="I14"/>
    </sheetView>
  </sheetViews>
  <sheetFormatPr defaultColWidth="10.66796875" defaultRowHeight="14.25" zeroHeight="false" outlineLevelRow="0" outlineLevelCol="0"/>
  <cols>
    <col collapsed="false" customWidth="true" hidden="false" outlineLevel="0" max="1" min="1" style="1" width="9.67"/>
    <col collapsed="false" customWidth="true" hidden="false" outlineLevel="0" max="2" min="2" style="1" width="46.67"/>
    <col collapsed="false" customWidth="true" hidden="false" outlineLevel="0" max="3" min="3" style="1" width="4.67"/>
    <col collapsed="false" customWidth="true" hidden="false" outlineLevel="0" max="7" min="7" style="1" width="12.67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28.5" hidden="false" customHeight="false" outlineLevel="0" collapsed="false">
      <c r="A2" s="3"/>
      <c r="B2" s="4" t="s">
        <v>265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4.2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1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26.25" hidden="false" customHeight="false" outlineLevel="0" collapsed="false">
      <c r="A5" s="12" t="s">
        <v>266</v>
      </c>
      <c r="B5" s="17" t="s">
        <v>267</v>
      </c>
      <c r="C5" s="14"/>
      <c r="D5" s="14"/>
      <c r="E5" s="14"/>
      <c r="F5" s="14"/>
      <c r="G5" s="15"/>
      <c r="ZY5" s="1" t="s">
        <v>10</v>
      </c>
      <c r="ZZ5" s="16"/>
    </row>
    <row r="6" customFormat="false" ht="26.25" hidden="false" customHeight="false" outlineLevel="0" collapsed="false">
      <c r="A6" s="18" t="s">
        <v>268</v>
      </c>
      <c r="B6" s="19" t="s">
        <v>269</v>
      </c>
      <c r="C6" s="20" t="s">
        <v>25</v>
      </c>
      <c r="D6" s="21" t="n">
        <v>30</v>
      </c>
      <c r="E6" s="20"/>
      <c r="F6" s="22"/>
      <c r="G6" s="23" t="n">
        <f aca="false">ROUND(D6*F6,2)</f>
        <v>0</v>
      </c>
      <c r="ZY6" s="1" t="s">
        <v>14</v>
      </c>
      <c r="ZZ6" s="16" t="s">
        <v>270</v>
      </c>
    </row>
    <row r="7" customFormat="false" ht="14.25" hidden="false" customHeight="false" outlineLevel="0" collapsed="false">
      <c r="A7" s="26"/>
      <c r="B7" s="27"/>
      <c r="C7" s="28"/>
      <c r="D7" s="28"/>
      <c r="E7" s="28"/>
      <c r="F7" s="28"/>
      <c r="G7" s="29"/>
    </row>
    <row r="8" customFormat="false" ht="14.25" hidden="false" customHeight="false" outlineLevel="0" collapsed="false">
      <c r="A8" s="30"/>
      <c r="B8" s="30"/>
      <c r="C8" s="30"/>
      <c r="D8" s="30"/>
      <c r="E8" s="30"/>
      <c r="F8" s="30"/>
      <c r="G8" s="30"/>
    </row>
    <row r="9" customFormat="false" ht="13.8" hidden="false" customHeight="false" outlineLevel="0" collapsed="false">
      <c r="B9" s="31" t="s">
        <v>260</v>
      </c>
      <c r="G9" s="32" t="n">
        <f aca="false">SUBTOTAL(109,G4:G7)</f>
        <v>0</v>
      </c>
      <c r="ZY9" s="1" t="s">
        <v>261</v>
      </c>
    </row>
    <row r="10" customFormat="false" ht="13.8" hidden="false" customHeight="false" outlineLevel="0" collapsed="false">
      <c r="A10" s="33" t="n">
        <v>20</v>
      </c>
      <c r="B10" s="31" t="str">
        <f aca="false">CONCATENATE("Montant TVA (",A10,"%)")</f>
        <v>Montant TVA (20%)</v>
      </c>
      <c r="G10" s="32" t="n">
        <f aca="false">(G9*A10)/100</f>
        <v>0</v>
      </c>
      <c r="ZY10" s="1" t="s">
        <v>262</v>
      </c>
    </row>
    <row r="11" customFormat="false" ht="13.8" hidden="false" customHeight="false" outlineLevel="0" collapsed="false">
      <c r="B11" s="31" t="s">
        <v>263</v>
      </c>
      <c r="G11" s="32" t="n">
        <f aca="false">G9+G10</f>
        <v>0</v>
      </c>
      <c r="ZY11" s="1" t="s">
        <v>264</v>
      </c>
    </row>
    <row r="12" customFormat="false" ht="14.25" hidden="false" customHeight="false" outlineLevel="0" collapsed="false">
      <c r="G12" s="34"/>
    </row>
    <row r="13" customFormat="false" ht="14.25" hidden="false" customHeight="false" outlineLevel="0" collapsed="false">
      <c r="G13" s="34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2025-03-26T16:38:33Z</dcterms:created>
  <dc:creator>d.combier</dc:creator>
  <dc:description/>
  <dc:language>fr-FR</dc:language>
  <cp:lastModifiedBy/>
  <dcterms:modified xsi:type="dcterms:W3CDTF">2025-04-03T15:57:52Z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