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LP_DGA\SCA\MDA\b. Marchés\Marchés 2023\23059 DIL Arrangements floraux\2. Phase passation\2.2 DCE\2.2.1 DCE publié(s)\DCE Publié\"/>
    </mc:Choice>
  </mc:AlternateContent>
  <xr:revisionPtr revIDLastSave="0" documentId="8_{29A3F842-4F60-4E46-B6DA-38E1F5A9BFAD}" xr6:coauthVersionLast="47" xr6:coauthVersionMax="47" xr10:uidLastSave="{00000000-0000-0000-0000-000000000000}"/>
  <bookViews>
    <workbookView xWindow="-120" yWindow="-120" windowWidth="29040" windowHeight="15360" tabRatio="248" activeTab="1" xr2:uid="{00000000-000D-0000-FFFF-FFFF00000000}"/>
  </bookViews>
  <sheets>
    <sheet name="BPU" sheetId="2" r:id="rId1"/>
    <sheet name="DQ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F134" i="1" l="1"/>
  <c r="F133" i="1"/>
  <c r="F132" i="1"/>
  <c r="F131" i="1"/>
  <c r="C134" i="1"/>
  <c r="C133" i="1"/>
  <c r="C132" i="1"/>
  <c r="C131" i="1"/>
  <c r="F127" i="1"/>
  <c r="F126" i="1"/>
  <c r="F125" i="1"/>
  <c r="F124" i="1"/>
  <c r="C127" i="1"/>
  <c r="C126" i="1"/>
  <c r="C125" i="1"/>
  <c r="C124" i="1"/>
  <c r="U119" i="1"/>
  <c r="U118" i="1"/>
  <c r="R119" i="1"/>
  <c r="R118" i="1"/>
  <c r="P119" i="1"/>
  <c r="P118" i="1"/>
  <c r="M119" i="1"/>
  <c r="M118" i="1"/>
  <c r="K119" i="1"/>
  <c r="K118" i="1"/>
  <c r="H119" i="1"/>
  <c r="H118" i="1"/>
  <c r="F119" i="1"/>
  <c r="F118" i="1"/>
  <c r="C119" i="1"/>
  <c r="C118" i="1"/>
  <c r="U111" i="1"/>
  <c r="U109" i="1"/>
  <c r="U108" i="1"/>
  <c r="U106" i="1"/>
  <c r="U104" i="1"/>
  <c r="U102" i="1"/>
  <c r="U101" i="1"/>
  <c r="U98" i="1"/>
  <c r="U97" i="1"/>
  <c r="U96" i="1"/>
  <c r="R111" i="1"/>
  <c r="R109" i="1"/>
  <c r="R108" i="1"/>
  <c r="R106" i="1"/>
  <c r="R104" i="1"/>
  <c r="R102" i="1"/>
  <c r="R101" i="1"/>
  <c r="R98" i="1"/>
  <c r="R97" i="1"/>
  <c r="R96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K111" i="1"/>
  <c r="K109" i="1"/>
  <c r="K108" i="1"/>
  <c r="K106" i="1"/>
  <c r="K104" i="1"/>
  <c r="K102" i="1"/>
  <c r="K101" i="1"/>
  <c r="K98" i="1"/>
  <c r="K97" i="1"/>
  <c r="K96" i="1"/>
  <c r="H111" i="1"/>
  <c r="H109" i="1"/>
  <c r="H108" i="1"/>
  <c r="H106" i="1"/>
  <c r="H104" i="1"/>
  <c r="H102" i="1"/>
  <c r="H101" i="1"/>
  <c r="H98" i="1"/>
  <c r="H97" i="1"/>
  <c r="H96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K70" i="1"/>
  <c r="K69" i="1"/>
  <c r="H70" i="1"/>
  <c r="H69" i="1"/>
  <c r="F70" i="1"/>
  <c r="F69" i="1"/>
  <c r="C70" i="1"/>
  <c r="C69" i="1"/>
  <c r="U65" i="1"/>
  <c r="U64" i="1"/>
  <c r="U63" i="1"/>
  <c r="U62" i="1"/>
  <c r="U61" i="1"/>
  <c r="U60" i="1"/>
  <c r="U59" i="1"/>
  <c r="U58" i="1"/>
  <c r="R65" i="1"/>
  <c r="R64" i="1"/>
  <c r="R63" i="1"/>
  <c r="R62" i="1"/>
  <c r="R61" i="1"/>
  <c r="R60" i="1"/>
  <c r="R59" i="1"/>
  <c r="R58" i="1"/>
  <c r="P65" i="1"/>
  <c r="P64" i="1"/>
  <c r="P63" i="1"/>
  <c r="P62" i="1"/>
  <c r="P61" i="1"/>
  <c r="P60" i="1"/>
  <c r="P59" i="1"/>
  <c r="P58" i="1"/>
  <c r="M65" i="1"/>
  <c r="M64" i="1"/>
  <c r="M63" i="1"/>
  <c r="M62" i="1"/>
  <c r="M61" i="1"/>
  <c r="M60" i="1"/>
  <c r="M59" i="1"/>
  <c r="M58" i="1"/>
  <c r="K65" i="1"/>
  <c r="K64" i="1"/>
  <c r="K63" i="1"/>
  <c r="K62" i="1"/>
  <c r="K61" i="1"/>
  <c r="K60" i="1"/>
  <c r="K59" i="1"/>
  <c r="K58" i="1"/>
  <c r="H65" i="1"/>
  <c r="H64" i="1"/>
  <c r="H63" i="1"/>
  <c r="H62" i="1"/>
  <c r="H61" i="1"/>
  <c r="H60" i="1"/>
  <c r="H59" i="1"/>
  <c r="H58" i="1"/>
  <c r="F65" i="1"/>
  <c r="F64" i="1"/>
  <c r="F63" i="1"/>
  <c r="F62" i="1"/>
  <c r="F61" i="1"/>
  <c r="F60" i="1"/>
  <c r="F59" i="1"/>
  <c r="F58" i="1"/>
  <c r="C65" i="1"/>
  <c r="C64" i="1"/>
  <c r="C63" i="1"/>
  <c r="C62" i="1"/>
  <c r="C61" i="1"/>
  <c r="C60" i="1"/>
  <c r="C59" i="1"/>
  <c r="C58" i="1"/>
  <c r="K51" i="1"/>
  <c r="K50" i="1"/>
  <c r="K49" i="1"/>
  <c r="K47" i="1"/>
  <c r="K46" i="1"/>
  <c r="K45" i="1"/>
  <c r="K43" i="1"/>
  <c r="K41" i="1"/>
  <c r="K40" i="1"/>
  <c r="K39" i="1"/>
  <c r="K38" i="1"/>
  <c r="K37" i="1"/>
  <c r="K36" i="1"/>
  <c r="K34" i="1"/>
  <c r="K33" i="1"/>
  <c r="K32" i="1"/>
  <c r="K31" i="1"/>
  <c r="K30" i="1"/>
  <c r="K29" i="1"/>
  <c r="K27" i="1"/>
  <c r="K26" i="1"/>
  <c r="K25" i="1"/>
  <c r="K24" i="1"/>
  <c r="K23" i="1"/>
  <c r="K22" i="1"/>
  <c r="K21" i="1"/>
  <c r="K19" i="1"/>
  <c r="K18" i="1"/>
  <c r="K17" i="1"/>
  <c r="K16" i="1"/>
  <c r="K15" i="1"/>
  <c r="K14" i="1"/>
  <c r="K13" i="1"/>
  <c r="K12" i="1"/>
  <c r="F12" i="1"/>
  <c r="H51" i="1"/>
  <c r="H50" i="1"/>
  <c r="H49" i="1"/>
  <c r="H47" i="1"/>
  <c r="H46" i="1"/>
  <c r="H45" i="1"/>
  <c r="H43" i="1"/>
  <c r="H41" i="1"/>
  <c r="H40" i="1"/>
  <c r="H39" i="1"/>
  <c r="H38" i="1"/>
  <c r="H37" i="1"/>
  <c r="H36" i="1"/>
  <c r="H34" i="1"/>
  <c r="H33" i="1"/>
  <c r="H32" i="1"/>
  <c r="H31" i="1"/>
  <c r="H30" i="1"/>
  <c r="H29" i="1"/>
  <c r="H27" i="1"/>
  <c r="H26" i="1"/>
  <c r="H25" i="1"/>
  <c r="H24" i="1"/>
  <c r="H23" i="1"/>
  <c r="H22" i="1"/>
  <c r="H21" i="1"/>
  <c r="H19" i="1"/>
  <c r="H18" i="1"/>
  <c r="H17" i="1"/>
  <c r="H16" i="1"/>
  <c r="H15" i="1"/>
  <c r="H14" i="1"/>
  <c r="H13" i="1"/>
  <c r="H12" i="1"/>
  <c r="F51" i="1"/>
  <c r="F50" i="1"/>
  <c r="F49" i="1"/>
  <c r="F47" i="1"/>
  <c r="F46" i="1"/>
  <c r="F45" i="1"/>
  <c r="F43" i="1"/>
  <c r="F41" i="1"/>
  <c r="F40" i="1"/>
  <c r="F39" i="1"/>
  <c r="F38" i="1"/>
  <c r="F37" i="1"/>
  <c r="F36" i="1"/>
  <c r="F34" i="1"/>
  <c r="F33" i="1"/>
  <c r="F32" i="1"/>
  <c r="F31" i="1"/>
  <c r="F30" i="1"/>
  <c r="F29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C51" i="1"/>
  <c r="C50" i="1"/>
  <c r="C49" i="1"/>
  <c r="C47" i="1"/>
  <c r="C46" i="1"/>
  <c r="C45" i="1"/>
  <c r="C43" i="1"/>
  <c r="C41" i="1"/>
  <c r="C40" i="1"/>
  <c r="C39" i="1"/>
  <c r="C38" i="1"/>
  <c r="C37" i="1"/>
  <c r="C36" i="1"/>
  <c r="C34" i="1"/>
  <c r="C33" i="1"/>
  <c r="C32" i="1"/>
  <c r="C31" i="1"/>
  <c r="C30" i="1"/>
  <c r="C29" i="1"/>
  <c r="C27" i="1"/>
  <c r="C26" i="1"/>
  <c r="C25" i="1"/>
  <c r="C24" i="1"/>
  <c r="C23" i="1"/>
  <c r="C22" i="1"/>
  <c r="C21" i="1"/>
  <c r="C19" i="1"/>
  <c r="C18" i="1"/>
  <c r="C17" i="1"/>
  <c r="C16" i="1"/>
  <c r="C15" i="1"/>
  <c r="C14" i="1"/>
  <c r="C13" i="1"/>
  <c r="C12" i="1"/>
  <c r="E138" i="2"/>
  <c r="E133" i="2"/>
  <c r="E132" i="2"/>
  <c r="E131" i="2"/>
  <c r="E130" i="2"/>
  <c r="E126" i="2"/>
  <c r="E125" i="2"/>
  <c r="E124" i="2"/>
  <c r="E123" i="2"/>
  <c r="N118" i="2"/>
  <c r="K118" i="2"/>
  <c r="H118" i="2"/>
  <c r="E118" i="2"/>
  <c r="N117" i="2"/>
  <c r="K117" i="2"/>
  <c r="H117" i="2"/>
  <c r="E117" i="2"/>
  <c r="K111" i="2"/>
  <c r="E111" i="2"/>
  <c r="N110" i="2"/>
  <c r="K110" i="2"/>
  <c r="H110" i="2"/>
  <c r="E110" i="2"/>
  <c r="K109" i="2"/>
  <c r="E109" i="2"/>
  <c r="N108" i="2"/>
  <c r="K108" i="2"/>
  <c r="H108" i="2"/>
  <c r="E108" i="2"/>
  <c r="N107" i="2"/>
  <c r="K107" i="2"/>
  <c r="H107" i="2"/>
  <c r="E107" i="2"/>
  <c r="K106" i="2"/>
  <c r="E106" i="2"/>
  <c r="N105" i="2"/>
  <c r="K105" i="2"/>
  <c r="H105" i="2"/>
  <c r="E105" i="2"/>
  <c r="K104" i="2"/>
  <c r="E104" i="2"/>
  <c r="N103" i="2"/>
  <c r="K103" i="2"/>
  <c r="H103" i="2"/>
  <c r="E103" i="2"/>
  <c r="K102" i="2"/>
  <c r="E102" i="2"/>
  <c r="N101" i="2"/>
  <c r="K101" i="2"/>
  <c r="H101" i="2"/>
  <c r="E101" i="2"/>
  <c r="N100" i="2"/>
  <c r="K100" i="2"/>
  <c r="H100" i="2"/>
  <c r="E100" i="2"/>
  <c r="K99" i="2"/>
  <c r="E99" i="2"/>
  <c r="K98" i="2"/>
  <c r="E98" i="2"/>
  <c r="N97" i="2"/>
  <c r="K97" i="2"/>
  <c r="H97" i="2"/>
  <c r="E97" i="2"/>
  <c r="N96" i="2"/>
  <c r="K96" i="2"/>
  <c r="H96" i="2"/>
  <c r="E96" i="2"/>
  <c r="N95" i="2"/>
  <c r="K95" i="2"/>
  <c r="H95" i="2"/>
  <c r="E95" i="2"/>
  <c r="K94" i="2"/>
  <c r="E94" i="2"/>
  <c r="K93" i="2"/>
  <c r="E93" i="2"/>
  <c r="H87" i="2"/>
  <c r="E87" i="2"/>
  <c r="H86" i="2"/>
  <c r="E86" i="2"/>
  <c r="H85" i="2"/>
  <c r="E85" i="2"/>
  <c r="H84" i="2"/>
  <c r="E84" i="2"/>
  <c r="H83" i="2"/>
  <c r="E83" i="2"/>
  <c r="H82" i="2"/>
  <c r="E82" i="2"/>
  <c r="H81" i="2"/>
  <c r="E81" i="2"/>
  <c r="H80" i="2"/>
  <c r="E80" i="2"/>
  <c r="H79" i="2"/>
  <c r="E79" i="2"/>
  <c r="H78" i="2"/>
  <c r="E78" i="2"/>
  <c r="H77" i="2"/>
  <c r="E77" i="2"/>
  <c r="H76" i="2"/>
  <c r="E76" i="2"/>
  <c r="H75" i="2"/>
  <c r="E75" i="2"/>
  <c r="H69" i="2"/>
  <c r="E69" i="2"/>
  <c r="H68" i="2"/>
  <c r="E68" i="2"/>
  <c r="N64" i="2"/>
  <c r="K64" i="2"/>
  <c r="H64" i="2"/>
  <c r="E64" i="2"/>
  <c r="N63" i="2"/>
  <c r="K63" i="2"/>
  <c r="H63" i="2"/>
  <c r="E63" i="2"/>
  <c r="N62" i="2"/>
  <c r="K62" i="2"/>
  <c r="H62" i="2"/>
  <c r="E62" i="2"/>
  <c r="N61" i="2"/>
  <c r="K61" i="2"/>
  <c r="H61" i="2"/>
  <c r="E61" i="2"/>
  <c r="N60" i="2"/>
  <c r="K60" i="2"/>
  <c r="H60" i="2"/>
  <c r="E60" i="2"/>
  <c r="N59" i="2"/>
  <c r="K59" i="2"/>
  <c r="H59" i="2"/>
  <c r="E59" i="2"/>
  <c r="N58" i="2"/>
  <c r="K58" i="2"/>
  <c r="H58" i="2"/>
  <c r="E58" i="2"/>
  <c r="N57" i="2"/>
  <c r="K57" i="2"/>
  <c r="H57" i="2"/>
  <c r="E57" i="2"/>
  <c r="H51" i="2"/>
  <c r="E51" i="2"/>
  <c r="H50" i="2"/>
  <c r="E50" i="2"/>
  <c r="H49" i="2"/>
  <c r="E49" i="2"/>
  <c r="H47" i="2"/>
  <c r="E47" i="2"/>
  <c r="H46" i="2"/>
  <c r="E46" i="2"/>
  <c r="H45" i="2"/>
  <c r="E45" i="2"/>
  <c r="H43" i="2"/>
  <c r="E43" i="2"/>
  <c r="H41" i="2"/>
  <c r="E41" i="2"/>
  <c r="H40" i="2"/>
  <c r="E40" i="2"/>
  <c r="H39" i="2"/>
  <c r="E39" i="2"/>
  <c r="H38" i="2"/>
  <c r="E38" i="2"/>
  <c r="H37" i="2"/>
  <c r="E37" i="2"/>
  <c r="H36" i="2"/>
  <c r="E36" i="2"/>
  <c r="H34" i="2"/>
  <c r="E34" i="2"/>
  <c r="H33" i="2"/>
  <c r="E33" i="2"/>
  <c r="H32" i="2"/>
  <c r="E32" i="2"/>
  <c r="H31" i="2"/>
  <c r="E31" i="2"/>
  <c r="H30" i="2"/>
  <c r="E30" i="2"/>
  <c r="H29" i="2"/>
  <c r="E29" i="2"/>
  <c r="H27" i="2"/>
  <c r="E27" i="2"/>
  <c r="H26" i="2"/>
  <c r="E26" i="2"/>
  <c r="H25" i="2"/>
  <c r="E25" i="2"/>
  <c r="H24" i="2"/>
  <c r="E24" i="2"/>
  <c r="H23" i="2"/>
  <c r="E23" i="2"/>
  <c r="H22" i="2"/>
  <c r="E22" i="2"/>
  <c r="H21" i="2"/>
  <c r="E21" i="2"/>
  <c r="H19" i="2"/>
  <c r="E19" i="2"/>
  <c r="H18" i="2"/>
  <c r="E18" i="2"/>
  <c r="H17" i="2"/>
  <c r="E17" i="2"/>
  <c r="H16" i="2"/>
  <c r="E16" i="2"/>
  <c r="H15" i="2"/>
  <c r="E15" i="2"/>
  <c r="H14" i="2"/>
  <c r="E14" i="2"/>
  <c r="H13" i="2"/>
  <c r="E13" i="2"/>
  <c r="H12" i="2"/>
  <c r="E12" i="2"/>
  <c r="T111" i="1" l="1"/>
  <c r="V111" i="1" s="1"/>
  <c r="T109" i="1"/>
  <c r="V109" i="1" s="1"/>
  <c r="T108" i="1"/>
  <c r="V108" i="1" s="1"/>
  <c r="T106" i="1"/>
  <c r="V106" i="1" s="1"/>
  <c r="T104" i="1"/>
  <c r="V104" i="1" s="1"/>
  <c r="T102" i="1"/>
  <c r="V102" i="1" s="1"/>
  <c r="T101" i="1"/>
  <c r="V101" i="1" s="1"/>
  <c r="T98" i="1"/>
  <c r="V98" i="1" s="1"/>
  <c r="T97" i="1"/>
  <c r="V97" i="1" s="1"/>
  <c r="T96" i="1"/>
  <c r="V96" i="1" s="1"/>
  <c r="J111" i="1"/>
  <c r="L111" i="1" s="1"/>
  <c r="J109" i="1"/>
  <c r="L109" i="1" s="1"/>
  <c r="J108" i="1"/>
  <c r="J106" i="1"/>
  <c r="L106" i="1" s="1"/>
  <c r="J104" i="1"/>
  <c r="L104" i="1" s="1"/>
  <c r="J102" i="1"/>
  <c r="L102" i="1" s="1"/>
  <c r="J101" i="1"/>
  <c r="L101" i="1" s="1"/>
  <c r="J98" i="1"/>
  <c r="L98" i="1" s="1"/>
  <c r="J97" i="1"/>
  <c r="L97" i="1" s="1"/>
  <c r="J96" i="1"/>
  <c r="L96" i="1" s="1"/>
  <c r="L108" i="1"/>
  <c r="E134" i="1" l="1"/>
  <c r="G134" i="1" s="1"/>
  <c r="E133" i="1"/>
  <c r="G133" i="1" s="1"/>
  <c r="E132" i="1"/>
  <c r="G132" i="1" s="1"/>
  <c r="E131" i="1"/>
  <c r="G131" i="1" s="1"/>
  <c r="E127" i="1"/>
  <c r="G127" i="1" s="1"/>
  <c r="E126" i="1"/>
  <c r="G126" i="1" s="1"/>
  <c r="E125" i="1"/>
  <c r="G125" i="1" s="1"/>
  <c r="T119" i="1"/>
  <c r="V119" i="1" s="1"/>
  <c r="T118" i="1"/>
  <c r="V118" i="1" s="1"/>
  <c r="O119" i="1"/>
  <c r="Q119" i="1" s="1"/>
  <c r="O118" i="1"/>
  <c r="Q118" i="1" s="1"/>
  <c r="J119" i="1"/>
  <c r="L119" i="1" s="1"/>
  <c r="J118" i="1"/>
  <c r="L118" i="1" s="1"/>
  <c r="O112" i="1"/>
  <c r="Q112" i="1" s="1"/>
  <c r="O111" i="1"/>
  <c r="Q111" i="1" s="1"/>
  <c r="O110" i="1"/>
  <c r="Q110" i="1" s="1"/>
  <c r="O109" i="1"/>
  <c r="Q109" i="1" s="1"/>
  <c r="O108" i="1"/>
  <c r="Q108" i="1" s="1"/>
  <c r="O107" i="1"/>
  <c r="Q107" i="1" s="1"/>
  <c r="O106" i="1"/>
  <c r="Q106" i="1" s="1"/>
  <c r="O105" i="1"/>
  <c r="Q105" i="1" s="1"/>
  <c r="O104" i="1"/>
  <c r="Q104" i="1" s="1"/>
  <c r="O103" i="1"/>
  <c r="Q103" i="1" s="1"/>
  <c r="O102" i="1"/>
  <c r="Q102" i="1" s="1"/>
  <c r="O101" i="1"/>
  <c r="Q101" i="1" s="1"/>
  <c r="O100" i="1"/>
  <c r="Q100" i="1" s="1"/>
  <c r="O99" i="1"/>
  <c r="Q99" i="1" s="1"/>
  <c r="O98" i="1"/>
  <c r="Q98" i="1" s="1"/>
  <c r="O97" i="1"/>
  <c r="Q97" i="1" s="1"/>
  <c r="O96" i="1"/>
  <c r="Q96" i="1" s="1"/>
  <c r="O95" i="1"/>
  <c r="Q95" i="1" s="1"/>
  <c r="O94" i="1"/>
  <c r="Q94" i="1" s="1"/>
  <c r="E111" i="1"/>
  <c r="G111" i="1" s="1"/>
  <c r="E110" i="1"/>
  <c r="G110" i="1" s="1"/>
  <c r="E109" i="1"/>
  <c r="G109" i="1" s="1"/>
  <c r="E108" i="1"/>
  <c r="G108" i="1" s="1"/>
  <c r="E107" i="1"/>
  <c r="G107" i="1" s="1"/>
  <c r="E106" i="1"/>
  <c r="G106" i="1" s="1"/>
  <c r="E105" i="1"/>
  <c r="G105" i="1" s="1"/>
  <c r="E104" i="1"/>
  <c r="G104" i="1" s="1"/>
  <c r="E103" i="1"/>
  <c r="G103" i="1" s="1"/>
  <c r="E102" i="1"/>
  <c r="G102" i="1" s="1"/>
  <c r="E101" i="1"/>
  <c r="G101" i="1" s="1"/>
  <c r="E100" i="1"/>
  <c r="G100" i="1" s="1"/>
  <c r="E99" i="1"/>
  <c r="G99" i="1" s="1"/>
  <c r="E98" i="1"/>
  <c r="G98" i="1" s="1"/>
  <c r="E97" i="1"/>
  <c r="G97" i="1" s="1"/>
  <c r="E96" i="1"/>
  <c r="G96" i="1" s="1"/>
  <c r="E95" i="1"/>
  <c r="G95" i="1" s="1"/>
  <c r="E94" i="1"/>
  <c r="G94" i="1" s="1"/>
  <c r="J88" i="1"/>
  <c r="L88" i="1" s="1"/>
  <c r="J87" i="1"/>
  <c r="L87" i="1" s="1"/>
  <c r="J86" i="1"/>
  <c r="L86" i="1" s="1"/>
  <c r="J85" i="1"/>
  <c r="L85" i="1" s="1"/>
  <c r="J84" i="1"/>
  <c r="L84" i="1" s="1"/>
  <c r="J83" i="1"/>
  <c r="L83" i="1" s="1"/>
  <c r="J82" i="1"/>
  <c r="L82" i="1" s="1"/>
  <c r="J81" i="1"/>
  <c r="L81" i="1" s="1"/>
  <c r="J80" i="1"/>
  <c r="L80" i="1" s="1"/>
  <c r="J79" i="1"/>
  <c r="L79" i="1" s="1"/>
  <c r="J78" i="1"/>
  <c r="L78" i="1" s="1"/>
  <c r="J77" i="1"/>
  <c r="L77" i="1" s="1"/>
  <c r="J76" i="1"/>
  <c r="L76" i="1" s="1"/>
  <c r="E88" i="1"/>
  <c r="G88" i="1" s="1"/>
  <c r="E87" i="1"/>
  <c r="G87" i="1" s="1"/>
  <c r="E86" i="1"/>
  <c r="G86" i="1" s="1"/>
  <c r="E85" i="1"/>
  <c r="G85" i="1" s="1"/>
  <c r="E84" i="1"/>
  <c r="G84" i="1" s="1"/>
  <c r="E83" i="1"/>
  <c r="G83" i="1" s="1"/>
  <c r="E82" i="1"/>
  <c r="G82" i="1" s="1"/>
  <c r="E81" i="1"/>
  <c r="G81" i="1" s="1"/>
  <c r="E80" i="1"/>
  <c r="G80" i="1" s="1"/>
  <c r="E79" i="1"/>
  <c r="G79" i="1" s="1"/>
  <c r="E78" i="1"/>
  <c r="G78" i="1" s="1"/>
  <c r="E77" i="1"/>
  <c r="G77" i="1" s="1"/>
  <c r="E76" i="1"/>
  <c r="G76" i="1" s="1"/>
  <c r="J70" i="1"/>
  <c r="L70" i="1" s="1"/>
  <c r="J69" i="1"/>
  <c r="L69" i="1" s="1"/>
  <c r="E70" i="1"/>
  <c r="G70" i="1" s="1"/>
  <c r="E69" i="1"/>
  <c r="G69" i="1" s="1"/>
  <c r="T65" i="1"/>
  <c r="V65" i="1" s="1"/>
  <c r="T64" i="1"/>
  <c r="V64" i="1" s="1"/>
  <c r="T63" i="1"/>
  <c r="V63" i="1" s="1"/>
  <c r="T62" i="1"/>
  <c r="V62" i="1" s="1"/>
  <c r="T61" i="1"/>
  <c r="V61" i="1" s="1"/>
  <c r="T60" i="1"/>
  <c r="V60" i="1" s="1"/>
  <c r="T59" i="1"/>
  <c r="V59" i="1" s="1"/>
  <c r="T58" i="1"/>
  <c r="V58" i="1" s="1"/>
  <c r="O65" i="1"/>
  <c r="Q65" i="1" s="1"/>
  <c r="O64" i="1"/>
  <c r="Q64" i="1" s="1"/>
  <c r="O63" i="1"/>
  <c r="Q63" i="1" s="1"/>
  <c r="O62" i="1"/>
  <c r="Q62" i="1" s="1"/>
  <c r="O61" i="1"/>
  <c r="Q61" i="1" s="1"/>
  <c r="O60" i="1"/>
  <c r="Q60" i="1" s="1"/>
  <c r="O59" i="1"/>
  <c r="Q59" i="1" s="1"/>
  <c r="O58" i="1"/>
  <c r="Q58" i="1" s="1"/>
  <c r="J65" i="1"/>
  <c r="L65" i="1" s="1"/>
  <c r="J64" i="1"/>
  <c r="L64" i="1" s="1"/>
  <c r="J63" i="1"/>
  <c r="L63" i="1" s="1"/>
  <c r="J62" i="1"/>
  <c r="L62" i="1" s="1"/>
  <c r="J61" i="1"/>
  <c r="L61" i="1" s="1"/>
  <c r="J60" i="1"/>
  <c r="L60" i="1" s="1"/>
  <c r="J59" i="1"/>
  <c r="L59" i="1" s="1"/>
  <c r="J58" i="1"/>
  <c r="L58" i="1" s="1"/>
  <c r="J51" i="1"/>
  <c r="L51" i="1" s="1"/>
  <c r="J50" i="1"/>
  <c r="L50" i="1" s="1"/>
  <c r="J49" i="1"/>
  <c r="L49" i="1" s="1"/>
  <c r="J47" i="1"/>
  <c r="L47" i="1" s="1"/>
  <c r="J46" i="1"/>
  <c r="L46" i="1" s="1"/>
  <c r="J45" i="1"/>
  <c r="L45" i="1" s="1"/>
  <c r="J43" i="1"/>
  <c r="L43" i="1" s="1"/>
  <c r="J41" i="1"/>
  <c r="L41" i="1" s="1"/>
  <c r="J40" i="1"/>
  <c r="L40" i="1" s="1"/>
  <c r="J39" i="1"/>
  <c r="L39" i="1" s="1"/>
  <c r="J38" i="1"/>
  <c r="L38" i="1" s="1"/>
  <c r="J37" i="1"/>
  <c r="L37" i="1" s="1"/>
  <c r="J36" i="1"/>
  <c r="L36" i="1" s="1"/>
  <c r="J34" i="1"/>
  <c r="L34" i="1" s="1"/>
  <c r="J33" i="1"/>
  <c r="L33" i="1" s="1"/>
  <c r="J32" i="1"/>
  <c r="L32" i="1" s="1"/>
  <c r="J31" i="1"/>
  <c r="L31" i="1" s="1"/>
  <c r="J30" i="1"/>
  <c r="L30" i="1" s="1"/>
  <c r="J29" i="1"/>
  <c r="L29" i="1" s="1"/>
  <c r="J27" i="1"/>
  <c r="L27" i="1" s="1"/>
  <c r="J26" i="1"/>
  <c r="L26" i="1" s="1"/>
  <c r="J25" i="1"/>
  <c r="L25" i="1" s="1"/>
  <c r="J24" i="1"/>
  <c r="L24" i="1" s="1"/>
  <c r="J23" i="1"/>
  <c r="L23" i="1" s="1"/>
  <c r="J22" i="1"/>
  <c r="L22" i="1" s="1"/>
  <c r="J21" i="1"/>
  <c r="L21" i="1" s="1"/>
  <c r="J19" i="1"/>
  <c r="L19" i="1" s="1"/>
  <c r="J18" i="1"/>
  <c r="L18" i="1" s="1"/>
  <c r="J17" i="1"/>
  <c r="L17" i="1" s="1"/>
  <c r="J16" i="1"/>
  <c r="L16" i="1" s="1"/>
  <c r="J15" i="1"/>
  <c r="L15" i="1" s="1"/>
  <c r="J14" i="1"/>
  <c r="L14" i="1" s="1"/>
  <c r="J13" i="1"/>
  <c r="L13" i="1" s="1"/>
  <c r="J12" i="1"/>
  <c r="L12" i="1" s="1"/>
  <c r="E124" i="1" l="1"/>
  <c r="G124" i="1" s="1"/>
  <c r="E119" i="1"/>
  <c r="G119" i="1" s="1"/>
  <c r="E118" i="1"/>
  <c r="E112" i="1"/>
  <c r="G112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58" i="1"/>
  <c r="G58" i="1" s="1"/>
  <c r="E12" i="1"/>
  <c r="G12" i="1" s="1"/>
  <c r="E13" i="1"/>
  <c r="G13" i="1" s="1"/>
  <c r="E14" i="1"/>
  <c r="G14" i="1" s="1"/>
  <c r="E17" i="1"/>
  <c r="G17" i="1" s="1"/>
  <c r="E18" i="1"/>
  <c r="G18" i="1" s="1"/>
  <c r="E19" i="1"/>
  <c r="G19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3" i="1"/>
  <c r="G43" i="1" s="1"/>
  <c r="E45" i="1"/>
  <c r="G45" i="1" s="1"/>
  <c r="E46" i="1"/>
  <c r="G46" i="1" s="1"/>
  <c r="E47" i="1"/>
  <c r="G47" i="1" s="1"/>
  <c r="E49" i="1"/>
  <c r="G49" i="1" s="1"/>
  <c r="E50" i="1"/>
  <c r="G50" i="1" s="1"/>
  <c r="E51" i="1"/>
  <c r="G51" i="1" s="1"/>
  <c r="E15" i="1"/>
  <c r="G15" i="1" s="1"/>
  <c r="E16" i="1"/>
  <c r="G16" i="1" s="1"/>
  <c r="G118" i="1" l="1"/>
  <c r="B139" i="1" s="1"/>
  <c r="B138" i="1"/>
</calcChain>
</file>

<file path=xl/sharedStrings.xml><?xml version="1.0" encoding="utf-8"?>
<sst xmlns="http://schemas.openxmlformats.org/spreadsheetml/2006/main" count="493" uniqueCount="128">
  <si>
    <t>Niveau 1</t>
  </si>
  <si>
    <t>Niveau 2</t>
  </si>
  <si>
    <t>Centre de table rond</t>
  </si>
  <si>
    <t>20 cm de diamètre</t>
  </si>
  <si>
    <t>30 cm de diamètre</t>
  </si>
  <si>
    <t>Centre de table petit vase (cube)</t>
  </si>
  <si>
    <t>30 cm de coté</t>
  </si>
  <si>
    <t>Centre de table ovale</t>
  </si>
  <si>
    <t>30/40 cm de diamètre</t>
  </si>
  <si>
    <t>50/70 cm de diamètre</t>
  </si>
  <si>
    <t>80/110 cm de diamètre</t>
  </si>
  <si>
    <t>Timbale</t>
  </si>
  <si>
    <t>10 cm de diamètre</t>
  </si>
  <si>
    <t>15 cm de diamètre</t>
  </si>
  <si>
    <t>Bouquet de remise de décoration</t>
  </si>
  <si>
    <t>Longueur 60 cm</t>
  </si>
  <si>
    <t>Longueur 80 cm</t>
  </si>
  <si>
    <t>48 cm de hauteur</t>
  </si>
  <si>
    <t>Longueur 50 cm</t>
  </si>
  <si>
    <t>Longueur 30 cm</t>
  </si>
  <si>
    <t>Hauteur 30 cm</t>
  </si>
  <si>
    <t>Hauteur 50 cm</t>
  </si>
  <si>
    <t>Hauteur 70 cm</t>
  </si>
  <si>
    <t>Hauteur 90 cm</t>
  </si>
  <si>
    <t>Hauteur 110 cm</t>
  </si>
  <si>
    <t>Hauteur 130 cm</t>
  </si>
  <si>
    <t>Vase deux faces</t>
  </si>
  <si>
    <t>Hauteur 30cm</t>
  </si>
  <si>
    <t>Hauteur 50cm</t>
  </si>
  <si>
    <t>Hauteur 70cm</t>
  </si>
  <si>
    <t>Décoration colonnes escalier d'honneur</t>
  </si>
  <si>
    <t>Hauteur 150 cm</t>
  </si>
  <si>
    <t>Hauteur 250 cm</t>
  </si>
  <si>
    <t>Hauteur supérieure à 250 cm</t>
  </si>
  <si>
    <t>II - Les fleurs mortuaires</t>
  </si>
  <si>
    <t>Longueurs (* = diamètres)</t>
  </si>
  <si>
    <t>60 cm</t>
  </si>
  <si>
    <t>80 cm</t>
  </si>
  <si>
    <t>100 cm</t>
  </si>
  <si>
    <t>130 cm</t>
  </si>
  <si>
    <t>Raquette avec poignée et ruban</t>
  </si>
  <si>
    <t>Coussin long avec ruban</t>
  </si>
  <si>
    <t>Coussin long sans ruban</t>
  </si>
  <si>
    <t>Gerbe avec ruban</t>
  </si>
  <si>
    <t>Gerbe sans ruban</t>
  </si>
  <si>
    <t>Coussin rond avec ruban</t>
  </si>
  <si>
    <t>Coussin rond sans ruban</t>
  </si>
  <si>
    <t>III - Les plantes fleuries</t>
  </si>
  <si>
    <t>Althaea</t>
  </si>
  <si>
    <t>Arum</t>
  </si>
  <si>
    <t>Azalée</t>
  </si>
  <si>
    <t>Camélia</t>
  </si>
  <si>
    <t>Chrysanthème</t>
  </si>
  <si>
    <t>Hibiscus</t>
  </si>
  <si>
    <t>Cyclamen</t>
  </si>
  <si>
    <t>Hortensia</t>
  </si>
  <si>
    <t>Jasmin</t>
  </si>
  <si>
    <t>Laurier</t>
  </si>
  <si>
    <t>Orchidée</t>
  </si>
  <si>
    <t>Rhododendron</t>
  </si>
  <si>
    <t>Rosier</t>
  </si>
  <si>
    <t>IV - Les plantes vertes</t>
  </si>
  <si>
    <t>Ficus</t>
  </si>
  <si>
    <t>Bambou</t>
  </si>
  <si>
    <t>Plantes aromatiques en pot (Thym, romarin, basilic, menthe, persil)</t>
  </si>
  <si>
    <t>V - Les sapins "Nordmann"</t>
  </si>
  <si>
    <t>VI - Accessoires de décoration</t>
  </si>
  <si>
    <t>Fleurs coupées (simples)</t>
  </si>
  <si>
    <t>Fleurs coupées</t>
  </si>
  <si>
    <t>Bouquet</t>
  </si>
  <si>
    <t>Bouquet obsèques</t>
  </si>
  <si>
    <t>Couronne</t>
  </si>
  <si>
    <t>Traine de lierre</t>
  </si>
  <si>
    <t>Kentia</t>
  </si>
  <si>
    <t>Buis</t>
  </si>
  <si>
    <t>Tuya</t>
  </si>
  <si>
    <t>VII - Entretien</t>
  </si>
  <si>
    <t>Taux de TVA</t>
  </si>
  <si>
    <t>diamètre : 50 cm</t>
  </si>
  <si>
    <t>diamètre : 70 cm</t>
  </si>
  <si>
    <t>Hauteur &gt; à 0,50 m</t>
  </si>
  <si>
    <t>Composition simple pour manifestations courantes</t>
  </si>
  <si>
    <t>ACHAT</t>
  </si>
  <si>
    <t>Hauteur &lt; ou = à 0,50 m</t>
  </si>
  <si>
    <t>Hauteur 1,50 m à 2 m</t>
  </si>
  <si>
    <t>Hauteur 2 m à 2,50 m</t>
  </si>
  <si>
    <t>Hauteur &gt; 3,50 m</t>
  </si>
  <si>
    <t>Hauteur &gt; 5m</t>
  </si>
  <si>
    <t>Verrine simple avec bougie (l'unité)</t>
  </si>
  <si>
    <t>Photophore pour table avec bougie (l'unité)</t>
  </si>
  <si>
    <t>Photophore pour sol avec bougie (l'unité)</t>
  </si>
  <si>
    <t>Tuteur (l'unité)</t>
  </si>
  <si>
    <t>LOCATION À LA JOURNÉE
(ne rien inscrire dans les zones grisées)</t>
  </si>
  <si>
    <t>I - Arrangements floraux pour tables, salons &amp; bureaux</t>
  </si>
  <si>
    <t>Sac de terreau pour plantes d'intérieur (l'unité)</t>
  </si>
  <si>
    <t>Engrais pour plantes d'intérieur (l'unité)</t>
  </si>
  <si>
    <t>Achat d'arrangements floraux, de plantes fleuries, de plantes vertes, de sapins, d'accessoires de décoration et de divers produits pour l'entretien des plantes</t>
  </si>
  <si>
    <t>Vase une face</t>
  </si>
  <si>
    <t>Vase transparent (rond, carré ou rectangulaire)</t>
  </si>
  <si>
    <t>Raquette avec poignée, sans ruban</t>
  </si>
  <si>
    <t>Verrine entourée de feuillage avec bougie (l'unité)</t>
  </si>
  <si>
    <t>Composition raffinée pour manifestations de gala : Créativité, fleurs recherchées et plus nombreuses, moins de feuillage.</t>
  </si>
  <si>
    <t>Tarifs pour une prestation de :</t>
  </si>
  <si>
    <t>Rafraichissement des vases  (l'unité)</t>
  </si>
  <si>
    <t>Dénomination sociale :</t>
  </si>
  <si>
    <t>(à renseigner par le soumissionnaire)</t>
  </si>
  <si>
    <t>Vase médicis</t>
  </si>
  <si>
    <t>Sapin naturel sans décoration</t>
  </si>
  <si>
    <r>
      <t xml:space="preserve">Sapin naturel richement décoré et illuminé *
 </t>
    </r>
    <r>
      <rPr>
        <sz val="10"/>
        <rFont val="Arial"/>
        <family val="2"/>
      </rPr>
      <t>(* la décoration comprendra des boules, des nœuds, ainsi que des guirlandes électriques, et autres éléments de décoration sophistiqués)</t>
    </r>
  </si>
  <si>
    <t>DETAIL DES QUANTITES ESTIMATIVES</t>
  </si>
  <si>
    <t xml:space="preserve">Quantités estimatives 
sur 48 mois </t>
  </si>
  <si>
    <t>Prix unitaire HT</t>
  </si>
  <si>
    <t xml:space="preserve">Total DQE HT </t>
  </si>
  <si>
    <t>Total DQE TTC</t>
  </si>
  <si>
    <t>Prix total HT</t>
  </si>
  <si>
    <t>Prix total TTC</t>
  </si>
  <si>
    <t>ANNEXE N° 1 À L'AE : BORDEREAU DES PRIX UNITAIRES</t>
  </si>
  <si>
    <t>Prix HT</t>
  </si>
  <si>
    <t>Prix TTC</t>
  </si>
  <si>
    <t>VIII - Livraison</t>
  </si>
  <si>
    <t>Prix au Km HT</t>
  </si>
  <si>
    <t>Prix au Km TTC</t>
  </si>
  <si>
    <t>Frais de livraison vers sites franciliens (Paris - et banlieue).
Prix forfaitaire au km pour un véhicule utilisé.</t>
  </si>
  <si>
    <t>IX - Majoration pour une prestation demandée un jour férié ou dimanche</t>
  </si>
  <si>
    <t>%</t>
  </si>
  <si>
    <t>En pourcentage du prix HT de l'article concerné</t>
  </si>
  <si>
    <r>
      <t xml:space="preserve">Consultation n°23059- Achats d’arrangements floraux (à base de fleurs fraîches), de plantes fleuries ou vertes, de sapins et d’objets de décoration
</t>
    </r>
    <r>
      <rPr>
        <sz val="12"/>
        <rFont val="Arial"/>
        <family val="2"/>
      </rPr>
      <t xml:space="preserve">
BORDEREAU DES PRIX UNITAIRES (BPU)  - ANNEXE 1 </t>
    </r>
    <r>
      <rPr>
        <sz val="12"/>
        <rFont val="Calibri"/>
        <family val="2"/>
      </rPr>
      <t>À</t>
    </r>
    <r>
      <rPr>
        <sz val="12"/>
        <rFont val="Arial"/>
        <family val="2"/>
      </rPr>
      <t xml:space="preserve"> L'ACTE D'ENGAGEMENT
Ce document est contractuel.
Le contenu des prix comprend l'ensemble des prestations couvertes dans le Cahier des Clauses Techniques Particulières (CCTP) n°23059.
Le soumissionnaire renseigne les cases jaunes de ce tableau. 
NB: Le soumissionnaire ne doit en aucun cas modifier les données déjà prérenseignées dans le fichier. </t>
    </r>
  </si>
  <si>
    <r>
      <t xml:space="preserve">Consultation n°23059- Achats d’arrangements floraux (à base de fleurs fraîches), de plantes fleuries ou vertes, de sapins et d’objets de décoration
</t>
    </r>
    <r>
      <rPr>
        <sz val="12"/>
        <rFont val="Arial"/>
        <family val="2"/>
      </rPr>
      <t xml:space="preserve">
DETAIL DES QUANTITES ESTIMATIVES (DQE) n'ayant pas valeur contractuelle
Le soumissionnaire renseigne les cases jaunes de ce tableau. 
NB: Le soumissionnaire ne doit en aucun cas modifier les données déjà prérenseignées dans le fichier.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</si>
</sst>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  <numFmt numFmtId="165" formatCode="#,##0.00\ &quot;€&quot;"/>
    <numFmt numFmtId="166" formatCode="#,##0.00\ _€"/>
    <numFmt numFmtId="167" formatCode="#,##0_ ;\-#,##0\ "/>
    <numFmt numFmtId="168" formatCode="#,##0.00&quot; €&quot;"/>
  </numFmts>
  <fonts count="16" x14ac:knownFonts="1"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sz val="12"/>
      <color indexed="30"/>
      <name val="Arial"/>
      <family val="2"/>
    </font>
    <font>
      <sz val="10"/>
      <color indexed="3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mediumGray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AF785"/>
        <bgColor indexed="64"/>
      </patternFill>
    </fill>
  </fills>
  <borders count="17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thin">
        <color indexed="8"/>
      </left>
      <right/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thin">
        <color indexed="64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64"/>
      </right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ill="0" applyBorder="0" applyAlignment="0" applyProtection="0"/>
    <xf numFmtId="9" fontId="1" fillId="0" borderId="0" applyFill="0" applyBorder="0" applyAlignment="0" applyProtection="0"/>
  </cellStyleXfs>
  <cellXfs count="485">
    <xf numFmtId="0" fontId="0" fillId="0" borderId="0" xfId="0"/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7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Font="1" applyBorder="1" applyAlignment="1">
      <alignment horizontal="center" vertical="center"/>
    </xf>
    <xf numFmtId="165" fontId="0" fillId="4" borderId="0" xfId="0" applyNumberFormat="1" applyFont="1" applyFill="1" applyBorder="1" applyAlignment="1">
      <alignment horizontal="center" vertical="center"/>
    </xf>
    <xf numFmtId="165" fontId="0" fillId="4" borderId="0" xfId="0" applyNumberFormat="1" applyFont="1" applyFill="1" applyBorder="1" applyAlignment="1">
      <alignment horizontal="right" vertical="center"/>
    </xf>
    <xf numFmtId="165" fontId="0" fillId="4" borderId="0" xfId="0" applyNumberFormat="1" applyFill="1" applyBorder="1" applyAlignment="1">
      <alignment horizontal="right" vertical="center"/>
    </xf>
    <xf numFmtId="0" fontId="12" fillId="5" borderId="1" xfId="0" applyFont="1" applyFill="1" applyBorder="1" applyAlignment="1">
      <alignment horizontal="center" vertical="center"/>
    </xf>
    <xf numFmtId="164" fontId="11" fillId="0" borderId="12" xfId="1" applyFont="1" applyFill="1" applyBorder="1" applyAlignment="1" applyProtection="1">
      <alignment vertical="center"/>
    </xf>
    <xf numFmtId="10" fontId="0" fillId="0" borderId="0" xfId="1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10" fillId="0" borderId="20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35" xfId="0" applyFont="1" applyFill="1" applyBorder="1" applyAlignment="1">
      <alignment horizontal="center" vertical="center"/>
    </xf>
    <xf numFmtId="0" fontId="12" fillId="5" borderId="35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164" fontId="11" fillId="0" borderId="14" xfId="1" applyFont="1" applyFill="1" applyBorder="1" applyAlignment="1" applyProtection="1">
      <alignment vertical="center"/>
    </xf>
    <xf numFmtId="0" fontId="2" fillId="0" borderId="36" xfId="0" applyFont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0" fontId="11" fillId="0" borderId="0" xfId="1" applyNumberFormat="1" applyFont="1" applyFill="1" applyBorder="1" applyAlignment="1" applyProtection="1">
      <alignment horizontal="center" vertical="center"/>
    </xf>
    <xf numFmtId="165" fontId="13" fillId="0" borderId="0" xfId="1" applyNumberFormat="1" applyFont="1" applyFill="1" applyBorder="1" applyAlignment="1" applyProtection="1">
      <alignment horizontal="center" vertical="center"/>
    </xf>
    <xf numFmtId="166" fontId="11" fillId="0" borderId="0" xfId="1" applyNumberFormat="1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164" fontId="11" fillId="0" borderId="37" xfId="1" applyFont="1" applyFill="1" applyBorder="1" applyAlignment="1" applyProtection="1">
      <alignment vertical="center"/>
    </xf>
    <xf numFmtId="0" fontId="12" fillId="0" borderId="0" xfId="0" applyFont="1" applyBorder="1" applyAlignment="1">
      <alignment vertical="center"/>
    </xf>
    <xf numFmtId="165" fontId="2" fillId="0" borderId="36" xfId="0" applyNumberFormat="1" applyFont="1" applyBorder="1" applyAlignment="1">
      <alignment vertical="center"/>
    </xf>
    <xf numFmtId="3" fontId="6" fillId="4" borderId="1" xfId="1" applyNumberFormat="1" applyFont="1" applyFill="1" applyBorder="1" applyAlignment="1" applyProtection="1">
      <alignment horizontal="center" vertical="center"/>
    </xf>
    <xf numFmtId="3" fontId="6" fillId="4" borderId="12" xfId="1" applyNumberFormat="1" applyFont="1" applyFill="1" applyBorder="1" applyAlignment="1" applyProtection="1">
      <alignment horizontal="center" vertical="center"/>
    </xf>
    <xf numFmtId="3" fontId="6" fillId="4" borderId="12" xfId="0" applyNumberFormat="1" applyFont="1" applyFill="1" applyBorder="1" applyAlignment="1">
      <alignment horizontal="center" vertical="center"/>
    </xf>
    <xf numFmtId="167" fontId="11" fillId="0" borderId="12" xfId="1" applyNumberFormat="1" applyFont="1" applyFill="1" applyBorder="1" applyAlignment="1" applyProtection="1">
      <alignment vertical="center"/>
    </xf>
    <xf numFmtId="167" fontId="11" fillId="0" borderId="38" xfId="1" applyNumberFormat="1" applyFont="1" applyFill="1" applyBorder="1" applyAlignment="1" applyProtection="1">
      <alignment vertical="center"/>
    </xf>
    <xf numFmtId="164" fontId="11" fillId="0" borderId="38" xfId="1" applyFont="1" applyFill="1" applyBorder="1" applyAlignment="1" applyProtection="1">
      <alignment vertical="center"/>
    </xf>
    <xf numFmtId="0" fontId="12" fillId="5" borderId="7" xfId="0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" fontId="11" fillId="0" borderId="10" xfId="1" applyNumberFormat="1" applyFont="1" applyFill="1" applyBorder="1" applyAlignment="1" applyProtection="1">
      <alignment horizontal="center" vertical="center"/>
    </xf>
    <xf numFmtId="3" fontId="11" fillId="0" borderId="5" xfId="1" applyNumberFormat="1" applyFont="1" applyFill="1" applyBorder="1" applyAlignment="1" applyProtection="1">
      <alignment horizontal="center" vertical="center"/>
    </xf>
    <xf numFmtId="3" fontId="11" fillId="0" borderId="16" xfId="1" applyNumberFormat="1" applyFont="1" applyFill="1" applyBorder="1" applyAlignment="1" applyProtection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4" borderId="24" xfId="1" applyNumberFormat="1" applyFont="1" applyFill="1" applyBorder="1" applyAlignment="1" applyProtection="1">
      <alignment horizontal="center" vertical="center"/>
    </xf>
    <xf numFmtId="3" fontId="11" fillId="4" borderId="15" xfId="1" applyNumberFormat="1" applyFont="1" applyFill="1" applyBorder="1" applyAlignment="1" applyProtection="1">
      <alignment horizontal="center" vertical="center"/>
    </xf>
    <xf numFmtId="3" fontId="11" fillId="4" borderId="15" xfId="0" applyNumberFormat="1" applyFont="1" applyFill="1" applyBorder="1" applyAlignment="1">
      <alignment horizontal="center" vertical="center"/>
    </xf>
    <xf numFmtId="3" fontId="11" fillId="4" borderId="16" xfId="0" applyNumberFormat="1" applyFont="1" applyFill="1" applyBorder="1" applyAlignment="1">
      <alignment horizontal="center" vertical="center"/>
    </xf>
    <xf numFmtId="3" fontId="11" fillId="3" borderId="6" xfId="1" applyNumberFormat="1" applyFont="1" applyFill="1" applyBorder="1" applyAlignment="1" applyProtection="1">
      <alignment horizontal="center" vertical="center"/>
    </xf>
    <xf numFmtId="3" fontId="11" fillId="3" borderId="16" xfId="1" applyNumberFormat="1" applyFont="1" applyFill="1" applyBorder="1" applyAlignment="1" applyProtection="1">
      <alignment horizontal="center" vertical="center"/>
    </xf>
    <xf numFmtId="3" fontId="11" fillId="4" borderId="16" xfId="1" applyNumberFormat="1" applyFont="1" applyFill="1" applyBorder="1" applyAlignment="1" applyProtection="1">
      <alignment horizontal="center" vertical="center"/>
    </xf>
    <xf numFmtId="3" fontId="11" fillId="4" borderId="6" xfId="0" applyNumberFormat="1" applyFont="1" applyFill="1" applyBorder="1" applyAlignment="1">
      <alignment horizontal="center" vertical="center"/>
    </xf>
    <xf numFmtId="3" fontId="6" fillId="4" borderId="14" xfId="1" applyNumberFormat="1" applyFont="1" applyFill="1" applyBorder="1" applyAlignment="1" applyProtection="1">
      <alignment horizontal="center" vertical="center"/>
    </xf>
    <xf numFmtId="0" fontId="12" fillId="5" borderId="43" xfId="0" applyFont="1" applyFill="1" applyBorder="1" applyAlignment="1">
      <alignment horizontal="center" vertical="center"/>
    </xf>
    <xf numFmtId="0" fontId="12" fillId="5" borderId="44" xfId="0" applyFont="1" applyFill="1" applyBorder="1" applyAlignment="1">
      <alignment horizontal="center" vertical="center"/>
    </xf>
    <xf numFmtId="164" fontId="11" fillId="0" borderId="44" xfId="1" applyFont="1" applyFill="1" applyBorder="1" applyAlignment="1" applyProtection="1">
      <alignment vertical="center"/>
    </xf>
    <xf numFmtId="164" fontId="11" fillId="0" borderId="46" xfId="1" applyFont="1" applyFill="1" applyBorder="1" applyAlignment="1" applyProtection="1">
      <alignment vertical="center"/>
    </xf>
    <xf numFmtId="0" fontId="11" fillId="0" borderId="39" xfId="0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1" fillId="0" borderId="56" xfId="0" applyFont="1" applyBorder="1" applyAlignment="1">
      <alignment vertical="center"/>
    </xf>
    <xf numFmtId="0" fontId="11" fillId="0" borderId="57" xfId="0" applyFont="1" applyBorder="1" applyAlignment="1">
      <alignment vertical="center"/>
    </xf>
    <xf numFmtId="0" fontId="11" fillId="0" borderId="57" xfId="0" applyFont="1" applyFill="1" applyBorder="1" applyAlignment="1">
      <alignment vertical="center"/>
    </xf>
    <xf numFmtId="0" fontId="12" fillId="5" borderId="51" xfId="0" applyFont="1" applyFill="1" applyBorder="1" applyAlignment="1">
      <alignment horizontal="center" vertical="center"/>
    </xf>
    <xf numFmtId="164" fontId="11" fillId="0" borderId="59" xfId="1" applyFont="1" applyFill="1" applyBorder="1" applyAlignment="1" applyProtection="1">
      <alignment vertical="center"/>
    </xf>
    <xf numFmtId="0" fontId="12" fillId="5" borderId="50" xfId="0" applyFont="1" applyFill="1" applyBorder="1" applyAlignment="1">
      <alignment horizontal="center" vertical="center"/>
    </xf>
    <xf numFmtId="0" fontId="11" fillId="0" borderId="65" xfId="0" applyFont="1" applyBorder="1" applyAlignment="1">
      <alignment vertical="center"/>
    </xf>
    <xf numFmtId="0" fontId="11" fillId="0" borderId="66" xfId="0" applyFont="1" applyBorder="1" applyAlignment="1">
      <alignment vertical="center"/>
    </xf>
    <xf numFmtId="3" fontId="6" fillId="4" borderId="68" xfId="1" applyNumberFormat="1" applyFont="1" applyFill="1" applyBorder="1" applyAlignment="1" applyProtection="1">
      <alignment horizontal="center" vertical="center"/>
    </xf>
    <xf numFmtId="164" fontId="11" fillId="0" borderId="68" xfId="1" applyFont="1" applyFill="1" applyBorder="1" applyAlignment="1" applyProtection="1">
      <alignment vertical="center"/>
    </xf>
    <xf numFmtId="164" fontId="11" fillId="0" borderId="69" xfId="1" applyFont="1" applyFill="1" applyBorder="1" applyAlignment="1" applyProtection="1">
      <alignment vertical="center"/>
    </xf>
    <xf numFmtId="167" fontId="11" fillId="0" borderId="68" xfId="1" applyNumberFormat="1" applyFont="1" applyFill="1" applyBorder="1" applyAlignment="1" applyProtection="1">
      <alignment vertical="center"/>
    </xf>
    <xf numFmtId="164" fontId="11" fillId="0" borderId="77" xfId="1" applyFont="1" applyFill="1" applyBorder="1" applyAlignment="1" applyProtection="1">
      <alignment vertical="center"/>
    </xf>
    <xf numFmtId="167" fontId="11" fillId="0" borderId="38" xfId="1" applyNumberFormat="1" applyFont="1" applyFill="1" applyBorder="1" applyAlignment="1" applyProtection="1">
      <alignment horizontal="center" vertical="center"/>
    </xf>
    <xf numFmtId="167" fontId="11" fillId="0" borderId="12" xfId="1" applyNumberFormat="1" applyFont="1" applyFill="1" applyBorder="1" applyAlignment="1" applyProtection="1">
      <alignment horizontal="center" vertical="center"/>
    </xf>
    <xf numFmtId="167" fontId="11" fillId="0" borderId="68" xfId="1" applyNumberFormat="1" applyFont="1" applyFill="1" applyBorder="1" applyAlignment="1" applyProtection="1">
      <alignment horizontal="center" vertical="center"/>
    </xf>
    <xf numFmtId="3" fontId="11" fillId="3" borderId="4" xfId="1" applyNumberFormat="1" applyFont="1" applyFill="1" applyBorder="1" applyAlignment="1" applyProtection="1">
      <alignment horizontal="center" vertical="center"/>
    </xf>
    <xf numFmtId="3" fontId="11" fillId="3" borderId="17" xfId="1" applyNumberFormat="1" applyFont="1" applyFill="1" applyBorder="1" applyAlignment="1" applyProtection="1">
      <alignment horizontal="center" vertical="center"/>
    </xf>
    <xf numFmtId="3" fontId="11" fillId="0" borderId="68" xfId="1" applyNumberFormat="1" applyFont="1" applyFill="1" applyBorder="1" applyAlignment="1" applyProtection="1">
      <alignment horizontal="center" vertical="center"/>
    </xf>
    <xf numFmtId="0" fontId="12" fillId="5" borderId="87" xfId="0" applyFont="1" applyFill="1" applyBorder="1" applyAlignment="1">
      <alignment horizontal="center" vertical="center"/>
    </xf>
    <xf numFmtId="164" fontId="11" fillId="0" borderId="89" xfId="1" applyFont="1" applyFill="1" applyBorder="1" applyAlignment="1" applyProtection="1">
      <alignment vertical="center"/>
    </xf>
    <xf numFmtId="1" fontId="11" fillId="0" borderId="92" xfId="1" applyNumberFormat="1" applyFont="1" applyFill="1" applyBorder="1" applyAlignment="1" applyProtection="1">
      <alignment horizontal="center" vertical="center"/>
    </xf>
    <xf numFmtId="164" fontId="11" fillId="0" borderId="93" xfId="1" applyFont="1" applyFill="1" applyBorder="1" applyAlignment="1" applyProtection="1">
      <alignment vertical="center"/>
    </xf>
    <xf numFmtId="164" fontId="11" fillId="0" borderId="94" xfId="1" applyFont="1" applyFill="1" applyBorder="1" applyAlignment="1" applyProtection="1">
      <alignment vertical="center"/>
    </xf>
    <xf numFmtId="1" fontId="11" fillId="0" borderId="96" xfId="1" applyNumberFormat="1" applyFont="1" applyFill="1" applyBorder="1" applyAlignment="1" applyProtection="1">
      <alignment horizontal="center" vertical="center"/>
    </xf>
    <xf numFmtId="164" fontId="11" fillId="0" borderId="97" xfId="1" applyFont="1" applyFill="1" applyBorder="1" applyAlignment="1" applyProtection="1">
      <alignment vertical="center"/>
    </xf>
    <xf numFmtId="165" fontId="11" fillId="3" borderId="101" xfId="1" applyNumberFormat="1" applyFont="1" applyFill="1" applyBorder="1" applyAlignment="1" applyProtection="1">
      <alignment horizontal="right" vertical="center"/>
    </xf>
    <xf numFmtId="165" fontId="11" fillId="3" borderId="102" xfId="1" applyNumberFormat="1" applyFont="1" applyFill="1" applyBorder="1" applyAlignment="1" applyProtection="1">
      <alignment horizontal="right" vertical="center"/>
    </xf>
    <xf numFmtId="3" fontId="11" fillId="0" borderId="104" xfId="0" applyNumberFormat="1" applyFont="1" applyFill="1" applyBorder="1" applyAlignment="1">
      <alignment horizontal="center" vertical="center"/>
    </xf>
    <xf numFmtId="3" fontId="11" fillId="4" borderId="104" xfId="0" applyNumberFormat="1" applyFont="1" applyFill="1" applyBorder="1" applyAlignment="1">
      <alignment horizontal="center" vertical="center"/>
    </xf>
    <xf numFmtId="3" fontId="11" fillId="3" borderId="107" xfId="1" applyNumberFormat="1" applyFont="1" applyFill="1" applyBorder="1" applyAlignment="1" applyProtection="1">
      <alignment horizontal="center" vertical="center"/>
    </xf>
    <xf numFmtId="0" fontId="12" fillId="5" borderId="112" xfId="0" applyFont="1" applyFill="1" applyBorder="1" applyAlignment="1">
      <alignment horizontal="center" vertical="center"/>
    </xf>
    <xf numFmtId="164" fontId="11" fillId="0" borderId="114" xfId="1" applyFont="1" applyFill="1" applyBorder="1" applyAlignment="1" applyProtection="1">
      <alignment vertical="center"/>
    </xf>
    <xf numFmtId="165" fontId="11" fillId="0" borderId="13" xfId="1" applyNumberFormat="1" applyFont="1" applyFill="1" applyBorder="1" applyAlignment="1" applyProtection="1">
      <alignment horizontal="right" vertical="center"/>
    </xf>
    <xf numFmtId="165" fontId="11" fillId="0" borderId="13" xfId="0" applyNumberFormat="1" applyFont="1" applyFill="1" applyBorder="1" applyAlignment="1">
      <alignment horizontal="right" vertical="center"/>
    </xf>
    <xf numFmtId="165" fontId="11" fillId="3" borderId="30" xfId="1" applyNumberFormat="1" applyFont="1" applyFill="1" applyBorder="1" applyAlignment="1" applyProtection="1">
      <alignment horizontal="right" vertical="center"/>
    </xf>
    <xf numFmtId="165" fontId="11" fillId="3" borderId="17" xfId="1" applyNumberFormat="1" applyFont="1" applyFill="1" applyBorder="1" applyAlignment="1" applyProtection="1">
      <alignment horizontal="right" vertical="center"/>
    </xf>
    <xf numFmtId="165" fontId="11" fillId="3" borderId="119" xfId="1" applyNumberFormat="1" applyFont="1" applyFill="1" applyBorder="1" applyAlignment="1" applyProtection="1">
      <alignment horizontal="right" vertical="center"/>
    </xf>
    <xf numFmtId="0" fontId="12" fillId="5" borderId="124" xfId="0" applyFont="1" applyFill="1" applyBorder="1" applyAlignment="1">
      <alignment horizontal="center" vertical="center"/>
    </xf>
    <xf numFmtId="165" fontId="11" fillId="3" borderId="126" xfId="1" applyNumberFormat="1" applyFont="1" applyFill="1" applyBorder="1" applyAlignment="1" applyProtection="1">
      <alignment horizontal="right" vertical="center"/>
    </xf>
    <xf numFmtId="165" fontId="11" fillId="3" borderId="57" xfId="1" applyNumberFormat="1" applyFont="1" applyFill="1" applyBorder="1" applyAlignment="1" applyProtection="1">
      <alignment horizontal="right" vertical="center"/>
    </xf>
    <xf numFmtId="164" fontId="11" fillId="0" borderId="57" xfId="1" applyFont="1" applyFill="1" applyBorder="1" applyAlignment="1" applyProtection="1">
      <alignment vertical="center"/>
    </xf>
    <xf numFmtId="165" fontId="11" fillId="3" borderId="66" xfId="1" applyNumberFormat="1" applyFont="1" applyFill="1" applyBorder="1" applyAlignment="1" applyProtection="1">
      <alignment horizontal="right" vertical="center"/>
    </xf>
    <xf numFmtId="3" fontId="11" fillId="3" borderId="5" xfId="1" applyNumberFormat="1" applyFont="1" applyFill="1" applyBorder="1" applyAlignment="1" applyProtection="1">
      <alignment horizontal="center" vertical="center"/>
    </xf>
    <xf numFmtId="3" fontId="11" fillId="3" borderId="104" xfId="1" applyNumberFormat="1" applyFont="1" applyFill="1" applyBorder="1" applyAlignment="1" applyProtection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44" fontId="11" fillId="0" borderId="13" xfId="1" applyNumberFormat="1" applyFont="1" applyFill="1" applyBorder="1" applyAlignment="1" applyProtection="1">
      <alignment horizontal="right" vertical="center"/>
    </xf>
    <xf numFmtId="44" fontId="11" fillId="3" borderId="17" xfId="1" applyNumberFormat="1" applyFont="1" applyFill="1" applyBorder="1" applyAlignment="1" applyProtection="1">
      <alignment horizontal="right" vertical="center"/>
    </xf>
    <xf numFmtId="44" fontId="11" fillId="0" borderId="13" xfId="0" applyNumberFormat="1" applyFont="1" applyFill="1" applyBorder="1" applyAlignment="1">
      <alignment horizontal="right" vertical="center"/>
    </xf>
    <xf numFmtId="10" fontId="11" fillId="3" borderId="1" xfId="1" applyNumberFormat="1" applyFont="1" applyFill="1" applyBorder="1" applyAlignment="1" applyProtection="1">
      <alignment horizontal="right" vertical="center"/>
      <protection locked="0"/>
    </xf>
    <xf numFmtId="10" fontId="11" fillId="3" borderId="12" xfId="1" applyNumberFormat="1" applyFont="1" applyFill="1" applyBorder="1" applyAlignment="1" applyProtection="1">
      <alignment horizontal="right" vertical="center"/>
      <protection locked="0"/>
    </xf>
    <xf numFmtId="10" fontId="11" fillId="3" borderId="68" xfId="1" applyNumberFormat="1" applyFont="1" applyFill="1" applyBorder="1" applyAlignment="1" applyProtection="1">
      <alignment horizontal="right" vertical="center"/>
      <protection locked="0"/>
    </xf>
    <xf numFmtId="0" fontId="12" fillId="5" borderId="35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11" fillId="0" borderId="136" xfId="0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10" fontId="11" fillId="6" borderId="1" xfId="1" applyNumberFormat="1" applyFont="1" applyFill="1" applyBorder="1" applyAlignment="1" applyProtection="1">
      <alignment horizontal="center" vertical="center"/>
    </xf>
    <xf numFmtId="44" fontId="11" fillId="0" borderId="1" xfId="1" applyNumberFormat="1" applyFont="1" applyFill="1" applyBorder="1" applyAlignment="1" applyProtection="1">
      <alignment vertical="center"/>
    </xf>
    <xf numFmtId="164" fontId="11" fillId="0" borderId="1" xfId="1" applyFont="1" applyFill="1" applyBorder="1" applyAlignment="1" applyProtection="1">
      <alignment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10" fontId="11" fillId="6" borderId="12" xfId="1" applyNumberFormat="1" applyFont="1" applyFill="1" applyBorder="1" applyAlignment="1" applyProtection="1">
      <alignment horizontal="center" vertical="center"/>
    </xf>
    <xf numFmtId="10" fontId="11" fillId="6" borderId="12" xfId="0" applyNumberFormat="1" applyFont="1" applyFill="1" applyBorder="1" applyAlignment="1">
      <alignment horizontal="center" vertical="center"/>
    </xf>
    <xf numFmtId="168" fontId="11" fillId="0" borderId="12" xfId="0" applyNumberFormat="1" applyFont="1" applyBorder="1" applyAlignment="1">
      <alignment horizontal="right" vertical="center"/>
    </xf>
    <xf numFmtId="0" fontId="11" fillId="0" borderId="13" xfId="0" applyFont="1" applyBorder="1" applyAlignment="1">
      <alignment vertical="center"/>
    </xf>
    <xf numFmtId="0" fontId="11" fillId="0" borderId="138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10" fontId="11" fillId="6" borderId="135" xfId="1" applyNumberFormat="1" applyFont="1" applyFill="1" applyBorder="1" applyAlignment="1" applyProtection="1">
      <alignment horizontal="center" vertical="center"/>
    </xf>
    <xf numFmtId="164" fontId="11" fillId="0" borderId="135" xfId="1" applyFont="1" applyFill="1" applyBorder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11" fillId="2" borderId="0" xfId="0" applyFont="1" applyFill="1" applyAlignment="1">
      <alignment vertical="center"/>
    </xf>
    <xf numFmtId="10" fontId="11" fillId="6" borderId="1" xfId="0" applyNumberFormat="1" applyFont="1" applyFill="1" applyBorder="1" applyAlignment="1">
      <alignment horizontal="center" vertical="center"/>
    </xf>
    <xf numFmtId="44" fontId="11" fillId="0" borderId="1" xfId="0" applyNumberFormat="1" applyFont="1" applyBorder="1" applyAlignment="1">
      <alignment horizontal="right" vertical="center"/>
    </xf>
    <xf numFmtId="44" fontId="11" fillId="0" borderId="12" xfId="1" applyNumberFormat="1" applyFont="1" applyFill="1" applyBorder="1" applyAlignment="1" applyProtection="1">
      <alignment horizontal="right" vertical="center"/>
    </xf>
    <xf numFmtId="44" fontId="11" fillId="0" borderId="135" xfId="1" applyNumberFormat="1" applyFont="1" applyFill="1" applyBorder="1" applyAlignment="1" applyProtection="1">
      <alignment horizontal="right" vertical="center"/>
    </xf>
    <xf numFmtId="0" fontId="11" fillId="0" borderId="3" xfId="0" applyFont="1" applyBorder="1" applyAlignment="1">
      <alignment vertical="center"/>
    </xf>
    <xf numFmtId="10" fontId="11" fillId="6" borderId="14" xfId="1" applyNumberFormat="1" applyFont="1" applyFill="1" applyBorder="1" applyAlignment="1" applyProtection="1">
      <alignment horizontal="center" vertical="center"/>
    </xf>
    <xf numFmtId="10" fontId="11" fillId="6" borderId="143" xfId="1" applyNumberFormat="1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5" borderId="147" xfId="0" applyFont="1" applyFill="1" applyBorder="1" applyAlignment="1">
      <alignment horizontal="center" vertical="center"/>
    </xf>
    <xf numFmtId="0" fontId="12" fillId="5" borderId="148" xfId="0" applyFont="1" applyFill="1" applyBorder="1" applyAlignment="1">
      <alignment horizontal="center" vertical="center"/>
    </xf>
    <xf numFmtId="0" fontId="12" fillId="5" borderId="165" xfId="0" applyFont="1" applyFill="1" applyBorder="1" applyAlignment="1">
      <alignment horizontal="center" vertical="center"/>
    </xf>
    <xf numFmtId="10" fontId="11" fillId="6" borderId="5" xfId="1" applyNumberFormat="1" applyFont="1" applyFill="1" applyBorder="1" applyAlignment="1" applyProtection="1">
      <alignment horizontal="center" vertical="center"/>
    </xf>
    <xf numFmtId="10" fontId="11" fillId="3" borderId="5" xfId="1" applyNumberFormat="1" applyFont="1" applyFill="1" applyBorder="1" applyAlignment="1" applyProtection="1">
      <alignment horizontal="right" vertical="center"/>
    </xf>
    <xf numFmtId="10" fontId="11" fillId="6" borderId="24" xfId="1" applyNumberFormat="1" applyFont="1" applyFill="1" applyBorder="1" applyAlignment="1" applyProtection="1">
      <alignment horizontal="center" vertical="center"/>
    </xf>
    <xf numFmtId="165" fontId="11" fillId="3" borderId="6" xfId="1" applyNumberFormat="1" applyFont="1" applyFill="1" applyBorder="1" applyAlignment="1" applyProtection="1">
      <alignment horizontal="right" vertical="center"/>
    </xf>
    <xf numFmtId="10" fontId="11" fillId="3" borderId="6" xfId="1" applyNumberFormat="1" applyFont="1" applyFill="1" applyBorder="1" applyAlignment="1" applyProtection="1">
      <alignment horizontal="center" vertical="center"/>
    </xf>
    <xf numFmtId="10" fontId="11" fillId="6" borderId="16" xfId="1" applyNumberFormat="1" applyFont="1" applyFill="1" applyBorder="1" applyAlignment="1" applyProtection="1">
      <alignment horizontal="center" vertical="center"/>
    </xf>
    <xf numFmtId="165" fontId="11" fillId="3" borderId="16" xfId="1" applyNumberFormat="1" applyFont="1" applyFill="1" applyBorder="1" applyAlignment="1" applyProtection="1">
      <alignment horizontal="right" vertical="center"/>
    </xf>
    <xf numFmtId="10" fontId="11" fillId="3" borderId="16" xfId="1" applyNumberFormat="1" applyFont="1" applyFill="1" applyBorder="1" applyAlignment="1" applyProtection="1">
      <alignment horizontal="right" vertical="center"/>
    </xf>
    <xf numFmtId="10" fontId="11" fillId="6" borderId="15" xfId="1" applyNumberFormat="1" applyFont="1" applyFill="1" applyBorder="1" applyAlignment="1" applyProtection="1">
      <alignment horizontal="center" vertical="center"/>
    </xf>
    <xf numFmtId="10" fontId="11" fillId="3" borderId="16" xfId="1" applyNumberFormat="1" applyFont="1" applyFill="1" applyBorder="1" applyAlignment="1" applyProtection="1">
      <alignment horizontal="center" vertical="center"/>
    </xf>
    <xf numFmtId="10" fontId="11" fillId="6" borderId="16" xfId="0" applyNumberFormat="1" applyFont="1" applyFill="1" applyBorder="1" applyAlignment="1">
      <alignment horizontal="center" vertical="center"/>
    </xf>
    <xf numFmtId="10" fontId="11" fillId="6" borderId="15" xfId="0" applyNumberFormat="1" applyFont="1" applyFill="1" applyBorder="1" applyAlignment="1">
      <alignment horizontal="center" vertical="center"/>
    </xf>
    <xf numFmtId="10" fontId="11" fillId="6" borderId="167" xfId="0" applyNumberFormat="1" applyFont="1" applyFill="1" applyBorder="1" applyAlignment="1">
      <alignment horizontal="center" vertical="center"/>
    </xf>
    <xf numFmtId="10" fontId="11" fillId="3" borderId="167" xfId="1" applyNumberFormat="1" applyFont="1" applyFill="1" applyBorder="1" applyAlignment="1" applyProtection="1">
      <alignment horizontal="center" vertical="center"/>
    </xf>
    <xf numFmtId="10" fontId="11" fillId="6" borderId="17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6" fillId="6" borderId="14" xfId="1" applyNumberFormat="1" applyFont="1" applyFill="1" applyBorder="1" applyAlignment="1" applyProtection="1">
      <alignment horizontal="right" vertical="center"/>
    </xf>
    <xf numFmtId="10" fontId="6" fillId="6" borderId="12" xfId="1" applyNumberFormat="1" applyFont="1" applyFill="1" applyBorder="1" applyAlignment="1" applyProtection="1">
      <alignment horizontal="right" vertical="center"/>
    </xf>
    <xf numFmtId="10" fontId="6" fillId="6" borderId="143" xfId="1" applyNumberFormat="1" applyFont="1" applyFill="1" applyBorder="1" applyAlignment="1" applyProtection="1">
      <alignment horizontal="right" vertical="center"/>
    </xf>
    <xf numFmtId="165" fontId="0" fillId="4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right" vertical="center"/>
    </xf>
    <xf numFmtId="10" fontId="6" fillId="6" borderId="1" xfId="1" applyNumberFormat="1" applyFont="1" applyFill="1" applyBorder="1" applyAlignment="1" applyProtection="1">
      <alignment horizontal="righ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/>
    </xf>
    <xf numFmtId="10" fontId="0" fillId="6" borderId="139" xfId="0" applyNumberFormat="1" applyFill="1" applyBorder="1" applyAlignment="1">
      <alignment horizontal="center" vertical="center"/>
    </xf>
    <xf numFmtId="10" fontId="6" fillId="6" borderId="139" xfId="2" applyNumberFormat="1" applyFont="1" applyFill="1" applyBorder="1" applyAlignment="1">
      <alignment horizontal="center" vertical="center"/>
    </xf>
    <xf numFmtId="10" fontId="0" fillId="0" borderId="0" xfId="2" applyNumberFormat="1" applyFont="1" applyBorder="1" applyAlignment="1">
      <alignment horizontal="center" vertical="center"/>
    </xf>
    <xf numFmtId="44" fontId="11" fillId="6" borderId="45" xfId="1" applyNumberFormat="1" applyFont="1" applyFill="1" applyBorder="1" applyAlignment="1" applyProtection="1">
      <alignment horizontal="right" vertical="center"/>
    </xf>
    <xf numFmtId="44" fontId="11" fillId="6" borderId="67" xfId="1" applyNumberFormat="1" applyFont="1" applyFill="1" applyBorder="1" applyAlignment="1" applyProtection="1">
      <alignment horizontal="right" vertical="center"/>
    </xf>
    <xf numFmtId="44" fontId="11" fillId="6" borderId="43" xfId="1" applyNumberFormat="1" applyFont="1" applyFill="1" applyBorder="1" applyAlignment="1" applyProtection="1">
      <alignment horizontal="right" vertical="center"/>
    </xf>
    <xf numFmtId="10" fontId="11" fillId="6" borderId="68" xfId="1" applyNumberFormat="1" applyFont="1" applyFill="1" applyBorder="1" applyAlignment="1" applyProtection="1">
      <alignment horizontal="center" vertical="center"/>
    </xf>
    <xf numFmtId="44" fontId="11" fillId="6" borderId="11" xfId="1" applyNumberFormat="1" applyFont="1" applyFill="1" applyBorder="1" applyAlignment="1" applyProtection="1">
      <alignment horizontal="right" vertical="center"/>
    </xf>
    <xf numFmtId="44" fontId="11" fillId="6" borderId="75" xfId="1" applyNumberFormat="1" applyFont="1" applyFill="1" applyBorder="1" applyAlignment="1" applyProtection="1">
      <alignment horizontal="right" vertical="center"/>
    </xf>
    <xf numFmtId="44" fontId="11" fillId="6" borderId="33" xfId="0" applyNumberFormat="1" applyFont="1" applyFill="1" applyBorder="1" applyAlignment="1" applyProtection="1">
      <alignment horizontal="right" vertical="center"/>
    </xf>
    <xf numFmtId="10" fontId="11" fillId="6" borderId="76" xfId="1" applyNumberFormat="1" applyFont="1" applyFill="1" applyBorder="1" applyAlignment="1" applyProtection="1">
      <alignment horizontal="center" vertical="center"/>
    </xf>
    <xf numFmtId="10" fontId="11" fillId="6" borderId="38" xfId="1" applyNumberFormat="1" applyFont="1" applyFill="1" applyBorder="1" applyAlignment="1" applyProtection="1">
      <alignment horizontal="center" vertical="center"/>
    </xf>
    <xf numFmtId="44" fontId="11" fillId="6" borderId="78" xfId="1" applyNumberFormat="1" applyFont="1" applyFill="1" applyBorder="1" applyAlignment="1" applyProtection="1">
      <alignment horizontal="right" vertical="center"/>
    </xf>
    <xf numFmtId="44" fontId="11" fillId="6" borderId="63" xfId="0" applyNumberFormat="1" applyFont="1" applyFill="1" applyBorder="1" applyAlignment="1" applyProtection="1">
      <alignment horizontal="right" vertical="center"/>
    </xf>
    <xf numFmtId="44" fontId="11" fillId="6" borderId="12" xfId="1" applyNumberFormat="1" applyFont="1" applyFill="1" applyBorder="1" applyAlignment="1" applyProtection="1">
      <alignment horizontal="right" vertical="center"/>
    </xf>
    <xf numFmtId="44" fontId="11" fillId="6" borderId="76" xfId="1" applyNumberFormat="1" applyFont="1" applyFill="1" applyBorder="1" applyAlignment="1" applyProtection="1">
      <alignment horizontal="right" vertical="center"/>
    </xf>
    <xf numFmtId="44" fontId="11" fillId="6" borderId="21" xfId="0" applyNumberFormat="1" applyFont="1" applyFill="1" applyBorder="1" applyAlignment="1" applyProtection="1">
      <alignment horizontal="right" vertical="center"/>
    </xf>
    <xf numFmtId="44" fontId="11" fillId="6" borderId="81" xfId="1" applyNumberFormat="1" applyFont="1" applyFill="1" applyBorder="1" applyAlignment="1" applyProtection="1">
      <alignment vertical="center"/>
    </xf>
    <xf numFmtId="44" fontId="11" fillId="6" borderId="115" xfId="1" applyNumberFormat="1" applyFont="1" applyFill="1" applyBorder="1" applyAlignment="1" applyProtection="1">
      <alignment vertical="center"/>
    </xf>
    <xf numFmtId="44" fontId="11" fillId="6" borderId="116" xfId="1" applyNumberFormat="1" applyFont="1" applyFill="1" applyBorder="1" applyAlignment="1" applyProtection="1">
      <alignment vertical="center"/>
    </xf>
    <xf numFmtId="10" fontId="11" fillId="6" borderId="93" xfId="1" applyNumberFormat="1" applyFont="1" applyFill="1" applyBorder="1" applyAlignment="1" applyProtection="1">
      <alignment horizontal="center" vertical="center"/>
    </xf>
    <xf numFmtId="44" fontId="11" fillId="6" borderId="13" xfId="1" applyNumberFormat="1" applyFont="1" applyFill="1" applyBorder="1" applyAlignment="1" applyProtection="1">
      <alignment vertical="center"/>
    </xf>
    <xf numFmtId="44" fontId="11" fillId="6" borderId="95" xfId="1" applyNumberFormat="1" applyFont="1" applyFill="1" applyBorder="1" applyAlignment="1" applyProtection="1">
      <alignment vertical="center"/>
    </xf>
    <xf numFmtId="44" fontId="11" fillId="6" borderId="0" xfId="1" applyNumberFormat="1" applyFont="1" applyFill="1" applyBorder="1" applyAlignment="1" applyProtection="1">
      <alignment vertical="center"/>
    </xf>
    <xf numFmtId="44" fontId="11" fillId="6" borderId="113" xfId="1" applyNumberFormat="1" applyFont="1" applyFill="1" applyBorder="1" applyAlignment="1" applyProtection="1">
      <alignment vertical="center"/>
    </xf>
    <xf numFmtId="44" fontId="11" fillId="6" borderId="34" xfId="1" applyNumberFormat="1" applyFont="1" applyFill="1" applyBorder="1" applyAlignment="1" applyProtection="1">
      <alignment vertical="center"/>
    </xf>
    <xf numFmtId="44" fontId="11" fillId="6" borderId="14" xfId="1" applyNumberFormat="1" applyFont="1" applyFill="1" applyBorder="1" applyAlignment="1" applyProtection="1">
      <alignment vertical="center"/>
    </xf>
    <xf numFmtId="44" fontId="11" fillId="6" borderId="68" xfId="1" applyNumberFormat="1" applyFont="1" applyFill="1" applyBorder="1" applyAlignment="1" applyProtection="1">
      <alignment vertical="center"/>
    </xf>
    <xf numFmtId="44" fontId="11" fillId="6" borderId="127" xfId="1" applyNumberFormat="1" applyFont="1" applyFill="1" applyBorder="1" applyAlignment="1" applyProtection="1">
      <alignment horizontal="right" vertical="center"/>
    </xf>
    <xf numFmtId="44" fontId="11" fillId="6" borderId="127" xfId="0" applyNumberFormat="1" applyFont="1" applyFill="1" applyBorder="1" applyAlignment="1" applyProtection="1">
      <alignment horizontal="right" vertical="center"/>
    </xf>
    <xf numFmtId="44" fontId="11" fillId="6" borderId="128" xfId="0" applyNumberFormat="1" applyFont="1" applyFill="1" applyBorder="1" applyAlignment="1" applyProtection="1">
      <alignment horizontal="right" vertical="center"/>
    </xf>
    <xf numFmtId="44" fontId="11" fillId="6" borderId="125" xfId="1" applyNumberFormat="1" applyFont="1" applyFill="1" applyBorder="1" applyAlignment="1" applyProtection="1">
      <alignment horizontal="right" vertical="center"/>
    </xf>
    <xf numFmtId="10" fontId="11" fillId="6" borderId="105" xfId="1" applyNumberFormat="1" applyFont="1" applyFill="1" applyBorder="1" applyAlignment="1" applyProtection="1">
      <alignment horizontal="center" vertical="center"/>
    </xf>
    <xf numFmtId="44" fontId="11" fillId="6" borderId="16" xfId="1" applyNumberFormat="1" applyFont="1" applyFill="1" applyBorder="1" applyAlignment="1" applyProtection="1">
      <alignment horizontal="right" vertical="center"/>
    </xf>
    <xf numFmtId="44" fontId="11" fillId="3" borderId="16" xfId="1" applyNumberFormat="1" applyFont="1" applyFill="1" applyBorder="1" applyAlignment="1" applyProtection="1">
      <alignment horizontal="right" vertical="center"/>
    </xf>
    <xf numFmtId="44" fontId="11" fillId="6" borderId="16" xfId="0" applyNumberFormat="1" applyFont="1" applyFill="1" applyBorder="1" applyAlignment="1" applyProtection="1">
      <alignment horizontal="right" vertical="center"/>
    </xf>
    <xf numFmtId="44" fontId="11" fillId="3" borderId="106" xfId="1" applyNumberFormat="1" applyFont="1" applyFill="1" applyBorder="1" applyAlignment="1" applyProtection="1">
      <alignment horizontal="right" vertical="center"/>
    </xf>
    <xf numFmtId="44" fontId="11" fillId="3" borderId="5" xfId="1" applyNumberFormat="1" applyFont="1" applyFill="1" applyBorder="1" applyAlignment="1" applyProtection="1">
      <alignment horizontal="right" vertical="center"/>
    </xf>
    <xf numFmtId="10" fontId="11" fillId="6" borderId="12" xfId="1" applyNumberFormat="1" applyFont="1" applyFill="1" applyBorder="1" applyAlignment="1" applyProtection="1">
      <alignment horizontal="right" vertical="center"/>
    </xf>
    <xf numFmtId="10" fontId="11" fillId="3" borderId="12" xfId="1" applyNumberFormat="1" applyFont="1" applyFill="1" applyBorder="1" applyAlignment="1" applyProtection="1">
      <alignment horizontal="right" vertical="center"/>
    </xf>
    <xf numFmtId="10" fontId="11" fillId="6" borderId="12" xfId="0" applyNumberFormat="1" applyFont="1" applyFill="1" applyBorder="1" applyAlignment="1" applyProtection="1">
      <alignment horizontal="right" vertical="center"/>
    </xf>
    <xf numFmtId="44" fontId="11" fillId="6" borderId="25" xfId="1" applyNumberFormat="1" applyFont="1" applyFill="1" applyBorder="1" applyAlignment="1" applyProtection="1">
      <alignment horizontal="right" vertical="center"/>
    </xf>
    <xf numFmtId="44" fontId="11" fillId="6" borderId="25" xfId="0" applyNumberFormat="1" applyFont="1" applyFill="1" applyBorder="1" applyAlignment="1" applyProtection="1">
      <alignment horizontal="right" vertical="center"/>
    </xf>
    <xf numFmtId="44" fontId="11" fillId="6" borderId="106" xfId="0" applyNumberFormat="1" applyFont="1" applyFill="1" applyBorder="1" applyAlignment="1" applyProtection="1">
      <alignment horizontal="right" vertical="center"/>
    </xf>
    <xf numFmtId="44" fontId="11" fillId="6" borderId="23" xfId="1" applyNumberFormat="1" applyFont="1" applyFill="1" applyBorder="1" applyAlignment="1" applyProtection="1">
      <alignment horizontal="right" vertical="center"/>
    </xf>
    <xf numFmtId="10" fontId="11" fillId="3" borderId="68" xfId="1" applyNumberFormat="1" applyFont="1" applyFill="1" applyBorder="1" applyAlignment="1" applyProtection="1">
      <alignment horizontal="right" vertical="center"/>
    </xf>
    <xf numFmtId="165" fontId="11" fillId="3" borderId="107" xfId="1" applyNumberFormat="1" applyFont="1" applyFill="1" applyBorder="1" applyAlignment="1" applyProtection="1">
      <alignment horizontal="right" vertical="center"/>
    </xf>
    <xf numFmtId="44" fontId="11" fillId="6" borderId="132" xfId="0" applyNumberFormat="1" applyFont="1" applyFill="1" applyBorder="1" applyAlignment="1" applyProtection="1">
      <alignment horizontal="right" vertical="center"/>
    </xf>
    <xf numFmtId="44" fontId="11" fillId="6" borderId="6" xfId="0" applyNumberFormat="1" applyFont="1" applyFill="1" applyBorder="1" applyAlignment="1" applyProtection="1">
      <alignment horizontal="right" vertical="center"/>
    </xf>
    <xf numFmtId="44" fontId="11" fillId="6" borderId="104" xfId="0" applyNumberFormat="1" applyFont="1" applyFill="1" applyBorder="1" applyAlignment="1" applyProtection="1">
      <alignment horizontal="right" vertical="center"/>
    </xf>
    <xf numFmtId="44" fontId="6" fillId="6" borderId="45" xfId="1" applyNumberFormat="1" applyFont="1" applyFill="1" applyBorder="1" applyAlignment="1" applyProtection="1">
      <alignment horizontal="right" vertical="center"/>
    </xf>
    <xf numFmtId="44" fontId="6" fillId="6" borderId="67" xfId="1" applyNumberFormat="1" applyFont="1" applyFill="1" applyBorder="1" applyAlignment="1" applyProtection="1">
      <alignment horizontal="right" vertical="center"/>
    </xf>
    <xf numFmtId="44" fontId="6" fillId="6" borderId="133" xfId="1" applyNumberFormat="1" applyFont="1" applyFill="1" applyBorder="1" applyAlignment="1" applyProtection="1">
      <alignment horizontal="right" vertical="center"/>
    </xf>
    <xf numFmtId="44" fontId="6" fillId="6" borderId="43" xfId="1" applyNumberFormat="1" applyFont="1" applyFill="1" applyBorder="1" applyAlignment="1" applyProtection="1">
      <alignment horizontal="right" vertical="center"/>
    </xf>
    <xf numFmtId="44" fontId="11" fillId="6" borderId="1" xfId="1" applyNumberFormat="1" applyFont="1" applyFill="1" applyBorder="1" applyAlignment="1" applyProtection="1">
      <alignment vertical="center"/>
    </xf>
    <xf numFmtId="44" fontId="11" fillId="6" borderId="12" xfId="1" applyNumberFormat="1" applyFont="1" applyFill="1" applyBorder="1" applyAlignment="1" applyProtection="1">
      <alignment horizontal="center" vertical="center"/>
    </xf>
    <xf numFmtId="44" fontId="11" fillId="6" borderId="143" xfId="1" applyNumberFormat="1" applyFont="1" applyFill="1" applyBorder="1" applyAlignment="1" applyProtection="1">
      <alignment horizontal="center" vertical="center"/>
    </xf>
    <xf numFmtId="44" fontId="11" fillId="6" borderId="12" xfId="1" applyNumberFormat="1" applyFont="1" applyFill="1" applyBorder="1" applyAlignment="1" applyProtection="1">
      <alignment vertical="center"/>
    </xf>
    <xf numFmtId="44" fontId="11" fillId="6" borderId="12" xfId="0" applyNumberFormat="1" applyFont="1" applyFill="1" applyBorder="1" applyAlignment="1">
      <alignment horizontal="right" vertical="center"/>
    </xf>
    <xf numFmtId="44" fontId="11" fillId="6" borderId="135" xfId="1" applyNumberFormat="1" applyFont="1" applyFill="1" applyBorder="1" applyAlignment="1" applyProtection="1">
      <alignment vertical="center"/>
    </xf>
    <xf numFmtId="10" fontId="11" fillId="6" borderId="10" xfId="1" applyNumberFormat="1" applyFont="1" applyFill="1" applyBorder="1" applyAlignment="1" applyProtection="1">
      <alignment horizontal="center" vertical="center"/>
    </xf>
    <xf numFmtId="10" fontId="11" fillId="6" borderId="154" xfId="1" applyNumberFormat="1" applyFont="1" applyFill="1" applyBorder="1" applyAlignment="1" applyProtection="1">
      <alignment horizontal="center" vertical="center"/>
    </xf>
    <xf numFmtId="10" fontId="11" fillId="6" borderId="134" xfId="1" applyNumberFormat="1" applyFont="1" applyFill="1" applyBorder="1" applyAlignment="1" applyProtection="1">
      <alignment horizontal="center" vertical="center"/>
    </xf>
    <xf numFmtId="44" fontId="11" fillId="6" borderId="21" xfId="0" applyNumberFormat="1" applyFont="1" applyFill="1" applyBorder="1" applyAlignment="1">
      <alignment horizontal="right" vertical="center"/>
    </xf>
    <xf numFmtId="44" fontId="11" fillId="6" borderId="135" xfId="1" applyNumberFormat="1" applyFont="1" applyFill="1" applyBorder="1" applyAlignment="1" applyProtection="1">
      <alignment horizontal="right" vertical="center"/>
    </xf>
    <xf numFmtId="44" fontId="11" fillId="6" borderId="1" xfId="0" applyNumberFormat="1" applyFont="1" applyFill="1" applyBorder="1" applyAlignment="1">
      <alignment horizontal="right" vertical="center"/>
    </xf>
    <xf numFmtId="44" fontId="11" fillId="6" borderId="143" xfId="1" applyNumberFormat="1" applyFont="1" applyFill="1" applyBorder="1" applyAlignment="1" applyProtection="1">
      <alignment vertical="center"/>
    </xf>
    <xf numFmtId="44" fontId="11" fillId="0" borderId="14" xfId="1" applyNumberFormat="1" applyFont="1" applyFill="1" applyBorder="1" applyAlignment="1" applyProtection="1">
      <alignment vertical="center"/>
    </xf>
    <xf numFmtId="44" fontId="11" fillId="0" borderId="143" xfId="1" applyNumberFormat="1" applyFont="1" applyFill="1" applyBorder="1" applyAlignment="1" applyProtection="1">
      <alignment vertical="center"/>
    </xf>
    <xf numFmtId="44" fontId="11" fillId="6" borderId="149" xfId="1" applyNumberFormat="1" applyFont="1" applyFill="1" applyBorder="1" applyAlignment="1" applyProtection="1">
      <alignment vertical="center"/>
    </xf>
    <xf numFmtId="44" fontId="11" fillId="6" borderId="151" xfId="1" applyNumberFormat="1" applyFont="1" applyFill="1" applyBorder="1" applyAlignment="1" applyProtection="1">
      <alignment vertical="center"/>
    </xf>
    <xf numFmtId="44" fontId="11" fillId="6" borderId="153" xfId="1" applyNumberFormat="1" applyFont="1" applyFill="1" applyBorder="1" applyAlignment="1" applyProtection="1">
      <alignment vertical="center"/>
    </xf>
    <xf numFmtId="44" fontId="11" fillId="0" borderId="150" xfId="1" applyNumberFormat="1" applyFont="1" applyFill="1" applyBorder="1" applyAlignment="1" applyProtection="1">
      <alignment vertical="center"/>
    </xf>
    <xf numFmtId="44" fontId="11" fillId="0" borderId="15" xfId="1" applyNumberFormat="1" applyFont="1" applyFill="1" applyBorder="1" applyAlignment="1" applyProtection="1">
      <alignment vertical="center"/>
    </xf>
    <xf numFmtId="44" fontId="11" fillId="0" borderId="155" xfId="1" applyNumberFormat="1" applyFont="1" applyFill="1" applyBorder="1" applyAlignment="1" applyProtection="1">
      <alignment vertical="center"/>
    </xf>
    <xf numFmtId="44" fontId="11" fillId="6" borderId="22" xfId="1" applyNumberFormat="1" applyFont="1" applyFill="1" applyBorder="1" applyAlignment="1" applyProtection="1">
      <alignment vertical="center"/>
    </xf>
    <xf numFmtId="44" fontId="11" fillId="6" borderId="5" xfId="1" applyNumberFormat="1" applyFont="1" applyFill="1" applyBorder="1" applyAlignment="1" applyProtection="1">
      <alignment horizontal="right" vertical="center"/>
    </xf>
    <xf numFmtId="44" fontId="11" fillId="6" borderId="16" xfId="0" applyNumberFormat="1" applyFont="1" applyFill="1" applyBorder="1" applyAlignment="1">
      <alignment horizontal="right" vertical="center"/>
    </xf>
    <xf numFmtId="44" fontId="11" fillId="6" borderId="167" xfId="0" applyNumberFormat="1" applyFont="1" applyFill="1" applyBorder="1" applyAlignment="1">
      <alignment horizontal="right" vertical="center"/>
    </xf>
    <xf numFmtId="44" fontId="11" fillId="0" borderId="5" xfId="1" applyNumberFormat="1" applyFont="1" applyFill="1" applyBorder="1" applyAlignment="1" applyProtection="1">
      <alignment horizontal="right" vertical="center"/>
    </xf>
    <xf numFmtId="44" fontId="11" fillId="0" borderId="16" xfId="1" applyNumberFormat="1" applyFont="1" applyFill="1" applyBorder="1" applyAlignment="1" applyProtection="1">
      <alignment horizontal="right" vertical="center"/>
    </xf>
    <xf numFmtId="44" fontId="11" fillId="0" borderId="16" xfId="0" applyNumberFormat="1" applyFont="1" applyBorder="1" applyAlignment="1">
      <alignment horizontal="right" vertical="center"/>
    </xf>
    <xf numFmtId="44" fontId="11" fillId="0" borderId="167" xfId="0" applyNumberFormat="1" applyFont="1" applyBorder="1" applyAlignment="1">
      <alignment horizontal="right" vertical="center"/>
    </xf>
    <xf numFmtId="44" fontId="11" fillId="3" borderId="167" xfId="1" applyNumberFormat="1" applyFont="1" applyFill="1" applyBorder="1" applyAlignment="1" applyProtection="1">
      <alignment horizontal="right" vertical="center"/>
    </xf>
    <xf numFmtId="44" fontId="11" fillId="6" borderId="25" xfId="0" applyNumberFormat="1" applyFont="1" applyFill="1" applyBorder="1" applyAlignment="1">
      <alignment horizontal="right" vertical="center"/>
    </xf>
    <xf numFmtId="44" fontId="11" fillId="6" borderId="164" xfId="0" applyNumberFormat="1" applyFont="1" applyFill="1" applyBorder="1" applyAlignment="1">
      <alignment horizontal="right" vertical="center"/>
    </xf>
    <xf numFmtId="44" fontId="11" fillId="0" borderId="166" xfId="1" applyNumberFormat="1" applyFont="1" applyFill="1" applyBorder="1" applyAlignment="1" applyProtection="1">
      <alignment horizontal="right" vertical="center"/>
    </xf>
    <xf numFmtId="44" fontId="11" fillId="0" borderId="10" xfId="1" applyNumberFormat="1" applyFont="1" applyFill="1" applyBorder="1" applyAlignment="1" applyProtection="1">
      <alignment horizontal="right" vertical="center"/>
    </xf>
    <xf numFmtId="44" fontId="11" fillId="0" borderId="10" xfId="0" applyNumberFormat="1" applyFont="1" applyBorder="1" applyAlignment="1">
      <alignment horizontal="right" vertical="center"/>
    </xf>
    <xf numFmtId="44" fontId="11" fillId="0" borderId="17" xfId="0" applyNumberFormat="1" applyFont="1" applyBorder="1" applyAlignment="1">
      <alignment horizontal="right" vertical="center"/>
    </xf>
    <xf numFmtId="44" fontId="11" fillId="0" borderId="168" xfId="0" applyNumberFormat="1" applyFont="1" applyBorder="1" applyAlignment="1">
      <alignment horizontal="right" vertical="center"/>
    </xf>
    <xf numFmtId="44" fontId="12" fillId="5" borderId="165" xfId="0" applyNumberFormat="1" applyFont="1" applyFill="1" applyBorder="1" applyAlignment="1">
      <alignment horizontal="center" vertical="center"/>
    </xf>
    <xf numFmtId="44" fontId="11" fillId="3" borderId="6" xfId="1" applyNumberFormat="1" applyFont="1" applyFill="1" applyBorder="1" applyAlignment="1" applyProtection="1">
      <alignment horizontal="right" vertical="center"/>
    </xf>
    <xf numFmtId="44" fontId="11" fillId="3" borderId="149" xfId="1" applyNumberFormat="1" applyFont="1" applyFill="1" applyBorder="1" applyAlignment="1" applyProtection="1">
      <alignment horizontal="right" vertical="center"/>
    </xf>
    <xf numFmtId="44" fontId="11" fillId="3" borderId="151" xfId="1" applyNumberFormat="1" applyFont="1" applyFill="1" applyBorder="1" applyAlignment="1" applyProtection="1">
      <alignment horizontal="right" vertical="center"/>
    </xf>
    <xf numFmtId="44" fontId="11" fillId="0" borderId="151" xfId="1" applyNumberFormat="1" applyFont="1" applyFill="1" applyBorder="1" applyAlignment="1" applyProtection="1">
      <alignment horizontal="right" vertical="center"/>
    </xf>
    <xf numFmtId="44" fontId="11" fillId="0" borderId="151" xfId="0" applyNumberFormat="1" applyFont="1" applyBorder="1" applyAlignment="1">
      <alignment horizontal="right" vertical="center"/>
    </xf>
    <xf numFmtId="44" fontId="11" fillId="3" borderId="169" xfId="1" applyNumberFormat="1" applyFont="1" applyFill="1" applyBorder="1" applyAlignment="1" applyProtection="1">
      <alignment horizontal="right" vertical="center"/>
    </xf>
    <xf numFmtId="44" fontId="12" fillId="5" borderId="147" xfId="0" applyNumberFormat="1" applyFont="1" applyFill="1" applyBorder="1" applyAlignment="1">
      <alignment horizontal="center" vertical="center"/>
    </xf>
    <xf numFmtId="44" fontId="11" fillId="6" borderId="171" xfId="0" applyNumberFormat="1" applyFont="1" applyFill="1" applyBorder="1" applyAlignment="1">
      <alignment horizontal="right" vertical="center"/>
    </xf>
    <xf numFmtId="44" fontId="11" fillId="0" borderId="171" xfId="0" applyNumberFormat="1" applyFont="1" applyBorder="1" applyAlignment="1">
      <alignment horizontal="right" vertical="center"/>
    </xf>
    <xf numFmtId="44" fontId="6" fillId="6" borderId="14" xfId="1" applyNumberFormat="1" applyFont="1" applyFill="1" applyBorder="1" applyAlignment="1" applyProtection="1">
      <alignment horizontal="right" vertical="center"/>
    </xf>
    <xf numFmtId="44" fontId="6" fillId="6" borderId="12" xfId="1" applyNumberFormat="1" applyFont="1" applyFill="1" applyBorder="1" applyAlignment="1" applyProtection="1">
      <alignment horizontal="right" vertical="center"/>
    </xf>
    <xf numFmtId="44" fontId="6" fillId="6" borderId="143" xfId="1" applyNumberFormat="1" applyFont="1" applyFill="1" applyBorder="1" applyAlignment="1" applyProtection="1">
      <alignment horizontal="right" vertical="center"/>
    </xf>
    <xf numFmtId="44" fontId="6" fillId="6" borderId="1" xfId="1" applyNumberFormat="1" applyFont="1" applyFill="1" applyBorder="1" applyAlignment="1" applyProtection="1">
      <alignment horizontal="right" vertical="center"/>
    </xf>
    <xf numFmtId="44" fontId="0" fillId="0" borderId="1" xfId="1" applyNumberFormat="1" applyFont="1" applyFill="1" applyBorder="1" applyAlignment="1" applyProtection="1">
      <alignment horizontal="right" vertical="center"/>
    </xf>
    <xf numFmtId="44" fontId="0" fillId="0" borderId="12" xfId="1" applyNumberFormat="1" applyFont="1" applyFill="1" applyBorder="1" applyAlignment="1" applyProtection="1">
      <alignment horizontal="right" vertical="center"/>
    </xf>
    <xf numFmtId="44" fontId="0" fillId="0" borderId="143" xfId="1" applyNumberFormat="1" applyFont="1" applyFill="1" applyBorder="1" applyAlignment="1" applyProtection="1">
      <alignment horizontal="right" vertical="center"/>
    </xf>
    <xf numFmtId="44" fontId="0" fillId="0" borderId="14" xfId="1" applyNumberFormat="1" applyFont="1" applyFill="1" applyBorder="1" applyAlignment="1" applyProtection="1">
      <alignment horizontal="right" vertical="center"/>
    </xf>
    <xf numFmtId="44" fontId="0" fillId="6" borderId="36" xfId="0" applyNumberFormat="1" applyFill="1" applyBorder="1" applyAlignment="1">
      <alignment horizontal="right" vertical="center"/>
    </xf>
    <xf numFmtId="0" fontId="2" fillId="5" borderId="137" xfId="0" applyFont="1" applyFill="1" applyBorder="1" applyAlignment="1">
      <alignment horizontal="center" vertical="center"/>
    </xf>
    <xf numFmtId="0" fontId="2" fillId="5" borderId="139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3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0" fontId="0" fillId="4" borderId="141" xfId="0" applyFill="1" applyBorder="1" applyAlignment="1">
      <alignment horizontal="left" vertical="center"/>
    </xf>
    <xf numFmtId="0" fontId="0" fillId="4" borderId="142" xfId="0" applyFill="1" applyBorder="1" applyAlignment="1">
      <alignment horizontal="left" vertical="center"/>
    </xf>
    <xf numFmtId="0" fontId="2" fillId="5" borderId="136" xfId="0" applyFont="1" applyFill="1" applyBorder="1" applyAlignment="1">
      <alignment horizontal="center" vertical="center"/>
    </xf>
    <xf numFmtId="0" fontId="2" fillId="5" borderId="138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0" fillId="0" borderId="171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1" xfId="0" applyBorder="1" applyAlignment="1">
      <alignment horizontal="left" vertical="center"/>
    </xf>
    <xf numFmtId="0" fontId="0" fillId="0" borderId="142" xfId="0" applyBorder="1" applyAlignment="1">
      <alignment horizontal="left" vertical="center"/>
    </xf>
    <xf numFmtId="0" fontId="2" fillId="5" borderId="156" xfId="0" applyFont="1" applyFill="1" applyBorder="1" applyAlignment="1">
      <alignment horizontal="center" vertical="center"/>
    </xf>
    <xf numFmtId="0" fontId="2" fillId="5" borderId="164" xfId="0" applyFont="1" applyFill="1" applyBorder="1" applyAlignment="1">
      <alignment horizontal="center" vertical="center"/>
    </xf>
    <xf numFmtId="0" fontId="12" fillId="5" borderId="161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/>
    </xf>
    <xf numFmtId="0" fontId="12" fillId="5" borderId="162" xfId="0" applyFont="1" applyFill="1" applyBorder="1" applyAlignment="1">
      <alignment horizontal="center" vertical="center"/>
    </xf>
    <xf numFmtId="0" fontId="0" fillId="4" borderId="140" xfId="0" applyFill="1" applyBorder="1" applyAlignment="1">
      <alignment horizontal="left" vertical="center"/>
    </xf>
    <xf numFmtId="0" fontId="0" fillId="4" borderId="34" xfId="0" applyFill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170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140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11" fillId="0" borderId="138" xfId="0" applyFont="1" applyBorder="1" applyAlignment="1">
      <alignment horizontal="left" vertical="center"/>
    </xf>
    <xf numFmtId="0" fontId="11" fillId="0" borderId="164" xfId="0" applyFont="1" applyBorder="1" applyAlignment="1">
      <alignment horizontal="left" vertical="center"/>
    </xf>
    <xf numFmtId="0" fontId="12" fillId="5" borderId="136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134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2" fillId="5" borderId="138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136" xfId="0" applyFont="1" applyBorder="1" applyAlignment="1">
      <alignment horizontal="left" vertical="center"/>
    </xf>
    <xf numFmtId="0" fontId="11" fillId="0" borderId="156" xfId="0" applyFont="1" applyBorder="1" applyAlignment="1">
      <alignment horizontal="left" vertical="center"/>
    </xf>
    <xf numFmtId="0" fontId="11" fillId="0" borderId="146" xfId="0" applyFont="1" applyBorder="1" applyAlignment="1">
      <alignment horizontal="left" vertical="center"/>
    </xf>
    <xf numFmtId="0" fontId="11" fillId="0" borderId="152" xfId="0" applyFont="1" applyBorder="1" applyAlignment="1">
      <alignment horizontal="left" vertical="center"/>
    </xf>
    <xf numFmtId="0" fontId="12" fillId="5" borderId="156" xfId="0" applyFont="1" applyFill="1" applyBorder="1" applyAlignment="1">
      <alignment horizontal="center" vertical="center"/>
    </xf>
    <xf numFmtId="0" fontId="12" fillId="5" borderId="160" xfId="0" applyFont="1" applyFill="1" applyBorder="1" applyAlignment="1">
      <alignment horizontal="center" vertical="center"/>
    </xf>
    <xf numFmtId="0" fontId="12" fillId="5" borderId="164" xfId="0" applyFont="1" applyFill="1" applyBorder="1" applyAlignment="1">
      <alignment horizontal="center" vertical="center"/>
    </xf>
    <xf numFmtId="0" fontId="12" fillId="5" borderId="157" xfId="0" applyFont="1" applyFill="1" applyBorder="1" applyAlignment="1">
      <alignment horizontal="center" vertical="center"/>
    </xf>
    <xf numFmtId="0" fontId="12" fillId="5" borderId="158" xfId="0" applyFont="1" applyFill="1" applyBorder="1" applyAlignment="1">
      <alignment horizontal="center" vertical="center"/>
    </xf>
    <xf numFmtId="0" fontId="12" fillId="5" borderId="159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2" fillId="5" borderId="161" xfId="0" applyFont="1" applyFill="1" applyBorder="1" applyAlignment="1">
      <alignment horizontal="center" vertical="center" wrapText="1"/>
    </xf>
    <xf numFmtId="0" fontId="12" fillId="5" borderId="163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140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141" xfId="0" applyFont="1" applyBorder="1" applyAlignment="1">
      <alignment horizontal="left" vertical="center"/>
    </xf>
    <xf numFmtId="0" fontId="11" fillId="0" borderId="142" xfId="0" applyFont="1" applyBorder="1" applyAlignment="1">
      <alignment horizontal="left" vertical="center"/>
    </xf>
    <xf numFmtId="0" fontId="12" fillId="5" borderId="30" xfId="0" applyFont="1" applyFill="1" applyBorder="1" applyAlignment="1">
      <alignment horizontal="center" vertical="center"/>
    </xf>
    <xf numFmtId="0" fontId="12" fillId="5" borderId="2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146" xfId="0" applyFont="1" applyFill="1" applyBorder="1" applyAlignment="1">
      <alignment horizontal="center" vertical="center"/>
    </xf>
    <xf numFmtId="0" fontId="12" fillId="5" borderId="22" xfId="0" applyFont="1" applyFill="1" applyBorder="1" applyAlignment="1">
      <alignment horizontal="center" vertical="center"/>
    </xf>
    <xf numFmtId="0" fontId="12" fillId="5" borderId="32" xfId="0" applyFont="1" applyFill="1" applyBorder="1" applyAlignment="1">
      <alignment horizontal="center" vertical="center"/>
    </xf>
    <xf numFmtId="0" fontId="12" fillId="5" borderId="144" xfId="0" applyFont="1" applyFill="1" applyBorder="1" applyAlignment="1">
      <alignment horizontal="center" vertical="center"/>
    </xf>
    <xf numFmtId="0" fontId="12" fillId="5" borderId="145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11" fillId="0" borderId="136" xfId="0" applyFont="1" applyBorder="1" applyAlignment="1">
      <alignment horizontal="center" vertical="center"/>
    </xf>
    <xf numFmtId="0" fontId="11" fillId="0" borderId="13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34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2" fillId="5" borderId="138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139" xfId="0" applyFont="1" applyFill="1" applyBorder="1" applyAlignment="1">
      <alignment horizontal="center" vertical="center" wrapText="1"/>
    </xf>
    <xf numFmtId="0" fontId="12" fillId="5" borderId="137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0" fontId="12" fillId="5" borderId="139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27" xfId="0" applyFont="1" applyFill="1" applyBorder="1" applyAlignment="1">
      <alignment horizontal="center" vertical="center"/>
    </xf>
    <xf numFmtId="0" fontId="12" fillId="5" borderId="135" xfId="0" applyFont="1" applyFill="1" applyBorder="1" applyAlignment="1">
      <alignment horizontal="center" vertical="center"/>
    </xf>
    <xf numFmtId="0" fontId="0" fillId="0" borderId="56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0" fillId="0" borderId="58" xfId="0" applyFont="1" applyBorder="1" applyAlignment="1">
      <alignment horizontal="left" vertical="center"/>
    </xf>
    <xf numFmtId="0" fontId="0" fillId="0" borderId="60" xfId="0" applyFont="1" applyBorder="1" applyAlignment="1">
      <alignment horizontal="left" vertical="center"/>
    </xf>
    <xf numFmtId="0" fontId="2" fillId="5" borderId="70" xfId="0" applyFont="1" applyFill="1" applyBorder="1" applyAlignment="1">
      <alignment horizontal="center" vertical="center"/>
    </xf>
    <xf numFmtId="0" fontId="2" fillId="5" borderId="120" xfId="0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left" vertical="center"/>
    </xf>
    <xf numFmtId="0" fontId="12" fillId="5" borderId="131" xfId="0" applyFont="1" applyFill="1" applyBorder="1" applyAlignment="1">
      <alignment horizontal="center" vertical="center"/>
    </xf>
    <xf numFmtId="0" fontId="12" fillId="5" borderId="129" xfId="0" applyFont="1" applyFill="1" applyBorder="1" applyAlignment="1">
      <alignment horizontal="center" vertical="center"/>
    </xf>
    <xf numFmtId="0" fontId="12" fillId="5" borderId="130" xfId="0" applyFont="1" applyFill="1" applyBorder="1" applyAlignment="1">
      <alignment horizontal="center" vertical="center"/>
    </xf>
    <xf numFmtId="0" fontId="12" fillId="5" borderId="62" xfId="0" applyFont="1" applyFill="1" applyBorder="1" applyAlignment="1">
      <alignment horizontal="center" vertical="center"/>
    </xf>
    <xf numFmtId="0" fontId="11" fillId="0" borderId="90" xfId="0" applyFont="1" applyBorder="1" applyAlignment="1">
      <alignment horizontal="left" vertical="center"/>
    </xf>
    <xf numFmtId="0" fontId="0" fillId="4" borderId="65" xfId="0" applyFont="1" applyFill="1" applyBorder="1" applyAlignment="1">
      <alignment horizontal="left" vertical="center"/>
    </xf>
    <xf numFmtId="0" fontId="0" fillId="4" borderId="105" xfId="0" applyFont="1" applyFill="1" applyBorder="1" applyAlignment="1">
      <alignment horizontal="left" vertical="center"/>
    </xf>
    <xf numFmtId="0" fontId="0" fillId="0" borderId="65" xfId="0" applyFont="1" applyBorder="1" applyAlignment="1">
      <alignment horizontal="left" vertical="center" wrapText="1"/>
    </xf>
    <xf numFmtId="0" fontId="0" fillId="0" borderId="105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4" borderId="56" xfId="0" applyFont="1" applyFill="1" applyBorder="1" applyAlignment="1">
      <alignment horizontal="left" vertical="center"/>
    </xf>
    <xf numFmtId="0" fontId="0" fillId="4" borderId="13" xfId="0" applyFont="1" applyFill="1" applyBorder="1" applyAlignment="1">
      <alignment horizontal="left" vertical="center"/>
    </xf>
    <xf numFmtId="0" fontId="0" fillId="4" borderId="58" xfId="0" applyFont="1" applyFill="1" applyBorder="1" applyAlignment="1">
      <alignment horizontal="left" vertical="center"/>
    </xf>
    <xf numFmtId="0" fontId="0" fillId="4" borderId="60" xfId="0" applyFont="1" applyFill="1" applyBorder="1" applyAlignment="1">
      <alignment horizontal="left" vertical="center"/>
    </xf>
    <xf numFmtId="0" fontId="0" fillId="0" borderId="65" xfId="0" applyFont="1" applyBorder="1" applyAlignment="1">
      <alignment horizontal="left" vertical="center"/>
    </xf>
    <xf numFmtId="0" fontId="11" fillId="0" borderId="103" xfId="0" applyFont="1" applyBorder="1" applyAlignment="1">
      <alignment horizontal="left" vertical="center"/>
    </xf>
    <xf numFmtId="0" fontId="11" fillId="0" borderId="121" xfId="0" applyFont="1" applyBorder="1" applyAlignment="1">
      <alignment horizontal="left" vertical="center"/>
    </xf>
    <xf numFmtId="0" fontId="12" fillId="5" borderId="51" xfId="0" applyFont="1" applyFill="1" applyBorder="1" applyAlignment="1">
      <alignment horizontal="center" vertical="center"/>
    </xf>
    <xf numFmtId="0" fontId="12" fillId="5" borderId="50" xfId="0" applyFont="1" applyFill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2" fillId="5" borderId="61" xfId="0" applyFont="1" applyFill="1" applyBorder="1" applyAlignment="1">
      <alignment horizontal="center" vertical="center"/>
    </xf>
    <xf numFmtId="0" fontId="0" fillId="0" borderId="39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/>
    </xf>
    <xf numFmtId="0" fontId="11" fillId="0" borderId="88" xfId="0" applyFont="1" applyBorder="1" applyAlignment="1">
      <alignment horizontal="left" vertical="center"/>
    </xf>
    <xf numFmtId="0" fontId="11" fillId="0" borderId="108" xfId="0" applyFont="1" applyBorder="1" applyAlignment="1">
      <alignment horizontal="left" vertical="center"/>
    </xf>
    <xf numFmtId="0" fontId="12" fillId="5" borderId="85" xfId="0" applyFont="1" applyFill="1" applyBorder="1" applyAlignment="1">
      <alignment horizontal="center" vertical="center"/>
    </xf>
    <xf numFmtId="0" fontId="11" fillId="0" borderId="58" xfId="0" applyFont="1" applyBorder="1" applyAlignment="1">
      <alignment horizontal="left" vertical="center"/>
    </xf>
    <xf numFmtId="0" fontId="11" fillId="0" borderId="64" xfId="0" applyFont="1" applyBorder="1" applyAlignment="1">
      <alignment horizontal="left" vertical="center"/>
    </xf>
    <xf numFmtId="0" fontId="12" fillId="5" borderId="82" xfId="0" applyFont="1" applyFill="1" applyBorder="1" applyAlignment="1">
      <alignment horizontal="center" vertical="center"/>
    </xf>
    <xf numFmtId="0" fontId="12" fillId="5" borderId="1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5" borderId="86" xfId="0" applyFont="1" applyFill="1" applyBorder="1" applyAlignment="1">
      <alignment horizontal="center" vertical="center"/>
    </xf>
    <xf numFmtId="0" fontId="11" fillId="0" borderId="91" xfId="0" applyFont="1" applyBorder="1" applyAlignment="1">
      <alignment horizontal="left" vertical="center"/>
    </xf>
    <xf numFmtId="0" fontId="11" fillId="0" borderId="109" xfId="0" applyFont="1" applyBorder="1" applyAlignment="1">
      <alignment horizontal="left" vertical="center"/>
    </xf>
    <xf numFmtId="0" fontId="11" fillId="0" borderId="7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2" fillId="5" borderId="110" xfId="0" applyFont="1" applyFill="1" applyBorder="1" applyAlignment="1">
      <alignment horizontal="center" vertical="center"/>
    </xf>
    <xf numFmtId="0" fontId="12" fillId="5" borderId="111" xfId="0" applyFont="1" applyFill="1" applyBorder="1" applyAlignment="1">
      <alignment horizontal="center" vertical="center"/>
    </xf>
    <xf numFmtId="0" fontId="11" fillId="0" borderId="80" xfId="0" applyFont="1" applyFill="1" applyBorder="1" applyAlignment="1">
      <alignment horizontal="center" vertical="center"/>
    </xf>
    <xf numFmtId="0" fontId="11" fillId="0" borderId="73" xfId="0" applyFont="1" applyFill="1" applyBorder="1" applyAlignment="1">
      <alignment horizontal="center" vertical="center"/>
    </xf>
    <xf numFmtId="0" fontId="11" fillId="0" borderId="79" xfId="0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0" fontId="11" fillId="0" borderId="65" xfId="0" applyFont="1" applyBorder="1" applyAlignment="1">
      <alignment horizontal="left" vertical="center"/>
    </xf>
    <xf numFmtId="0" fontId="11" fillId="0" borderId="66" xfId="0" applyFont="1" applyBorder="1" applyAlignment="1">
      <alignment horizontal="left" vertical="center"/>
    </xf>
    <xf numFmtId="0" fontId="12" fillId="5" borderId="118" xfId="0" applyFont="1" applyFill="1" applyBorder="1" applyAlignment="1">
      <alignment horizontal="center" vertical="center"/>
    </xf>
    <xf numFmtId="0" fontId="12" fillId="5" borderId="83" xfId="0" applyFont="1" applyFill="1" applyBorder="1" applyAlignment="1">
      <alignment horizontal="center" vertical="center"/>
    </xf>
    <xf numFmtId="0" fontId="12" fillId="5" borderId="84" xfId="0" applyFont="1" applyFill="1" applyBorder="1" applyAlignment="1">
      <alignment horizontal="center" vertical="center"/>
    </xf>
    <xf numFmtId="0" fontId="12" fillId="5" borderId="70" xfId="0" applyFont="1" applyFill="1" applyBorder="1" applyAlignment="1">
      <alignment horizontal="center" vertical="center"/>
    </xf>
    <xf numFmtId="0" fontId="12" fillId="5" borderId="71" xfId="0" applyFont="1" applyFill="1" applyBorder="1" applyAlignment="1">
      <alignment horizontal="center" vertical="center"/>
    </xf>
    <xf numFmtId="0" fontId="12" fillId="5" borderId="54" xfId="0" applyFont="1" applyFill="1" applyBorder="1" applyAlignment="1">
      <alignment horizontal="center" vertical="center"/>
    </xf>
    <xf numFmtId="0" fontId="12" fillId="5" borderId="55" xfId="0" applyFont="1" applyFill="1" applyBorder="1" applyAlignment="1">
      <alignment horizontal="center" vertical="center"/>
    </xf>
    <xf numFmtId="0" fontId="12" fillId="5" borderId="41" xfId="0" applyFont="1" applyFill="1" applyBorder="1" applyAlignment="1">
      <alignment horizontal="center" vertical="center"/>
    </xf>
    <xf numFmtId="0" fontId="12" fillId="5" borderId="42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2" fillId="5" borderId="120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 wrapText="1"/>
    </xf>
    <xf numFmtId="0" fontId="12" fillId="5" borderId="100" xfId="0" applyFont="1" applyFill="1" applyBorder="1" applyAlignment="1">
      <alignment horizontal="center" vertical="center"/>
    </xf>
    <xf numFmtId="0" fontId="12" fillId="5" borderId="47" xfId="0" applyFont="1" applyFill="1" applyBorder="1" applyAlignment="1">
      <alignment horizontal="center" vertical="center"/>
    </xf>
    <xf numFmtId="0" fontId="12" fillId="5" borderId="48" xfId="0" applyFont="1" applyFill="1" applyBorder="1" applyAlignment="1">
      <alignment horizontal="center" vertical="center"/>
    </xf>
    <xf numFmtId="0" fontId="12" fillId="5" borderId="49" xfId="0" applyFont="1" applyFill="1" applyBorder="1" applyAlignment="1">
      <alignment horizontal="center" vertical="center"/>
    </xf>
    <xf numFmtId="0" fontId="12" fillId="5" borderId="72" xfId="0" applyFont="1" applyFill="1" applyBorder="1" applyAlignment="1">
      <alignment horizontal="center" vertical="center"/>
    </xf>
    <xf numFmtId="0" fontId="12" fillId="5" borderId="73" xfId="0" applyFont="1" applyFill="1" applyBorder="1" applyAlignment="1">
      <alignment horizontal="center" vertical="center"/>
    </xf>
    <xf numFmtId="0" fontId="12" fillId="5" borderId="79" xfId="0" applyFont="1" applyFill="1" applyBorder="1" applyAlignment="1">
      <alignment horizontal="center" vertical="center"/>
    </xf>
    <xf numFmtId="0" fontId="12" fillId="5" borderId="74" xfId="0" applyFont="1" applyFill="1" applyBorder="1" applyAlignment="1">
      <alignment horizontal="center" vertical="center"/>
    </xf>
    <xf numFmtId="0" fontId="12" fillId="5" borderId="39" xfId="0" applyFont="1" applyFill="1" applyBorder="1" applyAlignment="1">
      <alignment horizontal="center" vertical="center"/>
    </xf>
    <xf numFmtId="0" fontId="12" fillId="5" borderId="40" xfId="0" applyFont="1" applyFill="1" applyBorder="1" applyAlignment="1">
      <alignment horizontal="center" vertical="center"/>
    </xf>
    <xf numFmtId="0" fontId="12" fillId="5" borderId="41" xfId="0" applyFont="1" applyFill="1" applyBorder="1" applyAlignment="1">
      <alignment horizontal="center" vertical="center" wrapText="1"/>
    </xf>
    <xf numFmtId="0" fontId="12" fillId="5" borderId="42" xfId="0" applyFont="1" applyFill="1" applyBorder="1" applyAlignment="1">
      <alignment horizontal="center" vertical="center" wrapText="1"/>
    </xf>
    <xf numFmtId="0" fontId="12" fillId="5" borderId="52" xfId="0" applyFont="1" applyFill="1" applyBorder="1" applyAlignment="1">
      <alignment horizontal="center" vertical="center"/>
    </xf>
    <xf numFmtId="0" fontId="12" fillId="5" borderId="53" xfId="0" applyFont="1" applyFill="1" applyBorder="1" applyAlignment="1">
      <alignment horizontal="center" vertical="center"/>
    </xf>
    <xf numFmtId="0" fontId="12" fillId="5" borderId="98" xfId="0" applyFont="1" applyFill="1" applyBorder="1" applyAlignment="1">
      <alignment horizontal="center" vertical="center"/>
    </xf>
    <xf numFmtId="0" fontId="12" fillId="5" borderId="99" xfId="0" applyFont="1" applyFill="1" applyBorder="1" applyAlignment="1">
      <alignment horizontal="center" vertical="center"/>
    </xf>
    <xf numFmtId="0" fontId="12" fillId="5" borderId="122" xfId="0" applyFont="1" applyFill="1" applyBorder="1" applyAlignment="1">
      <alignment horizontal="center" vertical="center"/>
    </xf>
    <xf numFmtId="0" fontId="12" fillId="5" borderId="123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 2" xfId="2" xr:uid="{9E8B59A2-F062-4271-9C4B-C8FF9BDF61EC}"/>
  </cellStyles>
  <dxfs count="0"/>
  <tableStyles count="0" defaultTableStyle="TableStyleMedium2" defaultPivotStyle="PivotStyleLight16"/>
  <colors>
    <mruColors>
      <color rgb="FFFAF7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28002-3115-4F47-A049-A042EA077BAC}">
  <sheetPr>
    <pageSetUpPr fitToPage="1"/>
  </sheetPr>
  <dimension ref="A1:N145"/>
  <sheetViews>
    <sheetView showGridLines="0" topLeftCell="A127" zoomScale="90" zoomScaleNormal="90" workbookViewId="0">
      <selection sqref="A1:H1"/>
    </sheetView>
  </sheetViews>
  <sheetFormatPr baseColWidth="10" defaultColWidth="11" defaultRowHeight="12.75" x14ac:dyDescent="0.2"/>
  <cols>
    <col min="1" max="1" width="42" style="5" customWidth="1"/>
    <col min="2" max="2" width="28.7109375" style="5" customWidth="1"/>
    <col min="3" max="3" width="19.7109375" style="5" customWidth="1"/>
    <col min="4" max="4" width="21.7109375" style="5" customWidth="1"/>
    <col min="5" max="5" width="15.28515625" style="5" customWidth="1"/>
    <col min="6" max="6" width="18.28515625" style="5" customWidth="1"/>
    <col min="7" max="7" width="17.5703125" style="5" customWidth="1"/>
    <col min="8" max="8" width="21.85546875" style="5" customWidth="1"/>
    <col min="9" max="14" width="13.85546875" style="5" customWidth="1"/>
    <col min="15" max="16384" width="11" style="5"/>
  </cols>
  <sheetData>
    <row r="1" spans="1:14" customFormat="1" ht="204.75" customHeight="1" thickBot="1" x14ac:dyDescent="0.25">
      <c r="A1" s="382" t="s">
        <v>126</v>
      </c>
      <c r="B1" s="383"/>
      <c r="C1" s="383"/>
      <c r="D1" s="383"/>
      <c r="E1" s="383"/>
      <c r="F1" s="383"/>
      <c r="G1" s="383"/>
      <c r="H1" s="384"/>
    </row>
    <row r="2" spans="1:14" x14ac:dyDescent="0.2">
      <c r="A2" s="23"/>
      <c r="H2" s="24"/>
    </row>
    <row r="3" spans="1:14" ht="30" customHeight="1" x14ac:dyDescent="0.2">
      <c r="A3" s="385" t="s">
        <v>116</v>
      </c>
      <c r="B3" s="386"/>
      <c r="C3" s="386"/>
      <c r="D3" s="386"/>
      <c r="E3" s="386"/>
      <c r="F3" s="386"/>
      <c r="G3" s="386"/>
      <c r="H3" s="387"/>
      <c r="I3" s="20"/>
      <c r="J3" s="20"/>
      <c r="K3" s="20"/>
      <c r="L3" s="20"/>
      <c r="M3" s="20"/>
      <c r="N3" s="20"/>
    </row>
    <row r="4" spans="1:14" ht="15" customHeight="1" x14ac:dyDescent="0.2">
      <c r="A4" s="23"/>
      <c r="H4" s="24"/>
    </row>
    <row r="5" spans="1:14" ht="30" customHeight="1" thickBot="1" x14ac:dyDescent="0.25">
      <c r="A5" s="388" t="s">
        <v>96</v>
      </c>
      <c r="B5" s="389"/>
      <c r="C5" s="389"/>
      <c r="D5" s="389"/>
      <c r="E5" s="389"/>
      <c r="F5" s="389"/>
      <c r="G5" s="389"/>
      <c r="H5" s="390"/>
      <c r="I5" s="125"/>
      <c r="J5" s="125"/>
      <c r="K5" s="125"/>
      <c r="L5" s="125"/>
      <c r="M5" s="125"/>
      <c r="N5" s="125"/>
    </row>
    <row r="6" spans="1:14" ht="30" customHeight="1" thickBot="1" x14ac:dyDescent="0.25">
      <c r="A6" s="25" t="s">
        <v>104</v>
      </c>
      <c r="B6" s="391" t="s">
        <v>105</v>
      </c>
      <c r="C6" s="392"/>
      <c r="D6" s="392"/>
      <c r="E6" s="392"/>
      <c r="F6" s="392"/>
      <c r="G6" s="392"/>
      <c r="H6" s="393"/>
      <c r="I6" s="125"/>
      <c r="J6" s="125"/>
      <c r="K6" s="125"/>
      <c r="L6" s="125"/>
      <c r="M6" s="125"/>
      <c r="N6" s="125"/>
    </row>
    <row r="7" spans="1:14" ht="15" customHeight="1" x14ac:dyDescent="0.2">
      <c r="A7" s="331" t="s">
        <v>93</v>
      </c>
      <c r="B7" s="379"/>
      <c r="C7" s="394" t="s">
        <v>82</v>
      </c>
      <c r="D7" s="394"/>
      <c r="E7" s="394"/>
      <c r="F7" s="394"/>
      <c r="G7" s="394"/>
      <c r="H7" s="394"/>
      <c r="I7" s="6"/>
      <c r="J7" s="6"/>
      <c r="K7" s="6"/>
      <c r="L7" s="6"/>
      <c r="M7" s="6"/>
      <c r="N7" s="6"/>
    </row>
    <row r="8" spans="1:14" ht="15" customHeight="1" x14ac:dyDescent="0.2">
      <c r="A8" s="331"/>
      <c r="B8" s="379"/>
      <c r="C8" s="381" t="s">
        <v>102</v>
      </c>
      <c r="D8" s="381"/>
      <c r="E8" s="381"/>
      <c r="F8" s="381"/>
      <c r="G8" s="381"/>
      <c r="H8" s="381"/>
      <c r="I8" s="6"/>
      <c r="J8" s="6"/>
      <c r="K8" s="6"/>
      <c r="L8" s="6"/>
      <c r="M8" s="6"/>
      <c r="N8" s="6"/>
    </row>
    <row r="9" spans="1:14" ht="15" customHeight="1" x14ac:dyDescent="0.2">
      <c r="A9" s="331"/>
      <c r="B9" s="379"/>
      <c r="C9" s="329" t="s">
        <v>0</v>
      </c>
      <c r="D9" s="330"/>
      <c r="E9" s="378"/>
      <c r="F9" s="329" t="s">
        <v>1</v>
      </c>
      <c r="G9" s="330"/>
      <c r="H9" s="378"/>
      <c r="I9" s="6"/>
      <c r="J9" s="6"/>
      <c r="K9" s="6"/>
      <c r="L9" s="6"/>
      <c r="M9" s="6"/>
      <c r="N9" s="6"/>
    </row>
    <row r="10" spans="1:14" ht="39.75" customHeight="1" x14ac:dyDescent="0.2">
      <c r="A10" s="331"/>
      <c r="B10" s="379"/>
      <c r="C10" s="375" t="s">
        <v>81</v>
      </c>
      <c r="D10" s="376"/>
      <c r="E10" s="377"/>
      <c r="F10" s="375" t="s">
        <v>101</v>
      </c>
      <c r="G10" s="376"/>
      <c r="H10" s="377"/>
      <c r="I10" s="6"/>
      <c r="J10" s="6"/>
      <c r="K10" s="6"/>
      <c r="L10" s="6"/>
      <c r="M10" s="6"/>
      <c r="N10" s="6"/>
    </row>
    <row r="11" spans="1:14" ht="15" customHeight="1" x14ac:dyDescent="0.2">
      <c r="A11" s="333"/>
      <c r="B11" s="380"/>
      <c r="C11" s="17" t="s">
        <v>117</v>
      </c>
      <c r="D11" s="17" t="s">
        <v>77</v>
      </c>
      <c r="E11" s="17" t="s">
        <v>118</v>
      </c>
      <c r="F11" s="17" t="s">
        <v>117</v>
      </c>
      <c r="G11" s="17" t="s">
        <v>77</v>
      </c>
      <c r="H11" s="17" t="s">
        <v>118</v>
      </c>
      <c r="I11" s="6"/>
      <c r="J11" s="6"/>
      <c r="K11" s="6"/>
      <c r="L11" s="6"/>
      <c r="M11" s="6"/>
      <c r="N11" s="6"/>
    </row>
    <row r="12" spans="1:14" ht="15" customHeight="1" x14ac:dyDescent="0.2">
      <c r="A12" s="126" t="s">
        <v>2</v>
      </c>
      <c r="B12" s="127" t="s">
        <v>3</v>
      </c>
      <c r="C12" s="237">
        <v>0</v>
      </c>
      <c r="D12" s="128">
        <v>0</v>
      </c>
      <c r="E12" s="129">
        <f>C12+(C12*D12)</f>
        <v>0</v>
      </c>
      <c r="F12" s="237">
        <v>0</v>
      </c>
      <c r="G12" s="128">
        <v>0</v>
      </c>
      <c r="H12" s="130">
        <f>F12+(F12*G12)</f>
        <v>0</v>
      </c>
      <c r="I12" s="6"/>
      <c r="J12" s="6"/>
      <c r="K12" s="6"/>
      <c r="L12" s="6"/>
      <c r="M12" s="6"/>
      <c r="N12" s="6"/>
    </row>
    <row r="13" spans="1:14" ht="15" customHeight="1" x14ac:dyDescent="0.2">
      <c r="A13" s="131" t="s">
        <v>2</v>
      </c>
      <c r="B13" s="132" t="s">
        <v>4</v>
      </c>
      <c r="C13" s="238">
        <v>0</v>
      </c>
      <c r="D13" s="133">
        <v>0</v>
      </c>
      <c r="E13" s="129">
        <f>C13+(C13*D13)</f>
        <v>0</v>
      </c>
      <c r="F13" s="240">
        <v>0</v>
      </c>
      <c r="G13" s="133">
        <v>0</v>
      </c>
      <c r="H13" s="18">
        <f t="shared" ref="H13:H19" si="0">F13+(F13*G13)</f>
        <v>0</v>
      </c>
      <c r="I13" s="6"/>
      <c r="J13" s="6"/>
      <c r="K13" s="6"/>
      <c r="L13" s="6"/>
      <c r="M13" s="6"/>
      <c r="N13" s="6"/>
    </row>
    <row r="14" spans="1:14" ht="15" customHeight="1" x14ac:dyDescent="0.2">
      <c r="A14" s="131" t="s">
        <v>5</v>
      </c>
      <c r="B14" s="132" t="s">
        <v>6</v>
      </c>
      <c r="C14" s="238">
        <v>0</v>
      </c>
      <c r="D14" s="133">
        <v>0</v>
      </c>
      <c r="E14" s="18">
        <f t="shared" ref="E14:E51" si="1">C14+(C14*D14)</f>
        <v>0</v>
      </c>
      <c r="F14" s="240">
        <v>0</v>
      </c>
      <c r="G14" s="133">
        <v>0</v>
      </c>
      <c r="H14" s="18">
        <f t="shared" si="0"/>
        <v>0</v>
      </c>
      <c r="I14" s="6"/>
      <c r="J14" s="6"/>
      <c r="K14" s="6"/>
      <c r="L14" s="6"/>
      <c r="M14" s="6"/>
      <c r="N14" s="6"/>
    </row>
    <row r="15" spans="1:14" ht="15" customHeight="1" x14ac:dyDescent="0.2">
      <c r="A15" s="131" t="s">
        <v>7</v>
      </c>
      <c r="B15" s="132" t="s">
        <v>8</v>
      </c>
      <c r="C15" s="238">
        <v>0</v>
      </c>
      <c r="D15" s="133">
        <v>0</v>
      </c>
      <c r="E15" s="18">
        <f t="shared" si="1"/>
        <v>0</v>
      </c>
      <c r="F15" s="240">
        <v>0</v>
      </c>
      <c r="G15" s="133">
        <v>0</v>
      </c>
      <c r="H15" s="18">
        <f t="shared" si="0"/>
        <v>0</v>
      </c>
      <c r="I15" s="6"/>
      <c r="J15" s="6"/>
      <c r="K15" s="6"/>
      <c r="L15" s="6"/>
      <c r="M15" s="6"/>
      <c r="N15" s="6"/>
    </row>
    <row r="16" spans="1:14" ht="15" customHeight="1" x14ac:dyDescent="0.2">
      <c r="A16" s="131" t="s">
        <v>7</v>
      </c>
      <c r="B16" s="132" t="s">
        <v>9</v>
      </c>
      <c r="C16" s="238">
        <v>0</v>
      </c>
      <c r="D16" s="133">
        <v>0</v>
      </c>
      <c r="E16" s="18">
        <f t="shared" si="1"/>
        <v>0</v>
      </c>
      <c r="F16" s="240">
        <v>0</v>
      </c>
      <c r="G16" s="133">
        <v>0</v>
      </c>
      <c r="H16" s="18">
        <f t="shared" si="0"/>
        <v>0</v>
      </c>
      <c r="I16" s="6"/>
      <c r="J16" s="6"/>
      <c r="K16" s="6"/>
      <c r="L16" s="6"/>
      <c r="M16" s="6"/>
      <c r="N16" s="6"/>
    </row>
    <row r="17" spans="1:14" ht="15" customHeight="1" x14ac:dyDescent="0.2">
      <c r="A17" s="131" t="s">
        <v>7</v>
      </c>
      <c r="B17" s="132" t="s">
        <v>10</v>
      </c>
      <c r="C17" s="238">
        <v>0</v>
      </c>
      <c r="D17" s="133">
        <v>0</v>
      </c>
      <c r="E17" s="18">
        <f t="shared" si="1"/>
        <v>0</v>
      </c>
      <c r="F17" s="240">
        <v>0</v>
      </c>
      <c r="G17" s="133">
        <v>0</v>
      </c>
      <c r="H17" s="18">
        <f t="shared" si="0"/>
        <v>0</v>
      </c>
      <c r="I17" s="6"/>
      <c r="J17" s="6"/>
      <c r="K17" s="6"/>
      <c r="L17" s="6"/>
      <c r="M17" s="6"/>
      <c r="N17" s="6"/>
    </row>
    <row r="18" spans="1:14" ht="15" customHeight="1" x14ac:dyDescent="0.2">
      <c r="A18" s="131" t="s">
        <v>11</v>
      </c>
      <c r="B18" s="132" t="s">
        <v>12</v>
      </c>
      <c r="C18" s="238">
        <v>0</v>
      </c>
      <c r="D18" s="133">
        <v>0</v>
      </c>
      <c r="E18" s="18">
        <f t="shared" si="1"/>
        <v>0</v>
      </c>
      <c r="F18" s="240">
        <v>0</v>
      </c>
      <c r="G18" s="133">
        <v>0</v>
      </c>
      <c r="H18" s="18">
        <f t="shared" si="0"/>
        <v>0</v>
      </c>
      <c r="I18" s="6"/>
      <c r="J18" s="6"/>
      <c r="K18" s="6"/>
      <c r="L18" s="6"/>
      <c r="M18" s="6"/>
      <c r="N18" s="6"/>
    </row>
    <row r="19" spans="1:14" ht="15" customHeight="1" x14ac:dyDescent="0.2">
      <c r="A19" s="131" t="s">
        <v>11</v>
      </c>
      <c r="B19" s="132" t="s">
        <v>13</v>
      </c>
      <c r="C19" s="238">
        <v>0</v>
      </c>
      <c r="D19" s="133">
        <v>0</v>
      </c>
      <c r="E19" s="18">
        <f t="shared" si="1"/>
        <v>0</v>
      </c>
      <c r="F19" s="240">
        <v>0</v>
      </c>
      <c r="G19" s="133">
        <v>0</v>
      </c>
      <c r="H19" s="18">
        <f t="shared" si="0"/>
        <v>0</v>
      </c>
      <c r="I19" s="6"/>
      <c r="J19" s="6"/>
      <c r="K19" s="6"/>
      <c r="L19" s="6"/>
      <c r="M19" s="6"/>
      <c r="N19" s="6"/>
    </row>
    <row r="20" spans="1:14" ht="15" customHeight="1" x14ac:dyDescent="0.2">
      <c r="A20" s="131"/>
      <c r="B20" s="132"/>
      <c r="C20" s="238"/>
      <c r="D20" s="134"/>
      <c r="E20" s="135"/>
      <c r="F20" s="241"/>
      <c r="G20" s="134"/>
      <c r="H20" s="135"/>
      <c r="I20" s="6"/>
      <c r="J20" s="6"/>
      <c r="K20" s="6"/>
      <c r="L20" s="6"/>
      <c r="M20" s="6"/>
      <c r="N20" s="6"/>
    </row>
    <row r="21" spans="1:14" ht="15" customHeight="1" x14ac:dyDescent="0.2">
      <c r="A21" s="131" t="s">
        <v>14</v>
      </c>
      <c r="B21" s="132" t="s">
        <v>15</v>
      </c>
      <c r="C21" s="238">
        <v>0</v>
      </c>
      <c r="D21" s="133">
        <v>0</v>
      </c>
      <c r="E21" s="18">
        <f t="shared" si="1"/>
        <v>0</v>
      </c>
      <c r="F21" s="240">
        <v>0</v>
      </c>
      <c r="G21" s="133">
        <v>0</v>
      </c>
      <c r="H21" s="18">
        <f t="shared" ref="H21:H27" si="2">F21+(F21*G21)</f>
        <v>0</v>
      </c>
      <c r="I21" s="6"/>
      <c r="J21" s="6"/>
      <c r="K21" s="6"/>
      <c r="L21" s="6"/>
      <c r="M21" s="6"/>
      <c r="N21" s="6"/>
    </row>
    <row r="22" spans="1:14" ht="15" customHeight="1" x14ac:dyDescent="0.2">
      <c r="A22" s="131" t="s">
        <v>14</v>
      </c>
      <c r="B22" s="132" t="s">
        <v>16</v>
      </c>
      <c r="C22" s="238">
        <v>0</v>
      </c>
      <c r="D22" s="133">
        <v>0</v>
      </c>
      <c r="E22" s="18">
        <f t="shared" si="1"/>
        <v>0</v>
      </c>
      <c r="F22" s="240">
        <v>0</v>
      </c>
      <c r="G22" s="133">
        <v>0</v>
      </c>
      <c r="H22" s="18">
        <f t="shared" si="2"/>
        <v>0</v>
      </c>
      <c r="I22" s="6"/>
      <c r="J22" s="6"/>
      <c r="K22" s="6"/>
      <c r="L22" s="6"/>
      <c r="M22" s="6"/>
      <c r="N22" s="6"/>
    </row>
    <row r="23" spans="1:14" s="7" customFormat="1" ht="15" customHeight="1" x14ac:dyDescent="0.2">
      <c r="A23" s="131" t="s">
        <v>67</v>
      </c>
      <c r="B23" s="132" t="s">
        <v>17</v>
      </c>
      <c r="C23" s="238">
        <v>0</v>
      </c>
      <c r="D23" s="134">
        <v>0</v>
      </c>
      <c r="E23" s="18">
        <f t="shared" si="1"/>
        <v>0</v>
      </c>
      <c r="F23" s="240">
        <v>0</v>
      </c>
      <c r="G23" s="133">
        <v>0</v>
      </c>
      <c r="H23" s="18">
        <f t="shared" si="2"/>
        <v>0</v>
      </c>
      <c r="I23" s="6"/>
      <c r="J23" s="6"/>
      <c r="K23" s="6"/>
      <c r="L23" s="6"/>
      <c r="M23" s="6"/>
      <c r="N23" s="6"/>
    </row>
    <row r="24" spans="1:14" s="7" customFormat="1" ht="15" customHeight="1" x14ac:dyDescent="0.2">
      <c r="A24" s="131" t="s">
        <v>68</v>
      </c>
      <c r="B24" s="132" t="s">
        <v>17</v>
      </c>
      <c r="C24" s="238">
        <v>0</v>
      </c>
      <c r="D24" s="134">
        <v>0</v>
      </c>
      <c r="E24" s="18">
        <f t="shared" si="1"/>
        <v>0</v>
      </c>
      <c r="F24" s="240">
        <v>0</v>
      </c>
      <c r="G24" s="133">
        <v>0</v>
      </c>
      <c r="H24" s="18">
        <f t="shared" si="2"/>
        <v>0</v>
      </c>
      <c r="I24" s="6"/>
      <c r="J24" s="6"/>
      <c r="K24" s="6"/>
      <c r="L24" s="6"/>
      <c r="M24" s="6"/>
      <c r="N24" s="6"/>
    </row>
    <row r="25" spans="1:14" s="7" customFormat="1" ht="15" customHeight="1" x14ac:dyDescent="0.2">
      <c r="A25" s="131" t="s">
        <v>69</v>
      </c>
      <c r="B25" s="132" t="s">
        <v>19</v>
      </c>
      <c r="C25" s="238">
        <v>0</v>
      </c>
      <c r="D25" s="134">
        <v>0</v>
      </c>
      <c r="E25" s="18">
        <f t="shared" si="1"/>
        <v>0</v>
      </c>
      <c r="F25" s="240">
        <v>0</v>
      </c>
      <c r="G25" s="133">
        <v>0</v>
      </c>
      <c r="H25" s="18">
        <f t="shared" si="2"/>
        <v>0</v>
      </c>
      <c r="I25" s="6"/>
      <c r="J25" s="6"/>
      <c r="K25" s="6"/>
      <c r="L25" s="6"/>
      <c r="M25" s="6"/>
      <c r="N25" s="6"/>
    </row>
    <row r="26" spans="1:14" s="7" customFormat="1" ht="15" customHeight="1" x14ac:dyDescent="0.2">
      <c r="A26" s="131" t="s">
        <v>69</v>
      </c>
      <c r="B26" s="132" t="s">
        <v>18</v>
      </c>
      <c r="C26" s="238">
        <v>0</v>
      </c>
      <c r="D26" s="134">
        <v>0</v>
      </c>
      <c r="E26" s="18">
        <f t="shared" si="1"/>
        <v>0</v>
      </c>
      <c r="F26" s="240">
        <v>0</v>
      </c>
      <c r="G26" s="133">
        <v>0</v>
      </c>
      <c r="H26" s="18">
        <f t="shared" si="2"/>
        <v>0</v>
      </c>
      <c r="I26" s="6"/>
      <c r="J26" s="6"/>
      <c r="K26" s="6"/>
      <c r="L26" s="6"/>
      <c r="M26" s="6"/>
      <c r="N26" s="6"/>
    </row>
    <row r="27" spans="1:14" s="7" customFormat="1" ht="15" customHeight="1" x14ac:dyDescent="0.2">
      <c r="A27" s="131" t="s">
        <v>69</v>
      </c>
      <c r="B27" s="132" t="s">
        <v>15</v>
      </c>
      <c r="C27" s="238">
        <v>0</v>
      </c>
      <c r="D27" s="134">
        <v>0</v>
      </c>
      <c r="E27" s="18">
        <f t="shared" si="1"/>
        <v>0</v>
      </c>
      <c r="F27" s="240">
        <v>0</v>
      </c>
      <c r="G27" s="133">
        <v>0</v>
      </c>
      <c r="H27" s="18">
        <f t="shared" si="2"/>
        <v>0</v>
      </c>
      <c r="I27" s="6"/>
      <c r="J27" s="6"/>
      <c r="K27" s="6"/>
      <c r="L27" s="6"/>
      <c r="M27" s="6"/>
      <c r="N27" s="6"/>
    </row>
    <row r="28" spans="1:14" ht="15" customHeight="1" x14ac:dyDescent="0.2">
      <c r="A28" s="131"/>
      <c r="B28" s="132"/>
      <c r="C28" s="238"/>
      <c r="D28" s="134"/>
      <c r="E28" s="135"/>
      <c r="F28" s="241"/>
      <c r="G28" s="134"/>
      <c r="H28" s="135"/>
      <c r="I28" s="6"/>
      <c r="J28" s="6"/>
      <c r="K28" s="6"/>
      <c r="L28" s="6"/>
      <c r="M28" s="6"/>
      <c r="N28" s="6"/>
    </row>
    <row r="29" spans="1:14" ht="15" customHeight="1" x14ac:dyDescent="0.2">
      <c r="A29" s="131" t="s">
        <v>97</v>
      </c>
      <c r="B29" s="132" t="s">
        <v>20</v>
      </c>
      <c r="C29" s="238">
        <v>0</v>
      </c>
      <c r="D29" s="133">
        <v>0</v>
      </c>
      <c r="E29" s="18">
        <f t="shared" si="1"/>
        <v>0</v>
      </c>
      <c r="F29" s="240">
        <v>0</v>
      </c>
      <c r="G29" s="133">
        <v>0</v>
      </c>
      <c r="H29" s="18">
        <f t="shared" ref="H29:H34" si="3">F29+(F29*G29)</f>
        <v>0</v>
      </c>
      <c r="I29" s="6"/>
      <c r="J29" s="6"/>
      <c r="K29" s="6"/>
      <c r="L29" s="6"/>
      <c r="M29" s="6"/>
      <c r="N29" s="6"/>
    </row>
    <row r="30" spans="1:14" ht="15" customHeight="1" x14ac:dyDescent="0.2">
      <c r="A30" s="131" t="s">
        <v>97</v>
      </c>
      <c r="B30" s="132" t="s">
        <v>21</v>
      </c>
      <c r="C30" s="238">
        <v>0</v>
      </c>
      <c r="D30" s="133">
        <v>0</v>
      </c>
      <c r="E30" s="18">
        <f t="shared" si="1"/>
        <v>0</v>
      </c>
      <c r="F30" s="240">
        <v>0</v>
      </c>
      <c r="G30" s="133">
        <v>0</v>
      </c>
      <c r="H30" s="18">
        <f t="shared" si="3"/>
        <v>0</v>
      </c>
      <c r="I30" s="6"/>
      <c r="J30" s="6"/>
      <c r="K30" s="6"/>
      <c r="L30" s="6"/>
      <c r="M30" s="6"/>
      <c r="N30" s="6"/>
    </row>
    <row r="31" spans="1:14" ht="15" customHeight="1" x14ac:dyDescent="0.2">
      <c r="A31" s="131" t="s">
        <v>97</v>
      </c>
      <c r="B31" s="132" t="s">
        <v>22</v>
      </c>
      <c r="C31" s="238">
        <v>0</v>
      </c>
      <c r="D31" s="133">
        <v>0</v>
      </c>
      <c r="E31" s="18">
        <f t="shared" si="1"/>
        <v>0</v>
      </c>
      <c r="F31" s="240">
        <v>0</v>
      </c>
      <c r="G31" s="133">
        <v>0</v>
      </c>
      <c r="H31" s="18">
        <f t="shared" si="3"/>
        <v>0</v>
      </c>
      <c r="I31" s="6"/>
      <c r="J31" s="6"/>
      <c r="K31" s="6"/>
      <c r="L31" s="6"/>
      <c r="M31" s="6"/>
      <c r="N31" s="6"/>
    </row>
    <row r="32" spans="1:14" ht="15" customHeight="1" x14ac:dyDescent="0.2">
      <c r="A32" s="131" t="s">
        <v>97</v>
      </c>
      <c r="B32" s="132" t="s">
        <v>23</v>
      </c>
      <c r="C32" s="238">
        <v>0</v>
      </c>
      <c r="D32" s="133">
        <v>0</v>
      </c>
      <c r="E32" s="18">
        <f t="shared" si="1"/>
        <v>0</v>
      </c>
      <c r="F32" s="240">
        <v>0</v>
      </c>
      <c r="G32" s="133">
        <v>0</v>
      </c>
      <c r="H32" s="18">
        <f t="shared" si="3"/>
        <v>0</v>
      </c>
      <c r="I32" s="6"/>
      <c r="J32" s="6"/>
      <c r="K32" s="6"/>
      <c r="L32" s="6"/>
      <c r="M32" s="6"/>
      <c r="N32" s="6"/>
    </row>
    <row r="33" spans="1:14" ht="15" customHeight="1" x14ac:dyDescent="0.2">
      <c r="A33" s="131" t="s">
        <v>97</v>
      </c>
      <c r="B33" s="132" t="s">
        <v>24</v>
      </c>
      <c r="C33" s="238">
        <v>0</v>
      </c>
      <c r="D33" s="133">
        <v>0</v>
      </c>
      <c r="E33" s="18">
        <f t="shared" si="1"/>
        <v>0</v>
      </c>
      <c r="F33" s="240">
        <v>0</v>
      </c>
      <c r="G33" s="133">
        <v>0</v>
      </c>
      <c r="H33" s="18">
        <f t="shared" si="3"/>
        <v>0</v>
      </c>
      <c r="I33" s="6"/>
      <c r="J33" s="6"/>
      <c r="K33" s="6"/>
      <c r="L33" s="6"/>
      <c r="M33" s="6"/>
      <c r="N33" s="6"/>
    </row>
    <row r="34" spans="1:14" ht="15" customHeight="1" x14ac:dyDescent="0.2">
      <c r="A34" s="131" t="s">
        <v>97</v>
      </c>
      <c r="B34" s="132" t="s">
        <v>25</v>
      </c>
      <c r="C34" s="238">
        <v>0</v>
      </c>
      <c r="D34" s="133">
        <v>0</v>
      </c>
      <c r="E34" s="18">
        <f t="shared" si="1"/>
        <v>0</v>
      </c>
      <c r="F34" s="240">
        <v>0</v>
      </c>
      <c r="G34" s="133">
        <v>0</v>
      </c>
      <c r="H34" s="18">
        <f t="shared" si="3"/>
        <v>0</v>
      </c>
      <c r="I34" s="6"/>
      <c r="J34" s="6"/>
      <c r="K34" s="6"/>
      <c r="L34" s="6"/>
      <c r="M34" s="6"/>
      <c r="N34" s="6"/>
    </row>
    <row r="35" spans="1:14" ht="15" customHeight="1" x14ac:dyDescent="0.2">
      <c r="A35" s="131"/>
      <c r="B35" s="132"/>
      <c r="C35" s="238"/>
      <c r="D35" s="134"/>
      <c r="E35" s="135"/>
      <c r="F35" s="241"/>
      <c r="G35" s="134"/>
      <c r="H35" s="135"/>
      <c r="I35" s="6"/>
      <c r="J35" s="6"/>
      <c r="K35" s="6"/>
      <c r="L35" s="6"/>
      <c r="M35" s="6"/>
      <c r="N35" s="6"/>
    </row>
    <row r="36" spans="1:14" ht="15" customHeight="1" x14ac:dyDescent="0.2">
      <c r="A36" s="131" t="s">
        <v>26</v>
      </c>
      <c r="B36" s="132" t="s">
        <v>20</v>
      </c>
      <c r="C36" s="238">
        <v>0</v>
      </c>
      <c r="D36" s="133">
        <v>0</v>
      </c>
      <c r="E36" s="18">
        <f t="shared" si="1"/>
        <v>0</v>
      </c>
      <c r="F36" s="240">
        <v>0</v>
      </c>
      <c r="G36" s="133">
        <v>0</v>
      </c>
      <c r="H36" s="18">
        <f t="shared" ref="H36:H41" si="4">F36+(F36*G36)</f>
        <v>0</v>
      </c>
      <c r="I36" s="6"/>
      <c r="J36" s="6"/>
      <c r="K36" s="6"/>
      <c r="L36" s="6"/>
      <c r="M36" s="6"/>
      <c r="N36" s="6"/>
    </row>
    <row r="37" spans="1:14" ht="15" customHeight="1" x14ac:dyDescent="0.2">
      <c r="A37" s="131" t="s">
        <v>26</v>
      </c>
      <c r="B37" s="132" t="s">
        <v>21</v>
      </c>
      <c r="C37" s="238">
        <v>0</v>
      </c>
      <c r="D37" s="133">
        <v>0</v>
      </c>
      <c r="E37" s="18">
        <f t="shared" si="1"/>
        <v>0</v>
      </c>
      <c r="F37" s="240">
        <v>0</v>
      </c>
      <c r="G37" s="133">
        <v>0</v>
      </c>
      <c r="H37" s="18">
        <f t="shared" si="4"/>
        <v>0</v>
      </c>
      <c r="I37" s="6"/>
      <c r="J37" s="6"/>
      <c r="K37" s="6"/>
      <c r="L37" s="6"/>
      <c r="M37" s="6"/>
      <c r="N37" s="6"/>
    </row>
    <row r="38" spans="1:14" ht="15" customHeight="1" x14ac:dyDescent="0.2">
      <c r="A38" s="131" t="s">
        <v>26</v>
      </c>
      <c r="B38" s="132" t="s">
        <v>22</v>
      </c>
      <c r="C38" s="238">
        <v>0</v>
      </c>
      <c r="D38" s="133">
        <v>0</v>
      </c>
      <c r="E38" s="18">
        <f t="shared" si="1"/>
        <v>0</v>
      </c>
      <c r="F38" s="240">
        <v>0</v>
      </c>
      <c r="G38" s="133">
        <v>0</v>
      </c>
      <c r="H38" s="18">
        <f t="shared" si="4"/>
        <v>0</v>
      </c>
      <c r="I38" s="6"/>
      <c r="J38" s="6"/>
      <c r="K38" s="6"/>
      <c r="L38" s="6"/>
      <c r="M38" s="6"/>
      <c r="N38" s="6"/>
    </row>
    <row r="39" spans="1:14" ht="15" customHeight="1" x14ac:dyDescent="0.2">
      <c r="A39" s="131" t="s">
        <v>26</v>
      </c>
      <c r="B39" s="132" t="s">
        <v>23</v>
      </c>
      <c r="C39" s="238">
        <v>0</v>
      </c>
      <c r="D39" s="133">
        <v>0</v>
      </c>
      <c r="E39" s="18">
        <f t="shared" si="1"/>
        <v>0</v>
      </c>
      <c r="F39" s="240">
        <v>0</v>
      </c>
      <c r="G39" s="133">
        <v>0</v>
      </c>
      <c r="H39" s="18">
        <f t="shared" si="4"/>
        <v>0</v>
      </c>
      <c r="I39" s="6"/>
      <c r="J39" s="6"/>
      <c r="K39" s="6"/>
      <c r="L39" s="6"/>
      <c r="M39" s="6"/>
      <c r="N39" s="6"/>
    </row>
    <row r="40" spans="1:14" ht="15" customHeight="1" x14ac:dyDescent="0.2">
      <c r="A40" s="131" t="s">
        <v>26</v>
      </c>
      <c r="B40" s="132" t="s">
        <v>24</v>
      </c>
      <c r="C40" s="238">
        <v>0</v>
      </c>
      <c r="D40" s="133">
        <v>0</v>
      </c>
      <c r="E40" s="18">
        <f t="shared" si="1"/>
        <v>0</v>
      </c>
      <c r="F40" s="240">
        <v>0</v>
      </c>
      <c r="G40" s="133">
        <v>0</v>
      </c>
      <c r="H40" s="18">
        <f t="shared" si="4"/>
        <v>0</v>
      </c>
      <c r="I40" s="6"/>
      <c r="J40" s="6"/>
      <c r="K40" s="6"/>
      <c r="L40" s="6"/>
      <c r="M40" s="6"/>
      <c r="N40" s="6"/>
    </row>
    <row r="41" spans="1:14" ht="15" customHeight="1" x14ac:dyDescent="0.2">
      <c r="A41" s="131" t="s">
        <v>26</v>
      </c>
      <c r="B41" s="132" t="s">
        <v>25</v>
      </c>
      <c r="C41" s="238">
        <v>0</v>
      </c>
      <c r="D41" s="133">
        <v>0</v>
      </c>
      <c r="E41" s="18">
        <f t="shared" si="1"/>
        <v>0</v>
      </c>
      <c r="F41" s="240">
        <v>0</v>
      </c>
      <c r="G41" s="133">
        <v>0</v>
      </c>
      <c r="H41" s="18">
        <f t="shared" si="4"/>
        <v>0</v>
      </c>
      <c r="I41" s="6"/>
      <c r="J41" s="6"/>
      <c r="K41" s="6"/>
      <c r="L41" s="6"/>
      <c r="M41" s="6"/>
      <c r="N41" s="6"/>
    </row>
    <row r="42" spans="1:14" ht="15" customHeight="1" x14ac:dyDescent="0.2">
      <c r="A42" s="131"/>
      <c r="B42" s="136"/>
      <c r="C42" s="238"/>
      <c r="D42" s="133"/>
      <c r="E42" s="18"/>
      <c r="F42" s="240"/>
      <c r="G42" s="133"/>
      <c r="H42" s="18"/>
      <c r="I42" s="6"/>
      <c r="J42" s="6"/>
      <c r="K42" s="6"/>
      <c r="L42" s="6"/>
      <c r="M42" s="6"/>
      <c r="N42" s="6"/>
    </row>
    <row r="43" spans="1:14" ht="15" customHeight="1" x14ac:dyDescent="0.2">
      <c r="A43" s="131" t="s">
        <v>106</v>
      </c>
      <c r="B43" s="136" t="s">
        <v>24</v>
      </c>
      <c r="C43" s="238">
        <v>0</v>
      </c>
      <c r="D43" s="133">
        <v>0</v>
      </c>
      <c r="E43" s="18">
        <f t="shared" ref="E43" si="5">C43+(C43*D43)</f>
        <v>0</v>
      </c>
      <c r="F43" s="240">
        <v>0</v>
      </c>
      <c r="G43" s="133">
        <v>0</v>
      </c>
      <c r="H43" s="18">
        <f t="shared" ref="H43" si="6">F43+(F43*G43)</f>
        <v>0</v>
      </c>
      <c r="I43" s="6"/>
      <c r="J43" s="6"/>
      <c r="K43" s="6"/>
      <c r="L43" s="6"/>
      <c r="M43" s="6"/>
      <c r="N43" s="6"/>
    </row>
    <row r="44" spans="1:14" ht="15" customHeight="1" x14ac:dyDescent="0.2">
      <c r="A44" s="131"/>
      <c r="B44" s="136"/>
      <c r="C44" s="238"/>
      <c r="D44" s="134"/>
      <c r="E44" s="135"/>
      <c r="F44" s="241"/>
      <c r="G44" s="134"/>
      <c r="H44" s="135"/>
      <c r="I44" s="6"/>
      <c r="J44" s="6"/>
      <c r="K44" s="6"/>
      <c r="L44" s="6"/>
      <c r="M44" s="6"/>
      <c r="N44" s="6"/>
    </row>
    <row r="45" spans="1:14" ht="15" customHeight="1" x14ac:dyDescent="0.2">
      <c r="A45" s="131" t="s">
        <v>98</v>
      </c>
      <c r="B45" s="136" t="s">
        <v>27</v>
      </c>
      <c r="C45" s="238">
        <v>0</v>
      </c>
      <c r="D45" s="133">
        <v>0</v>
      </c>
      <c r="E45" s="18">
        <f t="shared" si="1"/>
        <v>0</v>
      </c>
      <c r="F45" s="240">
        <v>0</v>
      </c>
      <c r="G45" s="133">
        <v>0</v>
      </c>
      <c r="H45" s="18">
        <f>F45+(F45*G45)</f>
        <v>0</v>
      </c>
      <c r="I45" s="6"/>
      <c r="J45" s="6"/>
      <c r="K45" s="6"/>
      <c r="L45" s="6"/>
      <c r="M45" s="6"/>
      <c r="N45" s="6"/>
    </row>
    <row r="46" spans="1:14" ht="15" customHeight="1" x14ac:dyDescent="0.2">
      <c r="A46" s="131" t="s">
        <v>98</v>
      </c>
      <c r="B46" s="136" t="s">
        <v>28</v>
      </c>
      <c r="C46" s="238">
        <v>0</v>
      </c>
      <c r="D46" s="133">
        <v>0</v>
      </c>
      <c r="E46" s="18">
        <f t="shared" si="1"/>
        <v>0</v>
      </c>
      <c r="F46" s="240">
        <v>0</v>
      </c>
      <c r="G46" s="133">
        <v>0</v>
      </c>
      <c r="H46" s="18">
        <f>F46+(F46*G46)</f>
        <v>0</v>
      </c>
      <c r="I46" s="6"/>
      <c r="J46" s="6"/>
      <c r="K46" s="6"/>
      <c r="L46" s="6"/>
      <c r="M46" s="6"/>
      <c r="N46" s="6"/>
    </row>
    <row r="47" spans="1:14" ht="15" customHeight="1" x14ac:dyDescent="0.2">
      <c r="A47" s="131" t="s">
        <v>98</v>
      </c>
      <c r="B47" s="136" t="s">
        <v>29</v>
      </c>
      <c r="C47" s="238">
        <v>0</v>
      </c>
      <c r="D47" s="133">
        <v>0</v>
      </c>
      <c r="E47" s="18">
        <f t="shared" si="1"/>
        <v>0</v>
      </c>
      <c r="F47" s="240">
        <v>0</v>
      </c>
      <c r="G47" s="133">
        <v>0</v>
      </c>
      <c r="H47" s="18">
        <f>F47+(F47*G47)</f>
        <v>0</v>
      </c>
      <c r="I47" s="6"/>
      <c r="J47" s="6"/>
      <c r="K47" s="6"/>
      <c r="L47" s="6"/>
      <c r="M47" s="6"/>
      <c r="N47" s="6"/>
    </row>
    <row r="48" spans="1:14" ht="15" customHeight="1" x14ac:dyDescent="0.2">
      <c r="A48" s="131"/>
      <c r="B48" s="136"/>
      <c r="C48" s="238"/>
      <c r="D48" s="134"/>
      <c r="E48" s="135"/>
      <c r="F48" s="241"/>
      <c r="G48" s="134"/>
      <c r="H48" s="135"/>
      <c r="I48" s="6"/>
      <c r="J48" s="6"/>
      <c r="K48" s="6"/>
      <c r="L48" s="6"/>
      <c r="M48" s="6"/>
      <c r="N48" s="6"/>
    </row>
    <row r="49" spans="1:14" ht="15" customHeight="1" x14ac:dyDescent="0.2">
      <c r="A49" s="131" t="s">
        <v>30</v>
      </c>
      <c r="B49" s="136" t="s">
        <v>31</v>
      </c>
      <c r="C49" s="238">
        <v>0</v>
      </c>
      <c r="D49" s="133">
        <v>0</v>
      </c>
      <c r="E49" s="18">
        <f t="shared" si="1"/>
        <v>0</v>
      </c>
      <c r="F49" s="240">
        <v>0</v>
      </c>
      <c r="G49" s="133">
        <v>0</v>
      </c>
      <c r="H49" s="18">
        <f>F49+(F49*G49)</f>
        <v>0</v>
      </c>
      <c r="I49" s="6"/>
      <c r="J49" s="6"/>
      <c r="K49" s="6"/>
      <c r="L49" s="6"/>
      <c r="M49" s="6"/>
      <c r="N49" s="6"/>
    </row>
    <row r="50" spans="1:14" ht="15" customHeight="1" x14ac:dyDescent="0.2">
      <c r="A50" s="131" t="s">
        <v>30</v>
      </c>
      <c r="B50" s="136" t="s">
        <v>32</v>
      </c>
      <c r="C50" s="238">
        <v>0</v>
      </c>
      <c r="D50" s="133">
        <v>0</v>
      </c>
      <c r="E50" s="18">
        <f t="shared" si="1"/>
        <v>0</v>
      </c>
      <c r="F50" s="240">
        <v>0</v>
      </c>
      <c r="G50" s="133">
        <v>0</v>
      </c>
      <c r="H50" s="18">
        <f>F50+(F50*G50)</f>
        <v>0</v>
      </c>
      <c r="I50" s="6"/>
      <c r="J50" s="6"/>
      <c r="K50" s="6"/>
      <c r="L50" s="6"/>
      <c r="M50" s="6"/>
      <c r="N50" s="6"/>
    </row>
    <row r="51" spans="1:14" ht="15" customHeight="1" x14ac:dyDescent="0.2">
      <c r="A51" s="137" t="s">
        <v>30</v>
      </c>
      <c r="B51" s="138" t="s">
        <v>33</v>
      </c>
      <c r="C51" s="239">
        <v>0</v>
      </c>
      <c r="D51" s="139">
        <v>0</v>
      </c>
      <c r="E51" s="140">
        <f t="shared" si="1"/>
        <v>0</v>
      </c>
      <c r="F51" s="242">
        <v>0</v>
      </c>
      <c r="G51" s="139">
        <v>0</v>
      </c>
      <c r="H51" s="140">
        <f>F51+(F51*G51)</f>
        <v>0</v>
      </c>
      <c r="I51" s="6"/>
      <c r="J51" s="6"/>
      <c r="K51" s="6"/>
      <c r="L51" s="6"/>
      <c r="M51" s="6"/>
      <c r="N51" s="6"/>
    </row>
    <row r="52" spans="1:14" ht="15" customHeight="1" x14ac:dyDescent="0.2">
      <c r="A52" s="141"/>
      <c r="B52" s="141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</row>
    <row r="53" spans="1:14" ht="15" customHeight="1" x14ac:dyDescent="0.2">
      <c r="A53" s="329" t="s">
        <v>34</v>
      </c>
      <c r="B53" s="378"/>
      <c r="C53" s="381" t="s">
        <v>82</v>
      </c>
      <c r="D53" s="381"/>
      <c r="E53" s="381"/>
      <c r="F53" s="381"/>
      <c r="G53" s="381"/>
      <c r="H53" s="381"/>
      <c r="I53" s="381"/>
      <c r="J53" s="381"/>
      <c r="K53" s="381"/>
      <c r="L53" s="381"/>
      <c r="M53" s="381"/>
      <c r="N53" s="381"/>
    </row>
    <row r="54" spans="1:14" ht="15" customHeight="1" x14ac:dyDescent="0.2">
      <c r="A54" s="331"/>
      <c r="B54" s="379"/>
      <c r="C54" s="381" t="s">
        <v>35</v>
      </c>
      <c r="D54" s="381"/>
      <c r="E54" s="381"/>
      <c r="F54" s="381"/>
      <c r="G54" s="381"/>
      <c r="H54" s="381"/>
      <c r="I54" s="381"/>
      <c r="J54" s="381"/>
      <c r="K54" s="381"/>
      <c r="L54" s="381"/>
      <c r="M54" s="381"/>
      <c r="N54" s="381"/>
    </row>
    <row r="55" spans="1:14" ht="15" customHeight="1" x14ac:dyDescent="0.2">
      <c r="A55" s="331"/>
      <c r="B55" s="379"/>
      <c r="C55" s="381" t="s">
        <v>36</v>
      </c>
      <c r="D55" s="381"/>
      <c r="E55" s="381"/>
      <c r="F55" s="381" t="s">
        <v>37</v>
      </c>
      <c r="G55" s="381"/>
      <c r="H55" s="381"/>
      <c r="I55" s="381" t="s">
        <v>38</v>
      </c>
      <c r="J55" s="381"/>
      <c r="K55" s="381"/>
      <c r="L55" s="381" t="s">
        <v>39</v>
      </c>
      <c r="M55" s="381"/>
      <c r="N55" s="381"/>
    </row>
    <row r="56" spans="1:14" ht="15" customHeight="1" x14ac:dyDescent="0.2">
      <c r="A56" s="333"/>
      <c r="B56" s="380"/>
      <c r="C56" s="117" t="s">
        <v>117</v>
      </c>
      <c r="D56" s="17" t="s">
        <v>77</v>
      </c>
      <c r="E56" s="17" t="s">
        <v>118</v>
      </c>
      <c r="F56" s="17" t="s">
        <v>117</v>
      </c>
      <c r="G56" s="17" t="s">
        <v>77</v>
      </c>
      <c r="H56" s="17" t="s">
        <v>118</v>
      </c>
      <c r="I56" s="17" t="s">
        <v>117</v>
      </c>
      <c r="J56" s="17" t="s">
        <v>77</v>
      </c>
      <c r="K56" s="17" t="s">
        <v>118</v>
      </c>
      <c r="L56" s="17" t="s">
        <v>117</v>
      </c>
      <c r="M56" s="17" t="s">
        <v>77</v>
      </c>
      <c r="N56" s="17" t="s">
        <v>118</v>
      </c>
    </row>
    <row r="57" spans="1:14" ht="15" customHeight="1" x14ac:dyDescent="0.2">
      <c r="A57" s="356" t="s">
        <v>70</v>
      </c>
      <c r="B57" s="357"/>
      <c r="C57" s="246">
        <v>0</v>
      </c>
      <c r="D57" s="143">
        <v>0</v>
      </c>
      <c r="E57" s="144">
        <f>C57+(C57*D57)</f>
        <v>0</v>
      </c>
      <c r="F57" s="248">
        <v>0</v>
      </c>
      <c r="G57" s="143">
        <v>0</v>
      </c>
      <c r="H57" s="144">
        <f>F57+(F57*G57)</f>
        <v>0</v>
      </c>
      <c r="I57" s="248">
        <v>0</v>
      </c>
      <c r="J57" s="143">
        <v>0</v>
      </c>
      <c r="K57" s="144">
        <f>I57+(I57*J57)</f>
        <v>0</v>
      </c>
      <c r="L57" s="248">
        <v>0</v>
      </c>
      <c r="M57" s="143">
        <v>0</v>
      </c>
      <c r="N57" s="144">
        <f>L57+(L57*M57)</f>
        <v>0</v>
      </c>
    </row>
    <row r="58" spans="1:14" ht="15" customHeight="1" x14ac:dyDescent="0.2">
      <c r="A58" s="338" t="s">
        <v>71</v>
      </c>
      <c r="B58" s="368"/>
      <c r="C58" s="197">
        <v>0</v>
      </c>
      <c r="D58" s="133">
        <v>0</v>
      </c>
      <c r="E58" s="145">
        <f t="shared" ref="E58:E64" si="7">C58+(C58*D58)</f>
        <v>0</v>
      </c>
      <c r="F58" s="197">
        <v>0</v>
      </c>
      <c r="G58" s="133">
        <v>0</v>
      </c>
      <c r="H58" s="145">
        <f t="shared" ref="H58:H64" si="8">F58+(F58*G58)</f>
        <v>0</v>
      </c>
      <c r="I58" s="197">
        <v>0</v>
      </c>
      <c r="J58" s="133">
        <v>0</v>
      </c>
      <c r="K58" s="145">
        <f t="shared" ref="K58:K64" si="9">I58+(I58*J58)</f>
        <v>0</v>
      </c>
      <c r="L58" s="197">
        <v>0</v>
      </c>
      <c r="M58" s="133">
        <v>0</v>
      </c>
      <c r="N58" s="145">
        <f t="shared" ref="N58:N64" si="10">L58+(L58*M58)</f>
        <v>0</v>
      </c>
    </row>
    <row r="59" spans="1:14" ht="15" customHeight="1" x14ac:dyDescent="0.2">
      <c r="A59" s="338" t="s">
        <v>40</v>
      </c>
      <c r="B59" s="368"/>
      <c r="C59" s="197">
        <v>0</v>
      </c>
      <c r="D59" s="133">
        <v>0</v>
      </c>
      <c r="E59" s="145">
        <f t="shared" si="7"/>
        <v>0</v>
      </c>
      <c r="F59" s="197">
        <v>0</v>
      </c>
      <c r="G59" s="133">
        <v>0</v>
      </c>
      <c r="H59" s="145">
        <f t="shared" si="8"/>
        <v>0</v>
      </c>
      <c r="I59" s="197">
        <v>0</v>
      </c>
      <c r="J59" s="133">
        <v>0</v>
      </c>
      <c r="K59" s="145">
        <f t="shared" si="9"/>
        <v>0</v>
      </c>
      <c r="L59" s="197">
        <v>0</v>
      </c>
      <c r="M59" s="133">
        <v>0</v>
      </c>
      <c r="N59" s="145">
        <f t="shared" si="10"/>
        <v>0</v>
      </c>
    </row>
    <row r="60" spans="1:14" ht="15" customHeight="1" x14ac:dyDescent="0.2">
      <c r="A60" s="338" t="s">
        <v>99</v>
      </c>
      <c r="B60" s="368"/>
      <c r="C60" s="197">
        <v>0</v>
      </c>
      <c r="D60" s="133">
        <v>0</v>
      </c>
      <c r="E60" s="145">
        <f t="shared" si="7"/>
        <v>0</v>
      </c>
      <c r="F60" s="197">
        <v>0</v>
      </c>
      <c r="G60" s="133">
        <v>0</v>
      </c>
      <c r="H60" s="145">
        <f t="shared" si="8"/>
        <v>0</v>
      </c>
      <c r="I60" s="197">
        <v>0</v>
      </c>
      <c r="J60" s="133">
        <v>0</v>
      </c>
      <c r="K60" s="145">
        <f t="shared" si="9"/>
        <v>0</v>
      </c>
      <c r="L60" s="197">
        <v>0</v>
      </c>
      <c r="M60" s="133">
        <v>0</v>
      </c>
      <c r="N60" s="145">
        <f t="shared" si="10"/>
        <v>0</v>
      </c>
    </row>
    <row r="61" spans="1:14" ht="15" customHeight="1" x14ac:dyDescent="0.2">
      <c r="A61" s="338" t="s">
        <v>41</v>
      </c>
      <c r="B61" s="368"/>
      <c r="C61" s="197">
        <v>0</v>
      </c>
      <c r="D61" s="133">
        <v>0</v>
      </c>
      <c r="E61" s="145">
        <f t="shared" si="7"/>
        <v>0</v>
      </c>
      <c r="F61" s="197">
        <v>0</v>
      </c>
      <c r="G61" s="133">
        <v>0</v>
      </c>
      <c r="H61" s="145">
        <f t="shared" si="8"/>
        <v>0</v>
      </c>
      <c r="I61" s="197">
        <v>0</v>
      </c>
      <c r="J61" s="133">
        <v>0</v>
      </c>
      <c r="K61" s="145">
        <f t="shared" si="9"/>
        <v>0</v>
      </c>
      <c r="L61" s="197">
        <v>0</v>
      </c>
      <c r="M61" s="133">
        <v>0</v>
      </c>
      <c r="N61" s="145">
        <f t="shared" si="10"/>
        <v>0</v>
      </c>
    </row>
    <row r="62" spans="1:14" ht="15" customHeight="1" x14ac:dyDescent="0.2">
      <c r="A62" s="338" t="s">
        <v>42</v>
      </c>
      <c r="B62" s="368"/>
      <c r="C62" s="197">
        <v>0</v>
      </c>
      <c r="D62" s="133">
        <v>0</v>
      </c>
      <c r="E62" s="145">
        <f t="shared" si="7"/>
        <v>0</v>
      </c>
      <c r="F62" s="197">
        <v>0</v>
      </c>
      <c r="G62" s="133">
        <v>0</v>
      </c>
      <c r="H62" s="145">
        <f t="shared" si="8"/>
        <v>0</v>
      </c>
      <c r="I62" s="197">
        <v>0</v>
      </c>
      <c r="J62" s="133">
        <v>0</v>
      </c>
      <c r="K62" s="145">
        <f t="shared" si="9"/>
        <v>0</v>
      </c>
      <c r="L62" s="197">
        <v>0</v>
      </c>
      <c r="M62" s="133">
        <v>0</v>
      </c>
      <c r="N62" s="145">
        <f t="shared" si="10"/>
        <v>0</v>
      </c>
    </row>
    <row r="63" spans="1:14" ht="15" customHeight="1" x14ac:dyDescent="0.2">
      <c r="A63" s="338" t="s">
        <v>43</v>
      </c>
      <c r="B63" s="368"/>
      <c r="C63" s="197">
        <v>0</v>
      </c>
      <c r="D63" s="133">
        <v>0</v>
      </c>
      <c r="E63" s="145">
        <f t="shared" si="7"/>
        <v>0</v>
      </c>
      <c r="F63" s="197">
        <v>0</v>
      </c>
      <c r="G63" s="133">
        <v>0</v>
      </c>
      <c r="H63" s="145">
        <f t="shared" si="8"/>
        <v>0</v>
      </c>
      <c r="I63" s="197">
        <v>0</v>
      </c>
      <c r="J63" s="133">
        <v>0</v>
      </c>
      <c r="K63" s="145">
        <f t="shared" si="9"/>
        <v>0</v>
      </c>
      <c r="L63" s="197">
        <v>0</v>
      </c>
      <c r="M63" s="133">
        <v>0</v>
      </c>
      <c r="N63" s="145">
        <f t="shared" si="10"/>
        <v>0</v>
      </c>
    </row>
    <row r="64" spans="1:14" ht="15" customHeight="1" x14ac:dyDescent="0.2">
      <c r="A64" s="358" t="s">
        <v>44</v>
      </c>
      <c r="B64" s="359"/>
      <c r="C64" s="247">
        <v>0</v>
      </c>
      <c r="D64" s="139">
        <v>0</v>
      </c>
      <c r="E64" s="146">
        <f t="shared" si="7"/>
        <v>0</v>
      </c>
      <c r="F64" s="247">
        <v>0</v>
      </c>
      <c r="G64" s="139">
        <v>0</v>
      </c>
      <c r="H64" s="146">
        <f t="shared" si="8"/>
        <v>0</v>
      </c>
      <c r="I64" s="247">
        <v>0</v>
      </c>
      <c r="J64" s="139">
        <v>0</v>
      </c>
      <c r="K64" s="146">
        <f t="shared" si="9"/>
        <v>0</v>
      </c>
      <c r="L64" s="247">
        <v>0</v>
      </c>
      <c r="M64" s="139">
        <v>0</v>
      </c>
      <c r="N64" s="146">
        <f t="shared" si="10"/>
        <v>0</v>
      </c>
    </row>
    <row r="65" spans="1:14" ht="15" customHeight="1" x14ac:dyDescent="0.2">
      <c r="A65" s="369"/>
      <c r="B65" s="370"/>
      <c r="C65" s="371"/>
      <c r="D65" s="371"/>
      <c r="E65" s="371"/>
      <c r="F65" s="371"/>
      <c r="G65" s="371"/>
      <c r="H65" s="372"/>
      <c r="I65" s="147"/>
      <c r="J65" s="147"/>
      <c r="K65" s="147"/>
      <c r="L65" s="147"/>
      <c r="M65" s="147"/>
      <c r="N65" s="147"/>
    </row>
    <row r="66" spans="1:14" ht="15" customHeight="1" x14ac:dyDescent="0.2">
      <c r="A66" s="373"/>
      <c r="B66" s="374"/>
      <c r="C66" s="335" t="s">
        <v>78</v>
      </c>
      <c r="D66" s="336"/>
      <c r="E66" s="337"/>
      <c r="F66" s="335" t="s">
        <v>79</v>
      </c>
      <c r="G66" s="336"/>
      <c r="H66" s="337"/>
      <c r="I66" s="6"/>
      <c r="J66" s="6"/>
      <c r="K66" s="6"/>
      <c r="L66" s="6"/>
      <c r="M66" s="6"/>
      <c r="N66" s="6"/>
    </row>
    <row r="67" spans="1:14" ht="15" customHeight="1" x14ac:dyDescent="0.2">
      <c r="A67" s="373"/>
      <c r="B67" s="374"/>
      <c r="C67" s="117" t="s">
        <v>117</v>
      </c>
      <c r="D67" s="117" t="s">
        <v>77</v>
      </c>
      <c r="E67" s="117" t="s">
        <v>118</v>
      </c>
      <c r="F67" s="117" t="s">
        <v>117</v>
      </c>
      <c r="G67" s="117" t="s">
        <v>77</v>
      </c>
      <c r="H67" s="117" t="s">
        <v>118</v>
      </c>
      <c r="I67" s="6"/>
      <c r="J67" s="6"/>
      <c r="K67" s="6"/>
      <c r="L67" s="6"/>
      <c r="M67" s="6"/>
      <c r="N67" s="6"/>
    </row>
    <row r="68" spans="1:14" ht="15" customHeight="1" x14ac:dyDescent="0.2">
      <c r="A68" s="356" t="s">
        <v>45</v>
      </c>
      <c r="B68" s="357"/>
      <c r="C68" s="209">
        <v>0</v>
      </c>
      <c r="D68" s="148">
        <v>0</v>
      </c>
      <c r="E68" s="250">
        <f>C68+(C68*D68)</f>
        <v>0</v>
      </c>
      <c r="F68" s="209">
        <v>0</v>
      </c>
      <c r="G68" s="148">
        <v>0</v>
      </c>
      <c r="H68" s="250">
        <f>F68+(F68*G68)</f>
        <v>0</v>
      </c>
      <c r="I68" s="6"/>
      <c r="J68" s="6"/>
      <c r="K68" s="6"/>
      <c r="L68" s="6"/>
      <c r="M68" s="6"/>
      <c r="N68" s="6"/>
    </row>
    <row r="69" spans="1:14" ht="15" customHeight="1" x14ac:dyDescent="0.2">
      <c r="A69" s="358" t="s">
        <v>46</v>
      </c>
      <c r="B69" s="359"/>
      <c r="C69" s="249">
        <v>0</v>
      </c>
      <c r="D69" s="149">
        <v>0</v>
      </c>
      <c r="E69" s="251">
        <f>C69+(C69*D69)</f>
        <v>0</v>
      </c>
      <c r="F69" s="249">
        <v>0</v>
      </c>
      <c r="G69" s="149">
        <v>0</v>
      </c>
      <c r="H69" s="251">
        <f>F69+(F69*G69)</f>
        <v>0</v>
      </c>
      <c r="I69" s="6"/>
      <c r="J69" s="6"/>
      <c r="K69" s="6"/>
      <c r="L69" s="6"/>
      <c r="M69" s="6"/>
      <c r="N69" s="6"/>
    </row>
    <row r="70" spans="1:14" ht="15" customHeight="1" x14ac:dyDescent="0.2">
      <c r="A70" s="150"/>
      <c r="B70" s="150"/>
      <c r="C70" s="150"/>
      <c r="D70" s="150"/>
      <c r="E70" s="150"/>
      <c r="F70" s="150"/>
      <c r="G70" s="150"/>
      <c r="H70" s="150"/>
      <c r="I70" s="142"/>
      <c r="J70" s="142"/>
      <c r="K70" s="142"/>
      <c r="L70" s="142"/>
      <c r="M70" s="142"/>
      <c r="N70" s="142"/>
    </row>
    <row r="71" spans="1:14" ht="15" customHeight="1" x14ac:dyDescent="0.2">
      <c r="A71" s="14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</row>
    <row r="72" spans="1:14" ht="15" customHeight="1" x14ac:dyDescent="0.2">
      <c r="A72" s="360" t="s">
        <v>47</v>
      </c>
      <c r="B72" s="361"/>
      <c r="C72" s="365" t="s">
        <v>82</v>
      </c>
      <c r="D72" s="365"/>
      <c r="E72" s="365"/>
      <c r="F72" s="365"/>
      <c r="G72" s="365"/>
      <c r="H72" s="366"/>
      <c r="I72" s="151"/>
      <c r="J72" s="6"/>
      <c r="K72" s="6"/>
      <c r="L72" s="6"/>
      <c r="M72" s="6"/>
      <c r="N72" s="6"/>
    </row>
    <row r="73" spans="1:14" ht="15" customHeight="1" x14ac:dyDescent="0.2">
      <c r="A73" s="362"/>
      <c r="B73" s="332"/>
      <c r="C73" s="367" t="s">
        <v>83</v>
      </c>
      <c r="D73" s="365"/>
      <c r="E73" s="366"/>
      <c r="F73" s="365" t="s">
        <v>80</v>
      </c>
      <c r="G73" s="365"/>
      <c r="H73" s="366"/>
      <c r="I73" s="151"/>
      <c r="J73" s="6"/>
      <c r="K73" s="6"/>
      <c r="L73" s="6"/>
      <c r="M73" s="6"/>
      <c r="N73" s="6"/>
    </row>
    <row r="74" spans="1:14" ht="15" customHeight="1" x14ac:dyDescent="0.2">
      <c r="A74" s="363"/>
      <c r="B74" s="364"/>
      <c r="C74" s="152" t="s">
        <v>117</v>
      </c>
      <c r="D74" s="117" t="s">
        <v>77</v>
      </c>
      <c r="E74" s="153" t="s">
        <v>118</v>
      </c>
      <c r="F74" s="116" t="s">
        <v>117</v>
      </c>
      <c r="G74" s="117" t="s">
        <v>77</v>
      </c>
      <c r="H74" s="153" t="s">
        <v>118</v>
      </c>
      <c r="I74" s="151"/>
      <c r="J74" s="6"/>
      <c r="K74" s="6"/>
      <c r="L74" s="6"/>
      <c r="M74" s="6"/>
      <c r="N74" s="6"/>
    </row>
    <row r="75" spans="1:14" ht="15" customHeight="1" x14ac:dyDescent="0.2">
      <c r="A75" s="354" t="s">
        <v>48</v>
      </c>
      <c r="B75" s="355"/>
      <c r="C75" s="252">
        <v>0</v>
      </c>
      <c r="D75" s="143">
        <v>0</v>
      </c>
      <c r="E75" s="255">
        <f>C75+(C75*D75)</f>
        <v>0</v>
      </c>
      <c r="F75" s="206">
        <v>0</v>
      </c>
      <c r="G75" s="245">
        <v>0</v>
      </c>
      <c r="H75" s="255">
        <f t="shared" ref="H75:H87" si="11">F75+(F75*G75)</f>
        <v>0</v>
      </c>
      <c r="I75" s="151"/>
      <c r="J75" s="6"/>
      <c r="K75" s="6"/>
      <c r="L75" s="6"/>
      <c r="M75" s="6"/>
      <c r="N75" s="6"/>
    </row>
    <row r="76" spans="1:14" ht="15" customHeight="1" x14ac:dyDescent="0.2">
      <c r="A76" s="353" t="s">
        <v>49</v>
      </c>
      <c r="B76" s="339"/>
      <c r="C76" s="253">
        <v>0</v>
      </c>
      <c r="D76" s="243">
        <v>0</v>
      </c>
      <c r="E76" s="256">
        <f t="shared" ref="E76:E87" si="12">C76+(C76*D76)</f>
        <v>0</v>
      </c>
      <c r="F76" s="204">
        <v>0</v>
      </c>
      <c r="G76" s="243">
        <v>0</v>
      </c>
      <c r="H76" s="256">
        <f t="shared" si="11"/>
        <v>0</v>
      </c>
      <c r="I76" s="151"/>
      <c r="J76" s="6"/>
      <c r="K76" s="6"/>
      <c r="L76" s="6"/>
      <c r="M76" s="6"/>
      <c r="N76" s="6"/>
    </row>
    <row r="77" spans="1:14" ht="15" customHeight="1" x14ac:dyDescent="0.2">
      <c r="A77" s="353" t="s">
        <v>50</v>
      </c>
      <c r="B77" s="339"/>
      <c r="C77" s="253">
        <v>0</v>
      </c>
      <c r="D77" s="243">
        <v>0</v>
      </c>
      <c r="E77" s="256">
        <f t="shared" si="12"/>
        <v>0</v>
      </c>
      <c r="F77" s="204">
        <v>0</v>
      </c>
      <c r="G77" s="243">
        <v>0</v>
      </c>
      <c r="H77" s="256">
        <f t="shared" si="11"/>
        <v>0</v>
      </c>
      <c r="I77" s="151"/>
      <c r="J77" s="6"/>
      <c r="K77" s="6"/>
      <c r="L77" s="6"/>
      <c r="M77" s="6"/>
      <c r="N77" s="6"/>
    </row>
    <row r="78" spans="1:14" ht="15" customHeight="1" x14ac:dyDescent="0.2">
      <c r="A78" s="353" t="s">
        <v>51</v>
      </c>
      <c r="B78" s="339"/>
      <c r="C78" s="253">
        <v>0</v>
      </c>
      <c r="D78" s="243">
        <v>0</v>
      </c>
      <c r="E78" s="256">
        <f t="shared" si="12"/>
        <v>0</v>
      </c>
      <c r="F78" s="204">
        <v>0</v>
      </c>
      <c r="G78" s="243">
        <v>0</v>
      </c>
      <c r="H78" s="256">
        <f t="shared" si="11"/>
        <v>0</v>
      </c>
      <c r="I78" s="151"/>
      <c r="J78" s="6"/>
      <c r="K78" s="6"/>
      <c r="L78" s="6"/>
      <c r="M78" s="6"/>
      <c r="N78" s="6"/>
    </row>
    <row r="79" spans="1:14" ht="15" customHeight="1" x14ac:dyDescent="0.2">
      <c r="A79" s="353" t="s">
        <v>52</v>
      </c>
      <c r="B79" s="339"/>
      <c r="C79" s="253">
        <v>0</v>
      </c>
      <c r="D79" s="243">
        <v>0</v>
      </c>
      <c r="E79" s="256">
        <f t="shared" si="12"/>
        <v>0</v>
      </c>
      <c r="F79" s="204">
        <v>0</v>
      </c>
      <c r="G79" s="243">
        <v>0</v>
      </c>
      <c r="H79" s="256">
        <f t="shared" si="11"/>
        <v>0</v>
      </c>
      <c r="I79" s="151"/>
      <c r="J79" s="6"/>
      <c r="K79" s="6"/>
      <c r="L79" s="6"/>
      <c r="M79" s="6"/>
      <c r="N79" s="6"/>
    </row>
    <row r="80" spans="1:14" ht="15" customHeight="1" x14ac:dyDescent="0.2">
      <c r="A80" s="353" t="s">
        <v>54</v>
      </c>
      <c r="B80" s="339"/>
      <c r="C80" s="253">
        <v>0</v>
      </c>
      <c r="D80" s="243">
        <v>0</v>
      </c>
      <c r="E80" s="256">
        <f t="shared" si="12"/>
        <v>0</v>
      </c>
      <c r="F80" s="204">
        <v>0</v>
      </c>
      <c r="G80" s="243">
        <v>0</v>
      </c>
      <c r="H80" s="256">
        <f t="shared" si="11"/>
        <v>0</v>
      </c>
      <c r="I80" s="151"/>
      <c r="J80" s="6"/>
      <c r="K80" s="6"/>
      <c r="L80" s="6"/>
      <c r="M80" s="6"/>
      <c r="N80" s="6"/>
    </row>
    <row r="81" spans="1:14" ht="15" customHeight="1" x14ac:dyDescent="0.2">
      <c r="A81" s="353" t="s">
        <v>53</v>
      </c>
      <c r="B81" s="339"/>
      <c r="C81" s="253">
        <v>0</v>
      </c>
      <c r="D81" s="243">
        <v>0</v>
      </c>
      <c r="E81" s="256">
        <f t="shared" si="12"/>
        <v>0</v>
      </c>
      <c r="F81" s="204">
        <v>0</v>
      </c>
      <c r="G81" s="243">
        <v>0</v>
      </c>
      <c r="H81" s="256">
        <f t="shared" si="11"/>
        <v>0</v>
      </c>
      <c r="I81" s="151"/>
      <c r="J81" s="6"/>
      <c r="K81" s="6"/>
      <c r="L81" s="6"/>
      <c r="M81" s="6"/>
      <c r="N81" s="6"/>
    </row>
    <row r="82" spans="1:14" ht="15" customHeight="1" x14ac:dyDescent="0.2">
      <c r="A82" s="353" t="s">
        <v>55</v>
      </c>
      <c r="B82" s="339"/>
      <c r="C82" s="253">
        <v>0</v>
      </c>
      <c r="D82" s="243">
        <v>0</v>
      </c>
      <c r="E82" s="256">
        <f t="shared" si="12"/>
        <v>0</v>
      </c>
      <c r="F82" s="204">
        <v>0</v>
      </c>
      <c r="G82" s="243">
        <v>0</v>
      </c>
      <c r="H82" s="256">
        <f t="shared" si="11"/>
        <v>0</v>
      </c>
      <c r="I82" s="151"/>
      <c r="J82" s="6"/>
      <c r="K82" s="6"/>
      <c r="L82" s="6"/>
      <c r="M82" s="6"/>
      <c r="N82" s="6"/>
    </row>
    <row r="83" spans="1:14" ht="15" customHeight="1" x14ac:dyDescent="0.2">
      <c r="A83" s="353" t="s">
        <v>56</v>
      </c>
      <c r="B83" s="339"/>
      <c r="C83" s="253">
        <v>0</v>
      </c>
      <c r="D83" s="243">
        <v>0</v>
      </c>
      <c r="E83" s="256">
        <f t="shared" si="12"/>
        <v>0</v>
      </c>
      <c r="F83" s="204">
        <v>0</v>
      </c>
      <c r="G83" s="243">
        <v>0</v>
      </c>
      <c r="H83" s="256">
        <f t="shared" si="11"/>
        <v>0</v>
      </c>
      <c r="I83" s="151"/>
      <c r="J83" s="6"/>
      <c r="K83" s="6"/>
      <c r="L83" s="6"/>
      <c r="M83" s="6"/>
      <c r="N83" s="6"/>
    </row>
    <row r="84" spans="1:14" ht="15" customHeight="1" x14ac:dyDescent="0.2">
      <c r="A84" s="353" t="s">
        <v>57</v>
      </c>
      <c r="B84" s="339"/>
      <c r="C84" s="253">
        <v>0</v>
      </c>
      <c r="D84" s="243">
        <v>0</v>
      </c>
      <c r="E84" s="256">
        <f t="shared" si="12"/>
        <v>0</v>
      </c>
      <c r="F84" s="204">
        <v>0</v>
      </c>
      <c r="G84" s="243">
        <v>0</v>
      </c>
      <c r="H84" s="256">
        <f t="shared" si="11"/>
        <v>0</v>
      </c>
      <c r="I84" s="151"/>
      <c r="J84" s="6"/>
      <c r="K84" s="6"/>
      <c r="L84" s="6"/>
      <c r="M84" s="6"/>
      <c r="N84" s="6"/>
    </row>
    <row r="85" spans="1:14" ht="15" customHeight="1" x14ac:dyDescent="0.2">
      <c r="A85" s="353" t="s">
        <v>58</v>
      </c>
      <c r="B85" s="339"/>
      <c r="C85" s="253">
        <v>0</v>
      </c>
      <c r="D85" s="243">
        <v>0</v>
      </c>
      <c r="E85" s="256">
        <f t="shared" si="12"/>
        <v>0</v>
      </c>
      <c r="F85" s="204">
        <v>0</v>
      </c>
      <c r="G85" s="243">
        <v>0</v>
      </c>
      <c r="H85" s="256">
        <f t="shared" si="11"/>
        <v>0</v>
      </c>
      <c r="I85" s="151"/>
      <c r="J85" s="6"/>
      <c r="K85" s="6"/>
      <c r="L85" s="6"/>
      <c r="M85" s="6"/>
      <c r="N85" s="6"/>
    </row>
    <row r="86" spans="1:14" ht="15" customHeight="1" x14ac:dyDescent="0.2">
      <c r="A86" s="353" t="s">
        <v>59</v>
      </c>
      <c r="B86" s="339"/>
      <c r="C86" s="253">
        <v>0</v>
      </c>
      <c r="D86" s="243">
        <v>0</v>
      </c>
      <c r="E86" s="256">
        <f t="shared" si="12"/>
        <v>0</v>
      </c>
      <c r="F86" s="204">
        <v>0</v>
      </c>
      <c r="G86" s="243">
        <v>0</v>
      </c>
      <c r="H86" s="256">
        <f t="shared" si="11"/>
        <v>0</v>
      </c>
      <c r="I86" s="151"/>
      <c r="J86" s="6"/>
      <c r="K86" s="6"/>
      <c r="L86" s="6"/>
      <c r="M86" s="6"/>
      <c r="N86" s="6"/>
    </row>
    <row r="87" spans="1:14" ht="15" customHeight="1" x14ac:dyDescent="0.2">
      <c r="A87" s="342" t="s">
        <v>60</v>
      </c>
      <c r="B87" s="343"/>
      <c r="C87" s="254">
        <v>0</v>
      </c>
      <c r="D87" s="244">
        <v>0</v>
      </c>
      <c r="E87" s="257">
        <f t="shared" si="12"/>
        <v>0</v>
      </c>
      <c r="F87" s="258">
        <v>0</v>
      </c>
      <c r="G87" s="244">
        <v>0</v>
      </c>
      <c r="H87" s="257">
        <f t="shared" si="11"/>
        <v>0</v>
      </c>
      <c r="I87" s="151"/>
      <c r="J87" s="6"/>
      <c r="K87" s="6"/>
      <c r="L87" s="6"/>
      <c r="M87" s="6"/>
      <c r="N87" s="6"/>
    </row>
    <row r="88" spans="1:14" ht="1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ht="1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ht="15" customHeight="1" x14ac:dyDescent="0.2">
      <c r="A90" s="329" t="s">
        <v>61</v>
      </c>
      <c r="B90" s="344"/>
      <c r="C90" s="347" t="s">
        <v>83</v>
      </c>
      <c r="D90" s="348"/>
      <c r="E90" s="348"/>
      <c r="F90" s="348"/>
      <c r="G90" s="348"/>
      <c r="H90" s="349"/>
      <c r="I90" s="347" t="s">
        <v>80</v>
      </c>
      <c r="J90" s="348"/>
      <c r="K90" s="348"/>
      <c r="L90" s="348"/>
      <c r="M90" s="348"/>
      <c r="N90" s="350"/>
    </row>
    <row r="91" spans="1:14" ht="30" customHeight="1" x14ac:dyDescent="0.2">
      <c r="A91" s="331"/>
      <c r="B91" s="345"/>
      <c r="C91" s="317" t="s">
        <v>82</v>
      </c>
      <c r="D91" s="318"/>
      <c r="E91" s="319"/>
      <c r="F91" s="351" t="s">
        <v>92</v>
      </c>
      <c r="G91" s="318"/>
      <c r="H91" s="319"/>
      <c r="I91" s="317" t="s">
        <v>82</v>
      </c>
      <c r="J91" s="318"/>
      <c r="K91" s="318"/>
      <c r="L91" s="351" t="s">
        <v>92</v>
      </c>
      <c r="M91" s="318"/>
      <c r="N91" s="352"/>
    </row>
    <row r="92" spans="1:14" ht="15" customHeight="1" x14ac:dyDescent="0.2">
      <c r="A92" s="333"/>
      <c r="B92" s="346"/>
      <c r="C92" s="152" t="s">
        <v>117</v>
      </c>
      <c r="D92" s="117" t="s">
        <v>77</v>
      </c>
      <c r="E92" s="153" t="s">
        <v>118</v>
      </c>
      <c r="F92" s="152" t="s">
        <v>117</v>
      </c>
      <c r="G92" s="117" t="s">
        <v>77</v>
      </c>
      <c r="H92" s="153" t="s">
        <v>118</v>
      </c>
      <c r="I92" s="152" t="s">
        <v>117</v>
      </c>
      <c r="J92" s="117" t="s">
        <v>77</v>
      </c>
      <c r="K92" s="115" t="s">
        <v>118</v>
      </c>
      <c r="L92" s="274" t="s">
        <v>117</v>
      </c>
      <c r="M92" s="154" t="s">
        <v>77</v>
      </c>
      <c r="N92" s="152" t="s">
        <v>118</v>
      </c>
    </row>
    <row r="93" spans="1:14" ht="15" customHeight="1" x14ac:dyDescent="0.2">
      <c r="A93" s="340" t="s">
        <v>49</v>
      </c>
      <c r="B93" s="341"/>
      <c r="C93" s="259">
        <v>0</v>
      </c>
      <c r="D93" s="155">
        <v>0</v>
      </c>
      <c r="E93" s="262">
        <f t="shared" ref="E93:E111" si="13">C93+(C93*D93)</f>
        <v>0</v>
      </c>
      <c r="F93" s="220"/>
      <c r="G93" s="156"/>
      <c r="H93" s="220"/>
      <c r="I93" s="227">
        <v>0</v>
      </c>
      <c r="J93" s="157">
        <v>0</v>
      </c>
      <c r="K93" s="269">
        <f t="shared" ref="K93:K111" si="14">I93+(I93*J93)</f>
        <v>0</v>
      </c>
      <c r="L93" s="275"/>
      <c r="M93" s="159"/>
      <c r="N93" s="276"/>
    </row>
    <row r="94" spans="1:14" ht="15" customHeight="1" x14ac:dyDescent="0.2">
      <c r="A94" s="338" t="s">
        <v>50</v>
      </c>
      <c r="B94" s="339"/>
      <c r="C94" s="216">
        <v>0</v>
      </c>
      <c r="D94" s="160">
        <v>0</v>
      </c>
      <c r="E94" s="263">
        <f t="shared" si="13"/>
        <v>0</v>
      </c>
      <c r="F94" s="217"/>
      <c r="G94" s="162"/>
      <c r="H94" s="217"/>
      <c r="I94" s="224">
        <v>0</v>
      </c>
      <c r="J94" s="163">
        <v>0</v>
      </c>
      <c r="K94" s="270">
        <f t="shared" si="14"/>
        <v>0</v>
      </c>
      <c r="L94" s="217"/>
      <c r="M94" s="164"/>
      <c r="N94" s="277"/>
    </row>
    <row r="95" spans="1:14" ht="15" customHeight="1" x14ac:dyDescent="0.2">
      <c r="A95" s="338" t="s">
        <v>63</v>
      </c>
      <c r="B95" s="339"/>
      <c r="C95" s="216">
        <v>0</v>
      </c>
      <c r="D95" s="160">
        <v>0</v>
      </c>
      <c r="E95" s="263">
        <f t="shared" si="13"/>
        <v>0</v>
      </c>
      <c r="F95" s="216">
        <v>0</v>
      </c>
      <c r="G95" s="160">
        <v>0</v>
      </c>
      <c r="H95" s="263">
        <f t="shared" ref="H95:H110" si="15">F95+(F95*G95)</f>
        <v>0</v>
      </c>
      <c r="I95" s="224">
        <v>0</v>
      </c>
      <c r="J95" s="163">
        <v>0</v>
      </c>
      <c r="K95" s="270">
        <f t="shared" si="14"/>
        <v>0</v>
      </c>
      <c r="L95" s="216">
        <v>0</v>
      </c>
      <c r="M95" s="160">
        <v>0</v>
      </c>
      <c r="N95" s="278">
        <f t="shared" ref="N95:N110" si="16">L95+(L95*M95)</f>
        <v>0</v>
      </c>
    </row>
    <row r="96" spans="1:14" ht="15" customHeight="1" x14ac:dyDescent="0.2">
      <c r="A96" s="338" t="s">
        <v>74</v>
      </c>
      <c r="B96" s="339"/>
      <c r="C96" s="216">
        <v>0</v>
      </c>
      <c r="D96" s="160">
        <v>0</v>
      </c>
      <c r="E96" s="263">
        <f t="shared" si="13"/>
        <v>0</v>
      </c>
      <c r="F96" s="216">
        <v>0</v>
      </c>
      <c r="G96" s="160">
        <v>0</v>
      </c>
      <c r="H96" s="263">
        <f t="shared" si="15"/>
        <v>0</v>
      </c>
      <c r="I96" s="224">
        <v>0</v>
      </c>
      <c r="J96" s="163">
        <v>0</v>
      </c>
      <c r="K96" s="270">
        <f t="shared" si="14"/>
        <v>0</v>
      </c>
      <c r="L96" s="216">
        <v>0</v>
      </c>
      <c r="M96" s="160">
        <v>0</v>
      </c>
      <c r="N96" s="278">
        <f t="shared" si="16"/>
        <v>0</v>
      </c>
    </row>
    <row r="97" spans="1:14" ht="15" customHeight="1" x14ac:dyDescent="0.2">
      <c r="A97" s="338" t="s">
        <v>51</v>
      </c>
      <c r="B97" s="339"/>
      <c r="C97" s="216">
        <v>0</v>
      </c>
      <c r="D97" s="160">
        <v>0</v>
      </c>
      <c r="E97" s="263">
        <f t="shared" si="13"/>
        <v>0</v>
      </c>
      <c r="F97" s="216">
        <v>0</v>
      </c>
      <c r="G97" s="160">
        <v>0</v>
      </c>
      <c r="H97" s="263">
        <f t="shared" si="15"/>
        <v>0</v>
      </c>
      <c r="I97" s="224">
        <v>0</v>
      </c>
      <c r="J97" s="163">
        <v>0</v>
      </c>
      <c r="K97" s="270">
        <f t="shared" si="14"/>
        <v>0</v>
      </c>
      <c r="L97" s="216">
        <v>0</v>
      </c>
      <c r="M97" s="160">
        <v>0</v>
      </c>
      <c r="N97" s="278">
        <f t="shared" si="16"/>
        <v>0</v>
      </c>
    </row>
    <row r="98" spans="1:14" ht="15" customHeight="1" x14ac:dyDescent="0.2">
      <c r="A98" s="338" t="s">
        <v>52</v>
      </c>
      <c r="B98" s="339"/>
      <c r="C98" s="216">
        <v>0</v>
      </c>
      <c r="D98" s="160">
        <v>0</v>
      </c>
      <c r="E98" s="263">
        <f t="shared" si="13"/>
        <v>0</v>
      </c>
      <c r="F98" s="217"/>
      <c r="G98" s="164"/>
      <c r="H98" s="217"/>
      <c r="I98" s="224">
        <v>0</v>
      </c>
      <c r="J98" s="163">
        <v>0</v>
      </c>
      <c r="K98" s="270">
        <f t="shared" si="14"/>
        <v>0</v>
      </c>
      <c r="L98" s="217"/>
      <c r="M98" s="164"/>
      <c r="N98" s="277"/>
    </row>
    <row r="99" spans="1:14" ht="15" customHeight="1" x14ac:dyDescent="0.2">
      <c r="A99" s="338" t="s">
        <v>54</v>
      </c>
      <c r="B99" s="339"/>
      <c r="C99" s="216">
        <v>0</v>
      </c>
      <c r="D99" s="160">
        <v>0</v>
      </c>
      <c r="E99" s="263">
        <f t="shared" si="13"/>
        <v>0</v>
      </c>
      <c r="F99" s="217"/>
      <c r="G99" s="164"/>
      <c r="H99" s="217"/>
      <c r="I99" s="224">
        <v>0</v>
      </c>
      <c r="J99" s="163">
        <v>0</v>
      </c>
      <c r="K99" s="270">
        <f t="shared" si="14"/>
        <v>0</v>
      </c>
      <c r="L99" s="217"/>
      <c r="M99" s="164"/>
      <c r="N99" s="277"/>
    </row>
    <row r="100" spans="1:14" ht="15" customHeight="1" x14ac:dyDescent="0.2">
      <c r="A100" s="338" t="s">
        <v>62</v>
      </c>
      <c r="B100" s="339"/>
      <c r="C100" s="216">
        <v>0</v>
      </c>
      <c r="D100" s="160">
        <v>0</v>
      </c>
      <c r="E100" s="263">
        <f t="shared" si="13"/>
        <v>0</v>
      </c>
      <c r="F100" s="216">
        <v>0</v>
      </c>
      <c r="G100" s="160">
        <v>0</v>
      </c>
      <c r="H100" s="263">
        <f t="shared" si="15"/>
        <v>0</v>
      </c>
      <c r="I100" s="224">
        <v>0</v>
      </c>
      <c r="J100" s="163">
        <v>0</v>
      </c>
      <c r="K100" s="270">
        <f t="shared" si="14"/>
        <v>0</v>
      </c>
      <c r="L100" s="216">
        <v>0</v>
      </c>
      <c r="M100" s="160">
        <v>0</v>
      </c>
      <c r="N100" s="278">
        <f t="shared" si="16"/>
        <v>0</v>
      </c>
    </row>
    <row r="101" spans="1:14" ht="15" customHeight="1" x14ac:dyDescent="0.2">
      <c r="A101" s="338" t="s">
        <v>53</v>
      </c>
      <c r="B101" s="339"/>
      <c r="C101" s="216">
        <v>0</v>
      </c>
      <c r="D101" s="160">
        <v>0</v>
      </c>
      <c r="E101" s="263">
        <f t="shared" si="13"/>
        <v>0</v>
      </c>
      <c r="F101" s="216">
        <v>0</v>
      </c>
      <c r="G101" s="160">
        <v>0</v>
      </c>
      <c r="H101" s="263">
        <f t="shared" si="15"/>
        <v>0</v>
      </c>
      <c r="I101" s="224">
        <v>0</v>
      </c>
      <c r="J101" s="163">
        <v>0</v>
      </c>
      <c r="K101" s="270">
        <f t="shared" si="14"/>
        <v>0</v>
      </c>
      <c r="L101" s="216">
        <v>0</v>
      </c>
      <c r="M101" s="160">
        <v>0</v>
      </c>
      <c r="N101" s="278">
        <f t="shared" si="16"/>
        <v>0</v>
      </c>
    </row>
    <row r="102" spans="1:14" ht="15" customHeight="1" x14ac:dyDescent="0.2">
      <c r="A102" s="338" t="s">
        <v>55</v>
      </c>
      <c r="B102" s="339"/>
      <c r="C102" s="216">
        <v>0</v>
      </c>
      <c r="D102" s="160">
        <v>0</v>
      </c>
      <c r="E102" s="263">
        <f t="shared" si="13"/>
        <v>0</v>
      </c>
      <c r="F102" s="217"/>
      <c r="G102" s="164"/>
      <c r="H102" s="217"/>
      <c r="I102" s="224">
        <v>0</v>
      </c>
      <c r="J102" s="163">
        <v>0</v>
      </c>
      <c r="K102" s="270">
        <f t="shared" si="14"/>
        <v>0</v>
      </c>
      <c r="L102" s="217"/>
      <c r="M102" s="164"/>
      <c r="N102" s="277"/>
    </row>
    <row r="103" spans="1:14" ht="15" customHeight="1" x14ac:dyDescent="0.2">
      <c r="A103" s="338" t="s">
        <v>56</v>
      </c>
      <c r="B103" s="339"/>
      <c r="C103" s="216">
        <v>0</v>
      </c>
      <c r="D103" s="160">
        <v>0</v>
      </c>
      <c r="E103" s="263">
        <f t="shared" si="13"/>
        <v>0</v>
      </c>
      <c r="F103" s="216">
        <v>0</v>
      </c>
      <c r="G103" s="160">
        <v>0</v>
      </c>
      <c r="H103" s="263">
        <f t="shared" si="15"/>
        <v>0</v>
      </c>
      <c r="I103" s="224">
        <v>0</v>
      </c>
      <c r="J103" s="163">
        <v>0</v>
      </c>
      <c r="K103" s="270">
        <f t="shared" si="14"/>
        <v>0</v>
      </c>
      <c r="L103" s="216">
        <v>0</v>
      </c>
      <c r="M103" s="160">
        <v>0</v>
      </c>
      <c r="N103" s="278">
        <f t="shared" si="16"/>
        <v>0</v>
      </c>
    </row>
    <row r="104" spans="1:14" ht="15" customHeight="1" x14ac:dyDescent="0.2">
      <c r="A104" s="338" t="s">
        <v>73</v>
      </c>
      <c r="B104" s="339"/>
      <c r="C104" s="260">
        <v>0</v>
      </c>
      <c r="D104" s="165">
        <v>0</v>
      </c>
      <c r="E104" s="264">
        <f t="shared" si="13"/>
        <v>0</v>
      </c>
      <c r="F104" s="217"/>
      <c r="G104" s="164"/>
      <c r="H104" s="217"/>
      <c r="I104" s="267">
        <v>0</v>
      </c>
      <c r="J104" s="166">
        <v>0</v>
      </c>
      <c r="K104" s="271">
        <f t="shared" si="14"/>
        <v>0</v>
      </c>
      <c r="L104" s="217"/>
      <c r="M104" s="164"/>
      <c r="N104" s="277"/>
    </row>
    <row r="105" spans="1:14" ht="15" customHeight="1" x14ac:dyDescent="0.2">
      <c r="A105" s="338" t="s">
        <v>57</v>
      </c>
      <c r="B105" s="339"/>
      <c r="C105" s="216">
        <v>0</v>
      </c>
      <c r="D105" s="160">
        <v>0</v>
      </c>
      <c r="E105" s="263">
        <f t="shared" si="13"/>
        <v>0</v>
      </c>
      <c r="F105" s="216">
        <v>0</v>
      </c>
      <c r="G105" s="160">
        <v>0</v>
      </c>
      <c r="H105" s="263">
        <f t="shared" si="15"/>
        <v>0</v>
      </c>
      <c r="I105" s="224">
        <v>0</v>
      </c>
      <c r="J105" s="163">
        <v>0</v>
      </c>
      <c r="K105" s="270">
        <f t="shared" si="14"/>
        <v>0</v>
      </c>
      <c r="L105" s="216">
        <v>0</v>
      </c>
      <c r="M105" s="160">
        <v>0</v>
      </c>
      <c r="N105" s="278">
        <f t="shared" si="16"/>
        <v>0</v>
      </c>
    </row>
    <row r="106" spans="1:14" ht="15" customHeight="1" x14ac:dyDescent="0.2">
      <c r="A106" s="338" t="s">
        <v>58</v>
      </c>
      <c r="B106" s="339"/>
      <c r="C106" s="216">
        <v>0</v>
      </c>
      <c r="D106" s="160">
        <v>0</v>
      </c>
      <c r="E106" s="263">
        <f t="shared" si="13"/>
        <v>0</v>
      </c>
      <c r="F106" s="217"/>
      <c r="G106" s="164"/>
      <c r="H106" s="217"/>
      <c r="I106" s="224">
        <v>0</v>
      </c>
      <c r="J106" s="163">
        <v>0</v>
      </c>
      <c r="K106" s="270">
        <f t="shared" si="14"/>
        <v>0</v>
      </c>
      <c r="L106" s="217"/>
      <c r="M106" s="164"/>
      <c r="N106" s="277"/>
    </row>
    <row r="107" spans="1:14" ht="15" customHeight="1" x14ac:dyDescent="0.2">
      <c r="A107" s="338" t="s">
        <v>59</v>
      </c>
      <c r="B107" s="339"/>
      <c r="C107" s="216">
        <v>0</v>
      </c>
      <c r="D107" s="160">
        <v>0</v>
      </c>
      <c r="E107" s="263">
        <f t="shared" si="13"/>
        <v>0</v>
      </c>
      <c r="F107" s="216">
        <v>0</v>
      </c>
      <c r="G107" s="160">
        <v>0</v>
      </c>
      <c r="H107" s="263">
        <f t="shared" si="15"/>
        <v>0</v>
      </c>
      <c r="I107" s="224">
        <v>0</v>
      </c>
      <c r="J107" s="163">
        <v>0</v>
      </c>
      <c r="K107" s="270">
        <f t="shared" si="14"/>
        <v>0</v>
      </c>
      <c r="L107" s="216">
        <v>0</v>
      </c>
      <c r="M107" s="160">
        <v>0</v>
      </c>
      <c r="N107" s="278">
        <f t="shared" si="16"/>
        <v>0</v>
      </c>
    </row>
    <row r="108" spans="1:14" ht="15" customHeight="1" x14ac:dyDescent="0.2">
      <c r="A108" s="338" t="s">
        <v>60</v>
      </c>
      <c r="B108" s="339"/>
      <c r="C108" s="216">
        <v>0</v>
      </c>
      <c r="D108" s="160">
        <v>0</v>
      </c>
      <c r="E108" s="263">
        <f t="shared" si="13"/>
        <v>0</v>
      </c>
      <c r="F108" s="216">
        <v>0</v>
      </c>
      <c r="G108" s="160">
        <v>0</v>
      </c>
      <c r="H108" s="263">
        <f t="shared" si="15"/>
        <v>0</v>
      </c>
      <c r="I108" s="224">
        <v>0</v>
      </c>
      <c r="J108" s="163">
        <v>0</v>
      </c>
      <c r="K108" s="270">
        <f t="shared" si="14"/>
        <v>0</v>
      </c>
      <c r="L108" s="216">
        <v>0</v>
      </c>
      <c r="M108" s="160">
        <v>0</v>
      </c>
      <c r="N108" s="278">
        <f t="shared" si="16"/>
        <v>0</v>
      </c>
    </row>
    <row r="109" spans="1:14" ht="15" customHeight="1" x14ac:dyDescent="0.2">
      <c r="A109" s="338" t="s">
        <v>72</v>
      </c>
      <c r="B109" s="339"/>
      <c r="C109" s="260">
        <v>0</v>
      </c>
      <c r="D109" s="165">
        <v>0</v>
      </c>
      <c r="E109" s="264">
        <f t="shared" si="13"/>
        <v>0</v>
      </c>
      <c r="F109" s="217"/>
      <c r="G109" s="164"/>
      <c r="H109" s="217"/>
      <c r="I109" s="267">
        <v>0</v>
      </c>
      <c r="J109" s="166">
        <v>0</v>
      </c>
      <c r="K109" s="271">
        <f t="shared" si="14"/>
        <v>0</v>
      </c>
      <c r="L109" s="217"/>
      <c r="M109" s="164"/>
      <c r="N109" s="277"/>
    </row>
    <row r="110" spans="1:14" ht="15" customHeight="1" x14ac:dyDescent="0.2">
      <c r="A110" s="338" t="s">
        <v>75</v>
      </c>
      <c r="B110" s="339"/>
      <c r="C110" s="260">
        <v>0</v>
      </c>
      <c r="D110" s="165">
        <v>0</v>
      </c>
      <c r="E110" s="264">
        <f t="shared" si="13"/>
        <v>0</v>
      </c>
      <c r="F110" s="260">
        <v>0</v>
      </c>
      <c r="G110" s="165">
        <v>0</v>
      </c>
      <c r="H110" s="264">
        <f t="shared" si="15"/>
        <v>0</v>
      </c>
      <c r="I110" s="267">
        <v>0</v>
      </c>
      <c r="J110" s="165">
        <v>0</v>
      </c>
      <c r="K110" s="272">
        <f t="shared" si="14"/>
        <v>0</v>
      </c>
      <c r="L110" s="260">
        <v>0</v>
      </c>
      <c r="M110" s="165">
        <v>0</v>
      </c>
      <c r="N110" s="279">
        <f t="shared" si="16"/>
        <v>0</v>
      </c>
    </row>
    <row r="111" spans="1:14" ht="15" customHeight="1" x14ac:dyDescent="0.2">
      <c r="A111" s="327" t="s">
        <v>64</v>
      </c>
      <c r="B111" s="328"/>
      <c r="C111" s="261">
        <v>0</v>
      </c>
      <c r="D111" s="167">
        <v>0</v>
      </c>
      <c r="E111" s="265">
        <f t="shared" si="13"/>
        <v>0</v>
      </c>
      <c r="F111" s="266"/>
      <c r="G111" s="168"/>
      <c r="H111" s="266"/>
      <c r="I111" s="268">
        <v>0</v>
      </c>
      <c r="J111" s="167">
        <v>0</v>
      </c>
      <c r="K111" s="273">
        <f t="shared" si="14"/>
        <v>0</v>
      </c>
      <c r="L111" s="266"/>
      <c r="M111" s="168"/>
      <c r="N111" s="280"/>
    </row>
    <row r="112" spans="1:14" ht="1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</row>
    <row r="113" spans="1:14" ht="1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</row>
    <row r="114" spans="1:14" ht="15" customHeight="1" x14ac:dyDescent="0.2">
      <c r="A114" s="329" t="s">
        <v>65</v>
      </c>
      <c r="B114" s="330"/>
      <c r="C114" s="335" t="s">
        <v>82</v>
      </c>
      <c r="D114" s="336"/>
      <c r="E114" s="336"/>
      <c r="F114" s="336"/>
      <c r="G114" s="336"/>
      <c r="H114" s="336"/>
      <c r="I114" s="336"/>
      <c r="J114" s="336"/>
      <c r="K114" s="336"/>
      <c r="L114" s="336"/>
      <c r="M114" s="336"/>
      <c r="N114" s="337"/>
    </row>
    <row r="115" spans="1:14" ht="15" customHeight="1" x14ac:dyDescent="0.2">
      <c r="A115" s="331"/>
      <c r="B115" s="332"/>
      <c r="C115" s="335" t="s">
        <v>84</v>
      </c>
      <c r="D115" s="336"/>
      <c r="E115" s="337"/>
      <c r="F115" s="335" t="s">
        <v>85</v>
      </c>
      <c r="G115" s="336"/>
      <c r="H115" s="337"/>
      <c r="I115" s="335" t="s">
        <v>86</v>
      </c>
      <c r="J115" s="336"/>
      <c r="K115" s="337"/>
      <c r="L115" s="335" t="s">
        <v>87</v>
      </c>
      <c r="M115" s="336"/>
      <c r="N115" s="337"/>
    </row>
    <row r="116" spans="1:14" ht="15" customHeight="1" x14ac:dyDescent="0.2">
      <c r="A116" s="333"/>
      <c r="B116" s="334"/>
      <c r="C116" s="281" t="s">
        <v>117</v>
      </c>
      <c r="D116" s="117" t="s">
        <v>77</v>
      </c>
      <c r="E116" s="153" t="s">
        <v>118</v>
      </c>
      <c r="F116" s="152" t="s">
        <v>117</v>
      </c>
      <c r="G116" s="117" t="s">
        <v>77</v>
      </c>
      <c r="H116" s="153" t="s">
        <v>118</v>
      </c>
      <c r="I116" s="152" t="s">
        <v>117</v>
      </c>
      <c r="J116" s="117" t="s">
        <v>77</v>
      </c>
      <c r="K116" s="153" t="s">
        <v>118</v>
      </c>
      <c r="L116" s="152" t="s">
        <v>117</v>
      </c>
      <c r="M116" s="117" t="s">
        <v>77</v>
      </c>
      <c r="N116" s="153" t="s">
        <v>118</v>
      </c>
    </row>
    <row r="117" spans="1:14" ht="15" customHeight="1" x14ac:dyDescent="0.2">
      <c r="A117" s="322" t="s">
        <v>107</v>
      </c>
      <c r="B117" s="323"/>
      <c r="C117" s="282">
        <v>0</v>
      </c>
      <c r="D117" s="169">
        <v>0</v>
      </c>
      <c r="E117" s="283">
        <f>C117+(C117*D117)</f>
        <v>0</v>
      </c>
      <c r="F117" s="282">
        <v>0</v>
      </c>
      <c r="G117" s="169">
        <v>0</v>
      </c>
      <c r="H117" s="283">
        <f>F117+(F117*G117)</f>
        <v>0</v>
      </c>
      <c r="I117" s="282">
        <v>0</v>
      </c>
      <c r="J117" s="169">
        <v>0</v>
      </c>
      <c r="K117" s="283">
        <f>I117+(I117*J117)</f>
        <v>0</v>
      </c>
      <c r="L117" s="282">
        <v>0</v>
      </c>
      <c r="M117" s="169">
        <v>0</v>
      </c>
      <c r="N117" s="283">
        <f>L117+(L117*M117)</f>
        <v>0</v>
      </c>
    </row>
    <row r="118" spans="1:14" ht="45" customHeight="1" x14ac:dyDescent="0.2">
      <c r="A118" s="322" t="s">
        <v>108</v>
      </c>
      <c r="B118" s="323"/>
      <c r="C118" s="282">
        <v>0</v>
      </c>
      <c r="D118" s="169">
        <v>0</v>
      </c>
      <c r="E118" s="283">
        <f>C118+(C118*D118)</f>
        <v>0</v>
      </c>
      <c r="F118" s="282">
        <v>0</v>
      </c>
      <c r="G118" s="169">
        <v>0</v>
      </c>
      <c r="H118" s="283">
        <f>F118+(F118*G118)</f>
        <v>0</v>
      </c>
      <c r="I118" s="282">
        <v>0</v>
      </c>
      <c r="J118" s="169">
        <v>0</v>
      </c>
      <c r="K118" s="283">
        <f>I118+(I118*J118)</f>
        <v>0</v>
      </c>
      <c r="L118" s="282">
        <v>0</v>
      </c>
      <c r="M118" s="169">
        <v>0</v>
      </c>
      <c r="N118" s="283">
        <f>L118+(L118*M118)</f>
        <v>0</v>
      </c>
    </row>
    <row r="119" spans="1:14" x14ac:dyDescent="0.2">
      <c r="A119" s="170"/>
      <c r="B119" s="171"/>
      <c r="N119" s="172"/>
    </row>
    <row r="120" spans="1:14" ht="15" customHeight="1" x14ac:dyDescent="0.2">
      <c r="A120" s="324"/>
      <c r="B120" s="324"/>
      <c r="C120" s="173"/>
      <c r="D120" s="174"/>
      <c r="E120" s="174"/>
      <c r="F120" s="174"/>
      <c r="G120" s="174"/>
    </row>
    <row r="121" spans="1:14" ht="15" customHeight="1" x14ac:dyDescent="0.2">
      <c r="A121" s="307" t="s">
        <v>66</v>
      </c>
      <c r="B121" s="315"/>
      <c r="C121" s="317" t="s">
        <v>82</v>
      </c>
      <c r="D121" s="318"/>
      <c r="E121" s="319"/>
    </row>
    <row r="122" spans="1:14" ht="15" customHeight="1" x14ac:dyDescent="0.2">
      <c r="A122" s="308"/>
      <c r="B122" s="316"/>
      <c r="C122" s="152" t="s">
        <v>117</v>
      </c>
      <c r="D122" s="117" t="s">
        <v>77</v>
      </c>
      <c r="E122" s="153" t="s">
        <v>118</v>
      </c>
    </row>
    <row r="123" spans="1:14" ht="15" customHeight="1" x14ac:dyDescent="0.2">
      <c r="A123" s="325" t="s">
        <v>88</v>
      </c>
      <c r="B123" s="326"/>
      <c r="C123" s="284">
        <v>0</v>
      </c>
      <c r="D123" s="175">
        <v>0</v>
      </c>
      <c r="E123" s="291">
        <f>C123+(C123*D123)</f>
        <v>0</v>
      </c>
    </row>
    <row r="124" spans="1:14" ht="15" customHeight="1" x14ac:dyDescent="0.2">
      <c r="A124" s="311" t="s">
        <v>100</v>
      </c>
      <c r="B124" s="312"/>
      <c r="C124" s="285">
        <v>0</v>
      </c>
      <c r="D124" s="176">
        <v>0</v>
      </c>
      <c r="E124" s="289">
        <f>C124+(C124*D124)</f>
        <v>0</v>
      </c>
    </row>
    <row r="125" spans="1:14" ht="15" customHeight="1" x14ac:dyDescent="0.2">
      <c r="A125" s="311" t="s">
        <v>89</v>
      </c>
      <c r="B125" s="312"/>
      <c r="C125" s="285">
        <v>0</v>
      </c>
      <c r="D125" s="176">
        <v>0</v>
      </c>
      <c r="E125" s="289">
        <f>C125+(C125*D125)</f>
        <v>0</v>
      </c>
    </row>
    <row r="126" spans="1:14" ht="15" customHeight="1" x14ac:dyDescent="0.2">
      <c r="A126" s="313" t="s">
        <v>90</v>
      </c>
      <c r="B126" s="314"/>
      <c r="C126" s="286">
        <v>0</v>
      </c>
      <c r="D126" s="177">
        <v>0</v>
      </c>
      <c r="E126" s="290">
        <f>C126+(C126*D126)</f>
        <v>0</v>
      </c>
    </row>
    <row r="127" spans="1:14" ht="15" customHeight="1" x14ac:dyDescent="0.2">
      <c r="A127" s="171"/>
      <c r="B127" s="171"/>
      <c r="C127" s="12"/>
      <c r="D127" s="12"/>
      <c r="E127" s="12"/>
      <c r="F127" s="12"/>
      <c r="G127" s="12"/>
    </row>
    <row r="128" spans="1:14" ht="15" customHeight="1" x14ac:dyDescent="0.2">
      <c r="A128" s="307" t="s">
        <v>76</v>
      </c>
      <c r="B128" s="315"/>
      <c r="C128" s="317" t="s">
        <v>82</v>
      </c>
      <c r="D128" s="318"/>
      <c r="E128" s="319"/>
      <c r="F128" s="178"/>
      <c r="G128" s="178"/>
    </row>
    <row r="129" spans="1:7" ht="15" customHeight="1" x14ac:dyDescent="0.2">
      <c r="A129" s="308"/>
      <c r="B129" s="316"/>
      <c r="C129" s="152" t="s">
        <v>117</v>
      </c>
      <c r="D129" s="117" t="s">
        <v>77</v>
      </c>
      <c r="E129" s="153" t="s">
        <v>118</v>
      </c>
      <c r="F129" s="179"/>
      <c r="G129" s="179"/>
    </row>
    <row r="130" spans="1:7" ht="15" customHeight="1" x14ac:dyDescent="0.2">
      <c r="A130" s="320" t="s">
        <v>91</v>
      </c>
      <c r="B130" s="321"/>
      <c r="C130" s="287">
        <v>0</v>
      </c>
      <c r="D130" s="180">
        <v>0</v>
      </c>
      <c r="E130" s="288">
        <f>C130+(C130*D130)</f>
        <v>0</v>
      </c>
      <c r="F130" s="179"/>
      <c r="G130" s="179"/>
    </row>
    <row r="131" spans="1:7" ht="15" customHeight="1" x14ac:dyDescent="0.2">
      <c r="A131" s="303" t="s">
        <v>94</v>
      </c>
      <c r="B131" s="304"/>
      <c r="C131" s="285">
        <v>0</v>
      </c>
      <c r="D131" s="176">
        <v>0</v>
      </c>
      <c r="E131" s="289">
        <f>C131+(C131*D131)</f>
        <v>0</v>
      </c>
      <c r="F131" s="179"/>
      <c r="G131" s="179"/>
    </row>
    <row r="132" spans="1:7" ht="15" customHeight="1" x14ac:dyDescent="0.2">
      <c r="A132" s="303" t="s">
        <v>95</v>
      </c>
      <c r="B132" s="304"/>
      <c r="C132" s="285">
        <v>0</v>
      </c>
      <c r="D132" s="176">
        <v>0</v>
      </c>
      <c r="E132" s="289">
        <f>C132+(C132*D132)</f>
        <v>0</v>
      </c>
      <c r="F132" s="179"/>
      <c r="G132" s="179"/>
    </row>
    <row r="133" spans="1:7" ht="15" customHeight="1" x14ac:dyDescent="0.2">
      <c r="A133" s="305" t="s">
        <v>103</v>
      </c>
      <c r="B133" s="306"/>
      <c r="C133" s="286">
        <v>0</v>
      </c>
      <c r="D133" s="177">
        <v>0</v>
      </c>
      <c r="E133" s="290">
        <f>C133+(C133*D133)</f>
        <v>0</v>
      </c>
      <c r="F133" s="179"/>
      <c r="G133" s="179"/>
    </row>
    <row r="134" spans="1:7" ht="15" customHeight="1" x14ac:dyDescent="0.2">
      <c r="C134" s="12"/>
      <c r="D134" s="19"/>
      <c r="E134" s="12"/>
    </row>
    <row r="135" spans="1:7" ht="15" customHeight="1" x14ac:dyDescent="0.2">
      <c r="C135" s="12"/>
      <c r="D135" s="19"/>
      <c r="E135" s="12"/>
    </row>
    <row r="136" spans="1:7" s="182" customFormat="1" ht="15" customHeight="1" x14ac:dyDescent="0.2">
      <c r="A136" s="297" t="s">
        <v>119</v>
      </c>
      <c r="B136" s="307"/>
      <c r="C136" s="309" t="s">
        <v>120</v>
      </c>
      <c r="D136" s="309" t="s">
        <v>77</v>
      </c>
      <c r="E136" s="293" t="s">
        <v>121</v>
      </c>
      <c r="F136" s="181"/>
      <c r="G136" s="181"/>
    </row>
    <row r="137" spans="1:7" s="182" customFormat="1" ht="15" customHeight="1" x14ac:dyDescent="0.2">
      <c r="A137" s="298"/>
      <c r="B137" s="308"/>
      <c r="C137" s="310"/>
      <c r="D137" s="310"/>
      <c r="E137" s="294"/>
      <c r="F137" s="181"/>
      <c r="G137" s="181"/>
    </row>
    <row r="138" spans="1:7" s="182" customFormat="1" ht="41.25" customHeight="1" x14ac:dyDescent="0.2">
      <c r="A138" s="295" t="s">
        <v>122</v>
      </c>
      <c r="B138" s="296"/>
      <c r="C138" s="292">
        <v>0</v>
      </c>
      <c r="D138" s="183">
        <v>0</v>
      </c>
      <c r="E138" s="290">
        <f>C138+(C138*D138)</f>
        <v>0</v>
      </c>
      <c r="F138" s="179"/>
      <c r="G138" s="179"/>
    </row>
    <row r="139" spans="1:7" ht="15" customHeight="1" x14ac:dyDescent="0.2"/>
    <row r="140" spans="1:7" ht="15" customHeight="1" x14ac:dyDescent="0.2"/>
    <row r="141" spans="1:7" ht="15" customHeight="1" x14ac:dyDescent="0.2">
      <c r="A141" s="297" t="s">
        <v>123</v>
      </c>
      <c r="B141" s="297"/>
      <c r="C141" s="299" t="s">
        <v>124</v>
      </c>
    </row>
    <row r="142" spans="1:7" ht="15" customHeight="1" x14ac:dyDescent="0.2">
      <c r="A142" s="298"/>
      <c r="B142" s="298"/>
      <c r="C142" s="300"/>
      <c r="D142" s="174"/>
      <c r="E142" s="174"/>
      <c r="F142" s="174"/>
      <c r="G142" s="174"/>
    </row>
    <row r="143" spans="1:7" ht="30" customHeight="1" x14ac:dyDescent="0.2">
      <c r="A143" s="301" t="s">
        <v>125</v>
      </c>
      <c r="B143" s="302"/>
      <c r="C143" s="184">
        <v>0</v>
      </c>
      <c r="D143" s="185"/>
      <c r="E143" s="185"/>
      <c r="F143" s="185"/>
      <c r="G143" s="185"/>
    </row>
    <row r="144" spans="1:7" ht="15" customHeight="1" x14ac:dyDescent="0.2"/>
    <row r="145" spans="1:1" ht="15" customHeight="1" x14ac:dyDescent="0.2">
      <c r="A145" s="4"/>
    </row>
  </sheetData>
  <sheetProtection selectLockedCells="1" selectUnlockedCells="1"/>
  <mergeCells count="105">
    <mergeCell ref="A1:H1"/>
    <mergeCell ref="A3:H3"/>
    <mergeCell ref="A5:H5"/>
    <mergeCell ref="B6:H6"/>
    <mergeCell ref="A7:B11"/>
    <mergeCell ref="C7:H7"/>
    <mergeCell ref="C8:H8"/>
    <mergeCell ref="C9:E9"/>
    <mergeCell ref="F9:H9"/>
    <mergeCell ref="C10:E10"/>
    <mergeCell ref="A57:B57"/>
    <mergeCell ref="A58:B58"/>
    <mergeCell ref="A59:B59"/>
    <mergeCell ref="A60:B60"/>
    <mergeCell ref="A61:B61"/>
    <mergeCell ref="A62:B62"/>
    <mergeCell ref="F10:H10"/>
    <mergeCell ref="A53:B56"/>
    <mergeCell ref="C53:N53"/>
    <mergeCell ref="C54:N54"/>
    <mergeCell ref="C55:E55"/>
    <mergeCell ref="F55:H55"/>
    <mergeCell ref="I55:K55"/>
    <mergeCell ref="L55:N55"/>
    <mergeCell ref="C72:H72"/>
    <mergeCell ref="C73:E73"/>
    <mergeCell ref="F73:H73"/>
    <mergeCell ref="A63:B63"/>
    <mergeCell ref="A64:B64"/>
    <mergeCell ref="A65:B65"/>
    <mergeCell ref="C65:H65"/>
    <mergeCell ref="A66:B67"/>
    <mergeCell ref="C66:E66"/>
    <mergeCell ref="F66:H66"/>
    <mergeCell ref="A75:B75"/>
    <mergeCell ref="A76:B76"/>
    <mergeCell ref="A77:B77"/>
    <mergeCell ref="A78:B78"/>
    <mergeCell ref="A79:B79"/>
    <mergeCell ref="A80:B80"/>
    <mergeCell ref="A68:B68"/>
    <mergeCell ref="A69:B69"/>
    <mergeCell ref="A72:B74"/>
    <mergeCell ref="A87:B87"/>
    <mergeCell ref="A90:B92"/>
    <mergeCell ref="C90:H90"/>
    <mergeCell ref="I90:N90"/>
    <mergeCell ref="C91:E91"/>
    <mergeCell ref="F91:H91"/>
    <mergeCell ref="I91:K91"/>
    <mergeCell ref="L91:N91"/>
    <mergeCell ref="A81:B81"/>
    <mergeCell ref="A82:B82"/>
    <mergeCell ref="A83:B83"/>
    <mergeCell ref="A84:B84"/>
    <mergeCell ref="A85:B85"/>
    <mergeCell ref="A86:B86"/>
    <mergeCell ref="A99:B99"/>
    <mergeCell ref="A100:B100"/>
    <mergeCell ref="A101:B101"/>
    <mergeCell ref="A102:B102"/>
    <mergeCell ref="A103:B103"/>
    <mergeCell ref="A104:B104"/>
    <mergeCell ref="A93:B93"/>
    <mergeCell ref="A94:B94"/>
    <mergeCell ref="A95:B95"/>
    <mergeCell ref="A96:B96"/>
    <mergeCell ref="A97:B97"/>
    <mergeCell ref="A98:B98"/>
    <mergeCell ref="A111:B111"/>
    <mergeCell ref="A114:B116"/>
    <mergeCell ref="C114:N114"/>
    <mergeCell ref="C115:E115"/>
    <mergeCell ref="F115:H115"/>
    <mergeCell ref="I115:K115"/>
    <mergeCell ref="L115:N115"/>
    <mergeCell ref="A105:B105"/>
    <mergeCell ref="A106:B106"/>
    <mergeCell ref="A107:B107"/>
    <mergeCell ref="A108:B108"/>
    <mergeCell ref="A109:B109"/>
    <mergeCell ref="A110:B110"/>
    <mergeCell ref="A124:B124"/>
    <mergeCell ref="A125:B125"/>
    <mergeCell ref="A126:B126"/>
    <mergeCell ref="A128:B129"/>
    <mergeCell ref="C128:E128"/>
    <mergeCell ref="A130:B130"/>
    <mergeCell ref="A117:B117"/>
    <mergeCell ref="A118:B118"/>
    <mergeCell ref="A120:B120"/>
    <mergeCell ref="A121:B122"/>
    <mergeCell ref="C121:E121"/>
    <mergeCell ref="A123:B123"/>
    <mergeCell ref="E136:E137"/>
    <mergeCell ref="A138:B138"/>
    <mergeCell ref="A141:B142"/>
    <mergeCell ref="C141:C142"/>
    <mergeCell ref="A143:B143"/>
    <mergeCell ref="A131:B131"/>
    <mergeCell ref="A132:B132"/>
    <mergeCell ref="A133:B133"/>
    <mergeCell ref="A136:B137"/>
    <mergeCell ref="C136:C137"/>
    <mergeCell ref="D136:D137"/>
  </mergeCells>
  <pageMargins left="0.19685039370078741" right="0.19685039370078741" top="0.19685039370078741" bottom="0.19685039370078741" header="0.31496062992125984" footer="0.31496062992125984"/>
  <pageSetup paperSize="8" scale="78" firstPageNumber="0" fitToHeight="0" orientation="landscape" horizontalDpi="300" verticalDpi="300" r:id="rId1"/>
  <headerFooter alignWithMargins="0">
    <oddFooter>&amp;CPage &amp;P sur &amp;N</oddFooter>
  </headerFooter>
  <rowBreaks count="2" manualBreakCount="2">
    <brk id="52" max="16383" man="1"/>
    <brk id="1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9"/>
  <sheetViews>
    <sheetView showGridLines="0" tabSelected="1" zoomScale="90" zoomScaleNormal="90" workbookViewId="0">
      <selection activeCell="A3" sqref="A3:L3"/>
    </sheetView>
  </sheetViews>
  <sheetFormatPr baseColWidth="10" defaultColWidth="11" defaultRowHeight="12.75" x14ac:dyDescent="0.2"/>
  <cols>
    <col min="1" max="1" width="42" style="5" customWidth="1"/>
    <col min="2" max="2" width="30.140625" style="5" customWidth="1"/>
    <col min="3" max="3" width="19.7109375" style="5" customWidth="1"/>
    <col min="4" max="4" width="21.7109375" style="5" customWidth="1"/>
    <col min="5" max="7" width="15.28515625" style="5" customWidth="1"/>
    <col min="8" max="8" width="18.28515625" style="5" customWidth="1"/>
    <col min="9" max="9" width="17.5703125" style="5" customWidth="1"/>
    <col min="10" max="11" width="15.28515625" style="5" customWidth="1"/>
    <col min="12" max="12" width="16.42578125" style="5" customWidth="1"/>
    <col min="13" max="13" width="15.28515625" style="5" bestFit="1" customWidth="1"/>
    <col min="14" max="17" width="13.85546875" style="5" customWidth="1"/>
    <col min="18" max="18" width="15.28515625" style="5" bestFit="1" customWidth="1"/>
    <col min="19" max="22" width="13.85546875" style="5" customWidth="1"/>
    <col min="23" max="16384" width="11" style="5"/>
  </cols>
  <sheetData>
    <row r="1" spans="1:22" customFormat="1" ht="119.25" customHeight="1" thickBot="1" x14ac:dyDescent="0.25">
      <c r="A1" s="382" t="s">
        <v>127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4"/>
    </row>
    <row r="2" spans="1:22" x14ac:dyDescent="0.2">
      <c r="A2" s="23"/>
      <c r="B2" s="3"/>
      <c r="C2" s="3"/>
      <c r="D2" s="3"/>
      <c r="E2" s="3"/>
      <c r="F2" s="3"/>
      <c r="G2" s="3"/>
      <c r="H2" s="3"/>
      <c r="I2" s="3"/>
      <c r="J2" s="3"/>
      <c r="K2" s="3"/>
      <c r="L2" s="24"/>
    </row>
    <row r="3" spans="1:22" ht="30" customHeight="1" x14ac:dyDescent="0.2">
      <c r="A3" s="385" t="s">
        <v>109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387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ht="15" customHeight="1" x14ac:dyDescent="0.2">
      <c r="A4" s="23"/>
      <c r="B4" s="3"/>
      <c r="C4" s="3"/>
      <c r="D4" s="3"/>
      <c r="E4" s="3"/>
      <c r="F4" s="3"/>
      <c r="G4" s="3"/>
      <c r="H4" s="3"/>
      <c r="I4" s="3"/>
      <c r="J4" s="3"/>
      <c r="K4" s="3"/>
      <c r="L4" s="24"/>
    </row>
    <row r="5" spans="1:22" ht="30" customHeight="1" thickBot="1" x14ac:dyDescent="0.25">
      <c r="A5" s="388" t="s">
        <v>96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390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ht="30" customHeight="1" thickBot="1" x14ac:dyDescent="0.25">
      <c r="A6" s="25" t="s">
        <v>104</v>
      </c>
      <c r="B6" s="391" t="str">
        <f>BPU!B6</f>
        <v>(à renseigner par le soumissionnaire)</v>
      </c>
      <c r="C6" s="392"/>
      <c r="D6" s="392"/>
      <c r="E6" s="392"/>
      <c r="F6" s="392"/>
      <c r="G6" s="392"/>
      <c r="H6" s="392"/>
      <c r="I6" s="392"/>
      <c r="J6" s="392"/>
      <c r="K6" s="392"/>
      <c r="L6" s="393"/>
      <c r="M6" s="21"/>
      <c r="N6" s="21"/>
      <c r="O6" s="21"/>
      <c r="P6" s="21"/>
      <c r="Q6" s="21"/>
      <c r="R6" s="21"/>
      <c r="S6" s="21"/>
      <c r="T6" s="21"/>
      <c r="U6" s="21"/>
      <c r="V6" s="21"/>
    </row>
    <row r="7" spans="1:22" ht="15" customHeight="1" x14ac:dyDescent="0.2">
      <c r="A7" s="479" t="s">
        <v>93</v>
      </c>
      <c r="B7" s="480"/>
      <c r="C7" s="468" t="s">
        <v>82</v>
      </c>
      <c r="D7" s="469"/>
      <c r="E7" s="469"/>
      <c r="F7" s="469"/>
      <c r="G7" s="469"/>
      <c r="H7" s="469"/>
      <c r="I7" s="469"/>
      <c r="J7" s="469"/>
      <c r="K7" s="469"/>
      <c r="L7" s="470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5" customHeight="1" x14ac:dyDescent="0.2">
      <c r="A8" s="459"/>
      <c r="B8" s="460"/>
      <c r="C8" s="426" t="s">
        <v>102</v>
      </c>
      <c r="D8" s="381"/>
      <c r="E8" s="381"/>
      <c r="F8" s="381"/>
      <c r="G8" s="381"/>
      <c r="H8" s="381"/>
      <c r="I8" s="381"/>
      <c r="J8" s="381"/>
      <c r="K8" s="381"/>
      <c r="L8" s="425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5" customHeight="1" x14ac:dyDescent="0.2">
      <c r="A9" s="459"/>
      <c r="B9" s="460"/>
      <c r="C9" s="475" t="s">
        <v>0</v>
      </c>
      <c r="D9" s="330"/>
      <c r="E9" s="330"/>
      <c r="F9" s="330"/>
      <c r="G9" s="476"/>
      <c r="H9" s="475" t="s">
        <v>1</v>
      </c>
      <c r="I9" s="330"/>
      <c r="J9" s="330"/>
      <c r="K9" s="330"/>
      <c r="L9" s="47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39.75" customHeight="1" x14ac:dyDescent="0.2">
      <c r="A10" s="459"/>
      <c r="B10" s="460"/>
      <c r="C10" s="477" t="s">
        <v>81</v>
      </c>
      <c r="D10" s="376"/>
      <c r="E10" s="376"/>
      <c r="F10" s="376"/>
      <c r="G10" s="478"/>
      <c r="H10" s="477" t="s">
        <v>101</v>
      </c>
      <c r="I10" s="376"/>
      <c r="J10" s="376"/>
      <c r="K10" s="376"/>
      <c r="L10" s="478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54.75" customHeight="1" x14ac:dyDescent="0.2">
      <c r="A11" s="461"/>
      <c r="B11" s="462"/>
      <c r="C11" s="64" t="s">
        <v>111</v>
      </c>
      <c r="D11" s="26" t="s">
        <v>110</v>
      </c>
      <c r="E11" s="17" t="s">
        <v>114</v>
      </c>
      <c r="F11" s="17" t="s">
        <v>77</v>
      </c>
      <c r="G11" s="65" t="s">
        <v>115</v>
      </c>
      <c r="H11" s="64" t="s">
        <v>111</v>
      </c>
      <c r="I11" s="26" t="s">
        <v>110</v>
      </c>
      <c r="J11" s="17" t="s">
        <v>114</v>
      </c>
      <c r="K11" s="17" t="s">
        <v>77</v>
      </c>
      <c r="L11" s="65" t="s">
        <v>115</v>
      </c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ht="15" customHeight="1" x14ac:dyDescent="0.2">
      <c r="A12" s="68" t="s">
        <v>2</v>
      </c>
      <c r="B12" s="69" t="s">
        <v>3</v>
      </c>
      <c r="C12" s="188">
        <f>BPU!C12</f>
        <v>0</v>
      </c>
      <c r="D12" s="42">
        <v>4</v>
      </c>
      <c r="E12" s="32">
        <f t="shared" ref="E12:E19" si="0">C12*D12</f>
        <v>0</v>
      </c>
      <c r="F12" s="128">
        <f>BPU!D12</f>
        <v>0</v>
      </c>
      <c r="G12" s="66">
        <f>E12+(E12*F12)</f>
        <v>0</v>
      </c>
      <c r="H12" s="188">
        <f>BPU!F12</f>
        <v>0</v>
      </c>
      <c r="I12" s="42">
        <v>4</v>
      </c>
      <c r="J12" s="32">
        <f t="shared" ref="J12:J19" si="1">H12*I12</f>
        <v>0</v>
      </c>
      <c r="K12" s="128">
        <f>BPU!G12</f>
        <v>0</v>
      </c>
      <c r="L12" s="66">
        <f>J12+(J12*K12)</f>
        <v>0</v>
      </c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customHeight="1" x14ac:dyDescent="0.2">
      <c r="A13" s="70" t="s">
        <v>2</v>
      </c>
      <c r="B13" s="71" t="s">
        <v>4</v>
      </c>
      <c r="C13" s="186">
        <f>BPU!C13</f>
        <v>0</v>
      </c>
      <c r="D13" s="43">
        <v>168</v>
      </c>
      <c r="E13" s="18">
        <f t="shared" si="0"/>
        <v>0</v>
      </c>
      <c r="F13" s="133">
        <f>BPU!D13</f>
        <v>0</v>
      </c>
      <c r="G13" s="67">
        <f t="shared" ref="G13:G51" si="2">E13+(E13*F13)</f>
        <v>0</v>
      </c>
      <c r="H13" s="186">
        <f>BPU!F13</f>
        <v>0</v>
      </c>
      <c r="I13" s="43">
        <v>32</v>
      </c>
      <c r="J13" s="18">
        <f t="shared" si="1"/>
        <v>0</v>
      </c>
      <c r="K13" s="133">
        <f>BPU!G13</f>
        <v>0</v>
      </c>
      <c r="L13" s="67">
        <f t="shared" ref="L13:L19" si="3">J13+(J13*K13)</f>
        <v>0</v>
      </c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ht="15" customHeight="1" x14ac:dyDescent="0.2">
      <c r="A14" s="70" t="s">
        <v>5</v>
      </c>
      <c r="B14" s="71" t="s">
        <v>6</v>
      </c>
      <c r="C14" s="186">
        <f>BPU!C14</f>
        <v>0</v>
      </c>
      <c r="D14" s="43">
        <v>4</v>
      </c>
      <c r="E14" s="18">
        <f t="shared" si="0"/>
        <v>0</v>
      </c>
      <c r="F14" s="133">
        <f>BPU!D14</f>
        <v>0</v>
      </c>
      <c r="G14" s="67">
        <f t="shared" si="2"/>
        <v>0</v>
      </c>
      <c r="H14" s="186">
        <f>BPU!F14</f>
        <v>0</v>
      </c>
      <c r="I14" s="43">
        <v>4</v>
      </c>
      <c r="J14" s="18">
        <f t="shared" si="1"/>
        <v>0</v>
      </c>
      <c r="K14" s="133">
        <f>BPU!G14</f>
        <v>0</v>
      </c>
      <c r="L14" s="67">
        <f t="shared" si="3"/>
        <v>0</v>
      </c>
      <c r="M14" s="6"/>
      <c r="N14" s="6"/>
      <c r="O14" s="6"/>
      <c r="P14" s="6"/>
      <c r="Q14" s="6"/>
      <c r="R14" s="6"/>
      <c r="S14" s="6"/>
      <c r="T14" s="6"/>
      <c r="U14" s="6"/>
      <c r="V14" s="6"/>
    </row>
    <row r="15" spans="1:22" ht="15" customHeight="1" x14ac:dyDescent="0.2">
      <c r="A15" s="70" t="s">
        <v>7</v>
      </c>
      <c r="B15" s="71" t="s">
        <v>8</v>
      </c>
      <c r="C15" s="186">
        <f>BPU!C15</f>
        <v>0</v>
      </c>
      <c r="D15" s="43">
        <v>4</v>
      </c>
      <c r="E15" s="18">
        <f t="shared" si="0"/>
        <v>0</v>
      </c>
      <c r="F15" s="133">
        <f>BPU!D15</f>
        <v>0</v>
      </c>
      <c r="G15" s="67">
        <f t="shared" si="2"/>
        <v>0</v>
      </c>
      <c r="H15" s="186">
        <f>BPU!F15</f>
        <v>0</v>
      </c>
      <c r="I15" s="43">
        <v>4</v>
      </c>
      <c r="J15" s="18">
        <f t="shared" si="1"/>
        <v>0</v>
      </c>
      <c r="K15" s="133">
        <f>BPU!G15</f>
        <v>0</v>
      </c>
      <c r="L15" s="67">
        <f t="shared" si="3"/>
        <v>0</v>
      </c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ht="15" customHeight="1" x14ac:dyDescent="0.2">
      <c r="A16" s="70" t="s">
        <v>7</v>
      </c>
      <c r="B16" s="71" t="s">
        <v>9</v>
      </c>
      <c r="C16" s="186">
        <f>BPU!C16</f>
        <v>0</v>
      </c>
      <c r="D16" s="43">
        <v>60</v>
      </c>
      <c r="E16" s="18">
        <f t="shared" si="0"/>
        <v>0</v>
      </c>
      <c r="F16" s="133">
        <f>BPU!D16</f>
        <v>0</v>
      </c>
      <c r="G16" s="67">
        <f t="shared" si="2"/>
        <v>0</v>
      </c>
      <c r="H16" s="186">
        <f>BPU!F16</f>
        <v>0</v>
      </c>
      <c r="I16" s="43">
        <v>16</v>
      </c>
      <c r="J16" s="18">
        <f t="shared" si="1"/>
        <v>0</v>
      </c>
      <c r="K16" s="133">
        <f>BPU!G16</f>
        <v>0</v>
      </c>
      <c r="L16" s="67">
        <f t="shared" si="3"/>
        <v>0</v>
      </c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ht="15" customHeight="1" x14ac:dyDescent="0.2">
      <c r="A17" s="70" t="s">
        <v>7</v>
      </c>
      <c r="B17" s="71" t="s">
        <v>10</v>
      </c>
      <c r="C17" s="186">
        <f>BPU!C17</f>
        <v>0</v>
      </c>
      <c r="D17" s="43">
        <v>72</v>
      </c>
      <c r="E17" s="18">
        <f t="shared" si="0"/>
        <v>0</v>
      </c>
      <c r="F17" s="133">
        <f>BPU!D17</f>
        <v>0</v>
      </c>
      <c r="G17" s="67">
        <f t="shared" si="2"/>
        <v>0</v>
      </c>
      <c r="H17" s="186">
        <f>BPU!F17</f>
        <v>0</v>
      </c>
      <c r="I17" s="43">
        <v>20</v>
      </c>
      <c r="J17" s="18">
        <f t="shared" si="1"/>
        <v>0</v>
      </c>
      <c r="K17" s="133">
        <f>BPU!G17</f>
        <v>0</v>
      </c>
      <c r="L17" s="67">
        <f t="shared" si="3"/>
        <v>0</v>
      </c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22" ht="15" customHeight="1" x14ac:dyDescent="0.2">
      <c r="A18" s="70" t="s">
        <v>11</v>
      </c>
      <c r="B18" s="71" t="s">
        <v>12</v>
      </c>
      <c r="C18" s="186">
        <f>BPU!C18</f>
        <v>0</v>
      </c>
      <c r="D18" s="43">
        <v>100</v>
      </c>
      <c r="E18" s="18">
        <f t="shared" si="0"/>
        <v>0</v>
      </c>
      <c r="F18" s="133">
        <f>BPU!D18</f>
        <v>0</v>
      </c>
      <c r="G18" s="67">
        <f t="shared" si="2"/>
        <v>0</v>
      </c>
      <c r="H18" s="186">
        <f>BPU!F18</f>
        <v>0</v>
      </c>
      <c r="I18" s="43">
        <v>4</v>
      </c>
      <c r="J18" s="18">
        <f t="shared" si="1"/>
        <v>0</v>
      </c>
      <c r="K18" s="133">
        <f>BPU!G18</f>
        <v>0</v>
      </c>
      <c r="L18" s="67">
        <f t="shared" si="3"/>
        <v>0</v>
      </c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ht="15" customHeight="1" x14ac:dyDescent="0.2">
      <c r="A19" s="70" t="s">
        <v>11</v>
      </c>
      <c r="B19" s="71" t="s">
        <v>13</v>
      </c>
      <c r="C19" s="186">
        <f>BPU!C19</f>
        <v>0</v>
      </c>
      <c r="D19" s="43">
        <v>844</v>
      </c>
      <c r="E19" s="18">
        <f t="shared" si="0"/>
        <v>0</v>
      </c>
      <c r="F19" s="133">
        <f>BPU!D19</f>
        <v>0</v>
      </c>
      <c r="G19" s="67">
        <f t="shared" si="2"/>
        <v>0</v>
      </c>
      <c r="H19" s="186">
        <f>BPU!F19</f>
        <v>0</v>
      </c>
      <c r="I19" s="43">
        <v>160</v>
      </c>
      <c r="J19" s="18">
        <f t="shared" si="1"/>
        <v>0</v>
      </c>
      <c r="K19" s="133">
        <f>BPU!G19</f>
        <v>0</v>
      </c>
      <c r="L19" s="67">
        <f t="shared" si="3"/>
        <v>0</v>
      </c>
      <c r="M19" s="6"/>
      <c r="N19" s="6"/>
      <c r="O19" s="6"/>
      <c r="P19" s="6"/>
      <c r="Q19" s="6"/>
      <c r="R19" s="6"/>
      <c r="S19" s="6"/>
      <c r="T19" s="6"/>
      <c r="U19" s="6"/>
      <c r="V19" s="6"/>
    </row>
    <row r="20" spans="1:22" ht="15" customHeight="1" x14ac:dyDescent="0.2">
      <c r="A20" s="70"/>
      <c r="B20" s="71"/>
      <c r="C20" s="186"/>
      <c r="D20" s="44"/>
      <c r="E20" s="18"/>
      <c r="F20" s="133"/>
      <c r="G20" s="67"/>
      <c r="H20" s="186"/>
      <c r="I20" s="44"/>
      <c r="J20" s="18"/>
      <c r="K20" s="133"/>
      <c r="L20" s="67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15" customHeight="1" x14ac:dyDescent="0.2">
      <c r="A21" s="70" t="s">
        <v>14</v>
      </c>
      <c r="B21" s="71" t="s">
        <v>15</v>
      </c>
      <c r="C21" s="186">
        <f>BPU!C21</f>
        <v>0</v>
      </c>
      <c r="D21" s="43">
        <v>25</v>
      </c>
      <c r="E21" s="18">
        <f t="shared" ref="E21:E27" si="4">C21*D21</f>
        <v>0</v>
      </c>
      <c r="F21" s="133">
        <f>BPU!D21</f>
        <v>0</v>
      </c>
      <c r="G21" s="67">
        <f t="shared" si="2"/>
        <v>0</v>
      </c>
      <c r="H21" s="186">
        <f>BPU!F21</f>
        <v>0</v>
      </c>
      <c r="I21" s="43">
        <v>25</v>
      </c>
      <c r="J21" s="18">
        <f t="shared" ref="J21:J27" si="5">H21*I21</f>
        <v>0</v>
      </c>
      <c r="K21" s="133">
        <f>BPU!G21</f>
        <v>0</v>
      </c>
      <c r="L21" s="67">
        <f t="shared" ref="L21:L27" si="6">J21+(J21*K21)</f>
        <v>0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ht="15" customHeight="1" x14ac:dyDescent="0.2">
      <c r="A22" s="70" t="s">
        <v>14</v>
      </c>
      <c r="B22" s="71" t="s">
        <v>16</v>
      </c>
      <c r="C22" s="186">
        <f>BPU!C22</f>
        <v>0</v>
      </c>
      <c r="D22" s="43">
        <v>25</v>
      </c>
      <c r="E22" s="18">
        <f t="shared" si="4"/>
        <v>0</v>
      </c>
      <c r="F22" s="133">
        <f>BPU!D22</f>
        <v>0</v>
      </c>
      <c r="G22" s="67">
        <f t="shared" si="2"/>
        <v>0</v>
      </c>
      <c r="H22" s="186">
        <f>BPU!F22</f>
        <v>0</v>
      </c>
      <c r="I22" s="43">
        <v>25</v>
      </c>
      <c r="J22" s="18">
        <f t="shared" si="5"/>
        <v>0</v>
      </c>
      <c r="K22" s="133">
        <f>BPU!G22</f>
        <v>0</v>
      </c>
      <c r="L22" s="67">
        <f t="shared" si="6"/>
        <v>0</v>
      </c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s="7" customFormat="1" ht="15" customHeight="1" x14ac:dyDescent="0.2">
      <c r="A23" s="70" t="s">
        <v>67</v>
      </c>
      <c r="B23" s="71" t="s">
        <v>17</v>
      </c>
      <c r="C23" s="186">
        <f>BPU!C23</f>
        <v>0</v>
      </c>
      <c r="D23" s="44">
        <v>4</v>
      </c>
      <c r="E23" s="18">
        <f t="shared" si="4"/>
        <v>0</v>
      </c>
      <c r="F23" s="133">
        <f>BPU!D23</f>
        <v>0</v>
      </c>
      <c r="G23" s="67">
        <f t="shared" si="2"/>
        <v>0</v>
      </c>
      <c r="H23" s="186">
        <f>BPU!F23</f>
        <v>0</v>
      </c>
      <c r="I23" s="44">
        <v>4</v>
      </c>
      <c r="J23" s="18">
        <f t="shared" si="5"/>
        <v>0</v>
      </c>
      <c r="K23" s="133">
        <f>BPU!G23</f>
        <v>0</v>
      </c>
      <c r="L23" s="67">
        <f t="shared" si="6"/>
        <v>0</v>
      </c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1:22" s="7" customFormat="1" ht="15" customHeight="1" x14ac:dyDescent="0.2">
      <c r="A24" s="70" t="s">
        <v>68</v>
      </c>
      <c r="B24" s="71" t="s">
        <v>17</v>
      </c>
      <c r="C24" s="186">
        <f>BPU!C24</f>
        <v>0</v>
      </c>
      <c r="D24" s="44">
        <v>100</v>
      </c>
      <c r="E24" s="18">
        <f t="shared" si="4"/>
        <v>0</v>
      </c>
      <c r="F24" s="133">
        <f>BPU!D24</f>
        <v>0</v>
      </c>
      <c r="G24" s="67">
        <f t="shared" si="2"/>
        <v>0</v>
      </c>
      <c r="H24" s="186">
        <f>BPU!F24</f>
        <v>0</v>
      </c>
      <c r="I24" s="44">
        <v>28</v>
      </c>
      <c r="J24" s="18">
        <f t="shared" si="5"/>
        <v>0</v>
      </c>
      <c r="K24" s="133">
        <f>BPU!G24</f>
        <v>0</v>
      </c>
      <c r="L24" s="67">
        <f t="shared" si="6"/>
        <v>0</v>
      </c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s="7" customFormat="1" ht="15" customHeight="1" x14ac:dyDescent="0.2">
      <c r="A25" s="70" t="s">
        <v>69</v>
      </c>
      <c r="B25" s="71" t="s">
        <v>19</v>
      </c>
      <c r="C25" s="186">
        <f>BPU!C25</f>
        <v>0</v>
      </c>
      <c r="D25" s="44">
        <v>4</v>
      </c>
      <c r="E25" s="18">
        <f t="shared" si="4"/>
        <v>0</v>
      </c>
      <c r="F25" s="133">
        <f>BPU!D25</f>
        <v>0</v>
      </c>
      <c r="G25" s="67">
        <f t="shared" si="2"/>
        <v>0</v>
      </c>
      <c r="H25" s="186">
        <f>BPU!F25</f>
        <v>0</v>
      </c>
      <c r="I25" s="44">
        <v>4</v>
      </c>
      <c r="J25" s="18">
        <f t="shared" si="5"/>
        <v>0</v>
      </c>
      <c r="K25" s="133">
        <f>BPU!G25</f>
        <v>0</v>
      </c>
      <c r="L25" s="67">
        <f t="shared" si="6"/>
        <v>0</v>
      </c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s="7" customFormat="1" ht="15" customHeight="1" x14ac:dyDescent="0.2">
      <c r="A26" s="70" t="s">
        <v>69</v>
      </c>
      <c r="B26" s="71" t="s">
        <v>18</v>
      </c>
      <c r="C26" s="186">
        <f>BPU!C26</f>
        <v>0</v>
      </c>
      <c r="D26" s="44">
        <v>4</v>
      </c>
      <c r="E26" s="18">
        <f t="shared" si="4"/>
        <v>0</v>
      </c>
      <c r="F26" s="133">
        <f>BPU!D26</f>
        <v>0</v>
      </c>
      <c r="G26" s="67">
        <f t="shared" si="2"/>
        <v>0</v>
      </c>
      <c r="H26" s="186">
        <f>BPU!F26</f>
        <v>0</v>
      </c>
      <c r="I26" s="44">
        <v>4</v>
      </c>
      <c r="J26" s="18">
        <f t="shared" si="5"/>
        <v>0</v>
      </c>
      <c r="K26" s="133">
        <f>BPU!G26</f>
        <v>0</v>
      </c>
      <c r="L26" s="67">
        <f t="shared" si="6"/>
        <v>0</v>
      </c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s="7" customFormat="1" ht="15" customHeight="1" x14ac:dyDescent="0.2">
      <c r="A27" s="70" t="s">
        <v>69</v>
      </c>
      <c r="B27" s="71" t="s">
        <v>15</v>
      </c>
      <c r="C27" s="186">
        <f>BPU!C27</f>
        <v>0</v>
      </c>
      <c r="D27" s="44">
        <v>4</v>
      </c>
      <c r="E27" s="18">
        <f t="shared" si="4"/>
        <v>0</v>
      </c>
      <c r="F27" s="133">
        <f>BPU!D27</f>
        <v>0</v>
      </c>
      <c r="G27" s="67">
        <f t="shared" si="2"/>
        <v>0</v>
      </c>
      <c r="H27" s="186">
        <f>BPU!F27</f>
        <v>0</v>
      </c>
      <c r="I27" s="44">
        <v>4</v>
      </c>
      <c r="J27" s="18">
        <f t="shared" si="5"/>
        <v>0</v>
      </c>
      <c r="K27" s="133">
        <f>BPU!G27</f>
        <v>0</v>
      </c>
      <c r="L27" s="67">
        <f t="shared" si="6"/>
        <v>0</v>
      </c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15" customHeight="1" x14ac:dyDescent="0.2">
      <c r="A28" s="70"/>
      <c r="B28" s="71"/>
      <c r="C28" s="186"/>
      <c r="D28" s="44"/>
      <c r="E28" s="18"/>
      <c r="F28" s="133"/>
      <c r="G28" s="67"/>
      <c r="H28" s="186"/>
      <c r="I28" s="44"/>
      <c r="J28" s="18"/>
      <c r="K28" s="133"/>
      <c r="L28" s="67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15" customHeight="1" x14ac:dyDescent="0.2">
      <c r="A29" s="70" t="s">
        <v>97</v>
      </c>
      <c r="B29" s="71" t="s">
        <v>20</v>
      </c>
      <c r="C29" s="186">
        <f>BPU!C29</f>
        <v>0</v>
      </c>
      <c r="D29" s="43">
        <v>4</v>
      </c>
      <c r="E29" s="18">
        <f t="shared" ref="E29:E34" si="7">C29*D29</f>
        <v>0</v>
      </c>
      <c r="F29" s="133">
        <f>BPU!D29</f>
        <v>0</v>
      </c>
      <c r="G29" s="67">
        <f t="shared" si="2"/>
        <v>0</v>
      </c>
      <c r="H29" s="186">
        <f>BPU!F29</f>
        <v>0</v>
      </c>
      <c r="I29" s="43">
        <v>4</v>
      </c>
      <c r="J29" s="18">
        <f t="shared" ref="J29:J34" si="8">H29*I29</f>
        <v>0</v>
      </c>
      <c r="K29" s="133">
        <f>BPU!G29</f>
        <v>0</v>
      </c>
      <c r="L29" s="67">
        <f t="shared" ref="L29:L34" si="9">J29+(J29*K29)</f>
        <v>0</v>
      </c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15" customHeight="1" x14ac:dyDescent="0.2">
      <c r="A30" s="70" t="s">
        <v>97</v>
      </c>
      <c r="B30" s="71" t="s">
        <v>21</v>
      </c>
      <c r="C30" s="186">
        <f>BPU!C30</f>
        <v>0</v>
      </c>
      <c r="D30" s="43">
        <v>4</v>
      </c>
      <c r="E30" s="18">
        <f t="shared" si="7"/>
        <v>0</v>
      </c>
      <c r="F30" s="133">
        <f>BPU!D30</f>
        <v>0</v>
      </c>
      <c r="G30" s="67">
        <f t="shared" si="2"/>
        <v>0</v>
      </c>
      <c r="H30" s="186">
        <f>BPU!F30</f>
        <v>0</v>
      </c>
      <c r="I30" s="43">
        <v>4</v>
      </c>
      <c r="J30" s="18">
        <f t="shared" si="8"/>
        <v>0</v>
      </c>
      <c r="K30" s="133">
        <f>BPU!G30</f>
        <v>0</v>
      </c>
      <c r="L30" s="67">
        <f t="shared" si="9"/>
        <v>0</v>
      </c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15" customHeight="1" x14ac:dyDescent="0.2">
      <c r="A31" s="70" t="s">
        <v>97</v>
      </c>
      <c r="B31" s="71" t="s">
        <v>22</v>
      </c>
      <c r="C31" s="186">
        <f>BPU!C31</f>
        <v>0</v>
      </c>
      <c r="D31" s="43">
        <v>90</v>
      </c>
      <c r="E31" s="18">
        <f t="shared" si="7"/>
        <v>0</v>
      </c>
      <c r="F31" s="133">
        <f>BPU!D31</f>
        <v>0</v>
      </c>
      <c r="G31" s="67">
        <f t="shared" si="2"/>
        <v>0</v>
      </c>
      <c r="H31" s="186">
        <f>BPU!F31</f>
        <v>0</v>
      </c>
      <c r="I31" s="43">
        <v>100</v>
      </c>
      <c r="J31" s="18">
        <f t="shared" si="8"/>
        <v>0</v>
      </c>
      <c r="K31" s="133">
        <f>BPU!G31</f>
        <v>0</v>
      </c>
      <c r="L31" s="67">
        <f t="shared" si="9"/>
        <v>0</v>
      </c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5" customHeight="1" x14ac:dyDescent="0.2">
      <c r="A32" s="70" t="s">
        <v>97</v>
      </c>
      <c r="B32" s="71" t="s">
        <v>23</v>
      </c>
      <c r="C32" s="186">
        <f>BPU!C32</f>
        <v>0</v>
      </c>
      <c r="D32" s="43">
        <v>4</v>
      </c>
      <c r="E32" s="18">
        <f t="shared" si="7"/>
        <v>0</v>
      </c>
      <c r="F32" s="133">
        <f>BPU!D32</f>
        <v>0</v>
      </c>
      <c r="G32" s="67">
        <f t="shared" si="2"/>
        <v>0</v>
      </c>
      <c r="H32" s="186">
        <f>BPU!F32</f>
        <v>0</v>
      </c>
      <c r="I32" s="43">
        <v>4</v>
      </c>
      <c r="J32" s="18">
        <f t="shared" si="8"/>
        <v>0</v>
      </c>
      <c r="K32" s="133">
        <f>BPU!G32</f>
        <v>0</v>
      </c>
      <c r="L32" s="67">
        <f t="shared" si="9"/>
        <v>0</v>
      </c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ht="15" customHeight="1" x14ac:dyDescent="0.2">
      <c r="A33" s="70" t="s">
        <v>97</v>
      </c>
      <c r="B33" s="71" t="s">
        <v>24</v>
      </c>
      <c r="C33" s="186">
        <f>BPU!C33</f>
        <v>0</v>
      </c>
      <c r="D33" s="43">
        <v>208</v>
      </c>
      <c r="E33" s="18">
        <f t="shared" si="7"/>
        <v>0</v>
      </c>
      <c r="F33" s="133">
        <f>BPU!D33</f>
        <v>0</v>
      </c>
      <c r="G33" s="67">
        <f t="shared" si="2"/>
        <v>0</v>
      </c>
      <c r="H33" s="186">
        <f>BPU!F33</f>
        <v>0</v>
      </c>
      <c r="I33" s="43">
        <v>208</v>
      </c>
      <c r="J33" s="18">
        <f t="shared" si="8"/>
        <v>0</v>
      </c>
      <c r="K33" s="133">
        <f>BPU!G33</f>
        <v>0</v>
      </c>
      <c r="L33" s="67">
        <f t="shared" si="9"/>
        <v>0</v>
      </c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ht="15" customHeight="1" x14ac:dyDescent="0.2">
      <c r="A34" s="70" t="s">
        <v>97</v>
      </c>
      <c r="B34" s="71" t="s">
        <v>25</v>
      </c>
      <c r="C34" s="186">
        <f>BPU!C34</f>
        <v>0</v>
      </c>
      <c r="D34" s="43">
        <v>4</v>
      </c>
      <c r="E34" s="18">
        <f t="shared" si="7"/>
        <v>0</v>
      </c>
      <c r="F34" s="133">
        <f>BPU!D34</f>
        <v>0</v>
      </c>
      <c r="G34" s="67">
        <f t="shared" si="2"/>
        <v>0</v>
      </c>
      <c r="H34" s="186">
        <f>BPU!F34</f>
        <v>0</v>
      </c>
      <c r="I34" s="43">
        <v>4</v>
      </c>
      <c r="J34" s="18">
        <f t="shared" si="8"/>
        <v>0</v>
      </c>
      <c r="K34" s="133">
        <f>BPU!G34</f>
        <v>0</v>
      </c>
      <c r="L34" s="67">
        <f t="shared" si="9"/>
        <v>0</v>
      </c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ht="15" customHeight="1" x14ac:dyDescent="0.2">
      <c r="A35" s="70"/>
      <c r="B35" s="71"/>
      <c r="C35" s="186"/>
      <c r="D35" s="44"/>
      <c r="E35" s="18"/>
      <c r="F35" s="133"/>
      <c r="G35" s="67"/>
      <c r="H35" s="186"/>
      <c r="I35" s="44"/>
      <c r="J35" s="18"/>
      <c r="K35" s="133"/>
      <c r="L35" s="67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5" customHeight="1" x14ac:dyDescent="0.2">
      <c r="A36" s="70" t="s">
        <v>26</v>
      </c>
      <c r="B36" s="71" t="s">
        <v>20</v>
      </c>
      <c r="C36" s="186">
        <f>BPU!C36</f>
        <v>0</v>
      </c>
      <c r="D36" s="43">
        <v>4</v>
      </c>
      <c r="E36" s="18">
        <f t="shared" ref="E36:E41" si="10">C36*D36</f>
        <v>0</v>
      </c>
      <c r="F36" s="133">
        <f>BPU!D36</f>
        <v>0</v>
      </c>
      <c r="G36" s="67">
        <f t="shared" si="2"/>
        <v>0</v>
      </c>
      <c r="H36" s="186">
        <f>BPU!F36</f>
        <v>0</v>
      </c>
      <c r="I36" s="43">
        <v>4</v>
      </c>
      <c r="J36" s="18">
        <f t="shared" ref="J36:J41" si="11">H36*I36</f>
        <v>0</v>
      </c>
      <c r="K36" s="133">
        <f>BPU!G36</f>
        <v>0</v>
      </c>
      <c r="L36" s="67">
        <f t="shared" ref="L36:L41" si="12">J36+(J36*K36)</f>
        <v>0</v>
      </c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ht="15" customHeight="1" x14ac:dyDescent="0.2">
      <c r="A37" s="70" t="s">
        <v>26</v>
      </c>
      <c r="B37" s="71" t="s">
        <v>21</v>
      </c>
      <c r="C37" s="186">
        <f>BPU!C37</f>
        <v>0</v>
      </c>
      <c r="D37" s="43">
        <v>4</v>
      </c>
      <c r="E37" s="18">
        <f t="shared" si="10"/>
        <v>0</v>
      </c>
      <c r="F37" s="133">
        <f>BPU!D37</f>
        <v>0</v>
      </c>
      <c r="G37" s="67">
        <f t="shared" si="2"/>
        <v>0</v>
      </c>
      <c r="H37" s="186">
        <f>BPU!F37</f>
        <v>0</v>
      </c>
      <c r="I37" s="43">
        <v>4</v>
      </c>
      <c r="J37" s="18">
        <f t="shared" si="11"/>
        <v>0</v>
      </c>
      <c r="K37" s="133">
        <f>BPU!G37</f>
        <v>0</v>
      </c>
      <c r="L37" s="67">
        <f t="shared" si="12"/>
        <v>0</v>
      </c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ht="15" customHeight="1" x14ac:dyDescent="0.2">
      <c r="A38" s="70" t="s">
        <v>26</v>
      </c>
      <c r="B38" s="71" t="s">
        <v>22</v>
      </c>
      <c r="C38" s="186">
        <f>BPU!C38</f>
        <v>0</v>
      </c>
      <c r="D38" s="43">
        <v>4</v>
      </c>
      <c r="E38" s="18">
        <f t="shared" si="10"/>
        <v>0</v>
      </c>
      <c r="F38" s="133">
        <f>BPU!D38</f>
        <v>0</v>
      </c>
      <c r="G38" s="67">
        <f t="shared" si="2"/>
        <v>0</v>
      </c>
      <c r="H38" s="186">
        <f>BPU!F38</f>
        <v>0</v>
      </c>
      <c r="I38" s="43">
        <v>4</v>
      </c>
      <c r="J38" s="18">
        <f t="shared" si="11"/>
        <v>0</v>
      </c>
      <c r="K38" s="133">
        <f>BPU!G38</f>
        <v>0</v>
      </c>
      <c r="L38" s="67">
        <f t="shared" si="12"/>
        <v>0</v>
      </c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ht="15" customHeight="1" x14ac:dyDescent="0.2">
      <c r="A39" s="70" t="s">
        <v>26</v>
      </c>
      <c r="B39" s="71" t="s">
        <v>23</v>
      </c>
      <c r="C39" s="186">
        <f>BPU!C39</f>
        <v>0</v>
      </c>
      <c r="D39" s="43">
        <v>24</v>
      </c>
      <c r="E39" s="18">
        <f t="shared" si="10"/>
        <v>0</v>
      </c>
      <c r="F39" s="133">
        <f>BPU!D39</f>
        <v>0</v>
      </c>
      <c r="G39" s="67">
        <f t="shared" si="2"/>
        <v>0</v>
      </c>
      <c r="H39" s="186">
        <f>BPU!F39</f>
        <v>0</v>
      </c>
      <c r="I39" s="43">
        <v>48</v>
      </c>
      <c r="J39" s="18">
        <f t="shared" si="11"/>
        <v>0</v>
      </c>
      <c r="K39" s="133">
        <f>BPU!G39</f>
        <v>0</v>
      </c>
      <c r="L39" s="67">
        <f t="shared" si="12"/>
        <v>0</v>
      </c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ht="15" customHeight="1" x14ac:dyDescent="0.2">
      <c r="A40" s="70" t="s">
        <v>26</v>
      </c>
      <c r="B40" s="71" t="s">
        <v>24</v>
      </c>
      <c r="C40" s="186">
        <f>BPU!C40</f>
        <v>0</v>
      </c>
      <c r="D40" s="43">
        <v>4</v>
      </c>
      <c r="E40" s="18">
        <f t="shared" si="10"/>
        <v>0</v>
      </c>
      <c r="F40" s="133">
        <f>BPU!D40</f>
        <v>0</v>
      </c>
      <c r="G40" s="67">
        <f t="shared" si="2"/>
        <v>0</v>
      </c>
      <c r="H40" s="186">
        <f>BPU!F40</f>
        <v>0</v>
      </c>
      <c r="I40" s="43">
        <v>4</v>
      </c>
      <c r="J40" s="18">
        <f t="shared" si="11"/>
        <v>0</v>
      </c>
      <c r="K40" s="133">
        <f>BPU!G40</f>
        <v>0</v>
      </c>
      <c r="L40" s="67">
        <f t="shared" si="12"/>
        <v>0</v>
      </c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ht="15" customHeight="1" x14ac:dyDescent="0.2">
      <c r="A41" s="70" t="s">
        <v>26</v>
      </c>
      <c r="B41" s="71" t="s">
        <v>25</v>
      </c>
      <c r="C41" s="186">
        <f>BPU!C41</f>
        <v>0</v>
      </c>
      <c r="D41" s="43">
        <v>4</v>
      </c>
      <c r="E41" s="18">
        <f t="shared" si="10"/>
        <v>0</v>
      </c>
      <c r="F41" s="133">
        <f>BPU!D41</f>
        <v>0</v>
      </c>
      <c r="G41" s="67">
        <f t="shared" si="2"/>
        <v>0</v>
      </c>
      <c r="H41" s="186">
        <f>BPU!F41</f>
        <v>0</v>
      </c>
      <c r="I41" s="43">
        <v>4</v>
      </c>
      <c r="J41" s="18">
        <f t="shared" si="11"/>
        <v>0</v>
      </c>
      <c r="K41" s="133">
        <f>BPU!G41</f>
        <v>0</v>
      </c>
      <c r="L41" s="67">
        <f t="shared" si="12"/>
        <v>0</v>
      </c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ht="15" customHeight="1" x14ac:dyDescent="0.2">
      <c r="A42" s="70"/>
      <c r="B42" s="71"/>
      <c r="C42" s="186"/>
      <c r="D42" s="43"/>
      <c r="E42" s="18"/>
      <c r="F42" s="133"/>
      <c r="G42" s="67"/>
      <c r="H42" s="186"/>
      <c r="I42" s="43"/>
      <c r="J42" s="18"/>
      <c r="K42" s="133"/>
      <c r="L42" s="67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ht="15" customHeight="1" x14ac:dyDescent="0.2">
      <c r="A43" s="70" t="s">
        <v>106</v>
      </c>
      <c r="B43" s="71" t="s">
        <v>24</v>
      </c>
      <c r="C43" s="186">
        <f>BPU!C43</f>
        <v>0</v>
      </c>
      <c r="D43" s="43">
        <v>24</v>
      </c>
      <c r="E43" s="18">
        <f>C43*D43</f>
        <v>0</v>
      </c>
      <c r="F43" s="133">
        <f>BPU!D43</f>
        <v>0</v>
      </c>
      <c r="G43" s="67">
        <f t="shared" si="2"/>
        <v>0</v>
      </c>
      <c r="H43" s="186">
        <f>BPU!F43</f>
        <v>0</v>
      </c>
      <c r="I43" s="43">
        <v>12</v>
      </c>
      <c r="J43" s="18">
        <f>H43*I43</f>
        <v>0</v>
      </c>
      <c r="K43" s="133">
        <f>BPU!G43</f>
        <v>0</v>
      </c>
      <c r="L43" s="67">
        <f t="shared" ref="L43" si="13">J43+(J43*K43)</f>
        <v>0</v>
      </c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ht="15" customHeight="1" x14ac:dyDescent="0.2">
      <c r="A44" s="70"/>
      <c r="B44" s="71"/>
      <c r="C44" s="186"/>
      <c r="D44" s="44"/>
      <c r="E44" s="18"/>
      <c r="F44" s="133"/>
      <c r="G44" s="67"/>
      <c r="H44" s="186"/>
      <c r="I44" s="44"/>
      <c r="J44" s="18"/>
      <c r="K44" s="133"/>
      <c r="L44" s="67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ht="15" customHeight="1" x14ac:dyDescent="0.2">
      <c r="A45" s="70" t="s">
        <v>98</v>
      </c>
      <c r="B45" s="72" t="s">
        <v>27</v>
      </c>
      <c r="C45" s="186">
        <f>BPU!C45</f>
        <v>0</v>
      </c>
      <c r="D45" s="43">
        <v>4</v>
      </c>
      <c r="E45" s="18">
        <f>C45*D45</f>
        <v>0</v>
      </c>
      <c r="F45" s="133">
        <f>BPU!D45</f>
        <v>0</v>
      </c>
      <c r="G45" s="67">
        <f t="shared" si="2"/>
        <v>0</v>
      </c>
      <c r="H45" s="186">
        <f>BPU!F45</f>
        <v>0</v>
      </c>
      <c r="I45" s="43">
        <v>4</v>
      </c>
      <c r="J45" s="18">
        <f>H45*I45</f>
        <v>0</v>
      </c>
      <c r="K45" s="133">
        <f>BPU!G45</f>
        <v>0</v>
      </c>
      <c r="L45" s="67">
        <f t="shared" ref="L45:L47" si="14">J45+(J45*K45)</f>
        <v>0</v>
      </c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ht="15" customHeight="1" x14ac:dyDescent="0.2">
      <c r="A46" s="70" t="s">
        <v>98</v>
      </c>
      <c r="B46" s="72" t="s">
        <v>28</v>
      </c>
      <c r="C46" s="186">
        <f>BPU!C46</f>
        <v>0</v>
      </c>
      <c r="D46" s="43">
        <v>4</v>
      </c>
      <c r="E46" s="18">
        <f>C46*D46</f>
        <v>0</v>
      </c>
      <c r="F46" s="133">
        <f>BPU!D46</f>
        <v>0</v>
      </c>
      <c r="G46" s="67">
        <f t="shared" si="2"/>
        <v>0</v>
      </c>
      <c r="H46" s="186">
        <f>BPU!F46</f>
        <v>0</v>
      </c>
      <c r="I46" s="43">
        <v>4</v>
      </c>
      <c r="J46" s="18">
        <f>H46*I46</f>
        <v>0</v>
      </c>
      <c r="K46" s="133">
        <f>BPU!G46</f>
        <v>0</v>
      </c>
      <c r="L46" s="67">
        <f t="shared" si="14"/>
        <v>0</v>
      </c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ht="15" customHeight="1" x14ac:dyDescent="0.2">
      <c r="A47" s="70" t="s">
        <v>98</v>
      </c>
      <c r="B47" s="72" t="s">
        <v>29</v>
      </c>
      <c r="C47" s="186">
        <f>BPU!C47</f>
        <v>0</v>
      </c>
      <c r="D47" s="43">
        <v>12</v>
      </c>
      <c r="E47" s="18">
        <f>C47*D47</f>
        <v>0</v>
      </c>
      <c r="F47" s="133">
        <f>BPU!D47</f>
        <v>0</v>
      </c>
      <c r="G47" s="67">
        <f t="shared" si="2"/>
        <v>0</v>
      </c>
      <c r="H47" s="186">
        <f>BPU!F47</f>
        <v>0</v>
      </c>
      <c r="I47" s="43">
        <v>4</v>
      </c>
      <c r="J47" s="18">
        <f>H47*I47</f>
        <v>0</v>
      </c>
      <c r="K47" s="133">
        <f>BPU!G47</f>
        <v>0</v>
      </c>
      <c r="L47" s="67">
        <f t="shared" si="14"/>
        <v>0</v>
      </c>
      <c r="M47" s="6"/>
      <c r="N47" s="6"/>
      <c r="O47" s="6"/>
      <c r="P47" s="6"/>
      <c r="Q47" s="6"/>
      <c r="R47" s="6"/>
      <c r="S47" s="6"/>
      <c r="T47" s="6"/>
      <c r="U47" s="6"/>
      <c r="V47" s="6"/>
    </row>
    <row r="48" spans="1:22" ht="15" customHeight="1" x14ac:dyDescent="0.2">
      <c r="A48" s="70"/>
      <c r="B48" s="71"/>
      <c r="C48" s="186"/>
      <c r="D48" s="44"/>
      <c r="E48" s="18"/>
      <c r="F48" s="133"/>
      <c r="G48" s="67"/>
      <c r="H48" s="186"/>
      <c r="I48" s="44"/>
      <c r="J48" s="18"/>
      <c r="K48" s="133"/>
      <c r="L48" s="67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15" customHeight="1" x14ac:dyDescent="0.2">
      <c r="A49" s="70" t="s">
        <v>30</v>
      </c>
      <c r="B49" s="71" t="s">
        <v>31</v>
      </c>
      <c r="C49" s="186">
        <f>BPU!C49</f>
        <v>0</v>
      </c>
      <c r="D49" s="43">
        <v>4</v>
      </c>
      <c r="E49" s="18">
        <f>C49*D49</f>
        <v>0</v>
      </c>
      <c r="F49" s="133">
        <f>BPU!D49</f>
        <v>0</v>
      </c>
      <c r="G49" s="67">
        <f t="shared" si="2"/>
        <v>0</v>
      </c>
      <c r="H49" s="186">
        <f>BPU!F49</f>
        <v>0</v>
      </c>
      <c r="I49" s="43">
        <v>4</v>
      </c>
      <c r="J49" s="18">
        <f>H49*I49</f>
        <v>0</v>
      </c>
      <c r="K49" s="133">
        <f>BPU!G49</f>
        <v>0</v>
      </c>
      <c r="L49" s="67">
        <f t="shared" ref="L49:L51" si="15">J49+(J49*K49)</f>
        <v>0</v>
      </c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ht="15" customHeight="1" x14ac:dyDescent="0.2">
      <c r="A50" s="70" t="s">
        <v>30</v>
      </c>
      <c r="B50" s="71" t="s">
        <v>32</v>
      </c>
      <c r="C50" s="186">
        <f>BPU!C50</f>
        <v>0</v>
      </c>
      <c r="D50" s="43">
        <v>4</v>
      </c>
      <c r="E50" s="18">
        <f>C50*D50</f>
        <v>0</v>
      </c>
      <c r="F50" s="133">
        <f>BPU!D50</f>
        <v>0</v>
      </c>
      <c r="G50" s="67">
        <f t="shared" si="2"/>
        <v>0</v>
      </c>
      <c r="H50" s="186">
        <f>BPU!F50</f>
        <v>0</v>
      </c>
      <c r="I50" s="43">
        <v>8</v>
      </c>
      <c r="J50" s="18">
        <f>H50*I50</f>
        <v>0</v>
      </c>
      <c r="K50" s="133">
        <f>BPU!G50</f>
        <v>0</v>
      </c>
      <c r="L50" s="67">
        <f t="shared" si="15"/>
        <v>0</v>
      </c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ht="15" customHeight="1" thickBot="1" x14ac:dyDescent="0.25">
      <c r="A51" s="76" t="s">
        <v>30</v>
      </c>
      <c r="B51" s="77" t="s">
        <v>33</v>
      </c>
      <c r="C51" s="187">
        <f>BPU!C51</f>
        <v>0</v>
      </c>
      <c r="D51" s="78">
        <v>4</v>
      </c>
      <c r="E51" s="79">
        <f>C51*D51</f>
        <v>0</v>
      </c>
      <c r="F51" s="189">
        <f>BPU!D51</f>
        <v>0</v>
      </c>
      <c r="G51" s="80">
        <f t="shared" si="2"/>
        <v>0</v>
      </c>
      <c r="H51" s="187">
        <f>BPU!F51</f>
        <v>0</v>
      </c>
      <c r="I51" s="78">
        <v>4</v>
      </c>
      <c r="J51" s="79">
        <f>H51*I51</f>
        <v>0</v>
      </c>
      <c r="K51" s="189">
        <f>BPU!G51</f>
        <v>0</v>
      </c>
      <c r="L51" s="80">
        <f t="shared" si="15"/>
        <v>0</v>
      </c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s="38" customFormat="1" ht="15" customHeight="1" x14ac:dyDescent="0.2">
      <c r="A52" s="9"/>
      <c r="B52" s="9"/>
      <c r="C52" s="35"/>
      <c r="D52" s="36"/>
      <c r="E52" s="34"/>
      <c r="F52" s="34"/>
      <c r="G52" s="34"/>
      <c r="H52" s="37"/>
      <c r="I52" s="36"/>
      <c r="J52" s="36"/>
      <c r="K52" s="36"/>
      <c r="L52" s="34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s="3" customFormat="1" ht="15" customHeight="1" thickBot="1" x14ac:dyDescent="0.25">
      <c r="A53" s="40"/>
      <c r="B53" s="4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</row>
    <row r="54" spans="1:22" ht="15" customHeight="1" x14ac:dyDescent="0.2">
      <c r="A54" s="457" t="s">
        <v>34</v>
      </c>
      <c r="B54" s="458"/>
      <c r="C54" s="471" t="s">
        <v>82</v>
      </c>
      <c r="D54" s="472"/>
      <c r="E54" s="472"/>
      <c r="F54" s="472"/>
      <c r="G54" s="472"/>
      <c r="H54" s="472"/>
      <c r="I54" s="472"/>
      <c r="J54" s="472"/>
      <c r="K54" s="472"/>
      <c r="L54" s="472"/>
      <c r="M54" s="472"/>
      <c r="N54" s="472"/>
      <c r="O54" s="472"/>
      <c r="P54" s="472"/>
      <c r="Q54" s="472"/>
      <c r="R54" s="472"/>
      <c r="S54" s="472"/>
      <c r="T54" s="473"/>
      <c r="U54" s="473"/>
      <c r="V54" s="474"/>
    </row>
    <row r="55" spans="1:22" ht="15" customHeight="1" x14ac:dyDescent="0.2">
      <c r="A55" s="459"/>
      <c r="B55" s="460"/>
      <c r="C55" s="337" t="s">
        <v>35</v>
      </c>
      <c r="D55" s="381"/>
      <c r="E55" s="381"/>
      <c r="F55" s="381"/>
      <c r="G55" s="381"/>
      <c r="H55" s="381"/>
      <c r="I55" s="381"/>
      <c r="J55" s="381"/>
      <c r="K55" s="381"/>
      <c r="L55" s="381"/>
      <c r="M55" s="381"/>
      <c r="N55" s="381"/>
      <c r="O55" s="381"/>
      <c r="P55" s="381"/>
      <c r="Q55" s="381"/>
      <c r="R55" s="381"/>
      <c r="S55" s="381"/>
      <c r="T55" s="335"/>
      <c r="U55" s="335"/>
      <c r="V55" s="425"/>
    </row>
    <row r="56" spans="1:22" ht="15" customHeight="1" x14ac:dyDescent="0.2">
      <c r="A56" s="459"/>
      <c r="B56" s="460"/>
      <c r="C56" s="336" t="s">
        <v>36</v>
      </c>
      <c r="D56" s="336"/>
      <c r="E56" s="336"/>
      <c r="F56" s="336"/>
      <c r="G56" s="411"/>
      <c r="H56" s="426" t="s">
        <v>37</v>
      </c>
      <c r="I56" s="381"/>
      <c r="J56" s="381"/>
      <c r="K56" s="381"/>
      <c r="L56" s="425"/>
      <c r="M56" s="337" t="s">
        <v>38</v>
      </c>
      <c r="N56" s="381"/>
      <c r="O56" s="381"/>
      <c r="P56" s="381"/>
      <c r="Q56" s="381"/>
      <c r="R56" s="381" t="s">
        <v>39</v>
      </c>
      <c r="S56" s="381"/>
      <c r="T56" s="335"/>
      <c r="U56" s="335"/>
      <c r="V56" s="425"/>
    </row>
    <row r="57" spans="1:22" ht="60" customHeight="1" x14ac:dyDescent="0.2">
      <c r="A57" s="461"/>
      <c r="B57" s="462"/>
      <c r="C57" s="31" t="s">
        <v>111</v>
      </c>
      <c r="D57" s="48" t="s">
        <v>110</v>
      </c>
      <c r="E57" s="29" t="s">
        <v>114</v>
      </c>
      <c r="F57" s="29" t="s">
        <v>77</v>
      </c>
      <c r="G57" s="73" t="s">
        <v>115</v>
      </c>
      <c r="H57" s="75" t="s">
        <v>111</v>
      </c>
      <c r="I57" s="48" t="s">
        <v>110</v>
      </c>
      <c r="J57" s="29" t="s">
        <v>114</v>
      </c>
      <c r="K57" s="29" t="s">
        <v>77</v>
      </c>
      <c r="L57" s="73" t="s">
        <v>115</v>
      </c>
      <c r="M57" s="31" t="s">
        <v>111</v>
      </c>
      <c r="N57" s="48" t="s">
        <v>110</v>
      </c>
      <c r="O57" s="29" t="s">
        <v>114</v>
      </c>
      <c r="P57" s="29" t="s">
        <v>77</v>
      </c>
      <c r="Q57" s="73" t="s">
        <v>115</v>
      </c>
      <c r="R57" s="29" t="s">
        <v>111</v>
      </c>
      <c r="S57" s="48" t="s">
        <v>110</v>
      </c>
      <c r="T57" s="29" t="s">
        <v>114</v>
      </c>
      <c r="U57" s="29" t="s">
        <v>77</v>
      </c>
      <c r="V57" s="73" t="s">
        <v>115</v>
      </c>
    </row>
    <row r="58" spans="1:22" ht="15" customHeight="1" x14ac:dyDescent="0.2">
      <c r="A58" s="435" t="s">
        <v>70</v>
      </c>
      <c r="B58" s="436"/>
      <c r="C58" s="192">
        <f>BPU!C57</f>
        <v>0</v>
      </c>
      <c r="D58" s="83">
        <v>4</v>
      </c>
      <c r="E58" s="47">
        <f t="shared" ref="E58:E65" si="16">C58*D58</f>
        <v>0</v>
      </c>
      <c r="F58" s="194">
        <f>BPU!D57</f>
        <v>0</v>
      </c>
      <c r="G58" s="74">
        <f t="shared" ref="G58:G65" si="17">E58+(E58*F58)</f>
        <v>0</v>
      </c>
      <c r="H58" s="196">
        <f>BPU!F57</f>
        <v>0</v>
      </c>
      <c r="I58" s="83">
        <v>4</v>
      </c>
      <c r="J58" s="47">
        <f t="shared" ref="J58:J65" si="18">H58*I58</f>
        <v>0</v>
      </c>
      <c r="K58" s="194">
        <f>BPU!G57</f>
        <v>0</v>
      </c>
      <c r="L58" s="74">
        <f t="shared" ref="L58:L65" si="19">J58+(J58*K58)</f>
        <v>0</v>
      </c>
      <c r="M58" s="192">
        <f>BPU!I57</f>
        <v>0</v>
      </c>
      <c r="N58" s="83">
        <v>4</v>
      </c>
      <c r="O58" s="47">
        <f t="shared" ref="O58:O65" si="20">M58*N58</f>
        <v>0</v>
      </c>
      <c r="P58" s="194">
        <f>BPU!J57</f>
        <v>0</v>
      </c>
      <c r="Q58" s="74">
        <f t="shared" ref="Q58:Q65" si="21">O58+(O58*P58)</f>
        <v>0</v>
      </c>
      <c r="R58" s="199">
        <f>BPU!L57</f>
        <v>0</v>
      </c>
      <c r="S58" s="46">
        <v>4</v>
      </c>
      <c r="T58" s="47">
        <f t="shared" ref="T58:T65" si="22">R58*S58</f>
        <v>0</v>
      </c>
      <c r="U58" s="194">
        <f>BPU!M57</f>
        <v>0</v>
      </c>
      <c r="V58" s="74">
        <f t="shared" ref="V58:V65" si="23">T58+(T58*U58)</f>
        <v>0</v>
      </c>
    </row>
    <row r="59" spans="1:22" ht="15" customHeight="1" x14ac:dyDescent="0.2">
      <c r="A59" s="403" t="s">
        <v>71</v>
      </c>
      <c r="B59" s="407"/>
      <c r="C59" s="190">
        <f>BPU!C58</f>
        <v>0</v>
      </c>
      <c r="D59" s="84">
        <v>6</v>
      </c>
      <c r="E59" s="18">
        <f t="shared" si="16"/>
        <v>0</v>
      </c>
      <c r="F59" s="133">
        <f>BPU!D58</f>
        <v>0</v>
      </c>
      <c r="G59" s="67">
        <f t="shared" si="17"/>
        <v>0</v>
      </c>
      <c r="H59" s="186">
        <f>BPU!F58</f>
        <v>0</v>
      </c>
      <c r="I59" s="84">
        <v>4</v>
      </c>
      <c r="J59" s="18">
        <f t="shared" si="18"/>
        <v>0</v>
      </c>
      <c r="K59" s="133">
        <f>BPU!G58</f>
        <v>0</v>
      </c>
      <c r="L59" s="67">
        <f t="shared" si="19"/>
        <v>0</v>
      </c>
      <c r="M59" s="190">
        <f>BPU!I58</f>
        <v>0</v>
      </c>
      <c r="N59" s="84">
        <v>4</v>
      </c>
      <c r="O59" s="18">
        <f t="shared" si="20"/>
        <v>0</v>
      </c>
      <c r="P59" s="133">
        <f>BPU!J58</f>
        <v>0</v>
      </c>
      <c r="Q59" s="67">
        <f t="shared" si="21"/>
        <v>0</v>
      </c>
      <c r="R59" s="197">
        <f>BPU!L58</f>
        <v>0</v>
      </c>
      <c r="S59" s="45">
        <v>4</v>
      </c>
      <c r="T59" s="18">
        <f t="shared" si="22"/>
        <v>0</v>
      </c>
      <c r="U59" s="133">
        <f>BPU!M58</f>
        <v>0</v>
      </c>
      <c r="V59" s="67">
        <f t="shared" si="23"/>
        <v>0</v>
      </c>
    </row>
    <row r="60" spans="1:22" ht="15" customHeight="1" x14ac:dyDescent="0.2">
      <c r="A60" s="403" t="s">
        <v>40</v>
      </c>
      <c r="B60" s="407"/>
      <c r="C60" s="190">
        <f>BPU!C59</f>
        <v>0</v>
      </c>
      <c r="D60" s="84">
        <v>4</v>
      </c>
      <c r="E60" s="18">
        <f t="shared" si="16"/>
        <v>0</v>
      </c>
      <c r="F60" s="133">
        <f>BPU!D59</f>
        <v>0</v>
      </c>
      <c r="G60" s="67">
        <f t="shared" si="17"/>
        <v>0</v>
      </c>
      <c r="H60" s="186">
        <f>BPU!F59</f>
        <v>0</v>
      </c>
      <c r="I60" s="84">
        <v>4</v>
      </c>
      <c r="J60" s="18">
        <f t="shared" si="18"/>
        <v>0</v>
      </c>
      <c r="K60" s="133">
        <f>BPU!G59</f>
        <v>0</v>
      </c>
      <c r="L60" s="67">
        <f t="shared" si="19"/>
        <v>0</v>
      </c>
      <c r="M60" s="190">
        <f>BPU!I59</f>
        <v>0</v>
      </c>
      <c r="N60" s="84">
        <v>4</v>
      </c>
      <c r="O60" s="18">
        <f t="shared" si="20"/>
        <v>0</v>
      </c>
      <c r="P60" s="133">
        <f>BPU!J59</f>
        <v>0</v>
      </c>
      <c r="Q60" s="67">
        <f t="shared" si="21"/>
        <v>0</v>
      </c>
      <c r="R60" s="197">
        <f>BPU!L59</f>
        <v>0</v>
      </c>
      <c r="S60" s="45">
        <v>4</v>
      </c>
      <c r="T60" s="18">
        <f t="shared" si="22"/>
        <v>0</v>
      </c>
      <c r="U60" s="133">
        <f>BPU!M59</f>
        <v>0</v>
      </c>
      <c r="V60" s="67">
        <f t="shared" si="23"/>
        <v>0</v>
      </c>
    </row>
    <row r="61" spans="1:22" ht="15" customHeight="1" x14ac:dyDescent="0.2">
      <c r="A61" s="403" t="s">
        <v>99</v>
      </c>
      <c r="B61" s="407"/>
      <c r="C61" s="190">
        <f>BPU!C60</f>
        <v>0</v>
      </c>
      <c r="D61" s="84">
        <v>4</v>
      </c>
      <c r="E61" s="18">
        <f t="shared" si="16"/>
        <v>0</v>
      </c>
      <c r="F61" s="133">
        <f>BPU!D60</f>
        <v>0</v>
      </c>
      <c r="G61" s="67">
        <f t="shared" si="17"/>
        <v>0</v>
      </c>
      <c r="H61" s="186">
        <f>BPU!F60</f>
        <v>0</v>
      </c>
      <c r="I61" s="84">
        <v>4</v>
      </c>
      <c r="J61" s="18">
        <f t="shared" si="18"/>
        <v>0</v>
      </c>
      <c r="K61" s="133">
        <f>BPU!G60</f>
        <v>0</v>
      </c>
      <c r="L61" s="67">
        <f t="shared" si="19"/>
        <v>0</v>
      </c>
      <c r="M61" s="190">
        <f>BPU!I60</f>
        <v>0</v>
      </c>
      <c r="N61" s="84">
        <v>4</v>
      </c>
      <c r="O61" s="18">
        <f t="shared" si="20"/>
        <v>0</v>
      </c>
      <c r="P61" s="133">
        <f>BPU!J60</f>
        <v>0</v>
      </c>
      <c r="Q61" s="67">
        <f t="shared" si="21"/>
        <v>0</v>
      </c>
      <c r="R61" s="197">
        <f>BPU!L60</f>
        <v>0</v>
      </c>
      <c r="S61" s="45">
        <v>4</v>
      </c>
      <c r="T61" s="18">
        <f t="shared" si="22"/>
        <v>0</v>
      </c>
      <c r="U61" s="133">
        <f>BPU!M60</f>
        <v>0</v>
      </c>
      <c r="V61" s="67">
        <f t="shared" si="23"/>
        <v>0</v>
      </c>
    </row>
    <row r="62" spans="1:22" ht="15" customHeight="1" x14ac:dyDescent="0.2">
      <c r="A62" s="403" t="s">
        <v>41</v>
      </c>
      <c r="B62" s="407"/>
      <c r="C62" s="190">
        <f>BPU!C61</f>
        <v>0</v>
      </c>
      <c r="D62" s="84">
        <v>4</v>
      </c>
      <c r="E62" s="18">
        <f t="shared" si="16"/>
        <v>0</v>
      </c>
      <c r="F62" s="133">
        <f>BPU!D61</f>
        <v>0</v>
      </c>
      <c r="G62" s="67">
        <f t="shared" si="17"/>
        <v>0</v>
      </c>
      <c r="H62" s="186">
        <f>BPU!F61</f>
        <v>0</v>
      </c>
      <c r="I62" s="84">
        <v>4</v>
      </c>
      <c r="J62" s="18">
        <f t="shared" si="18"/>
        <v>0</v>
      </c>
      <c r="K62" s="133">
        <f>BPU!G61</f>
        <v>0</v>
      </c>
      <c r="L62" s="67">
        <f t="shared" si="19"/>
        <v>0</v>
      </c>
      <c r="M62" s="190">
        <f>BPU!I61</f>
        <v>0</v>
      </c>
      <c r="N62" s="84">
        <v>4</v>
      </c>
      <c r="O62" s="18">
        <f t="shared" si="20"/>
        <v>0</v>
      </c>
      <c r="P62" s="133">
        <f>BPU!J61</f>
        <v>0</v>
      </c>
      <c r="Q62" s="67">
        <f t="shared" si="21"/>
        <v>0</v>
      </c>
      <c r="R62" s="197">
        <f>BPU!L61</f>
        <v>0</v>
      </c>
      <c r="S62" s="45">
        <v>4</v>
      </c>
      <c r="T62" s="18">
        <f t="shared" si="22"/>
        <v>0</v>
      </c>
      <c r="U62" s="133">
        <f>BPU!M61</f>
        <v>0</v>
      </c>
      <c r="V62" s="67">
        <f t="shared" si="23"/>
        <v>0</v>
      </c>
    </row>
    <row r="63" spans="1:22" ht="15" customHeight="1" x14ac:dyDescent="0.2">
      <c r="A63" s="403" t="s">
        <v>42</v>
      </c>
      <c r="B63" s="407"/>
      <c r="C63" s="190">
        <f>BPU!C62</f>
        <v>0</v>
      </c>
      <c r="D63" s="84">
        <v>4</v>
      </c>
      <c r="E63" s="18">
        <f t="shared" si="16"/>
        <v>0</v>
      </c>
      <c r="F63" s="133">
        <f>BPU!D62</f>
        <v>0</v>
      </c>
      <c r="G63" s="67">
        <f t="shared" si="17"/>
        <v>0</v>
      </c>
      <c r="H63" s="186">
        <f>BPU!F62</f>
        <v>0</v>
      </c>
      <c r="I63" s="84">
        <v>4</v>
      </c>
      <c r="J63" s="18">
        <f t="shared" si="18"/>
        <v>0</v>
      </c>
      <c r="K63" s="133">
        <f>BPU!G62</f>
        <v>0</v>
      </c>
      <c r="L63" s="67">
        <f t="shared" si="19"/>
        <v>0</v>
      </c>
      <c r="M63" s="190">
        <f>BPU!I62</f>
        <v>0</v>
      </c>
      <c r="N63" s="84">
        <v>4</v>
      </c>
      <c r="O63" s="18">
        <f t="shared" si="20"/>
        <v>0</v>
      </c>
      <c r="P63" s="133">
        <f>BPU!J62</f>
        <v>0</v>
      </c>
      <c r="Q63" s="67">
        <f t="shared" si="21"/>
        <v>0</v>
      </c>
      <c r="R63" s="197">
        <f>BPU!L62</f>
        <v>0</v>
      </c>
      <c r="S63" s="45">
        <v>4</v>
      </c>
      <c r="T63" s="18">
        <f t="shared" si="22"/>
        <v>0</v>
      </c>
      <c r="U63" s="133">
        <f>BPU!M62</f>
        <v>0</v>
      </c>
      <c r="V63" s="67">
        <f t="shared" si="23"/>
        <v>0</v>
      </c>
    </row>
    <row r="64" spans="1:22" ht="15" customHeight="1" x14ac:dyDescent="0.2">
      <c r="A64" s="403" t="s">
        <v>43</v>
      </c>
      <c r="B64" s="407"/>
      <c r="C64" s="190">
        <f>BPU!C63</f>
        <v>0</v>
      </c>
      <c r="D64" s="84">
        <v>8</v>
      </c>
      <c r="E64" s="18">
        <f t="shared" si="16"/>
        <v>0</v>
      </c>
      <c r="F64" s="133">
        <f>BPU!D63</f>
        <v>0</v>
      </c>
      <c r="G64" s="67">
        <f t="shared" si="17"/>
        <v>0</v>
      </c>
      <c r="H64" s="186">
        <f>BPU!F63</f>
        <v>0</v>
      </c>
      <c r="I64" s="84">
        <v>12</v>
      </c>
      <c r="J64" s="18">
        <f t="shared" si="18"/>
        <v>0</v>
      </c>
      <c r="K64" s="133">
        <f>BPU!G63</f>
        <v>0</v>
      </c>
      <c r="L64" s="67">
        <f t="shared" si="19"/>
        <v>0</v>
      </c>
      <c r="M64" s="190">
        <f>BPU!I63</f>
        <v>0</v>
      </c>
      <c r="N64" s="84">
        <v>12</v>
      </c>
      <c r="O64" s="18">
        <f t="shared" si="20"/>
        <v>0</v>
      </c>
      <c r="P64" s="133">
        <f>BPU!J63</f>
        <v>0</v>
      </c>
      <c r="Q64" s="67">
        <f t="shared" si="21"/>
        <v>0</v>
      </c>
      <c r="R64" s="197">
        <f>BPU!L63</f>
        <v>0</v>
      </c>
      <c r="S64" s="45">
        <v>4</v>
      </c>
      <c r="T64" s="18">
        <f t="shared" si="22"/>
        <v>0</v>
      </c>
      <c r="U64" s="133">
        <f>BPU!M63</f>
        <v>0</v>
      </c>
      <c r="V64" s="67">
        <f t="shared" si="23"/>
        <v>0</v>
      </c>
    </row>
    <row r="65" spans="1:22" ht="15" customHeight="1" thickBot="1" x14ac:dyDescent="0.25">
      <c r="A65" s="452" t="s">
        <v>44</v>
      </c>
      <c r="B65" s="453"/>
      <c r="C65" s="191">
        <f>BPU!C64</f>
        <v>0</v>
      </c>
      <c r="D65" s="85">
        <v>4</v>
      </c>
      <c r="E65" s="79">
        <f t="shared" si="16"/>
        <v>0</v>
      </c>
      <c r="F65" s="193">
        <f>BPU!D64</f>
        <v>0</v>
      </c>
      <c r="G65" s="82">
        <f t="shared" si="17"/>
        <v>0</v>
      </c>
      <c r="H65" s="195">
        <f>BPU!F64</f>
        <v>0</v>
      </c>
      <c r="I65" s="85">
        <v>4</v>
      </c>
      <c r="J65" s="79">
        <f t="shared" si="18"/>
        <v>0</v>
      </c>
      <c r="K65" s="193">
        <f>BPU!G64</f>
        <v>0</v>
      </c>
      <c r="L65" s="82">
        <f t="shared" si="19"/>
        <v>0</v>
      </c>
      <c r="M65" s="191">
        <f>BPU!I64</f>
        <v>0</v>
      </c>
      <c r="N65" s="85">
        <v>4</v>
      </c>
      <c r="O65" s="79">
        <f t="shared" si="20"/>
        <v>0</v>
      </c>
      <c r="P65" s="193">
        <f>BPU!J64</f>
        <v>0</v>
      </c>
      <c r="Q65" s="82">
        <f t="shared" si="21"/>
        <v>0</v>
      </c>
      <c r="R65" s="198">
        <f>BPU!L64</f>
        <v>0</v>
      </c>
      <c r="S65" s="81">
        <v>4</v>
      </c>
      <c r="T65" s="79">
        <f t="shared" si="22"/>
        <v>0</v>
      </c>
      <c r="U65" s="193">
        <f>BPU!M64</f>
        <v>0</v>
      </c>
      <c r="V65" s="82">
        <f t="shared" si="23"/>
        <v>0</v>
      </c>
    </row>
    <row r="66" spans="1:22" ht="15" customHeight="1" x14ac:dyDescent="0.2">
      <c r="A66" s="444"/>
      <c r="B66" s="445"/>
      <c r="C66" s="448"/>
      <c r="D66" s="449"/>
      <c r="E66" s="449"/>
      <c r="F66" s="449"/>
      <c r="G66" s="449"/>
      <c r="H66" s="449"/>
      <c r="I66" s="449"/>
      <c r="J66" s="450"/>
      <c r="K66" s="450"/>
      <c r="L66" s="451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:22" ht="15" customHeight="1" x14ac:dyDescent="0.2">
      <c r="A67" s="427"/>
      <c r="B67" s="428"/>
      <c r="C67" s="429" t="s">
        <v>78</v>
      </c>
      <c r="D67" s="336"/>
      <c r="E67" s="336"/>
      <c r="F67" s="336"/>
      <c r="G67" s="337"/>
      <c r="H67" s="335" t="s">
        <v>79</v>
      </c>
      <c r="I67" s="336"/>
      <c r="J67" s="336"/>
      <c r="K67" s="336"/>
      <c r="L67" s="411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:22" ht="54.75" customHeight="1" x14ac:dyDescent="0.2">
      <c r="A68" s="427"/>
      <c r="B68" s="428"/>
      <c r="C68" s="31" t="s">
        <v>111</v>
      </c>
      <c r="D68" s="28" t="s">
        <v>110</v>
      </c>
      <c r="E68" s="29" t="s">
        <v>114</v>
      </c>
      <c r="F68" s="29" t="s">
        <v>77</v>
      </c>
      <c r="G68" s="73" t="s">
        <v>115</v>
      </c>
      <c r="H68" s="75" t="s">
        <v>111</v>
      </c>
      <c r="I68" s="28" t="s">
        <v>110</v>
      </c>
      <c r="J68" s="29" t="s">
        <v>114</v>
      </c>
      <c r="K68" s="29" t="s">
        <v>77</v>
      </c>
      <c r="L68" s="73" t="s">
        <v>115</v>
      </c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22" ht="15" customHeight="1" x14ac:dyDescent="0.2">
      <c r="A69" s="435" t="s">
        <v>45</v>
      </c>
      <c r="B69" s="436"/>
      <c r="C69" s="208">
        <f>BPU!C68</f>
        <v>0</v>
      </c>
      <c r="D69" s="49">
        <v>6</v>
      </c>
      <c r="E69" s="47">
        <f>C69*D69</f>
        <v>0</v>
      </c>
      <c r="F69" s="194">
        <f>BPU!D68</f>
        <v>0</v>
      </c>
      <c r="G69" s="74">
        <f t="shared" ref="G69:G70" si="24">E69+(E69*F69)</f>
        <v>0</v>
      </c>
      <c r="H69" s="209">
        <f>BPU!F68</f>
        <v>0</v>
      </c>
      <c r="I69" s="49">
        <v>6</v>
      </c>
      <c r="J69" s="47">
        <f>H69*I69</f>
        <v>0</v>
      </c>
      <c r="K69" s="194">
        <f>BPU!G68</f>
        <v>0</v>
      </c>
      <c r="L69" s="74">
        <f t="shared" ref="L69:L70" si="25">J69+(J69*K69)</f>
        <v>0</v>
      </c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22" ht="15" customHeight="1" thickBot="1" x14ac:dyDescent="0.25">
      <c r="A70" s="452" t="s">
        <v>46</v>
      </c>
      <c r="B70" s="453"/>
      <c r="C70" s="200">
        <f>BPU!C69</f>
        <v>0</v>
      </c>
      <c r="D70" s="88">
        <v>4</v>
      </c>
      <c r="E70" s="79">
        <f>C70*D70</f>
        <v>0</v>
      </c>
      <c r="F70" s="189">
        <f>BPU!D69</f>
        <v>0</v>
      </c>
      <c r="G70" s="80">
        <f t="shared" si="24"/>
        <v>0</v>
      </c>
      <c r="H70" s="210">
        <f>BPU!F69</f>
        <v>0</v>
      </c>
      <c r="I70" s="88">
        <v>4</v>
      </c>
      <c r="J70" s="79">
        <f>H70*I70</f>
        <v>0</v>
      </c>
      <c r="K70" s="189">
        <f>BPU!G69</f>
        <v>0</v>
      </c>
      <c r="L70" s="80">
        <f t="shared" si="25"/>
        <v>0</v>
      </c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22" ht="1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</row>
    <row r="72" spans="1:22" ht="15" customHeight="1" thickBot="1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</row>
    <row r="73" spans="1:22" ht="15" customHeight="1" x14ac:dyDescent="0.2">
      <c r="A73" s="437" t="s">
        <v>47</v>
      </c>
      <c r="B73" s="438"/>
      <c r="C73" s="454" t="s">
        <v>82</v>
      </c>
      <c r="D73" s="455"/>
      <c r="E73" s="455"/>
      <c r="F73" s="455"/>
      <c r="G73" s="455"/>
      <c r="H73" s="455"/>
      <c r="I73" s="455"/>
      <c r="J73" s="455"/>
      <c r="K73" s="455"/>
      <c r="L73" s="456"/>
      <c r="M73" s="8"/>
      <c r="N73" s="8"/>
      <c r="O73" s="8"/>
      <c r="P73" s="8"/>
      <c r="Q73" s="8"/>
      <c r="R73" s="8"/>
      <c r="S73" s="8"/>
      <c r="T73" s="8"/>
      <c r="U73" s="8"/>
      <c r="V73" s="6"/>
    </row>
    <row r="74" spans="1:22" ht="15" customHeight="1" x14ac:dyDescent="0.2">
      <c r="A74" s="439"/>
      <c r="B74" s="440"/>
      <c r="C74" s="446" t="s">
        <v>83</v>
      </c>
      <c r="D74" s="318"/>
      <c r="E74" s="318"/>
      <c r="F74" s="318"/>
      <c r="G74" s="447"/>
      <c r="H74" s="365" t="s">
        <v>80</v>
      </c>
      <c r="I74" s="365"/>
      <c r="J74" s="365"/>
      <c r="K74" s="365"/>
      <c r="L74" s="434"/>
      <c r="M74" s="8"/>
      <c r="N74" s="8"/>
      <c r="O74" s="8"/>
      <c r="P74" s="8"/>
      <c r="Q74" s="8"/>
      <c r="R74" s="8"/>
      <c r="S74" s="8"/>
      <c r="T74" s="8"/>
      <c r="U74" s="8"/>
      <c r="V74" s="6"/>
    </row>
    <row r="75" spans="1:22" ht="38.25" customHeight="1" x14ac:dyDescent="0.2">
      <c r="A75" s="441"/>
      <c r="B75" s="364"/>
      <c r="C75" s="101" t="s">
        <v>111</v>
      </c>
      <c r="D75" s="28" t="s">
        <v>110</v>
      </c>
      <c r="E75" s="29" t="s">
        <v>114</v>
      </c>
      <c r="F75" s="29" t="s">
        <v>77</v>
      </c>
      <c r="G75" s="89" t="s">
        <v>115</v>
      </c>
      <c r="H75" s="30" t="s">
        <v>111</v>
      </c>
      <c r="I75" s="28" t="s">
        <v>110</v>
      </c>
      <c r="J75" s="29" t="s">
        <v>114</v>
      </c>
      <c r="K75" s="29" t="s">
        <v>77</v>
      </c>
      <c r="L75" s="89" t="s">
        <v>115</v>
      </c>
      <c r="M75" s="8"/>
      <c r="N75" s="8"/>
      <c r="O75" s="8"/>
      <c r="P75" s="8"/>
      <c r="Q75" s="8"/>
      <c r="R75" s="8"/>
      <c r="S75" s="8"/>
      <c r="T75" s="8"/>
      <c r="U75" s="8"/>
      <c r="V75" s="6"/>
    </row>
    <row r="76" spans="1:22" ht="15" customHeight="1" x14ac:dyDescent="0.2">
      <c r="A76" s="432" t="s">
        <v>48</v>
      </c>
      <c r="B76" s="433"/>
      <c r="C76" s="207">
        <f>BPU!C75</f>
        <v>0</v>
      </c>
      <c r="D76" s="50">
        <v>4</v>
      </c>
      <c r="E76" s="47">
        <f>C76*D76</f>
        <v>0</v>
      </c>
      <c r="F76" s="194">
        <f>BPU!D75</f>
        <v>0</v>
      </c>
      <c r="G76" s="102">
        <f t="shared" ref="G76:G88" si="26">E76+(E76*F76)</f>
        <v>0</v>
      </c>
      <c r="H76" s="206">
        <f>BPU!F75</f>
        <v>0</v>
      </c>
      <c r="I76" s="50">
        <v>4</v>
      </c>
      <c r="J76" s="47">
        <f>H76*I76</f>
        <v>0</v>
      </c>
      <c r="K76" s="194">
        <f>BPU!G75</f>
        <v>0</v>
      </c>
      <c r="L76" s="74">
        <f t="shared" ref="L76:L88" si="27">J76+(J76*K76)</f>
        <v>0</v>
      </c>
      <c r="M76" s="8"/>
      <c r="N76" s="8"/>
      <c r="O76" s="8"/>
      <c r="P76" s="8"/>
      <c r="Q76" s="8"/>
      <c r="R76" s="8"/>
      <c r="S76" s="8"/>
      <c r="T76" s="8"/>
      <c r="U76" s="8"/>
      <c r="V76" s="6"/>
    </row>
    <row r="77" spans="1:22" ht="15" customHeight="1" x14ac:dyDescent="0.2">
      <c r="A77" s="412" t="s">
        <v>49</v>
      </c>
      <c r="B77" s="404"/>
      <c r="C77" s="201">
        <f>BPU!C76</f>
        <v>0</v>
      </c>
      <c r="D77" s="51">
        <v>4</v>
      </c>
      <c r="E77" s="18">
        <f>C77*D77</f>
        <v>0</v>
      </c>
      <c r="F77" s="133">
        <f>BPU!D76</f>
        <v>0</v>
      </c>
      <c r="G77" s="90">
        <f t="shared" si="26"/>
        <v>0</v>
      </c>
      <c r="H77" s="204">
        <f>BPU!F76</f>
        <v>0</v>
      </c>
      <c r="I77" s="51">
        <v>4</v>
      </c>
      <c r="J77" s="18">
        <f>H77*I77</f>
        <v>0</v>
      </c>
      <c r="K77" s="133">
        <f>BPU!G76</f>
        <v>0</v>
      </c>
      <c r="L77" s="67">
        <f t="shared" si="27"/>
        <v>0</v>
      </c>
      <c r="M77" s="8"/>
      <c r="N77" s="8"/>
      <c r="O77" s="8"/>
      <c r="P77" s="8"/>
      <c r="Q77" s="8"/>
      <c r="R77" s="8"/>
      <c r="S77" s="8"/>
      <c r="T77" s="8"/>
      <c r="U77" s="8"/>
      <c r="V77" s="6"/>
    </row>
    <row r="78" spans="1:22" ht="15" customHeight="1" x14ac:dyDescent="0.2">
      <c r="A78" s="412" t="s">
        <v>50</v>
      </c>
      <c r="B78" s="404"/>
      <c r="C78" s="201">
        <f>BPU!C77</f>
        <v>0</v>
      </c>
      <c r="D78" s="51">
        <v>4</v>
      </c>
      <c r="E78" s="18">
        <f>C78*D78</f>
        <v>0</v>
      </c>
      <c r="F78" s="133">
        <f>BPU!D77</f>
        <v>0</v>
      </c>
      <c r="G78" s="90">
        <f t="shared" si="26"/>
        <v>0</v>
      </c>
      <c r="H78" s="204">
        <f>BPU!F77</f>
        <v>0</v>
      </c>
      <c r="I78" s="51">
        <v>4</v>
      </c>
      <c r="J78" s="18">
        <f>H78*I78</f>
        <v>0</v>
      </c>
      <c r="K78" s="133">
        <f>BPU!G77</f>
        <v>0</v>
      </c>
      <c r="L78" s="67">
        <f t="shared" si="27"/>
        <v>0</v>
      </c>
      <c r="M78" s="8"/>
      <c r="N78" s="8"/>
      <c r="O78" s="8"/>
      <c r="P78" s="8"/>
      <c r="Q78" s="8"/>
      <c r="R78" s="8"/>
      <c r="S78" s="8"/>
      <c r="T78" s="8"/>
      <c r="U78" s="8"/>
      <c r="V78" s="6"/>
    </row>
    <row r="79" spans="1:22" ht="15" customHeight="1" x14ac:dyDescent="0.2">
      <c r="A79" s="412" t="s">
        <v>51</v>
      </c>
      <c r="B79" s="404"/>
      <c r="C79" s="201">
        <f>BPU!C78</f>
        <v>0</v>
      </c>
      <c r="D79" s="51">
        <v>4</v>
      </c>
      <c r="E79" s="18">
        <f t="shared" ref="E79:E88" si="28">C79*D79</f>
        <v>0</v>
      </c>
      <c r="F79" s="133">
        <f>BPU!D78</f>
        <v>0</v>
      </c>
      <c r="G79" s="90">
        <f t="shared" si="26"/>
        <v>0</v>
      </c>
      <c r="H79" s="204">
        <f>BPU!F78</f>
        <v>0</v>
      </c>
      <c r="I79" s="51">
        <v>4</v>
      </c>
      <c r="J79" s="18">
        <f t="shared" ref="J79:J88" si="29">H79*I79</f>
        <v>0</v>
      </c>
      <c r="K79" s="133">
        <f>BPU!G78</f>
        <v>0</v>
      </c>
      <c r="L79" s="67">
        <f t="shared" si="27"/>
        <v>0</v>
      </c>
      <c r="M79" s="8"/>
      <c r="N79" s="8"/>
      <c r="O79" s="8"/>
      <c r="P79" s="8"/>
      <c r="Q79" s="8"/>
      <c r="R79" s="8"/>
      <c r="S79" s="8"/>
      <c r="T79" s="8"/>
      <c r="U79" s="8"/>
      <c r="V79" s="6"/>
    </row>
    <row r="80" spans="1:22" ht="15" customHeight="1" x14ac:dyDescent="0.2">
      <c r="A80" s="412" t="s">
        <v>52</v>
      </c>
      <c r="B80" s="404"/>
      <c r="C80" s="201">
        <f>BPU!C79</f>
        <v>0</v>
      </c>
      <c r="D80" s="51">
        <v>4</v>
      </c>
      <c r="E80" s="18">
        <f t="shared" si="28"/>
        <v>0</v>
      </c>
      <c r="F80" s="133">
        <f>BPU!D79</f>
        <v>0</v>
      </c>
      <c r="G80" s="90">
        <f t="shared" si="26"/>
        <v>0</v>
      </c>
      <c r="H80" s="204">
        <f>BPU!F79</f>
        <v>0</v>
      </c>
      <c r="I80" s="51">
        <v>4</v>
      </c>
      <c r="J80" s="18">
        <f t="shared" si="29"/>
        <v>0</v>
      </c>
      <c r="K80" s="133">
        <f>BPU!G79</f>
        <v>0</v>
      </c>
      <c r="L80" s="67">
        <f t="shared" si="27"/>
        <v>0</v>
      </c>
      <c r="M80" s="8"/>
      <c r="N80" s="8"/>
      <c r="O80" s="8"/>
      <c r="P80" s="8"/>
      <c r="Q80" s="8"/>
      <c r="R80" s="8"/>
      <c r="S80" s="8"/>
      <c r="T80" s="8"/>
      <c r="U80" s="8"/>
      <c r="V80" s="6"/>
    </row>
    <row r="81" spans="1:22" ht="15" customHeight="1" x14ac:dyDescent="0.2">
      <c r="A81" s="412" t="s">
        <v>54</v>
      </c>
      <c r="B81" s="404"/>
      <c r="C81" s="201">
        <f>BPU!C80</f>
        <v>0</v>
      </c>
      <c r="D81" s="51">
        <v>4</v>
      </c>
      <c r="E81" s="18">
        <f t="shared" si="28"/>
        <v>0</v>
      </c>
      <c r="F81" s="133">
        <f>BPU!D80</f>
        <v>0</v>
      </c>
      <c r="G81" s="90">
        <f t="shared" si="26"/>
        <v>0</v>
      </c>
      <c r="H81" s="204">
        <f>BPU!F80</f>
        <v>0</v>
      </c>
      <c r="I81" s="51">
        <v>4</v>
      </c>
      <c r="J81" s="18">
        <f t="shared" si="29"/>
        <v>0</v>
      </c>
      <c r="K81" s="133">
        <f>BPU!G80</f>
        <v>0</v>
      </c>
      <c r="L81" s="67">
        <f t="shared" si="27"/>
        <v>0</v>
      </c>
      <c r="M81" s="8"/>
      <c r="N81" s="8"/>
      <c r="O81" s="8"/>
      <c r="P81" s="8"/>
      <c r="Q81" s="8"/>
      <c r="R81" s="8"/>
      <c r="S81" s="8"/>
      <c r="T81" s="8"/>
      <c r="U81" s="8"/>
      <c r="V81" s="6"/>
    </row>
    <row r="82" spans="1:22" ht="15" customHeight="1" x14ac:dyDescent="0.2">
      <c r="A82" s="412" t="s">
        <v>53</v>
      </c>
      <c r="B82" s="404"/>
      <c r="C82" s="201">
        <f>BPU!C81</f>
        <v>0</v>
      </c>
      <c r="D82" s="51">
        <v>4</v>
      </c>
      <c r="E82" s="18">
        <f t="shared" si="28"/>
        <v>0</v>
      </c>
      <c r="F82" s="133">
        <f>BPU!D81</f>
        <v>0</v>
      </c>
      <c r="G82" s="90">
        <f t="shared" si="26"/>
        <v>0</v>
      </c>
      <c r="H82" s="204">
        <f>BPU!F81</f>
        <v>0</v>
      </c>
      <c r="I82" s="51">
        <v>4</v>
      </c>
      <c r="J82" s="18">
        <f t="shared" si="29"/>
        <v>0</v>
      </c>
      <c r="K82" s="133">
        <f>BPU!G81</f>
        <v>0</v>
      </c>
      <c r="L82" s="67">
        <f t="shared" si="27"/>
        <v>0</v>
      </c>
      <c r="M82" s="8"/>
      <c r="N82" s="8"/>
      <c r="O82" s="8"/>
      <c r="P82" s="8"/>
      <c r="Q82" s="8"/>
      <c r="R82" s="8"/>
      <c r="S82" s="8"/>
      <c r="T82" s="8"/>
      <c r="U82" s="8"/>
      <c r="V82" s="6"/>
    </row>
    <row r="83" spans="1:22" ht="15" customHeight="1" x14ac:dyDescent="0.2">
      <c r="A83" s="412" t="s">
        <v>55</v>
      </c>
      <c r="B83" s="404"/>
      <c r="C83" s="201">
        <f>BPU!C82</f>
        <v>0</v>
      </c>
      <c r="D83" s="51">
        <v>4</v>
      </c>
      <c r="E83" s="18">
        <f t="shared" si="28"/>
        <v>0</v>
      </c>
      <c r="F83" s="133">
        <f>BPU!D82</f>
        <v>0</v>
      </c>
      <c r="G83" s="90">
        <f t="shared" si="26"/>
        <v>0</v>
      </c>
      <c r="H83" s="204">
        <f>BPU!F82</f>
        <v>0</v>
      </c>
      <c r="I83" s="51">
        <v>4</v>
      </c>
      <c r="J83" s="18">
        <f t="shared" si="29"/>
        <v>0</v>
      </c>
      <c r="K83" s="133">
        <f>BPU!G82</f>
        <v>0</v>
      </c>
      <c r="L83" s="67">
        <f t="shared" si="27"/>
        <v>0</v>
      </c>
      <c r="M83" s="8"/>
      <c r="N83" s="8"/>
      <c r="O83" s="8"/>
      <c r="P83" s="8"/>
      <c r="Q83" s="8"/>
      <c r="R83" s="8"/>
      <c r="S83" s="8"/>
      <c r="T83" s="8"/>
      <c r="U83" s="8"/>
      <c r="V83" s="6"/>
    </row>
    <row r="84" spans="1:22" ht="15" customHeight="1" x14ac:dyDescent="0.2">
      <c r="A84" s="412" t="s">
        <v>56</v>
      </c>
      <c r="B84" s="404"/>
      <c r="C84" s="201">
        <f>BPU!C83</f>
        <v>0</v>
      </c>
      <c r="D84" s="51">
        <v>4</v>
      </c>
      <c r="E84" s="18">
        <f t="shared" si="28"/>
        <v>0</v>
      </c>
      <c r="F84" s="133">
        <f>BPU!D83</f>
        <v>0</v>
      </c>
      <c r="G84" s="90">
        <f t="shared" si="26"/>
        <v>0</v>
      </c>
      <c r="H84" s="204">
        <f>BPU!F83</f>
        <v>0</v>
      </c>
      <c r="I84" s="51">
        <v>4</v>
      </c>
      <c r="J84" s="18">
        <f t="shared" si="29"/>
        <v>0</v>
      </c>
      <c r="K84" s="133">
        <f>BPU!G83</f>
        <v>0</v>
      </c>
      <c r="L84" s="67">
        <f t="shared" si="27"/>
        <v>0</v>
      </c>
      <c r="M84" s="8"/>
      <c r="N84" s="8"/>
      <c r="O84" s="8"/>
      <c r="P84" s="8"/>
      <c r="Q84" s="8"/>
      <c r="R84" s="8"/>
      <c r="S84" s="8"/>
      <c r="T84" s="8"/>
      <c r="U84" s="8"/>
      <c r="V84" s="6"/>
    </row>
    <row r="85" spans="1:22" ht="15" customHeight="1" x14ac:dyDescent="0.2">
      <c r="A85" s="412" t="s">
        <v>57</v>
      </c>
      <c r="B85" s="404"/>
      <c r="C85" s="201">
        <f>BPU!C84</f>
        <v>0</v>
      </c>
      <c r="D85" s="51">
        <v>4</v>
      </c>
      <c r="E85" s="18">
        <f t="shared" si="28"/>
        <v>0</v>
      </c>
      <c r="F85" s="133">
        <f>BPU!D84</f>
        <v>0</v>
      </c>
      <c r="G85" s="90">
        <f t="shared" si="26"/>
        <v>0</v>
      </c>
      <c r="H85" s="204">
        <f>BPU!F84</f>
        <v>0</v>
      </c>
      <c r="I85" s="51">
        <v>4</v>
      </c>
      <c r="J85" s="18">
        <f t="shared" si="29"/>
        <v>0</v>
      </c>
      <c r="K85" s="133">
        <f>BPU!G84</f>
        <v>0</v>
      </c>
      <c r="L85" s="67">
        <f t="shared" si="27"/>
        <v>0</v>
      </c>
      <c r="M85" s="8"/>
      <c r="N85" s="8"/>
      <c r="O85" s="8"/>
      <c r="P85" s="8"/>
      <c r="Q85" s="8"/>
      <c r="R85" s="8"/>
      <c r="S85" s="8"/>
      <c r="T85" s="8"/>
      <c r="U85" s="8"/>
      <c r="V85" s="6"/>
    </row>
    <row r="86" spans="1:22" ht="15" customHeight="1" x14ac:dyDescent="0.2">
      <c r="A86" s="412" t="s">
        <v>58</v>
      </c>
      <c r="B86" s="404"/>
      <c r="C86" s="201">
        <f>BPU!C85</f>
        <v>0</v>
      </c>
      <c r="D86" s="51">
        <v>4</v>
      </c>
      <c r="E86" s="18">
        <f t="shared" si="28"/>
        <v>0</v>
      </c>
      <c r="F86" s="133">
        <f>BPU!D85</f>
        <v>0</v>
      </c>
      <c r="G86" s="90">
        <f t="shared" si="26"/>
        <v>0</v>
      </c>
      <c r="H86" s="204">
        <f>BPU!F85</f>
        <v>0</v>
      </c>
      <c r="I86" s="51">
        <v>4</v>
      </c>
      <c r="J86" s="18">
        <f t="shared" si="29"/>
        <v>0</v>
      </c>
      <c r="K86" s="133">
        <f>BPU!G85</f>
        <v>0</v>
      </c>
      <c r="L86" s="67">
        <f t="shared" si="27"/>
        <v>0</v>
      </c>
      <c r="M86" s="8"/>
      <c r="N86" s="8"/>
      <c r="O86" s="8"/>
      <c r="P86" s="8"/>
      <c r="Q86" s="8"/>
      <c r="R86" s="8"/>
      <c r="S86" s="8"/>
      <c r="T86" s="8"/>
      <c r="U86" s="8"/>
      <c r="V86" s="6"/>
    </row>
    <row r="87" spans="1:22" ht="15" customHeight="1" x14ac:dyDescent="0.2">
      <c r="A87" s="412" t="s">
        <v>59</v>
      </c>
      <c r="B87" s="404"/>
      <c r="C87" s="201">
        <f>BPU!C86</f>
        <v>0</v>
      </c>
      <c r="D87" s="51">
        <v>4</v>
      </c>
      <c r="E87" s="18">
        <f t="shared" si="28"/>
        <v>0</v>
      </c>
      <c r="F87" s="133">
        <f>BPU!D86</f>
        <v>0</v>
      </c>
      <c r="G87" s="90">
        <f t="shared" si="26"/>
        <v>0</v>
      </c>
      <c r="H87" s="204">
        <f>BPU!F86</f>
        <v>0</v>
      </c>
      <c r="I87" s="51">
        <v>4</v>
      </c>
      <c r="J87" s="18">
        <f t="shared" si="29"/>
        <v>0</v>
      </c>
      <c r="K87" s="133">
        <f>BPU!G86</f>
        <v>0</v>
      </c>
      <c r="L87" s="67">
        <f t="shared" si="27"/>
        <v>0</v>
      </c>
      <c r="M87" s="8"/>
      <c r="N87" s="8"/>
      <c r="O87" s="8"/>
      <c r="P87" s="8"/>
      <c r="Q87" s="8"/>
      <c r="R87" s="8"/>
      <c r="S87" s="8"/>
      <c r="T87" s="8"/>
      <c r="U87" s="8"/>
      <c r="V87" s="6"/>
    </row>
    <row r="88" spans="1:22" ht="15" customHeight="1" thickBot="1" x14ac:dyDescent="0.25">
      <c r="A88" s="442" t="s">
        <v>60</v>
      </c>
      <c r="B88" s="443"/>
      <c r="C88" s="202">
        <f>BPU!C87</f>
        <v>0</v>
      </c>
      <c r="D88" s="91">
        <v>4</v>
      </c>
      <c r="E88" s="92">
        <f t="shared" si="28"/>
        <v>0</v>
      </c>
      <c r="F88" s="203">
        <f>BPU!D87</f>
        <v>0</v>
      </c>
      <c r="G88" s="95">
        <f t="shared" si="26"/>
        <v>0</v>
      </c>
      <c r="H88" s="205">
        <f>BPU!F87</f>
        <v>0</v>
      </c>
      <c r="I88" s="94">
        <v>4</v>
      </c>
      <c r="J88" s="92">
        <f t="shared" si="29"/>
        <v>0</v>
      </c>
      <c r="K88" s="203">
        <f>BPU!G87</f>
        <v>0</v>
      </c>
      <c r="L88" s="93">
        <f t="shared" si="27"/>
        <v>0</v>
      </c>
      <c r="M88" s="8"/>
      <c r="N88" s="8"/>
      <c r="O88" s="8"/>
      <c r="P88" s="8"/>
      <c r="Q88" s="8"/>
      <c r="R88" s="8"/>
      <c r="S88" s="8"/>
      <c r="T88" s="8"/>
      <c r="U88" s="8"/>
      <c r="V88" s="6"/>
    </row>
    <row r="89" spans="1:22" ht="1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15" customHeight="1" thickBo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15" customHeight="1" x14ac:dyDescent="0.2">
      <c r="A91" s="457" t="s">
        <v>61</v>
      </c>
      <c r="B91" s="465"/>
      <c r="C91" s="483" t="s">
        <v>83</v>
      </c>
      <c r="D91" s="481"/>
      <c r="E91" s="481"/>
      <c r="F91" s="481"/>
      <c r="G91" s="481"/>
      <c r="H91" s="481"/>
      <c r="I91" s="481"/>
      <c r="J91" s="481"/>
      <c r="K91" s="481"/>
      <c r="L91" s="482"/>
      <c r="M91" s="481" t="s">
        <v>80</v>
      </c>
      <c r="N91" s="481"/>
      <c r="O91" s="481"/>
      <c r="P91" s="481"/>
      <c r="Q91" s="481"/>
      <c r="R91" s="481"/>
      <c r="S91" s="481"/>
      <c r="T91" s="481"/>
      <c r="U91" s="481"/>
      <c r="V91" s="482"/>
    </row>
    <row r="92" spans="1:22" ht="30" customHeight="1" x14ac:dyDescent="0.2">
      <c r="A92" s="459"/>
      <c r="B92" s="440"/>
      <c r="C92" s="484" t="s">
        <v>82</v>
      </c>
      <c r="D92" s="318"/>
      <c r="E92" s="318"/>
      <c r="F92" s="318"/>
      <c r="G92" s="447"/>
      <c r="H92" s="466" t="s">
        <v>92</v>
      </c>
      <c r="I92" s="318"/>
      <c r="J92" s="318"/>
      <c r="K92" s="318"/>
      <c r="L92" s="467"/>
      <c r="M92" s="484" t="s">
        <v>82</v>
      </c>
      <c r="N92" s="318"/>
      <c r="O92" s="318"/>
      <c r="P92" s="318"/>
      <c r="Q92" s="467"/>
      <c r="R92" s="466" t="s">
        <v>92</v>
      </c>
      <c r="S92" s="318"/>
      <c r="T92" s="318"/>
      <c r="U92" s="318"/>
      <c r="V92" s="467"/>
    </row>
    <row r="93" spans="1:22" ht="51" customHeight="1" x14ac:dyDescent="0.2">
      <c r="A93" s="461"/>
      <c r="B93" s="334"/>
      <c r="C93" s="108" t="s">
        <v>111</v>
      </c>
      <c r="D93" s="28" t="s">
        <v>110</v>
      </c>
      <c r="E93" s="29" t="s">
        <v>114</v>
      </c>
      <c r="F93" s="29" t="s">
        <v>77</v>
      </c>
      <c r="G93" s="89" t="s">
        <v>115</v>
      </c>
      <c r="H93" s="27" t="s">
        <v>111</v>
      </c>
      <c r="I93" s="28" t="s">
        <v>110</v>
      </c>
      <c r="J93" s="29" t="s">
        <v>114</v>
      </c>
      <c r="K93" s="29" t="s">
        <v>77</v>
      </c>
      <c r="L93" s="73" t="s">
        <v>115</v>
      </c>
      <c r="M93" s="30" t="s">
        <v>111</v>
      </c>
      <c r="N93" s="28" t="s">
        <v>110</v>
      </c>
      <c r="O93" s="29" t="s">
        <v>114</v>
      </c>
      <c r="P93" s="29" t="s">
        <v>77</v>
      </c>
      <c r="Q93" s="89" t="s">
        <v>115</v>
      </c>
      <c r="R93" s="27" t="s">
        <v>111</v>
      </c>
      <c r="S93" s="28" t="s">
        <v>110</v>
      </c>
      <c r="T93" s="29" t="s">
        <v>114</v>
      </c>
      <c r="U93" s="29" t="s">
        <v>77</v>
      </c>
      <c r="V93" s="89" t="s">
        <v>115</v>
      </c>
    </row>
    <row r="94" spans="1:22" ht="15" customHeight="1" x14ac:dyDescent="0.2">
      <c r="A94" s="463" t="s">
        <v>49</v>
      </c>
      <c r="B94" s="464"/>
      <c r="C94" s="214">
        <f>BPU!C93</f>
        <v>0</v>
      </c>
      <c r="D94" s="52">
        <v>4</v>
      </c>
      <c r="E94" s="47">
        <f>C94*D94</f>
        <v>0</v>
      </c>
      <c r="F94" s="194">
        <f>BPU!D93</f>
        <v>0</v>
      </c>
      <c r="G94" s="102">
        <f t="shared" ref="G94:G112" si="30">E94+(E94*F94)</f>
        <v>0</v>
      </c>
      <c r="H94" s="220"/>
      <c r="I94" s="113"/>
      <c r="J94" s="105"/>
      <c r="K94" s="121"/>
      <c r="L94" s="109"/>
      <c r="M94" s="227">
        <f>BPU!I93</f>
        <v>0</v>
      </c>
      <c r="N94" s="55">
        <v>4</v>
      </c>
      <c r="O94" s="47">
        <f>M94*N94</f>
        <v>0</v>
      </c>
      <c r="P94" s="194">
        <f>BPU!J93</f>
        <v>0</v>
      </c>
      <c r="Q94" s="102">
        <f t="shared" ref="Q94:Q112" si="31">O94+(O94*P94)</f>
        <v>0</v>
      </c>
      <c r="R94" s="158"/>
      <c r="S94" s="59"/>
      <c r="T94" s="86"/>
      <c r="U94" s="86"/>
      <c r="V94" s="96"/>
    </row>
    <row r="95" spans="1:22" ht="15" customHeight="1" x14ac:dyDescent="0.2">
      <c r="A95" s="403" t="s">
        <v>50</v>
      </c>
      <c r="B95" s="404"/>
      <c r="C95" s="211">
        <f>BPU!C94</f>
        <v>0</v>
      </c>
      <c r="D95" s="53">
        <v>4</v>
      </c>
      <c r="E95" s="18">
        <f>C95*D95</f>
        <v>0</v>
      </c>
      <c r="F95" s="133">
        <f>BPU!D94</f>
        <v>0</v>
      </c>
      <c r="G95" s="90">
        <f t="shared" si="30"/>
        <v>0</v>
      </c>
      <c r="H95" s="217"/>
      <c r="I95" s="60"/>
      <c r="J95" s="106"/>
      <c r="K95" s="122"/>
      <c r="L95" s="110"/>
      <c r="M95" s="224">
        <f>BPU!I94</f>
        <v>0</v>
      </c>
      <c r="N95" s="56">
        <v>4</v>
      </c>
      <c r="O95" s="18">
        <f>M95*N95</f>
        <v>0</v>
      </c>
      <c r="P95" s="133">
        <f>BPU!J94</f>
        <v>0</v>
      </c>
      <c r="Q95" s="90">
        <f t="shared" si="31"/>
        <v>0</v>
      </c>
      <c r="R95" s="161"/>
      <c r="S95" s="60"/>
      <c r="T95" s="87"/>
      <c r="U95" s="87"/>
      <c r="V95" s="97"/>
    </row>
    <row r="96" spans="1:22" ht="15" customHeight="1" x14ac:dyDescent="0.2">
      <c r="A96" s="403" t="s">
        <v>63</v>
      </c>
      <c r="B96" s="404"/>
      <c r="C96" s="211">
        <f>BPU!C95</f>
        <v>0</v>
      </c>
      <c r="D96" s="53">
        <v>4</v>
      </c>
      <c r="E96" s="18">
        <f>C96*D96</f>
        <v>0</v>
      </c>
      <c r="F96" s="133">
        <f>BPU!D95</f>
        <v>0</v>
      </c>
      <c r="G96" s="90">
        <f t="shared" si="30"/>
        <v>0</v>
      </c>
      <c r="H96" s="216">
        <f>BPU!F95</f>
        <v>0</v>
      </c>
      <c r="I96" s="53">
        <v>24</v>
      </c>
      <c r="J96" s="103">
        <f t="shared" ref="J96:J98" si="32">H96*I96</f>
        <v>0</v>
      </c>
      <c r="K96" s="221">
        <f>BPU!G95</f>
        <v>0</v>
      </c>
      <c r="L96" s="111">
        <f t="shared" ref="L96:L98" si="33">J96+(J96*K96)</f>
        <v>0</v>
      </c>
      <c r="M96" s="224">
        <f>BPU!I95</f>
        <v>0</v>
      </c>
      <c r="N96" s="56">
        <v>4</v>
      </c>
      <c r="O96" s="18">
        <f>M96*N96</f>
        <v>0</v>
      </c>
      <c r="P96" s="133">
        <f>BPU!J95</f>
        <v>0</v>
      </c>
      <c r="Q96" s="90">
        <f t="shared" si="31"/>
        <v>0</v>
      </c>
      <c r="R96" s="216">
        <f>BPU!L95</f>
        <v>0</v>
      </c>
      <c r="S96" s="53">
        <v>24</v>
      </c>
      <c r="T96" s="118">
        <f t="shared" ref="T96" si="34">R96*S96</f>
        <v>0</v>
      </c>
      <c r="U96" s="221">
        <f>BPU!M95</f>
        <v>0</v>
      </c>
      <c r="V96" s="111">
        <f t="shared" ref="V96" si="35">T96+(T96*U96)</f>
        <v>0</v>
      </c>
    </row>
    <row r="97" spans="1:22" ht="15" customHeight="1" x14ac:dyDescent="0.2">
      <c r="A97" s="403" t="s">
        <v>74</v>
      </c>
      <c r="B97" s="404"/>
      <c r="C97" s="211">
        <f>BPU!C96</f>
        <v>0</v>
      </c>
      <c r="D97" s="53">
        <v>4</v>
      </c>
      <c r="E97" s="18">
        <f t="shared" ref="E97" si="36">C97*D97</f>
        <v>0</v>
      </c>
      <c r="F97" s="133">
        <f>BPU!D96</f>
        <v>0</v>
      </c>
      <c r="G97" s="90">
        <f t="shared" si="30"/>
        <v>0</v>
      </c>
      <c r="H97" s="216">
        <f>BPU!F96</f>
        <v>0</v>
      </c>
      <c r="I97" s="53">
        <v>48</v>
      </c>
      <c r="J97" s="103">
        <f t="shared" si="32"/>
        <v>0</v>
      </c>
      <c r="K97" s="221">
        <f>BPU!G96</f>
        <v>0</v>
      </c>
      <c r="L97" s="111">
        <f t="shared" si="33"/>
        <v>0</v>
      </c>
      <c r="M97" s="224">
        <f>BPU!I96</f>
        <v>0</v>
      </c>
      <c r="N97" s="56">
        <v>4</v>
      </c>
      <c r="O97" s="18">
        <f t="shared" ref="O97:O111" si="37">M97*N97</f>
        <v>0</v>
      </c>
      <c r="P97" s="133">
        <f>BPU!J96</f>
        <v>0</v>
      </c>
      <c r="Q97" s="90">
        <f t="shared" si="31"/>
        <v>0</v>
      </c>
      <c r="R97" s="216">
        <f>BPU!L96</f>
        <v>0</v>
      </c>
      <c r="S97" s="61">
        <v>48</v>
      </c>
      <c r="T97" s="118">
        <f t="shared" ref="T97:T98" si="38">R97*S97</f>
        <v>0</v>
      </c>
      <c r="U97" s="221">
        <f>BPU!M96</f>
        <v>0</v>
      </c>
      <c r="V97" s="111">
        <f t="shared" ref="V97:V98" si="39">T97+(T97*U97)</f>
        <v>0</v>
      </c>
    </row>
    <row r="98" spans="1:22" ht="15" customHeight="1" x14ac:dyDescent="0.2">
      <c r="A98" s="403" t="s">
        <v>51</v>
      </c>
      <c r="B98" s="404"/>
      <c r="C98" s="211">
        <f>BPU!C97</f>
        <v>0</v>
      </c>
      <c r="D98" s="53">
        <v>4</v>
      </c>
      <c r="E98" s="18">
        <f t="shared" ref="E98:E111" si="40">C98*D98</f>
        <v>0</v>
      </c>
      <c r="F98" s="133">
        <f>BPU!D97</f>
        <v>0</v>
      </c>
      <c r="G98" s="90">
        <f t="shared" si="30"/>
        <v>0</v>
      </c>
      <c r="H98" s="216">
        <f>BPU!F97</f>
        <v>0</v>
      </c>
      <c r="I98" s="53">
        <v>4</v>
      </c>
      <c r="J98" s="103">
        <f t="shared" si="32"/>
        <v>0</v>
      </c>
      <c r="K98" s="221">
        <f>BPU!G97</f>
        <v>0</v>
      </c>
      <c r="L98" s="111">
        <f t="shared" si="33"/>
        <v>0</v>
      </c>
      <c r="M98" s="224">
        <f>BPU!I97</f>
        <v>0</v>
      </c>
      <c r="N98" s="56">
        <v>4</v>
      </c>
      <c r="O98" s="18">
        <f t="shared" si="37"/>
        <v>0</v>
      </c>
      <c r="P98" s="133">
        <f>BPU!J97</f>
        <v>0</v>
      </c>
      <c r="Q98" s="90">
        <f t="shared" si="31"/>
        <v>0</v>
      </c>
      <c r="R98" s="216">
        <f>BPU!L97</f>
        <v>0</v>
      </c>
      <c r="S98" s="61">
        <v>4</v>
      </c>
      <c r="T98" s="118">
        <f t="shared" si="38"/>
        <v>0</v>
      </c>
      <c r="U98" s="221">
        <f>BPU!M97</f>
        <v>0</v>
      </c>
      <c r="V98" s="111">
        <f t="shared" si="39"/>
        <v>0</v>
      </c>
    </row>
    <row r="99" spans="1:22" ht="15" customHeight="1" x14ac:dyDescent="0.2">
      <c r="A99" s="403" t="s">
        <v>52</v>
      </c>
      <c r="B99" s="404"/>
      <c r="C99" s="211">
        <f>BPU!C98</f>
        <v>0</v>
      </c>
      <c r="D99" s="53">
        <v>4</v>
      </c>
      <c r="E99" s="18">
        <f t="shared" si="40"/>
        <v>0</v>
      </c>
      <c r="F99" s="133">
        <f>BPU!D98</f>
        <v>0</v>
      </c>
      <c r="G99" s="90">
        <f t="shared" si="30"/>
        <v>0</v>
      </c>
      <c r="H99" s="217"/>
      <c r="I99" s="60"/>
      <c r="J99" s="106"/>
      <c r="K99" s="222"/>
      <c r="L99" s="110"/>
      <c r="M99" s="224">
        <f>BPU!I98</f>
        <v>0</v>
      </c>
      <c r="N99" s="56">
        <v>4</v>
      </c>
      <c r="O99" s="18">
        <f t="shared" si="37"/>
        <v>0</v>
      </c>
      <c r="P99" s="133">
        <f>BPU!J98</f>
        <v>0</v>
      </c>
      <c r="Q99" s="90">
        <f t="shared" si="31"/>
        <v>0</v>
      </c>
      <c r="R99" s="217"/>
      <c r="S99" s="60"/>
      <c r="T99" s="119"/>
      <c r="U99" s="222"/>
      <c r="V99" s="110"/>
    </row>
    <row r="100" spans="1:22" ht="15" customHeight="1" x14ac:dyDescent="0.2">
      <c r="A100" s="403" t="s">
        <v>54</v>
      </c>
      <c r="B100" s="404"/>
      <c r="C100" s="211">
        <f>BPU!C99</f>
        <v>0</v>
      </c>
      <c r="D100" s="53">
        <v>4</v>
      </c>
      <c r="E100" s="18">
        <f t="shared" si="40"/>
        <v>0</v>
      </c>
      <c r="F100" s="133">
        <f>BPU!D99</f>
        <v>0</v>
      </c>
      <c r="G100" s="90">
        <f t="shared" si="30"/>
        <v>0</v>
      </c>
      <c r="H100" s="217"/>
      <c r="I100" s="60"/>
      <c r="J100" s="106"/>
      <c r="K100" s="222"/>
      <c r="L100" s="110"/>
      <c r="M100" s="224">
        <f>BPU!I99</f>
        <v>0</v>
      </c>
      <c r="N100" s="56">
        <v>4</v>
      </c>
      <c r="O100" s="18">
        <f t="shared" si="37"/>
        <v>0</v>
      </c>
      <c r="P100" s="133">
        <f>BPU!J99</f>
        <v>0</v>
      </c>
      <c r="Q100" s="90">
        <f t="shared" si="31"/>
        <v>0</v>
      </c>
      <c r="R100" s="217"/>
      <c r="S100" s="60"/>
      <c r="T100" s="119"/>
      <c r="U100" s="222"/>
      <c r="V100" s="110"/>
    </row>
    <row r="101" spans="1:22" ht="15" customHeight="1" x14ac:dyDescent="0.2">
      <c r="A101" s="403" t="s">
        <v>62</v>
      </c>
      <c r="B101" s="404"/>
      <c r="C101" s="211">
        <f>BPU!C100</f>
        <v>0</v>
      </c>
      <c r="D101" s="53">
        <v>4</v>
      </c>
      <c r="E101" s="18">
        <f t="shared" si="40"/>
        <v>0</v>
      </c>
      <c r="F101" s="133">
        <f>BPU!D100</f>
        <v>0</v>
      </c>
      <c r="G101" s="90">
        <f t="shared" si="30"/>
        <v>0</v>
      </c>
      <c r="H101" s="216">
        <f>BPU!F100</f>
        <v>0</v>
      </c>
      <c r="I101" s="53">
        <v>12</v>
      </c>
      <c r="J101" s="103">
        <f t="shared" ref="J101:J102" si="41">H101*I101</f>
        <v>0</v>
      </c>
      <c r="K101" s="221">
        <f>BPU!G100</f>
        <v>0</v>
      </c>
      <c r="L101" s="111">
        <f t="shared" ref="L101:L102" si="42">J101+(J101*K101)</f>
        <v>0</v>
      </c>
      <c r="M101" s="224">
        <f>BPU!I100</f>
        <v>0</v>
      </c>
      <c r="N101" s="56">
        <v>4</v>
      </c>
      <c r="O101" s="18">
        <f t="shared" si="37"/>
        <v>0</v>
      </c>
      <c r="P101" s="133">
        <f>BPU!J100</f>
        <v>0</v>
      </c>
      <c r="Q101" s="90">
        <f t="shared" si="31"/>
        <v>0</v>
      </c>
      <c r="R101" s="216">
        <f>BPU!L100</f>
        <v>0</v>
      </c>
      <c r="S101" s="61">
        <v>4</v>
      </c>
      <c r="T101" s="118">
        <f t="shared" ref="T101:T102" si="43">R101*S101</f>
        <v>0</v>
      </c>
      <c r="U101" s="221">
        <f>BPU!M100</f>
        <v>0</v>
      </c>
      <c r="V101" s="111">
        <f t="shared" ref="V101:V102" si="44">T101+(T101*U101)</f>
        <v>0</v>
      </c>
    </row>
    <row r="102" spans="1:22" ht="15" customHeight="1" x14ac:dyDescent="0.2">
      <c r="A102" s="403" t="s">
        <v>53</v>
      </c>
      <c r="B102" s="404"/>
      <c r="C102" s="211">
        <f>BPU!C101</f>
        <v>0</v>
      </c>
      <c r="D102" s="53">
        <v>4</v>
      </c>
      <c r="E102" s="18">
        <f t="shared" si="40"/>
        <v>0</v>
      </c>
      <c r="F102" s="133">
        <f>BPU!D101</f>
        <v>0</v>
      </c>
      <c r="G102" s="90">
        <f t="shared" si="30"/>
        <v>0</v>
      </c>
      <c r="H102" s="216">
        <f>BPU!F101</f>
        <v>0</v>
      </c>
      <c r="I102" s="53">
        <v>12</v>
      </c>
      <c r="J102" s="103">
        <f t="shared" si="41"/>
        <v>0</v>
      </c>
      <c r="K102" s="221">
        <f>BPU!G101</f>
        <v>0</v>
      </c>
      <c r="L102" s="111">
        <f t="shared" si="42"/>
        <v>0</v>
      </c>
      <c r="M102" s="224">
        <f>BPU!I101</f>
        <v>0</v>
      </c>
      <c r="N102" s="56">
        <v>4</v>
      </c>
      <c r="O102" s="18">
        <f t="shared" si="37"/>
        <v>0</v>
      </c>
      <c r="P102" s="133">
        <f>BPU!J101</f>
        <v>0</v>
      </c>
      <c r="Q102" s="90">
        <f t="shared" si="31"/>
        <v>0</v>
      </c>
      <c r="R102" s="216">
        <f>BPU!L101</f>
        <v>0</v>
      </c>
      <c r="S102" s="61">
        <v>4</v>
      </c>
      <c r="T102" s="118">
        <f t="shared" si="43"/>
        <v>0</v>
      </c>
      <c r="U102" s="221">
        <f>BPU!M101</f>
        <v>0</v>
      </c>
      <c r="V102" s="111">
        <f t="shared" si="44"/>
        <v>0</v>
      </c>
    </row>
    <row r="103" spans="1:22" ht="15" customHeight="1" x14ac:dyDescent="0.2">
      <c r="A103" s="403" t="s">
        <v>55</v>
      </c>
      <c r="B103" s="404"/>
      <c r="C103" s="211">
        <f>BPU!C102</f>
        <v>0</v>
      </c>
      <c r="D103" s="53">
        <v>4</v>
      </c>
      <c r="E103" s="18">
        <f t="shared" si="40"/>
        <v>0</v>
      </c>
      <c r="F103" s="133">
        <f>BPU!D102</f>
        <v>0</v>
      </c>
      <c r="G103" s="90">
        <f t="shared" si="30"/>
        <v>0</v>
      </c>
      <c r="H103" s="217"/>
      <c r="I103" s="60"/>
      <c r="J103" s="106"/>
      <c r="K103" s="222"/>
      <c r="L103" s="110"/>
      <c r="M103" s="224">
        <f>BPU!I102</f>
        <v>0</v>
      </c>
      <c r="N103" s="56">
        <v>4</v>
      </c>
      <c r="O103" s="18">
        <f t="shared" si="37"/>
        <v>0</v>
      </c>
      <c r="P103" s="133">
        <f>BPU!J102</f>
        <v>0</v>
      </c>
      <c r="Q103" s="90">
        <f t="shared" si="31"/>
        <v>0</v>
      </c>
      <c r="R103" s="217"/>
      <c r="S103" s="60"/>
      <c r="T103" s="119"/>
      <c r="U103" s="222"/>
      <c r="V103" s="110"/>
    </row>
    <row r="104" spans="1:22" ht="15" customHeight="1" x14ac:dyDescent="0.2">
      <c r="A104" s="403" t="s">
        <v>56</v>
      </c>
      <c r="B104" s="404"/>
      <c r="C104" s="211">
        <f>BPU!C103</f>
        <v>0</v>
      </c>
      <c r="D104" s="53">
        <v>4</v>
      </c>
      <c r="E104" s="18">
        <f t="shared" si="40"/>
        <v>0</v>
      </c>
      <c r="F104" s="133">
        <f>BPU!D103</f>
        <v>0</v>
      </c>
      <c r="G104" s="90">
        <f t="shared" si="30"/>
        <v>0</v>
      </c>
      <c r="H104" s="216">
        <f>BPU!F103</f>
        <v>0</v>
      </c>
      <c r="I104" s="53">
        <v>4</v>
      </c>
      <c r="J104" s="103">
        <f t="shared" ref="J104" si="45">H104*I104</f>
        <v>0</v>
      </c>
      <c r="K104" s="221">
        <f>BPU!G103</f>
        <v>0</v>
      </c>
      <c r="L104" s="111">
        <f t="shared" ref="L104" si="46">J104+(J104*K104)</f>
        <v>0</v>
      </c>
      <c r="M104" s="224">
        <f>BPU!I103</f>
        <v>0</v>
      </c>
      <c r="N104" s="56">
        <v>4</v>
      </c>
      <c r="O104" s="18">
        <f t="shared" si="37"/>
        <v>0</v>
      </c>
      <c r="P104" s="133">
        <f>BPU!J103</f>
        <v>0</v>
      </c>
      <c r="Q104" s="90">
        <f t="shared" si="31"/>
        <v>0</v>
      </c>
      <c r="R104" s="216">
        <f>BPU!L103</f>
        <v>0</v>
      </c>
      <c r="S104" s="61">
        <v>4</v>
      </c>
      <c r="T104" s="118">
        <f t="shared" ref="T104" si="47">R104*S104</f>
        <v>0</v>
      </c>
      <c r="U104" s="221">
        <f>BPU!M103</f>
        <v>0</v>
      </c>
      <c r="V104" s="111">
        <f t="shared" ref="V104" si="48">T104+(T104*U104)</f>
        <v>0</v>
      </c>
    </row>
    <row r="105" spans="1:22" ht="15" customHeight="1" x14ac:dyDescent="0.2">
      <c r="A105" s="403" t="s">
        <v>73</v>
      </c>
      <c r="B105" s="404"/>
      <c r="C105" s="212">
        <f>BPU!C104</f>
        <v>0</v>
      </c>
      <c r="D105" s="54">
        <v>4</v>
      </c>
      <c r="E105" s="18">
        <f t="shared" si="40"/>
        <v>0</v>
      </c>
      <c r="F105" s="133">
        <f>BPU!D104</f>
        <v>0</v>
      </c>
      <c r="G105" s="90">
        <f t="shared" si="30"/>
        <v>0</v>
      </c>
      <c r="H105" s="217"/>
      <c r="I105" s="60"/>
      <c r="J105" s="106"/>
      <c r="K105" s="222"/>
      <c r="L105" s="110"/>
      <c r="M105" s="225">
        <f>BPU!I104</f>
        <v>0</v>
      </c>
      <c r="N105" s="57">
        <v>4</v>
      </c>
      <c r="O105" s="18">
        <f t="shared" si="37"/>
        <v>0</v>
      </c>
      <c r="P105" s="133">
        <f>BPU!J104</f>
        <v>0</v>
      </c>
      <c r="Q105" s="90">
        <f t="shared" si="31"/>
        <v>0</v>
      </c>
      <c r="R105" s="217"/>
      <c r="S105" s="60"/>
      <c r="T105" s="119"/>
      <c r="U105" s="222"/>
      <c r="V105" s="110"/>
    </row>
    <row r="106" spans="1:22" ht="15" customHeight="1" x14ac:dyDescent="0.2">
      <c r="A106" s="403" t="s">
        <v>57</v>
      </c>
      <c r="B106" s="404"/>
      <c r="C106" s="211">
        <f>BPU!C105</f>
        <v>0</v>
      </c>
      <c r="D106" s="53">
        <v>4</v>
      </c>
      <c r="E106" s="18">
        <f t="shared" si="40"/>
        <v>0</v>
      </c>
      <c r="F106" s="133">
        <f>BPU!D105</f>
        <v>0</v>
      </c>
      <c r="G106" s="90">
        <f t="shared" si="30"/>
        <v>0</v>
      </c>
      <c r="H106" s="216">
        <f>BPU!F105</f>
        <v>0</v>
      </c>
      <c r="I106" s="53">
        <v>4</v>
      </c>
      <c r="J106" s="103">
        <f t="shared" ref="J106" si="49">H106*I106</f>
        <v>0</v>
      </c>
      <c r="K106" s="221">
        <f>BPU!G105</f>
        <v>0</v>
      </c>
      <c r="L106" s="111">
        <f t="shared" ref="L106" si="50">J106+(J106*K106)</f>
        <v>0</v>
      </c>
      <c r="M106" s="224">
        <f>BPU!I105</f>
        <v>0</v>
      </c>
      <c r="N106" s="56">
        <v>4</v>
      </c>
      <c r="O106" s="18">
        <f t="shared" si="37"/>
        <v>0</v>
      </c>
      <c r="P106" s="133">
        <f>BPU!J105</f>
        <v>0</v>
      </c>
      <c r="Q106" s="90">
        <f t="shared" si="31"/>
        <v>0</v>
      </c>
      <c r="R106" s="216">
        <f>BPU!L105</f>
        <v>0</v>
      </c>
      <c r="S106" s="61">
        <v>4</v>
      </c>
      <c r="T106" s="118">
        <f t="shared" ref="T106" si="51">R106*S106</f>
        <v>0</v>
      </c>
      <c r="U106" s="221">
        <f>BPU!M105</f>
        <v>0</v>
      </c>
      <c r="V106" s="111">
        <f t="shared" ref="V106" si="52">T106+(T106*U106)</f>
        <v>0</v>
      </c>
    </row>
    <row r="107" spans="1:22" ht="15" customHeight="1" x14ac:dyDescent="0.2">
      <c r="A107" s="403" t="s">
        <v>58</v>
      </c>
      <c r="B107" s="404"/>
      <c r="C107" s="211">
        <f>BPU!C106</f>
        <v>0</v>
      </c>
      <c r="D107" s="53">
        <v>4</v>
      </c>
      <c r="E107" s="18">
        <f t="shared" si="40"/>
        <v>0</v>
      </c>
      <c r="F107" s="133">
        <f>BPU!D106</f>
        <v>0</v>
      </c>
      <c r="G107" s="90">
        <f t="shared" si="30"/>
        <v>0</v>
      </c>
      <c r="H107" s="217"/>
      <c r="I107" s="60"/>
      <c r="J107" s="106"/>
      <c r="K107" s="222"/>
      <c r="L107" s="110"/>
      <c r="M107" s="224">
        <f>BPU!I106</f>
        <v>0</v>
      </c>
      <c r="N107" s="56">
        <v>4</v>
      </c>
      <c r="O107" s="18">
        <f t="shared" si="37"/>
        <v>0</v>
      </c>
      <c r="P107" s="133">
        <f>BPU!J106</f>
        <v>0</v>
      </c>
      <c r="Q107" s="90">
        <f t="shared" si="31"/>
        <v>0</v>
      </c>
      <c r="R107" s="217"/>
      <c r="S107" s="60"/>
      <c r="T107" s="119"/>
      <c r="U107" s="222"/>
      <c r="V107" s="110"/>
    </row>
    <row r="108" spans="1:22" ht="15" customHeight="1" x14ac:dyDescent="0.2">
      <c r="A108" s="403" t="s">
        <v>59</v>
      </c>
      <c r="B108" s="404"/>
      <c r="C108" s="211">
        <f>BPU!C107</f>
        <v>0</v>
      </c>
      <c r="D108" s="53">
        <v>4</v>
      </c>
      <c r="E108" s="18">
        <f t="shared" si="40"/>
        <v>0</v>
      </c>
      <c r="F108" s="133">
        <f>BPU!D107</f>
        <v>0</v>
      </c>
      <c r="G108" s="90">
        <f t="shared" si="30"/>
        <v>0</v>
      </c>
      <c r="H108" s="216">
        <f>BPU!F107</f>
        <v>0</v>
      </c>
      <c r="I108" s="53">
        <v>12</v>
      </c>
      <c r="J108" s="103">
        <f t="shared" ref="J108:J109" si="53">H108*I108</f>
        <v>0</v>
      </c>
      <c r="K108" s="221">
        <f>BPU!G107</f>
        <v>0</v>
      </c>
      <c r="L108" s="111">
        <f t="shared" ref="L108:L109" si="54">J108+(J108*K108)</f>
        <v>0</v>
      </c>
      <c r="M108" s="224">
        <f>BPU!I107</f>
        <v>0</v>
      </c>
      <c r="N108" s="56">
        <v>4</v>
      </c>
      <c r="O108" s="18">
        <f t="shared" si="37"/>
        <v>0</v>
      </c>
      <c r="P108" s="133">
        <f>BPU!J107</f>
        <v>0</v>
      </c>
      <c r="Q108" s="90">
        <f t="shared" si="31"/>
        <v>0</v>
      </c>
      <c r="R108" s="216">
        <f>BPU!L107</f>
        <v>0</v>
      </c>
      <c r="S108" s="61">
        <v>4</v>
      </c>
      <c r="T108" s="118">
        <f t="shared" ref="T108:T109" si="55">R108*S108</f>
        <v>0</v>
      </c>
      <c r="U108" s="221">
        <f>BPU!M107</f>
        <v>0</v>
      </c>
      <c r="V108" s="111">
        <f t="shared" ref="V108:V109" si="56">T108+(T108*U108)</f>
        <v>0</v>
      </c>
    </row>
    <row r="109" spans="1:22" ht="15" customHeight="1" x14ac:dyDescent="0.2">
      <c r="A109" s="403" t="s">
        <v>60</v>
      </c>
      <c r="B109" s="404"/>
      <c r="C109" s="211">
        <f>BPU!C108</f>
        <v>0</v>
      </c>
      <c r="D109" s="53">
        <v>4</v>
      </c>
      <c r="E109" s="18">
        <f t="shared" si="40"/>
        <v>0</v>
      </c>
      <c r="F109" s="133">
        <f>BPU!D108</f>
        <v>0</v>
      </c>
      <c r="G109" s="90">
        <f t="shared" si="30"/>
        <v>0</v>
      </c>
      <c r="H109" s="216">
        <f>BPU!F108</f>
        <v>0</v>
      </c>
      <c r="I109" s="53">
        <v>4</v>
      </c>
      <c r="J109" s="103">
        <f t="shared" si="53"/>
        <v>0</v>
      </c>
      <c r="K109" s="221">
        <f>BPU!G108</f>
        <v>0</v>
      </c>
      <c r="L109" s="111">
        <f t="shared" si="54"/>
        <v>0</v>
      </c>
      <c r="M109" s="224">
        <f>BPU!I108</f>
        <v>0</v>
      </c>
      <c r="N109" s="56">
        <v>4</v>
      </c>
      <c r="O109" s="18">
        <f t="shared" si="37"/>
        <v>0</v>
      </c>
      <c r="P109" s="133">
        <f>BPU!J108</f>
        <v>0</v>
      </c>
      <c r="Q109" s="90">
        <f t="shared" si="31"/>
        <v>0</v>
      </c>
      <c r="R109" s="216">
        <f>BPU!L108</f>
        <v>0</v>
      </c>
      <c r="S109" s="61">
        <v>4</v>
      </c>
      <c r="T109" s="118">
        <f t="shared" si="55"/>
        <v>0</v>
      </c>
      <c r="U109" s="221">
        <f>BPU!M108</f>
        <v>0</v>
      </c>
      <c r="V109" s="111">
        <f t="shared" si="56"/>
        <v>0</v>
      </c>
    </row>
    <row r="110" spans="1:22" ht="15" customHeight="1" x14ac:dyDescent="0.2">
      <c r="A110" s="403" t="s">
        <v>72</v>
      </c>
      <c r="B110" s="404"/>
      <c r="C110" s="212">
        <f>BPU!C109</f>
        <v>0</v>
      </c>
      <c r="D110" s="54">
        <v>4</v>
      </c>
      <c r="E110" s="18">
        <f t="shared" si="40"/>
        <v>0</v>
      </c>
      <c r="F110" s="133">
        <f>BPU!D109</f>
        <v>0</v>
      </c>
      <c r="G110" s="90">
        <f t="shared" si="30"/>
        <v>0</v>
      </c>
      <c r="H110" s="217"/>
      <c r="I110" s="60"/>
      <c r="J110" s="106"/>
      <c r="K110" s="222"/>
      <c r="L110" s="110"/>
      <c r="M110" s="225">
        <f>BPU!I109</f>
        <v>0</v>
      </c>
      <c r="N110" s="57">
        <v>4</v>
      </c>
      <c r="O110" s="18">
        <f t="shared" si="37"/>
        <v>0</v>
      </c>
      <c r="P110" s="133">
        <f>BPU!J109</f>
        <v>0</v>
      </c>
      <c r="Q110" s="90">
        <f t="shared" si="31"/>
        <v>0</v>
      </c>
      <c r="R110" s="217"/>
      <c r="S110" s="60"/>
      <c r="T110" s="119"/>
      <c r="U110" s="222"/>
      <c r="V110" s="110"/>
    </row>
    <row r="111" spans="1:22" ht="15" customHeight="1" x14ac:dyDescent="0.2">
      <c r="A111" s="403" t="s">
        <v>75</v>
      </c>
      <c r="B111" s="404"/>
      <c r="C111" s="212">
        <f>BPU!C110</f>
        <v>0</v>
      </c>
      <c r="D111" s="54">
        <v>4</v>
      </c>
      <c r="E111" s="18">
        <f t="shared" si="40"/>
        <v>0</v>
      </c>
      <c r="F111" s="133">
        <f>BPU!D110</f>
        <v>0</v>
      </c>
      <c r="G111" s="90">
        <f t="shared" si="30"/>
        <v>0</v>
      </c>
      <c r="H111" s="218">
        <f>BPU!F110</f>
        <v>0</v>
      </c>
      <c r="I111" s="54">
        <v>12</v>
      </c>
      <c r="J111" s="104">
        <f t="shared" ref="J111" si="57">H111*I111</f>
        <v>0</v>
      </c>
      <c r="K111" s="223">
        <f>BPU!G110</f>
        <v>0</v>
      </c>
      <c r="L111" s="111">
        <f t="shared" ref="L111" si="58">J111+(J111*K111)</f>
        <v>0</v>
      </c>
      <c r="M111" s="225">
        <f>BPU!I110</f>
        <v>0</v>
      </c>
      <c r="N111" s="58">
        <v>4</v>
      </c>
      <c r="O111" s="18">
        <f t="shared" si="37"/>
        <v>0</v>
      </c>
      <c r="P111" s="133">
        <f>BPU!J110</f>
        <v>0</v>
      </c>
      <c r="Q111" s="90">
        <f t="shared" si="31"/>
        <v>0</v>
      </c>
      <c r="R111" s="218">
        <f>BPU!L110</f>
        <v>0</v>
      </c>
      <c r="S111" s="58">
        <v>24</v>
      </c>
      <c r="T111" s="120">
        <f t="shared" ref="T111" si="59">R111*S111</f>
        <v>0</v>
      </c>
      <c r="U111" s="223">
        <f>BPU!M110</f>
        <v>0</v>
      </c>
      <c r="V111" s="111">
        <f t="shared" ref="V111" si="60">T111+(T111*U111)</f>
        <v>0</v>
      </c>
    </row>
    <row r="112" spans="1:22" ht="15" customHeight="1" thickBot="1" x14ac:dyDescent="0.25">
      <c r="A112" s="423" t="s">
        <v>64</v>
      </c>
      <c r="B112" s="424"/>
      <c r="C112" s="213">
        <f>BPU!C111</f>
        <v>0</v>
      </c>
      <c r="D112" s="98">
        <v>4</v>
      </c>
      <c r="E112" s="79">
        <f>C112*D112</f>
        <v>0</v>
      </c>
      <c r="F112" s="215">
        <f>BPU!D111</f>
        <v>0</v>
      </c>
      <c r="G112" s="80">
        <f t="shared" si="30"/>
        <v>0</v>
      </c>
      <c r="H112" s="219"/>
      <c r="I112" s="114"/>
      <c r="J112" s="107"/>
      <c r="K112" s="123"/>
      <c r="L112" s="112"/>
      <c r="M112" s="226">
        <f>BPU!I111</f>
        <v>0</v>
      </c>
      <c r="N112" s="99">
        <v>4</v>
      </c>
      <c r="O112" s="79">
        <f>M112*N112</f>
        <v>0</v>
      </c>
      <c r="P112" s="215">
        <f>BPU!J111</f>
        <v>0</v>
      </c>
      <c r="Q112" s="80">
        <f t="shared" si="31"/>
        <v>0</v>
      </c>
      <c r="R112" s="229"/>
      <c r="S112" s="100"/>
      <c r="T112" s="107"/>
      <c r="U112" s="228"/>
      <c r="V112" s="112"/>
    </row>
    <row r="113" spans="1:22" ht="15" customHeight="1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6"/>
      <c r="N113" s="6"/>
      <c r="O113" s="6"/>
      <c r="P113" s="6"/>
      <c r="Q113" s="6"/>
      <c r="R113" s="6"/>
      <c r="S113" s="6"/>
      <c r="T113" s="6"/>
      <c r="U113" s="6"/>
      <c r="V113" s="6"/>
    </row>
    <row r="114" spans="1:22" ht="15" customHeight="1" thickBo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</row>
    <row r="115" spans="1:22" ht="15" customHeight="1" x14ac:dyDescent="0.2">
      <c r="A115" s="457" t="s">
        <v>65</v>
      </c>
      <c r="B115" s="465"/>
      <c r="C115" s="408" t="s">
        <v>82</v>
      </c>
      <c r="D115" s="409"/>
      <c r="E115" s="409"/>
      <c r="F115" s="409"/>
      <c r="G115" s="409"/>
      <c r="H115" s="409"/>
      <c r="I115" s="409"/>
      <c r="J115" s="409"/>
      <c r="K115" s="409"/>
      <c r="L115" s="409"/>
      <c r="M115" s="409"/>
      <c r="N115" s="409"/>
      <c r="O115" s="409"/>
      <c r="P115" s="409"/>
      <c r="Q115" s="409"/>
      <c r="R115" s="409"/>
      <c r="S115" s="409"/>
      <c r="T115" s="409"/>
      <c r="U115" s="409"/>
      <c r="V115" s="410"/>
    </row>
    <row r="116" spans="1:22" ht="15" customHeight="1" x14ac:dyDescent="0.2">
      <c r="A116" s="459"/>
      <c r="B116" s="440"/>
      <c r="C116" s="429" t="s">
        <v>84</v>
      </c>
      <c r="D116" s="336"/>
      <c r="E116" s="336"/>
      <c r="F116" s="336"/>
      <c r="G116" s="411"/>
      <c r="H116" s="429" t="s">
        <v>85</v>
      </c>
      <c r="I116" s="336"/>
      <c r="J116" s="336"/>
      <c r="K116" s="336"/>
      <c r="L116" s="411"/>
      <c r="M116" s="429" t="s">
        <v>86</v>
      </c>
      <c r="N116" s="336"/>
      <c r="O116" s="336"/>
      <c r="P116" s="336"/>
      <c r="Q116" s="411"/>
      <c r="R116" s="336" t="s">
        <v>87</v>
      </c>
      <c r="S116" s="336"/>
      <c r="T116" s="336"/>
      <c r="U116" s="336"/>
      <c r="V116" s="411"/>
    </row>
    <row r="117" spans="1:22" ht="43.5" customHeight="1" x14ac:dyDescent="0.2">
      <c r="A117" s="461"/>
      <c r="B117" s="334"/>
      <c r="C117" s="108" t="s">
        <v>111</v>
      </c>
      <c r="D117" s="28" t="s">
        <v>110</v>
      </c>
      <c r="E117" s="29" t="s">
        <v>114</v>
      </c>
      <c r="F117" s="29" t="s">
        <v>77</v>
      </c>
      <c r="G117" s="89" t="s">
        <v>115</v>
      </c>
      <c r="H117" s="124" t="s">
        <v>111</v>
      </c>
      <c r="I117" s="28" t="s">
        <v>110</v>
      </c>
      <c r="J117" s="29" t="s">
        <v>114</v>
      </c>
      <c r="K117" s="29" t="s">
        <v>77</v>
      </c>
      <c r="L117" s="73" t="s">
        <v>115</v>
      </c>
      <c r="M117" s="27" t="s">
        <v>111</v>
      </c>
      <c r="N117" s="28" t="s">
        <v>110</v>
      </c>
      <c r="O117" s="29" t="s">
        <v>114</v>
      </c>
      <c r="P117" s="29" t="s">
        <v>77</v>
      </c>
      <c r="Q117" s="73" t="s">
        <v>115</v>
      </c>
      <c r="R117" s="27" t="s">
        <v>111</v>
      </c>
      <c r="S117" s="28" t="s">
        <v>110</v>
      </c>
      <c r="T117" s="29" t="s">
        <v>114</v>
      </c>
      <c r="U117" s="29" t="s">
        <v>77</v>
      </c>
      <c r="V117" s="73" t="s">
        <v>115</v>
      </c>
    </row>
    <row r="118" spans="1:22" ht="15" customHeight="1" x14ac:dyDescent="0.2">
      <c r="A118" s="430" t="s">
        <v>107</v>
      </c>
      <c r="B118" s="431"/>
      <c r="C118" s="230">
        <f>BPU!C117</f>
        <v>0</v>
      </c>
      <c r="D118" s="62">
        <v>4</v>
      </c>
      <c r="E118" s="39">
        <f>C118*D118</f>
        <v>0</v>
      </c>
      <c r="F118" s="133">
        <f>BPU!D117</f>
        <v>0</v>
      </c>
      <c r="G118" s="90">
        <f t="shared" ref="G118:G119" si="61">E118+(E118*F118)</f>
        <v>0</v>
      </c>
      <c r="H118" s="231">
        <f>BPU!F117</f>
        <v>0</v>
      </c>
      <c r="I118" s="62">
        <v>4</v>
      </c>
      <c r="J118" s="39">
        <f>H118*I118</f>
        <v>0</v>
      </c>
      <c r="K118" s="133">
        <f>BPU!G117</f>
        <v>0</v>
      </c>
      <c r="L118" s="90">
        <f t="shared" ref="L118:L119" si="62">J118+(J118*K118)</f>
        <v>0</v>
      </c>
      <c r="M118" s="231">
        <f>BPU!I117</f>
        <v>0</v>
      </c>
      <c r="N118" s="62">
        <v>1</v>
      </c>
      <c r="O118" s="39">
        <f>M118*N118</f>
        <v>0</v>
      </c>
      <c r="P118" s="133">
        <f>BPU!J117</f>
        <v>0</v>
      </c>
      <c r="Q118" s="90">
        <f t="shared" ref="Q118:Q119" si="63">O118+(O118*P118)</f>
        <v>0</v>
      </c>
      <c r="R118" s="231">
        <f>BPU!L117</f>
        <v>0</v>
      </c>
      <c r="S118" s="62">
        <v>1</v>
      </c>
      <c r="T118" s="39">
        <f>R118*S118</f>
        <v>0</v>
      </c>
      <c r="U118" s="133">
        <f>BPU!M117</f>
        <v>0</v>
      </c>
      <c r="V118" s="90">
        <f t="shared" ref="V118:V119" si="64">T118+(T118*U118)</f>
        <v>0</v>
      </c>
    </row>
    <row r="119" spans="1:22" ht="45" customHeight="1" thickBot="1" x14ac:dyDescent="0.25">
      <c r="A119" s="415" t="s">
        <v>108</v>
      </c>
      <c r="B119" s="416"/>
      <c r="C119" s="213">
        <f>BPU!C118</f>
        <v>0</v>
      </c>
      <c r="D119" s="99">
        <v>1</v>
      </c>
      <c r="E119" s="79">
        <f>C119*D119</f>
        <v>0</v>
      </c>
      <c r="F119" s="215">
        <f>BPU!D118</f>
        <v>0</v>
      </c>
      <c r="G119" s="80">
        <f t="shared" si="61"/>
        <v>0</v>
      </c>
      <c r="H119" s="232">
        <f>BPU!F118</f>
        <v>0</v>
      </c>
      <c r="I119" s="99">
        <v>1</v>
      </c>
      <c r="J119" s="79">
        <f>H119*I119</f>
        <v>0</v>
      </c>
      <c r="K119" s="215">
        <f>BPU!G118</f>
        <v>0</v>
      </c>
      <c r="L119" s="80">
        <f t="shared" si="62"/>
        <v>0</v>
      </c>
      <c r="M119" s="232">
        <f>BPU!I118</f>
        <v>0</v>
      </c>
      <c r="N119" s="99">
        <v>4</v>
      </c>
      <c r="O119" s="79">
        <f>M119*N119</f>
        <v>0</v>
      </c>
      <c r="P119" s="215">
        <f>BPU!J118</f>
        <v>0</v>
      </c>
      <c r="Q119" s="80">
        <f t="shared" si="63"/>
        <v>0</v>
      </c>
      <c r="R119" s="232">
        <f>BPU!L118</f>
        <v>0</v>
      </c>
      <c r="S119" s="99">
        <v>4</v>
      </c>
      <c r="T119" s="79">
        <f>R119*S119</f>
        <v>0</v>
      </c>
      <c r="U119" s="215">
        <f>BPU!M118</f>
        <v>0</v>
      </c>
      <c r="V119" s="80">
        <f t="shared" si="64"/>
        <v>0</v>
      </c>
    </row>
    <row r="120" spans="1:22" x14ac:dyDescent="0.2">
      <c r="A120" s="22"/>
      <c r="B120" s="2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</row>
    <row r="121" spans="1:22" ht="15" customHeight="1" thickBot="1" x14ac:dyDescent="0.25">
      <c r="A121" s="417"/>
      <c r="B121" s="417"/>
      <c r="C121" s="13"/>
      <c r="D121" s="13"/>
      <c r="E121" s="13"/>
      <c r="F121" s="13"/>
      <c r="G121" s="13"/>
      <c r="H121" s="13"/>
      <c r="I121" s="13"/>
      <c r="J121" s="13"/>
      <c r="K121" s="13"/>
    </row>
    <row r="122" spans="1:22" ht="15" customHeight="1" x14ac:dyDescent="0.2">
      <c r="A122" s="399" t="s">
        <v>66</v>
      </c>
      <c r="B122" s="400"/>
      <c r="C122" s="408" t="s">
        <v>82</v>
      </c>
      <c r="D122" s="409"/>
      <c r="E122" s="409"/>
      <c r="F122" s="409"/>
      <c r="G122" s="410"/>
    </row>
    <row r="123" spans="1:22" ht="35.25" customHeight="1" x14ac:dyDescent="0.2">
      <c r="A123" s="401"/>
      <c r="B123" s="402"/>
      <c r="C123" s="108" t="s">
        <v>111</v>
      </c>
      <c r="D123" s="28" t="s">
        <v>110</v>
      </c>
      <c r="E123" s="29" t="s">
        <v>114</v>
      </c>
      <c r="F123" s="29" t="s">
        <v>77</v>
      </c>
      <c r="G123" s="73" t="s">
        <v>115</v>
      </c>
    </row>
    <row r="124" spans="1:22" ht="15" customHeight="1" x14ac:dyDescent="0.2">
      <c r="A124" s="397" t="s">
        <v>88</v>
      </c>
      <c r="B124" s="398"/>
      <c r="C124" s="235">
        <f>BPU!C123</f>
        <v>0</v>
      </c>
      <c r="D124" s="63">
        <v>48</v>
      </c>
      <c r="E124" s="18">
        <f>C124*D124</f>
        <v>0</v>
      </c>
      <c r="F124" s="133">
        <f>BPU!D123</f>
        <v>0</v>
      </c>
      <c r="G124" s="67">
        <f t="shared" ref="G124:G127" si="65">E124+(E124*F124)</f>
        <v>0</v>
      </c>
    </row>
    <row r="125" spans="1:22" ht="15" customHeight="1" x14ac:dyDescent="0.2">
      <c r="A125" s="395" t="s">
        <v>100</v>
      </c>
      <c r="B125" s="396"/>
      <c r="C125" s="233">
        <f>BPU!C124</f>
        <v>0</v>
      </c>
      <c r="D125" s="43">
        <v>48</v>
      </c>
      <c r="E125" s="18">
        <f t="shared" ref="E125:E126" si="66">C125*D125</f>
        <v>0</v>
      </c>
      <c r="F125" s="133">
        <f>BPU!D124</f>
        <v>0</v>
      </c>
      <c r="G125" s="90">
        <f t="shared" si="65"/>
        <v>0</v>
      </c>
    </row>
    <row r="126" spans="1:22" ht="15" customHeight="1" x14ac:dyDescent="0.2">
      <c r="A126" s="395" t="s">
        <v>89</v>
      </c>
      <c r="B126" s="396"/>
      <c r="C126" s="233">
        <f>BPU!C125</f>
        <v>0</v>
      </c>
      <c r="D126" s="43">
        <v>48</v>
      </c>
      <c r="E126" s="18">
        <f t="shared" si="66"/>
        <v>0</v>
      </c>
      <c r="F126" s="133">
        <f>BPU!D125</f>
        <v>0</v>
      </c>
      <c r="G126" s="90">
        <f t="shared" si="65"/>
        <v>0</v>
      </c>
    </row>
    <row r="127" spans="1:22" ht="15" customHeight="1" thickBot="1" x14ac:dyDescent="0.25">
      <c r="A127" s="422" t="s">
        <v>90</v>
      </c>
      <c r="B127" s="416"/>
      <c r="C127" s="234">
        <f>BPU!C126</f>
        <v>0</v>
      </c>
      <c r="D127" s="78">
        <v>48</v>
      </c>
      <c r="E127" s="79">
        <f>C127*D127</f>
        <v>0</v>
      </c>
      <c r="F127" s="215">
        <f>BPU!D126</f>
        <v>0</v>
      </c>
      <c r="G127" s="80">
        <f t="shared" si="65"/>
        <v>0</v>
      </c>
    </row>
    <row r="128" spans="1:22" ht="15" customHeight="1" thickBot="1" x14ac:dyDescent="0.25">
      <c r="A128" s="11"/>
      <c r="B128" s="11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ht="15" customHeight="1" x14ac:dyDescent="0.2">
      <c r="A129" s="399" t="s">
        <v>76</v>
      </c>
      <c r="B129" s="400"/>
      <c r="C129" s="408" t="s">
        <v>82</v>
      </c>
      <c r="D129" s="409"/>
      <c r="E129" s="409"/>
      <c r="F129" s="409"/>
      <c r="G129" s="410"/>
      <c r="H129" s="14"/>
      <c r="I129" s="14"/>
      <c r="J129" s="14"/>
      <c r="K129" s="14"/>
    </row>
    <row r="130" spans="1:11" ht="46.5" customHeight="1" x14ac:dyDescent="0.2">
      <c r="A130" s="401"/>
      <c r="B130" s="402"/>
      <c r="C130" s="108" t="s">
        <v>111</v>
      </c>
      <c r="D130" s="28" t="s">
        <v>110</v>
      </c>
      <c r="E130" s="29" t="s">
        <v>114</v>
      </c>
      <c r="F130" s="29" t="s">
        <v>77</v>
      </c>
      <c r="G130" s="73" t="s">
        <v>115</v>
      </c>
      <c r="H130" s="15"/>
      <c r="I130" s="15"/>
      <c r="J130" s="15"/>
      <c r="K130" s="15"/>
    </row>
    <row r="131" spans="1:11" ht="15" customHeight="1" x14ac:dyDescent="0.2">
      <c r="A131" s="420" t="s">
        <v>91</v>
      </c>
      <c r="B131" s="421"/>
      <c r="C131" s="236">
        <f>BPU!C130</f>
        <v>0</v>
      </c>
      <c r="D131" s="42">
        <v>12</v>
      </c>
      <c r="E131" s="18">
        <f>C131*D131</f>
        <v>0</v>
      </c>
      <c r="F131" s="133">
        <f>BPU!D130</f>
        <v>0</v>
      </c>
      <c r="G131" s="67">
        <f t="shared" ref="G131:G134" si="67">E131+(E131*F131)</f>
        <v>0</v>
      </c>
      <c r="H131" s="15"/>
      <c r="I131" s="15"/>
      <c r="J131" s="15"/>
      <c r="K131" s="15"/>
    </row>
    <row r="132" spans="1:11" ht="15" customHeight="1" x14ac:dyDescent="0.2">
      <c r="A132" s="418" t="s">
        <v>94</v>
      </c>
      <c r="B132" s="419"/>
      <c r="C132" s="233">
        <f>BPU!C131</f>
        <v>0</v>
      </c>
      <c r="D132" s="43">
        <v>8</v>
      </c>
      <c r="E132" s="18">
        <f t="shared" ref="E132:E133" si="68">C132*D132</f>
        <v>0</v>
      </c>
      <c r="F132" s="133">
        <f>BPU!D131</f>
        <v>0</v>
      </c>
      <c r="G132" s="67">
        <f t="shared" si="67"/>
        <v>0</v>
      </c>
      <c r="H132" s="15"/>
      <c r="I132" s="15"/>
      <c r="J132" s="15"/>
      <c r="K132" s="15"/>
    </row>
    <row r="133" spans="1:11" ht="15" customHeight="1" x14ac:dyDescent="0.2">
      <c r="A133" s="418" t="s">
        <v>95</v>
      </c>
      <c r="B133" s="419"/>
      <c r="C133" s="233">
        <f>BPU!C132</f>
        <v>0</v>
      </c>
      <c r="D133" s="43">
        <v>8</v>
      </c>
      <c r="E133" s="18">
        <f t="shared" si="68"/>
        <v>0</v>
      </c>
      <c r="F133" s="133">
        <f>BPU!D132</f>
        <v>0</v>
      </c>
      <c r="G133" s="67">
        <f t="shared" si="67"/>
        <v>0</v>
      </c>
      <c r="H133" s="15"/>
      <c r="I133" s="15"/>
      <c r="J133" s="15"/>
      <c r="K133" s="15"/>
    </row>
    <row r="134" spans="1:11" ht="15" customHeight="1" thickBot="1" x14ac:dyDescent="0.25">
      <c r="A134" s="413" t="s">
        <v>103</v>
      </c>
      <c r="B134" s="414"/>
      <c r="C134" s="234">
        <f>BPU!C133</f>
        <v>0</v>
      </c>
      <c r="D134" s="78">
        <v>104</v>
      </c>
      <c r="E134" s="79">
        <f>C134*D134</f>
        <v>0</v>
      </c>
      <c r="F134" s="215">
        <f>BPU!D133</f>
        <v>0</v>
      </c>
      <c r="G134" s="80">
        <f t="shared" si="67"/>
        <v>0</v>
      </c>
      <c r="H134" s="16"/>
      <c r="I134" s="16"/>
      <c r="J134" s="16"/>
      <c r="K134" s="16"/>
    </row>
    <row r="135" spans="1:11" ht="15" customHeight="1" x14ac:dyDescent="0.2">
      <c r="B135" s="3"/>
      <c r="C135" s="12"/>
      <c r="D135" s="19"/>
      <c r="E135" s="12"/>
      <c r="F135" s="12"/>
      <c r="G135" s="12"/>
    </row>
    <row r="136" spans="1:11" ht="15" customHeight="1" x14ac:dyDescent="0.2">
      <c r="B136" s="3"/>
      <c r="C136" s="12"/>
      <c r="D136" s="19"/>
      <c r="E136" s="12"/>
      <c r="F136" s="12"/>
      <c r="G136" s="12"/>
    </row>
    <row r="137" spans="1:11" ht="15" customHeight="1" x14ac:dyDescent="0.2">
      <c r="A137" s="4"/>
    </row>
    <row r="138" spans="1:11" ht="37.5" customHeight="1" x14ac:dyDescent="0.2">
      <c r="A138" s="33" t="s">
        <v>112</v>
      </c>
      <c r="B138" s="41">
        <f>SUM(E12:E51,J12:J51,E58:E65,J58:J65,O58:O65,T58:T65,E69:E70,J69:J70,E76:E88,J76:J88,E94:E112,O94:O112,T94:T112,J94:J112,E118:E119,J118:J119,O118:O119,T118:T119,E124:E127,E131:E134)</f>
        <v>0</v>
      </c>
    </row>
    <row r="139" spans="1:11" ht="33.75" customHeight="1" x14ac:dyDescent="0.2">
      <c r="A139" s="33" t="s">
        <v>113</v>
      </c>
      <c r="B139" s="41">
        <f>SUM(G12:G51,L12:L51,G58:G65,L58:L65,Q58:Q65,V58:V65,G69:G70,L69:L70,G76:G88,L76:L88,G94:G112,L94:L112,Q94:Q112,V94:V112,G118:G119,L118:L119,Q118:Q119,V118:V119,G124:G127,G131:G134)</f>
        <v>0</v>
      </c>
    </row>
  </sheetData>
  <sheetProtection selectLockedCells="1"/>
  <mergeCells count="97">
    <mergeCell ref="R92:V92"/>
    <mergeCell ref="M91:V91"/>
    <mergeCell ref="C91:L91"/>
    <mergeCell ref="M92:Q92"/>
    <mergeCell ref="A115:B117"/>
    <mergeCell ref="A103:B103"/>
    <mergeCell ref="C92:G92"/>
    <mergeCell ref="C116:G116"/>
    <mergeCell ref="A106:B106"/>
    <mergeCell ref="A98:B98"/>
    <mergeCell ref="B6:L6"/>
    <mergeCell ref="C7:L7"/>
    <mergeCell ref="C8:L8"/>
    <mergeCell ref="C54:V54"/>
    <mergeCell ref="H9:L9"/>
    <mergeCell ref="C9:G9"/>
    <mergeCell ref="C10:G10"/>
    <mergeCell ref="H10:L10"/>
    <mergeCell ref="A7:B11"/>
    <mergeCell ref="C122:G122"/>
    <mergeCell ref="C129:G129"/>
    <mergeCell ref="A86:B86"/>
    <mergeCell ref="A80:B80"/>
    <mergeCell ref="H116:L116"/>
    <mergeCell ref="A94:B94"/>
    <mergeCell ref="A95:B95"/>
    <mergeCell ref="A102:B102"/>
    <mergeCell ref="A91:B93"/>
    <mergeCell ref="H92:L92"/>
    <mergeCell ref="A99:B99"/>
    <mergeCell ref="A100:B100"/>
    <mergeCell ref="A101:B101"/>
    <mergeCell ref="A96:B96"/>
    <mergeCell ref="A104:B104"/>
    <mergeCell ref="A105:B105"/>
    <mergeCell ref="A66:B66"/>
    <mergeCell ref="C56:G56"/>
    <mergeCell ref="C67:G67"/>
    <mergeCell ref="C74:G74"/>
    <mergeCell ref="A78:B78"/>
    <mergeCell ref="C66:L66"/>
    <mergeCell ref="A70:B70"/>
    <mergeCell ref="C73:L73"/>
    <mergeCell ref="A63:B63"/>
    <mergeCell ref="A64:B64"/>
    <mergeCell ref="A54:B57"/>
    <mergeCell ref="A65:B65"/>
    <mergeCell ref="A58:B58"/>
    <mergeCell ref="C55:V55"/>
    <mergeCell ref="A59:B59"/>
    <mergeCell ref="M56:Q56"/>
    <mergeCell ref="R56:V56"/>
    <mergeCell ref="H56:L56"/>
    <mergeCell ref="A67:B68"/>
    <mergeCell ref="M116:Q116"/>
    <mergeCell ref="A118:B118"/>
    <mergeCell ref="H67:L67"/>
    <mergeCell ref="A76:B76"/>
    <mergeCell ref="A77:B77"/>
    <mergeCell ref="H74:L74"/>
    <mergeCell ref="A81:B81"/>
    <mergeCell ref="A69:B69"/>
    <mergeCell ref="A73:B75"/>
    <mergeCell ref="A82:B82"/>
    <mergeCell ref="A79:B79"/>
    <mergeCell ref="A87:B87"/>
    <mergeCell ref="A88:B88"/>
    <mergeCell ref="A83:B83"/>
    <mergeCell ref="A84:B84"/>
    <mergeCell ref="A85:B85"/>
    <mergeCell ref="A134:B134"/>
    <mergeCell ref="A119:B119"/>
    <mergeCell ref="A121:B121"/>
    <mergeCell ref="A132:B132"/>
    <mergeCell ref="A107:B107"/>
    <mergeCell ref="A111:B111"/>
    <mergeCell ref="A133:B133"/>
    <mergeCell ref="A131:B131"/>
    <mergeCell ref="A127:B127"/>
    <mergeCell ref="A129:B130"/>
    <mergeCell ref="A112:B112"/>
    <mergeCell ref="A1:L1"/>
    <mergeCell ref="A126:B126"/>
    <mergeCell ref="A125:B125"/>
    <mergeCell ref="A124:B124"/>
    <mergeCell ref="A122:B123"/>
    <mergeCell ref="A97:B97"/>
    <mergeCell ref="A108:B108"/>
    <mergeCell ref="A109:B109"/>
    <mergeCell ref="A110:B110"/>
    <mergeCell ref="A3:L3"/>
    <mergeCell ref="A5:L5"/>
    <mergeCell ref="A60:B60"/>
    <mergeCell ref="A61:B61"/>
    <mergeCell ref="A62:B62"/>
    <mergeCell ref="C115:V115"/>
    <mergeCell ref="R116:V116"/>
  </mergeCells>
  <pageMargins left="0.19685039370078741" right="0.19685039370078741" top="0.19685039370078741" bottom="0.19685039370078741" header="0.31496062992125984" footer="0.31496062992125984"/>
  <pageSetup paperSize="8" scale="54" firstPageNumber="0" fitToHeight="0" orientation="landscape" horizontalDpi="300" verticalDpi="300" r:id="rId1"/>
  <headerFooter alignWithMargins="0">
    <oddFooter>&amp;CPage &amp;P sur &amp;N</oddFooter>
  </headerFooter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schwoobd</dc:creator>
  <cp:lastModifiedBy>DASPET Fabien</cp:lastModifiedBy>
  <cp:revision>4</cp:revision>
  <cp:lastPrinted>2024-12-16T11:00:34Z</cp:lastPrinted>
  <dcterms:created xsi:type="dcterms:W3CDTF">2011-07-25T09:45:00Z</dcterms:created>
  <dcterms:modified xsi:type="dcterms:W3CDTF">2025-02-05T12:43:01Z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