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K:\Pôle opérationnel et expertise (10416)\02-Transversal\SDI II-SPSI\1- Consultation Exécution des marchés\AMO SD\DCE\DCE VF\"/>
    </mc:Choice>
  </mc:AlternateContent>
  <xr:revisionPtr revIDLastSave="0" documentId="8_{66EA14B0-7EB1-45C9-8F34-122386D90D72}" xr6:coauthVersionLast="47" xr6:coauthVersionMax="47" xr10:uidLastSave="{00000000-0000-0000-0000-000000000000}"/>
  <bookViews>
    <workbookView xWindow="-108" yWindow="-108" windowWidth="23256" windowHeight="12576" xr2:uid="{AEF534C5-E481-4B26-BC10-D9BCA46A1C1C}"/>
  </bookViews>
  <sheets>
    <sheet name="DPGF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H50" i="1" l="1"/>
  <c r="AG7" i="1"/>
  <c r="AG55" i="1"/>
  <c r="AG54" i="1"/>
  <c r="AG53" i="1"/>
  <c r="AG48" i="1"/>
  <c r="AG47" i="1"/>
  <c r="AG46" i="1"/>
  <c r="AG45" i="1"/>
  <c r="AG44" i="1"/>
  <c r="AG43" i="1"/>
  <c r="AG42" i="1"/>
  <c r="AG39" i="1"/>
  <c r="AG38" i="1"/>
  <c r="AG37" i="1"/>
  <c r="AG36" i="1"/>
  <c r="AG35" i="1"/>
  <c r="AG32" i="1"/>
  <c r="AG31" i="1"/>
  <c r="AG30" i="1"/>
  <c r="AG29" i="1"/>
  <c r="AG28" i="1"/>
  <c r="AG27" i="1"/>
  <c r="AG26" i="1"/>
  <c r="AG25" i="1"/>
  <c r="AG24" i="1"/>
  <c r="AG23" i="1"/>
  <c r="AG22" i="1"/>
  <c r="AG21" i="1"/>
  <c r="AG20" i="1"/>
  <c r="AG19" i="1"/>
  <c r="AG18" i="1"/>
  <c r="AG17" i="1"/>
  <c r="AG16" i="1"/>
  <c r="AG15" i="1"/>
  <c r="AG14" i="1"/>
  <c r="AG13" i="1"/>
  <c r="AG12" i="1"/>
  <c r="AG11" i="1"/>
  <c r="AG10" i="1"/>
  <c r="AG9" i="1"/>
  <c r="AG8" i="1"/>
  <c r="AF7" i="1"/>
  <c r="AH7" i="1" s="1"/>
  <c r="AB56" i="1"/>
  <c r="AA56" i="1"/>
  <c r="AB49" i="1"/>
  <c r="AA49" i="1"/>
  <c r="AB40" i="1"/>
  <c r="AA40" i="1"/>
  <c r="AB33" i="1"/>
  <c r="AA33" i="1"/>
  <c r="X56" i="1"/>
  <c r="W56" i="1"/>
  <c r="X49" i="1"/>
  <c r="W49" i="1"/>
  <c r="W50" i="1" s="1"/>
  <c r="X40" i="1"/>
  <c r="W40" i="1"/>
  <c r="X33" i="1"/>
  <c r="W33" i="1"/>
  <c r="S56" i="1"/>
  <c r="R56" i="1"/>
  <c r="S49" i="1"/>
  <c r="R49" i="1"/>
  <c r="S40" i="1"/>
  <c r="R40" i="1"/>
  <c r="S33" i="1"/>
  <c r="R33" i="1"/>
  <c r="O56" i="1"/>
  <c r="N56" i="1"/>
  <c r="O49" i="1"/>
  <c r="N49" i="1"/>
  <c r="O40" i="1"/>
  <c r="N40" i="1"/>
  <c r="O33" i="1"/>
  <c r="N33" i="1"/>
  <c r="J56" i="1"/>
  <c r="I56" i="1"/>
  <c r="J49" i="1"/>
  <c r="I49" i="1"/>
  <c r="I50" i="1" s="1"/>
  <c r="J40" i="1"/>
  <c r="I40" i="1"/>
  <c r="J33" i="1"/>
  <c r="I33" i="1"/>
  <c r="AD55" i="1"/>
  <c r="AD54" i="1"/>
  <c r="AD53" i="1"/>
  <c r="AD48" i="1"/>
  <c r="AD47" i="1"/>
  <c r="AD46" i="1"/>
  <c r="AD45" i="1"/>
  <c r="AD44" i="1"/>
  <c r="AD43" i="1"/>
  <c r="AD42" i="1"/>
  <c r="AD39" i="1"/>
  <c r="AD38" i="1"/>
  <c r="AD37" i="1"/>
  <c r="AD36" i="1"/>
  <c r="AD35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  <c r="AD7" i="1"/>
  <c r="Z55" i="1"/>
  <c r="Z54" i="1"/>
  <c r="Z53" i="1"/>
  <c r="Z48" i="1"/>
  <c r="Z47" i="1"/>
  <c r="Z46" i="1"/>
  <c r="Z45" i="1"/>
  <c r="Z44" i="1"/>
  <c r="Z43" i="1"/>
  <c r="Z42" i="1"/>
  <c r="Z39" i="1"/>
  <c r="Z38" i="1"/>
  <c r="Z37" i="1"/>
  <c r="Z36" i="1"/>
  <c r="Z35" i="1"/>
  <c r="Z32" i="1"/>
  <c r="Z31" i="1"/>
  <c r="Z30" i="1"/>
  <c r="Z29" i="1"/>
  <c r="Z28" i="1"/>
  <c r="Z27" i="1"/>
  <c r="Z26" i="1"/>
  <c r="Z25" i="1"/>
  <c r="Z24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  <c r="Z7" i="1"/>
  <c r="U55" i="1"/>
  <c r="U54" i="1"/>
  <c r="U53" i="1"/>
  <c r="U48" i="1"/>
  <c r="U47" i="1"/>
  <c r="U46" i="1"/>
  <c r="U45" i="1"/>
  <c r="U44" i="1"/>
  <c r="U43" i="1"/>
  <c r="U42" i="1"/>
  <c r="U39" i="1"/>
  <c r="U38" i="1"/>
  <c r="U37" i="1"/>
  <c r="U36" i="1"/>
  <c r="U35" i="1"/>
  <c r="U32" i="1"/>
  <c r="U31" i="1"/>
  <c r="U30" i="1"/>
  <c r="U29" i="1"/>
  <c r="U28" i="1"/>
  <c r="U27" i="1"/>
  <c r="U26" i="1"/>
  <c r="U25" i="1"/>
  <c r="U24" i="1"/>
  <c r="U23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  <c r="U7" i="1"/>
  <c r="Q55" i="1"/>
  <c r="Q54" i="1"/>
  <c r="Q53" i="1"/>
  <c r="Q48" i="1"/>
  <c r="Q47" i="1"/>
  <c r="Q46" i="1"/>
  <c r="Q45" i="1"/>
  <c r="Q44" i="1"/>
  <c r="Q43" i="1"/>
  <c r="Q42" i="1"/>
  <c r="Q39" i="1"/>
  <c r="Q38" i="1"/>
  <c r="Q37" i="1"/>
  <c r="Q36" i="1"/>
  <c r="Q35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L55" i="1"/>
  <c r="L54" i="1"/>
  <c r="L53" i="1"/>
  <c r="L48" i="1"/>
  <c r="L47" i="1"/>
  <c r="L46" i="1"/>
  <c r="L45" i="1"/>
  <c r="L44" i="1"/>
  <c r="L43" i="1"/>
  <c r="L42" i="1"/>
  <c r="L39" i="1"/>
  <c r="L38" i="1"/>
  <c r="L37" i="1"/>
  <c r="L36" i="1"/>
  <c r="L35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F56" i="1"/>
  <c r="F49" i="1"/>
  <c r="F40" i="1"/>
  <c r="F33" i="1"/>
  <c r="H55" i="1"/>
  <c r="H54" i="1"/>
  <c r="H53" i="1"/>
  <c r="H48" i="1"/>
  <c r="H47" i="1"/>
  <c r="H46" i="1"/>
  <c r="H45" i="1"/>
  <c r="H44" i="1"/>
  <c r="H43" i="1"/>
  <c r="H42" i="1"/>
  <c r="H39" i="1"/>
  <c r="H38" i="1"/>
  <c r="H37" i="1"/>
  <c r="H36" i="1"/>
  <c r="H35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AF31" i="1"/>
  <c r="AH31" i="1" s="1"/>
  <c r="AF12" i="1"/>
  <c r="AH12" i="1" s="1"/>
  <c r="E33" i="1"/>
  <c r="E40" i="1"/>
  <c r="E49" i="1"/>
  <c r="AG49" i="1" l="1"/>
  <c r="AG56" i="1"/>
  <c r="AG40" i="1"/>
  <c r="J50" i="1"/>
  <c r="I58" i="1"/>
  <c r="AG33" i="1"/>
  <c r="AG50" i="1" s="1"/>
  <c r="AG58" i="1" s="1"/>
  <c r="X50" i="1"/>
  <c r="X58" i="1" s="1"/>
  <c r="J58" i="1"/>
  <c r="W58" i="1"/>
  <c r="F50" i="1"/>
  <c r="F58" i="1" s="1"/>
  <c r="S50" i="1"/>
  <c r="S58" i="1" s="1"/>
  <c r="M7" i="1"/>
  <c r="AD40" i="1"/>
  <c r="N50" i="1"/>
  <c r="N58" i="1" s="1"/>
  <c r="O50" i="1"/>
  <c r="O58" i="1" s="1"/>
  <c r="AA50" i="1"/>
  <c r="AA58" i="1" s="1"/>
  <c r="AB50" i="1"/>
  <c r="AB58" i="1" s="1"/>
  <c r="R50" i="1"/>
  <c r="R58" i="1" s="1"/>
  <c r="AD56" i="1"/>
  <c r="AD33" i="1"/>
  <c r="AD49" i="1"/>
  <c r="Z33" i="1"/>
  <c r="Z49" i="1"/>
  <c r="Z40" i="1"/>
  <c r="Z56" i="1"/>
  <c r="M31" i="1"/>
  <c r="V31" i="1"/>
  <c r="AE31" i="1"/>
  <c r="M12" i="1"/>
  <c r="V12" i="1"/>
  <c r="AE12" i="1"/>
  <c r="H33" i="1"/>
  <c r="E50" i="1"/>
  <c r="H56" i="1"/>
  <c r="H40" i="1"/>
  <c r="H49" i="1"/>
  <c r="P56" i="1"/>
  <c r="E56" i="1"/>
  <c r="AF55" i="1"/>
  <c r="AH55" i="1" s="1"/>
  <c r="AF54" i="1"/>
  <c r="AH54" i="1" s="1"/>
  <c r="AF53" i="1"/>
  <c r="AH53" i="1" s="1"/>
  <c r="AF48" i="1"/>
  <c r="AH48" i="1" s="1"/>
  <c r="AF47" i="1"/>
  <c r="AH47" i="1" s="1"/>
  <c r="AF46" i="1"/>
  <c r="AH46" i="1" s="1"/>
  <c r="AF45" i="1"/>
  <c r="AH45" i="1" s="1"/>
  <c r="AF44" i="1"/>
  <c r="AH44" i="1" s="1"/>
  <c r="AF43" i="1"/>
  <c r="AH43" i="1" s="1"/>
  <c r="AF42" i="1"/>
  <c r="AH42" i="1" s="1"/>
  <c r="AF39" i="1"/>
  <c r="AH39" i="1" s="1"/>
  <c r="AF38" i="1"/>
  <c r="AH38" i="1" s="1"/>
  <c r="AF37" i="1"/>
  <c r="AH37" i="1" s="1"/>
  <c r="AF36" i="1"/>
  <c r="AH36" i="1" s="1"/>
  <c r="AF35" i="1"/>
  <c r="AH35" i="1" s="1"/>
  <c r="AF32" i="1"/>
  <c r="AH32" i="1" s="1"/>
  <c r="AF30" i="1"/>
  <c r="AH30" i="1" s="1"/>
  <c r="AF29" i="1"/>
  <c r="AH29" i="1" s="1"/>
  <c r="AF28" i="1"/>
  <c r="AH28" i="1" s="1"/>
  <c r="AF27" i="1"/>
  <c r="AH27" i="1" s="1"/>
  <c r="AF26" i="1"/>
  <c r="AH26" i="1" s="1"/>
  <c r="AF25" i="1"/>
  <c r="AH25" i="1" s="1"/>
  <c r="AF24" i="1"/>
  <c r="AH24" i="1" s="1"/>
  <c r="AF23" i="1"/>
  <c r="AH23" i="1" s="1"/>
  <c r="AF22" i="1"/>
  <c r="AH22" i="1" s="1"/>
  <c r="AF21" i="1"/>
  <c r="AH21" i="1" s="1"/>
  <c r="AF20" i="1"/>
  <c r="AH20" i="1" s="1"/>
  <c r="AF18" i="1"/>
  <c r="AH18" i="1" s="1"/>
  <c r="AF19" i="1"/>
  <c r="AH19" i="1" s="1"/>
  <c r="AF17" i="1"/>
  <c r="AH17" i="1" s="1"/>
  <c r="AF16" i="1"/>
  <c r="AH16" i="1" s="1"/>
  <c r="AF15" i="1"/>
  <c r="AH15" i="1" s="1"/>
  <c r="AF14" i="1"/>
  <c r="AH14" i="1" s="1"/>
  <c r="AF13" i="1"/>
  <c r="AH13" i="1" s="1"/>
  <c r="AF11" i="1"/>
  <c r="AH11" i="1" s="1"/>
  <c r="AF10" i="1"/>
  <c r="AH10" i="1" s="1"/>
  <c r="AF9" i="1"/>
  <c r="AH9" i="1" s="1"/>
  <c r="AF8" i="1"/>
  <c r="AH8" i="1" s="1"/>
  <c r="AD50" i="1" l="1"/>
  <c r="AH56" i="1"/>
  <c r="Z50" i="1"/>
  <c r="Z58" i="1"/>
  <c r="AD58" i="1"/>
  <c r="AI31" i="1"/>
  <c r="AI12" i="1"/>
  <c r="U40" i="1"/>
  <c r="V11" i="1"/>
  <c r="V20" i="1"/>
  <c r="AE36" i="1"/>
  <c r="E58" i="1"/>
  <c r="V43" i="1"/>
  <c r="AF33" i="1"/>
  <c r="AF40" i="1"/>
  <c r="H50" i="1"/>
  <c r="H58" i="1" s="1"/>
  <c r="V38" i="1"/>
  <c r="L33" i="1"/>
  <c r="Q33" i="1"/>
  <c r="L40" i="1"/>
  <c r="U33" i="1"/>
  <c r="V27" i="1"/>
  <c r="Q40" i="1"/>
  <c r="AE45" i="1"/>
  <c r="AE16" i="1"/>
  <c r="M25" i="1"/>
  <c r="AE13" i="1"/>
  <c r="AE19" i="1"/>
  <c r="V14" i="1"/>
  <c r="AE14" i="1"/>
  <c r="AE22" i="1"/>
  <c r="V23" i="1"/>
  <c r="M24" i="1"/>
  <c r="AE29" i="1"/>
  <c r="V25" i="1"/>
  <c r="AE28" i="1"/>
  <c r="V15" i="1"/>
  <c r="M47" i="1"/>
  <c r="AE25" i="1"/>
  <c r="M16" i="1"/>
  <c r="M29" i="1"/>
  <c r="M13" i="1"/>
  <c r="AE21" i="1"/>
  <c r="V22" i="1"/>
  <c r="M23" i="1"/>
  <c r="M54" i="1"/>
  <c r="M44" i="1"/>
  <c r="AE43" i="1"/>
  <c r="AE39" i="1"/>
  <c r="AE46" i="1"/>
  <c r="AI46" i="1" s="1"/>
  <c r="V48" i="1"/>
  <c r="M17" i="1"/>
  <c r="M20" i="1"/>
  <c r="M46" i="1"/>
  <c r="M18" i="1"/>
  <c r="V28" i="1"/>
  <c r="M38" i="1"/>
  <c r="V44" i="1"/>
  <c r="V8" i="1"/>
  <c r="AE24" i="1"/>
  <c r="V18" i="1"/>
  <c r="V55" i="1"/>
  <c r="V36" i="1"/>
  <c r="V13" i="1"/>
  <c r="AE15" i="1"/>
  <c r="V16" i="1"/>
  <c r="M9" i="1"/>
  <c r="AE26" i="1"/>
  <c r="M35" i="1"/>
  <c r="M43" i="1"/>
  <c r="AE47" i="1"/>
  <c r="AI47" i="1" s="1"/>
  <c r="AE7" i="1"/>
  <c r="V9" i="1"/>
  <c r="V29" i="1"/>
  <c r="M14" i="1"/>
  <c r="V45" i="1"/>
  <c r="V19" i="1"/>
  <c r="AE20" i="1"/>
  <c r="M28" i="1"/>
  <c r="AE30" i="1"/>
  <c r="M32" i="1"/>
  <c r="AE48" i="1"/>
  <c r="AI48" i="1" s="1"/>
  <c r="V53" i="1"/>
  <c r="V46" i="1"/>
  <c r="M10" i="1"/>
  <c r="AE11" i="1"/>
  <c r="V21" i="1"/>
  <c r="M22" i="1"/>
  <c r="AE37" i="1"/>
  <c r="M19" i="1"/>
  <c r="AE8" i="1"/>
  <c r="V17" i="1"/>
  <c r="AE32" i="1"/>
  <c r="V39" i="1"/>
  <c r="M45" i="1"/>
  <c r="AE55" i="1"/>
  <c r="AI55" i="1" s="1"/>
  <c r="V42" i="1"/>
  <c r="U49" i="1"/>
  <c r="AE10" i="1"/>
  <c r="V26" i="1"/>
  <c r="M30" i="1"/>
  <c r="AF49" i="1"/>
  <c r="V54" i="1"/>
  <c r="AE35" i="1"/>
  <c r="M37" i="1"/>
  <c r="AE38" i="1"/>
  <c r="M53" i="1"/>
  <c r="M26" i="1"/>
  <c r="M15" i="1"/>
  <c r="V30" i="1"/>
  <c r="M11" i="1"/>
  <c r="M27" i="1"/>
  <c r="AE54" i="1"/>
  <c r="M8" i="1"/>
  <c r="AE23" i="1"/>
  <c r="Q49" i="1"/>
  <c r="V10" i="1"/>
  <c r="V7" i="1"/>
  <c r="AE17" i="1"/>
  <c r="AF56" i="1"/>
  <c r="AE42" i="1"/>
  <c r="AI42" i="1" s="1"/>
  <c r="V35" i="1"/>
  <c r="AE9" i="1"/>
  <c r="AE18" i="1"/>
  <c r="M21" i="1"/>
  <c r="V24" i="1"/>
  <c r="AE27" i="1"/>
  <c r="V32" i="1"/>
  <c r="M36" i="1"/>
  <c r="V37" i="1"/>
  <c r="M39" i="1"/>
  <c r="AE44" i="1"/>
  <c r="AI44" i="1" s="1"/>
  <c r="U56" i="1"/>
  <c r="L56" i="1"/>
  <c r="M48" i="1"/>
  <c r="L49" i="1"/>
  <c r="M55" i="1"/>
  <c r="M42" i="1"/>
  <c r="V47" i="1"/>
  <c r="Q56" i="1"/>
  <c r="AE53" i="1"/>
  <c r="AF50" i="1" l="1"/>
  <c r="AI28" i="1"/>
  <c r="AF58" i="1"/>
  <c r="L50" i="1"/>
  <c r="L58" i="1" s="1"/>
  <c r="U50" i="1"/>
  <c r="U58" i="1" s="1"/>
  <c r="Q50" i="1"/>
  <c r="Q58" i="1" s="1"/>
  <c r="M40" i="1"/>
  <c r="M33" i="1"/>
  <c r="V33" i="1"/>
  <c r="AE33" i="1"/>
  <c r="V40" i="1"/>
  <c r="AE40" i="1"/>
  <c r="M49" i="1"/>
  <c r="AI25" i="1"/>
  <c r="AI16" i="1"/>
  <c r="AI39" i="1"/>
  <c r="AI14" i="1"/>
  <c r="V56" i="1"/>
  <c r="AI20" i="1"/>
  <c r="AI29" i="1"/>
  <c r="AI23" i="1"/>
  <c r="AI22" i="1"/>
  <c r="AI19" i="1"/>
  <c r="AI32" i="1"/>
  <c r="AI11" i="1"/>
  <c r="AI24" i="1"/>
  <c r="AI21" i="1"/>
  <c r="AI15" i="1"/>
  <c r="AI36" i="1"/>
  <c r="AI38" i="1"/>
  <c r="AI35" i="1"/>
  <c r="AI17" i="1"/>
  <c r="AI30" i="1"/>
  <c r="M56" i="1"/>
  <c r="V49" i="1"/>
  <c r="AE49" i="1"/>
  <c r="AI49" i="1"/>
  <c r="AI26" i="1"/>
  <c r="AI8" i="1"/>
  <c r="AI37" i="1"/>
  <c r="AI10" i="1"/>
  <c r="AI7" i="1"/>
  <c r="AE56" i="1"/>
  <c r="AI53" i="1"/>
  <c r="AI56" i="1" s="1"/>
  <c r="M50" i="1" l="1"/>
  <c r="M58" i="1" s="1"/>
  <c r="AI33" i="1"/>
  <c r="AI40" i="1"/>
  <c r="AI50" i="1" s="1"/>
  <c r="AI58" i="1" s="1"/>
  <c r="AI61" i="1" s="1"/>
  <c r="AI62" i="1" s="1"/>
  <c r="AE50" i="1"/>
  <c r="AE58" i="1" s="1"/>
  <c r="V50" i="1"/>
  <c r="V58" i="1" s="1"/>
</calcChain>
</file>

<file path=xl/sharedStrings.xml><?xml version="1.0" encoding="utf-8"?>
<sst xmlns="http://schemas.openxmlformats.org/spreadsheetml/2006/main" count="115" uniqueCount="78">
  <si>
    <t>Elaboration du Schéma Directeur Immobilier et du Schéma pluriannuel de Stratégie Immobilière (SPSI) de l’Université de Paris-Saclay</t>
  </si>
  <si>
    <t>Chef de projet</t>
  </si>
  <si>
    <t>Chargé d'études</t>
  </si>
  <si>
    <t>MISSION</t>
  </si>
  <si>
    <t>LIBELLE DE MISSION</t>
  </si>
  <si>
    <t>Détails de la mission</t>
  </si>
  <si>
    <t>Coût journée</t>
  </si>
  <si>
    <t>Total HT</t>
  </si>
  <si>
    <t>Cumul (€HT)</t>
  </si>
  <si>
    <t>TOTAL (€HT)</t>
  </si>
  <si>
    <t>Analyse préalable et cadrage général</t>
  </si>
  <si>
    <t>Dimensionnements des besoins théoriques par typologie de locaux</t>
  </si>
  <si>
    <r>
      <t xml:space="preserve">Diagnostics technique et environnemental
</t>
    </r>
    <r>
      <rPr>
        <sz val="8"/>
        <color theme="1"/>
        <rFont val="Calibri"/>
        <family val="2"/>
        <scheme val="minor"/>
      </rPr>
      <t>(hors 1er cycle vallée d'Orsay)</t>
    </r>
  </si>
  <si>
    <t>Visites des sites</t>
  </si>
  <si>
    <t>Diagnostics techniques bâtimentaire, évaluation des criticités et préconisations</t>
  </si>
  <si>
    <t>Diagnostic environnemental des sites</t>
  </si>
  <si>
    <t>Analyse des perspectives d’évolution des bâtiments</t>
  </si>
  <si>
    <t>Réunions format GT / COTEC / COPIL</t>
  </si>
  <si>
    <t>Recensement des besoins théoriques et diagnostic fonctionnel plateau/vallée</t>
  </si>
  <si>
    <t>World café</t>
  </si>
  <si>
    <t>Relations fonctionnelles : analyse et synthèse</t>
  </si>
  <si>
    <t>Recensement des besoins théoriques et diagnostic fonctionnel sites extérieurs</t>
  </si>
  <si>
    <t>Synthèse avec les études précédentes effectuées par l'Université et synthèse des enjeux du SDI</t>
  </si>
  <si>
    <t>Elaboration du schéma directeur immobilier</t>
  </si>
  <si>
    <t>Faisabilités</t>
  </si>
  <si>
    <t>Entretiens</t>
  </si>
  <si>
    <t>Elaboration du schéma directeur</t>
  </si>
  <si>
    <t>Elaboration du SPSI</t>
  </si>
  <si>
    <t>Recencement des données RT et mise en forme avec l'OAD</t>
  </si>
  <si>
    <t>Elaboration du diagnostic immobilier, gestion des risques et diagnostic des moyens RH - Annexes 1, 2 et 3  du SPSI</t>
  </si>
  <si>
    <t>Elaboration de la partie stratégique du SPSI - Annexe 4 du SPSI</t>
  </si>
  <si>
    <t>Elaboration du tableau de bord de suivi DIE</t>
  </si>
  <si>
    <t>Réunions format GT / COTEC / COPIL / CA / MRPIE/ DIE</t>
  </si>
  <si>
    <t>Etat des lieux et synthèse des besoins</t>
  </si>
  <si>
    <t>Etude de faisabilité – Préprogramme opérationnel</t>
  </si>
  <si>
    <t>Dossier d’expertise et de labellisation – Tableau de suivi du guide de l’aménagement et de la construction durable de la Région Ile-de-France</t>
  </si>
  <si>
    <t>Programme performanciel (fonctionnel, technique et environnemental)</t>
  </si>
  <si>
    <t>Elaboration du programme</t>
  </si>
  <si>
    <t>Assistance à Maîtrise d’Ouvrage pour la rédaction du Dossier de consultation et analyse des offres</t>
  </si>
  <si>
    <t>Assistance DCC et analyse</t>
  </si>
  <si>
    <t>Assistance phase négociation (1 tour)</t>
  </si>
  <si>
    <t>Assistance en phase opérationnelle</t>
  </si>
  <si>
    <t>TOTAL</t>
  </si>
  <si>
    <t>TVA</t>
  </si>
  <si>
    <t>TOTAL TVA</t>
  </si>
  <si>
    <t>TOTAL TTC</t>
  </si>
  <si>
    <t>TRANCHE FERME</t>
  </si>
  <si>
    <t>Schéma directeur immobilier</t>
  </si>
  <si>
    <t>TRANCHE OPTIONNELLE</t>
  </si>
  <si>
    <t>Programmation IJCLAB 
Locaux tertiaires</t>
  </si>
  <si>
    <t>Sous-total SPSI</t>
  </si>
  <si>
    <t>Sous-total Programmation IJCLab</t>
  </si>
  <si>
    <t>Sous-total SDI</t>
  </si>
  <si>
    <t>SPSI</t>
  </si>
  <si>
    <t>Total tranche optionnelle</t>
  </si>
  <si>
    <t>TOTAL TRANCHE FERME</t>
  </si>
  <si>
    <t>TRANCHES</t>
  </si>
  <si>
    <t>AMO Opérations de travaux IJCLAB 
Locaux tertiaires</t>
  </si>
  <si>
    <t>Alimentation données RT</t>
  </si>
  <si>
    <t>Codesign : Immersion/world café/ateliers ….</t>
  </si>
  <si>
    <r>
      <t xml:space="preserve">Besoins théoriques : Entretiens, traitement et analyse des données d'entrée et rapport
</t>
    </r>
    <r>
      <rPr>
        <sz val="11"/>
        <color rgb="FFFF0000"/>
        <rFont val="Calibri"/>
        <family val="2"/>
        <scheme val="minor"/>
      </rPr>
      <t xml:space="preserve">Enseignement </t>
    </r>
    <r>
      <rPr>
        <sz val="8"/>
        <color rgb="FFFF0000"/>
        <rFont val="Calibri"/>
        <family val="2"/>
        <scheme val="minor"/>
      </rPr>
      <t>(hors 1er cycle vallée)</t>
    </r>
  </si>
  <si>
    <r>
      <t xml:space="preserve">Besoins théoriques : Entretiens, traitement et analyse des données d'entrée et rapport
</t>
    </r>
    <r>
      <rPr>
        <sz val="11"/>
        <color rgb="FFFF0000"/>
        <rFont val="Calibri"/>
        <family val="2"/>
        <scheme val="minor"/>
      </rPr>
      <t>Recherche</t>
    </r>
  </si>
  <si>
    <r>
      <t xml:space="preserve">Besoins théoriques : Entretiens, traitement et analyse des données d'entrée et rapport
</t>
    </r>
    <r>
      <rPr>
        <sz val="11"/>
        <color rgb="FFFF0000"/>
        <rFont val="Calibri"/>
        <family val="2"/>
        <scheme val="minor"/>
      </rPr>
      <t>Sport et Vie de campus</t>
    </r>
  </si>
  <si>
    <r>
      <t xml:space="preserve">Besoins théoriques : Entretiens, traitement et analyse des données d'entrée et rapport
</t>
    </r>
    <r>
      <rPr>
        <sz val="11"/>
        <color rgb="FFFF0000"/>
        <rFont val="Calibri"/>
        <family val="2"/>
        <scheme val="minor"/>
      </rPr>
      <t>Administration</t>
    </r>
  </si>
  <si>
    <r>
      <t xml:space="preserve">Besoins théoriques : Entretiens, traitement et analyse des données d'entrée et rapport
</t>
    </r>
    <r>
      <rPr>
        <sz val="11"/>
        <color rgb="FFFF0000"/>
        <rFont val="Calibri"/>
        <family val="2"/>
        <scheme val="minor"/>
      </rPr>
      <t>Kremlin Bicêtre</t>
    </r>
  </si>
  <si>
    <r>
      <t xml:space="preserve">Besoins théoriques : Entretiens, traitement et analyse des données d'entrée et rapport
</t>
    </r>
    <r>
      <rPr>
        <sz val="11"/>
        <color rgb="FFFF0000"/>
        <rFont val="Calibri"/>
        <family val="2"/>
        <scheme val="minor"/>
      </rPr>
      <t>Faculté Jean Monnet</t>
    </r>
  </si>
  <si>
    <r>
      <t xml:space="preserve">Besoins théoriques : Entretiens, traitement et analyse des données d'entrée et rapport
</t>
    </r>
    <r>
      <rPr>
        <sz val="11"/>
        <color rgb="FFFF0000"/>
        <rFont val="Calibri"/>
        <family val="2"/>
        <scheme val="minor"/>
      </rPr>
      <t>IEI</t>
    </r>
  </si>
  <si>
    <r>
      <t xml:space="preserve">Besoins théoriques : Entretiens, traitement et analyse des données d'entrée et rapport
</t>
    </r>
    <r>
      <rPr>
        <sz val="11"/>
        <color rgb="FFFF0000"/>
        <rFont val="Calibri"/>
        <family val="2"/>
        <scheme val="minor"/>
      </rPr>
      <t>IUT de Cachan</t>
    </r>
  </si>
  <si>
    <r>
      <t xml:space="preserve">Besoins théoriques : Entretiens, traitement et analyse des données d'entrée et rapport
</t>
    </r>
    <r>
      <rPr>
        <sz val="11"/>
        <color rgb="FFFF0000"/>
        <rFont val="Calibri"/>
        <family val="2"/>
        <scheme val="minor"/>
      </rPr>
      <t>IUT de Sceaux</t>
    </r>
  </si>
  <si>
    <r>
      <rPr>
        <sz val="11"/>
        <color theme="1"/>
        <rFont val="Calibri"/>
        <family val="2"/>
        <scheme val="minor"/>
      </rPr>
      <t xml:space="preserve">Nb de jours 
</t>
    </r>
    <r>
      <rPr>
        <b/>
        <sz val="11"/>
        <color theme="1"/>
        <rFont val="Calibri"/>
        <family val="2"/>
        <scheme val="minor"/>
      </rPr>
      <t>SUR site</t>
    </r>
  </si>
  <si>
    <r>
      <rPr>
        <sz val="11"/>
        <color theme="1"/>
        <rFont val="Calibri"/>
        <family val="2"/>
        <scheme val="minor"/>
      </rPr>
      <t>Nb de jours</t>
    </r>
    <r>
      <rPr>
        <b/>
        <sz val="11"/>
        <color theme="1"/>
        <rFont val="Calibri"/>
        <family val="2"/>
        <scheme val="minor"/>
      </rPr>
      <t xml:space="preserve"> HORS site</t>
    </r>
  </si>
  <si>
    <t xml:space="preserve">Total Nb jours
SUR site </t>
  </si>
  <si>
    <t xml:space="preserve">Total Nb jours
HORS site </t>
  </si>
  <si>
    <t>TOTAL Jours</t>
  </si>
  <si>
    <t>Programmiste</t>
  </si>
  <si>
    <t>Co-traitant 3</t>
  </si>
  <si>
    <t>Co-traitant 2 - Programmiste</t>
  </si>
  <si>
    <t>Analyse et intégration de l'ensemble des études au regard des enjeux du SDI révélés au cours de la mission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</si>
</sst>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B8F2EE"/>
        <bgColor indexed="64"/>
      </patternFill>
    </fill>
    <fill>
      <patternFill patternType="solid">
        <fgColor theme="0" tint="-4.9989318521683403E-2"/>
        <bgColor indexed="64"/>
      </patternFill>
    </fill>
  </fills>
  <borders count="7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/>
      <right style="dashed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/>
      <right style="dashed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/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/>
      <diagonal/>
    </border>
    <border>
      <left style="medium">
        <color indexed="64"/>
      </left>
      <right style="dashed">
        <color indexed="64"/>
      </right>
      <top/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1">
    <xf numFmtId="0" fontId="0" fillId="0" borderId="0" xfId="0"/>
    <xf numFmtId="0" fontId="4" fillId="0" borderId="0" xfId="0" applyFont="1"/>
    <xf numFmtId="0" fontId="0" fillId="0" borderId="0" xfId="0" applyAlignment="1">
      <alignment horizontal="center" vertical="center"/>
    </xf>
    <xf numFmtId="0" fontId="3" fillId="0" borderId="0" xfId="0" applyFont="1"/>
    <xf numFmtId="0" fontId="0" fillId="2" borderId="7" xfId="0" applyFill="1" applyBorder="1" applyAlignment="1">
      <alignment horizontal="center"/>
    </xf>
    <xf numFmtId="0" fontId="3" fillId="4" borderId="8" xfId="0" applyFont="1" applyFill="1" applyBorder="1" applyAlignment="1">
      <alignment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vertical="center" wrapText="1"/>
    </xf>
    <xf numFmtId="0" fontId="3" fillId="5" borderId="10" xfId="0" applyFont="1" applyFill="1" applyBorder="1" applyAlignment="1">
      <alignment vertical="center" wrapText="1"/>
    </xf>
    <xf numFmtId="0" fontId="3" fillId="5" borderId="5" xfId="0" applyFont="1" applyFill="1" applyBorder="1" applyAlignment="1">
      <alignment vertical="center" wrapText="1"/>
    </xf>
    <xf numFmtId="0" fontId="3" fillId="6" borderId="11" xfId="0" applyFont="1" applyFill="1" applyBorder="1" applyAlignment="1">
      <alignment vertical="center" wrapText="1"/>
    </xf>
    <xf numFmtId="0" fontId="3" fillId="4" borderId="6" xfId="0" applyFont="1" applyFill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0" fillId="0" borderId="13" xfId="0" applyBorder="1" applyAlignment="1">
      <alignment horizontal="left" vertical="center" wrapText="1"/>
    </xf>
    <xf numFmtId="0" fontId="0" fillId="6" borderId="14" xfId="0" applyFill="1" applyBorder="1" applyAlignment="1">
      <alignment vertical="center"/>
    </xf>
    <xf numFmtId="0" fontId="0" fillId="6" borderId="15" xfId="0" applyFill="1" applyBorder="1" applyAlignment="1">
      <alignment vertical="center"/>
    </xf>
    <xf numFmtId="164" fontId="0" fillId="0" borderId="16" xfId="0" applyNumberFormat="1" applyBorder="1" applyAlignment="1">
      <alignment horizontal="right" vertical="center"/>
    </xf>
    <xf numFmtId="164" fontId="0" fillId="7" borderId="16" xfId="0" applyNumberFormat="1" applyFill="1" applyBorder="1" applyAlignment="1">
      <alignment vertical="center"/>
    </xf>
    <xf numFmtId="164" fontId="0" fillId="7" borderId="17" xfId="0" applyNumberFormat="1" applyFill="1" applyBorder="1" applyAlignment="1">
      <alignment vertical="center"/>
    </xf>
    <xf numFmtId="0" fontId="3" fillId="0" borderId="18" xfId="0" applyFont="1" applyBorder="1" applyAlignment="1">
      <alignment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6" borderId="22" xfId="0" applyFill="1" applyBorder="1" applyAlignment="1">
      <alignment vertical="center"/>
    </xf>
    <xf numFmtId="0" fontId="0" fillId="6" borderId="23" xfId="0" applyFill="1" applyBorder="1" applyAlignment="1">
      <alignment vertical="center"/>
    </xf>
    <xf numFmtId="164" fontId="0" fillId="0" borderId="24" xfId="0" applyNumberFormat="1" applyBorder="1" applyAlignment="1">
      <alignment horizontal="right" vertical="center"/>
    </xf>
    <xf numFmtId="164" fontId="0" fillId="7" borderId="24" xfId="0" applyNumberFormat="1" applyFill="1" applyBorder="1" applyAlignment="1">
      <alignment vertical="center"/>
    </xf>
    <xf numFmtId="164" fontId="0" fillId="7" borderId="25" xfId="0" applyNumberFormat="1" applyFill="1" applyBorder="1" applyAlignment="1">
      <alignment vertical="center"/>
    </xf>
    <xf numFmtId="0" fontId="0" fillId="0" borderId="26" xfId="0" applyBorder="1" applyAlignment="1">
      <alignment horizontal="left" vertical="center" wrapText="1"/>
    </xf>
    <xf numFmtId="0" fontId="0" fillId="0" borderId="19" xfId="0" applyBorder="1" applyAlignment="1">
      <alignment vertical="center" wrapText="1"/>
    </xf>
    <xf numFmtId="0" fontId="0" fillId="8" borderId="21" xfId="0" applyFill="1" applyBorder="1" applyAlignment="1">
      <alignment horizontal="left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7" xfId="0" applyBorder="1" applyAlignment="1">
      <alignment horizontal="left" vertical="center" wrapText="1"/>
    </xf>
    <xf numFmtId="0" fontId="0" fillId="6" borderId="21" xfId="0" applyFill="1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7" xfId="0" applyBorder="1" applyAlignment="1">
      <alignment vertical="center" wrapText="1"/>
    </xf>
    <xf numFmtId="164" fontId="0" fillId="0" borderId="29" xfId="0" applyNumberFormat="1" applyBorder="1" applyAlignment="1">
      <alignment horizontal="right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164" fontId="3" fillId="0" borderId="0" xfId="0" applyNumberFormat="1" applyFont="1" applyAlignment="1">
      <alignment horizontal="right" vertical="center"/>
    </xf>
    <xf numFmtId="0" fontId="0" fillId="0" borderId="35" xfId="0" applyBorder="1" applyAlignment="1">
      <alignment horizontal="center" vertical="center" wrapText="1"/>
    </xf>
    <xf numFmtId="0" fontId="0" fillId="0" borderId="35" xfId="0" applyBorder="1" applyAlignment="1">
      <alignment vertical="center" wrapText="1"/>
    </xf>
    <xf numFmtId="0" fontId="9" fillId="0" borderId="39" xfId="0" applyFont="1" applyBorder="1" applyAlignment="1">
      <alignment vertical="center" wrapText="1"/>
    </xf>
    <xf numFmtId="0" fontId="9" fillId="0" borderId="39" xfId="0" applyFont="1" applyBorder="1" applyAlignment="1">
      <alignment horizontal="center" vertical="center" wrapText="1"/>
    </xf>
    <xf numFmtId="0" fontId="3" fillId="0" borderId="39" xfId="0" applyFont="1" applyBorder="1" applyAlignment="1">
      <alignment vertical="center"/>
    </xf>
    <xf numFmtId="164" fontId="3" fillId="0" borderId="39" xfId="0" applyNumberFormat="1" applyFont="1" applyBorder="1" applyAlignment="1">
      <alignment vertical="center"/>
    </xf>
    <xf numFmtId="164" fontId="3" fillId="0" borderId="39" xfId="0" applyNumberFormat="1" applyFont="1" applyBorder="1" applyAlignment="1">
      <alignment horizontal="right" vertical="center"/>
    </xf>
    <xf numFmtId="0" fontId="3" fillId="6" borderId="14" xfId="0" applyFont="1" applyFill="1" applyBorder="1" applyAlignment="1">
      <alignment vertical="center"/>
    </xf>
    <xf numFmtId="164" fontId="3" fillId="0" borderId="16" xfId="0" applyNumberFormat="1" applyFont="1" applyBorder="1" applyAlignment="1">
      <alignment horizontal="right" vertical="center"/>
    </xf>
    <xf numFmtId="164" fontId="3" fillId="7" borderId="16" xfId="0" applyNumberFormat="1" applyFont="1" applyFill="1" applyBorder="1" applyAlignment="1">
      <alignment vertical="center"/>
    </xf>
    <xf numFmtId="0" fontId="3" fillId="6" borderId="15" xfId="0" applyFont="1" applyFill="1" applyBorder="1" applyAlignment="1">
      <alignment vertical="center"/>
    </xf>
    <xf numFmtId="164" fontId="3" fillId="7" borderId="17" xfId="0" applyNumberFormat="1" applyFont="1" applyFill="1" applyBorder="1" applyAlignment="1">
      <alignment vertical="center"/>
    </xf>
    <xf numFmtId="0" fontId="3" fillId="0" borderId="36" xfId="0" applyFont="1" applyBorder="1" applyAlignment="1">
      <alignment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1" xfId="0" applyBorder="1" applyAlignment="1">
      <alignment vertical="center" wrapText="1"/>
    </xf>
    <xf numFmtId="0" fontId="0" fillId="0" borderId="41" xfId="0" applyBorder="1" applyAlignment="1">
      <alignment vertical="center" wrapText="1"/>
    </xf>
    <xf numFmtId="0" fontId="3" fillId="6" borderId="22" xfId="0" applyFont="1" applyFill="1" applyBorder="1" applyAlignment="1">
      <alignment vertical="center"/>
    </xf>
    <xf numFmtId="164" fontId="3" fillId="0" borderId="42" xfId="0" applyNumberFormat="1" applyFont="1" applyBorder="1" applyAlignment="1">
      <alignment horizontal="right" vertical="center"/>
    </xf>
    <xf numFmtId="164" fontId="3" fillId="7" borderId="42" xfId="0" applyNumberFormat="1" applyFont="1" applyFill="1" applyBorder="1" applyAlignment="1">
      <alignment vertical="center"/>
    </xf>
    <xf numFmtId="0" fontId="3" fillId="6" borderId="23" xfId="0" applyFont="1" applyFill="1" applyBorder="1" applyAlignment="1">
      <alignment vertical="center"/>
    </xf>
    <xf numFmtId="164" fontId="3" fillId="7" borderId="43" xfId="0" applyNumberFormat="1" applyFont="1" applyFill="1" applyBorder="1" applyAlignment="1">
      <alignment vertical="center"/>
    </xf>
    <xf numFmtId="0" fontId="3" fillId="6" borderId="45" xfId="0" applyFont="1" applyFill="1" applyBorder="1" applyAlignment="1">
      <alignment vertical="center"/>
    </xf>
    <xf numFmtId="0" fontId="3" fillId="6" borderId="46" xfId="0" applyFont="1" applyFill="1" applyBorder="1" applyAlignment="1">
      <alignment vertical="center"/>
    </xf>
    <xf numFmtId="0" fontId="3" fillId="9" borderId="1" xfId="0" applyFont="1" applyFill="1" applyBorder="1" applyAlignment="1">
      <alignment vertical="center" wrapText="1"/>
    </xf>
    <xf numFmtId="0" fontId="3" fillId="9" borderId="2" xfId="0" applyFont="1" applyFill="1" applyBorder="1" applyAlignment="1">
      <alignment horizontal="center" vertical="center" wrapText="1"/>
    </xf>
    <xf numFmtId="0" fontId="3" fillId="9" borderId="2" xfId="0" applyFont="1" applyFill="1" applyBorder="1" applyAlignment="1">
      <alignment vertical="center" wrapText="1"/>
    </xf>
    <xf numFmtId="0" fontId="3" fillId="9" borderId="10" xfId="0" applyFont="1" applyFill="1" applyBorder="1"/>
    <xf numFmtId="164" fontId="3" fillId="9" borderId="10" xfId="0" applyNumberFormat="1" applyFont="1" applyFill="1" applyBorder="1"/>
    <xf numFmtId="0" fontId="3" fillId="9" borderId="5" xfId="0" applyFont="1" applyFill="1" applyBorder="1"/>
    <xf numFmtId="0" fontId="10" fillId="0" borderId="0" xfId="0" applyFont="1" applyAlignment="1">
      <alignment horizontal="right"/>
    </xf>
    <xf numFmtId="0" fontId="10" fillId="0" borderId="0" xfId="0" applyFont="1"/>
    <xf numFmtId="0" fontId="0" fillId="0" borderId="22" xfId="0" applyBorder="1"/>
    <xf numFmtId="9" fontId="1" fillId="0" borderId="29" xfId="1" applyFont="1" applyBorder="1"/>
    <xf numFmtId="0" fontId="0" fillId="0" borderId="47" xfId="0" applyBorder="1"/>
    <xf numFmtId="0" fontId="0" fillId="0" borderId="48" xfId="0" applyBorder="1"/>
    <xf numFmtId="0" fontId="3" fillId="10" borderId="4" xfId="0" applyFont="1" applyFill="1" applyBorder="1"/>
    <xf numFmtId="0" fontId="3" fillId="10" borderId="49" xfId="0" applyFont="1" applyFill="1" applyBorder="1"/>
    <xf numFmtId="0" fontId="3" fillId="11" borderId="1" xfId="0" applyFont="1" applyFill="1" applyBorder="1" applyAlignment="1">
      <alignment vertical="center" wrapText="1"/>
    </xf>
    <xf numFmtId="0" fontId="3" fillId="11" borderId="2" xfId="0" applyFont="1" applyFill="1" applyBorder="1" applyAlignment="1">
      <alignment horizontal="center" vertical="center" wrapText="1"/>
    </xf>
    <xf numFmtId="0" fontId="3" fillId="11" borderId="2" xfId="0" applyFont="1" applyFill="1" applyBorder="1" applyAlignment="1">
      <alignment vertical="center" wrapText="1"/>
    </xf>
    <xf numFmtId="0" fontId="5" fillId="11" borderId="2" xfId="0" applyFont="1" applyFill="1" applyBorder="1" applyAlignment="1">
      <alignment vertical="center" wrapText="1"/>
    </xf>
    <xf numFmtId="0" fontId="5" fillId="11" borderId="6" xfId="0" applyFont="1" applyFill="1" applyBorder="1" applyAlignment="1">
      <alignment vertical="center" wrapText="1"/>
    </xf>
    <xf numFmtId="164" fontId="3" fillId="0" borderId="24" xfId="0" applyNumberFormat="1" applyFont="1" applyBorder="1" applyAlignment="1">
      <alignment horizontal="right" vertical="center"/>
    </xf>
    <xf numFmtId="164" fontId="3" fillId="7" borderId="24" xfId="0" applyNumberFormat="1" applyFont="1" applyFill="1" applyBorder="1" applyAlignment="1">
      <alignment vertical="center"/>
    </xf>
    <xf numFmtId="164" fontId="3" fillId="7" borderId="25" xfId="0" applyNumberFormat="1" applyFont="1" applyFill="1" applyBorder="1" applyAlignment="1">
      <alignment vertical="center"/>
    </xf>
    <xf numFmtId="0" fontId="9" fillId="11" borderId="31" xfId="0" applyFont="1" applyFill="1" applyBorder="1" applyAlignment="1">
      <alignment vertical="center" wrapText="1"/>
    </xf>
    <xf numFmtId="0" fontId="9" fillId="11" borderId="32" xfId="0" applyFont="1" applyFill="1" applyBorder="1" applyAlignment="1">
      <alignment horizontal="center" vertical="center" wrapText="1"/>
    </xf>
    <xf numFmtId="0" fontId="9" fillId="11" borderId="32" xfId="0" applyFont="1" applyFill="1" applyBorder="1" applyAlignment="1">
      <alignment vertical="center" wrapText="1"/>
    </xf>
    <xf numFmtId="0" fontId="3" fillId="11" borderId="33" xfId="0" applyFont="1" applyFill="1" applyBorder="1" applyAlignment="1">
      <alignment vertical="center"/>
    </xf>
    <xf numFmtId="164" fontId="3" fillId="11" borderId="33" xfId="0" applyNumberFormat="1" applyFont="1" applyFill="1" applyBorder="1" applyAlignment="1">
      <alignment vertical="center"/>
    </xf>
    <xf numFmtId="164" fontId="3" fillId="11" borderId="34" xfId="0" applyNumberFormat="1" applyFont="1" applyFill="1" applyBorder="1" applyAlignment="1">
      <alignment vertical="center"/>
    </xf>
    <xf numFmtId="164" fontId="3" fillId="11" borderId="34" xfId="0" applyNumberFormat="1" applyFont="1" applyFill="1" applyBorder="1" applyAlignment="1">
      <alignment horizontal="right" vertical="center"/>
    </xf>
    <xf numFmtId="164" fontId="3" fillId="11" borderId="32" xfId="0" applyNumberFormat="1" applyFont="1" applyFill="1" applyBorder="1" applyAlignment="1">
      <alignment vertical="center"/>
    </xf>
    <xf numFmtId="0" fontId="3" fillId="12" borderId="1" xfId="0" applyFont="1" applyFill="1" applyBorder="1" applyAlignment="1">
      <alignment vertical="center" wrapText="1"/>
    </xf>
    <xf numFmtId="0" fontId="3" fillId="12" borderId="2" xfId="0" applyFont="1" applyFill="1" applyBorder="1" applyAlignment="1">
      <alignment horizontal="center" vertical="center" wrapText="1"/>
    </xf>
    <xf numFmtId="0" fontId="3" fillId="12" borderId="2" xfId="0" applyFont="1" applyFill="1" applyBorder="1" applyAlignment="1">
      <alignment vertical="center" wrapText="1"/>
    </xf>
    <xf numFmtId="0" fontId="5" fillId="12" borderId="2" xfId="0" applyFont="1" applyFill="1" applyBorder="1" applyAlignment="1">
      <alignment vertical="center" wrapText="1"/>
    </xf>
    <xf numFmtId="0" fontId="5" fillId="12" borderId="6" xfId="0" applyFont="1" applyFill="1" applyBorder="1" applyAlignment="1">
      <alignment vertical="center" wrapText="1"/>
    </xf>
    <xf numFmtId="0" fontId="9" fillId="12" borderId="31" xfId="0" applyFont="1" applyFill="1" applyBorder="1" applyAlignment="1">
      <alignment vertical="center"/>
    </xf>
    <xf numFmtId="0" fontId="9" fillId="12" borderId="32" xfId="0" applyFont="1" applyFill="1" applyBorder="1" applyAlignment="1">
      <alignment horizontal="center" vertical="center" wrapText="1"/>
    </xf>
    <xf numFmtId="0" fontId="9" fillId="12" borderId="32" xfId="0" applyFont="1" applyFill="1" applyBorder="1" applyAlignment="1">
      <alignment vertical="center" wrapText="1"/>
    </xf>
    <xf numFmtId="0" fontId="3" fillId="12" borderId="33" xfId="0" applyFont="1" applyFill="1" applyBorder="1" applyAlignment="1">
      <alignment vertical="center"/>
    </xf>
    <xf numFmtId="164" fontId="3" fillId="12" borderId="33" xfId="0" applyNumberFormat="1" applyFont="1" applyFill="1" applyBorder="1" applyAlignment="1">
      <alignment vertical="center"/>
    </xf>
    <xf numFmtId="164" fontId="3" fillId="12" borderId="37" xfId="0" applyNumberFormat="1" applyFont="1" applyFill="1" applyBorder="1" applyAlignment="1">
      <alignment vertical="center"/>
    </xf>
    <xf numFmtId="164" fontId="3" fillId="12" borderId="34" xfId="0" applyNumberFormat="1" applyFont="1" applyFill="1" applyBorder="1" applyAlignment="1">
      <alignment horizontal="right" vertical="center"/>
    </xf>
    <xf numFmtId="164" fontId="3" fillId="12" borderId="38" xfId="0" applyNumberFormat="1" applyFont="1" applyFill="1" applyBorder="1" applyAlignment="1">
      <alignment vertical="center"/>
    </xf>
    <xf numFmtId="0" fontId="9" fillId="11" borderId="39" xfId="0" applyFont="1" applyFill="1" applyBorder="1" applyAlignment="1">
      <alignment horizontal="center" vertical="center" wrapText="1"/>
    </xf>
    <xf numFmtId="0" fontId="9" fillId="11" borderId="39" xfId="0" applyFont="1" applyFill="1" applyBorder="1" applyAlignment="1">
      <alignment vertical="center" wrapText="1"/>
    </xf>
    <xf numFmtId="0" fontId="3" fillId="11" borderId="47" xfId="0" applyFont="1" applyFill="1" applyBorder="1" applyAlignment="1">
      <alignment vertical="center"/>
    </xf>
    <xf numFmtId="164" fontId="3" fillId="11" borderId="47" xfId="0" applyNumberFormat="1" applyFont="1" applyFill="1" applyBorder="1" applyAlignment="1">
      <alignment vertical="center"/>
    </xf>
    <xf numFmtId="164" fontId="3" fillId="11" borderId="51" xfId="0" applyNumberFormat="1" applyFont="1" applyFill="1" applyBorder="1" applyAlignment="1">
      <alignment vertical="center"/>
    </xf>
    <xf numFmtId="164" fontId="3" fillId="11" borderId="51" xfId="0" applyNumberFormat="1" applyFont="1" applyFill="1" applyBorder="1" applyAlignment="1">
      <alignment horizontal="right" vertical="center"/>
    </xf>
    <xf numFmtId="164" fontId="3" fillId="11" borderId="39" xfId="0" applyNumberFormat="1" applyFont="1" applyFill="1" applyBorder="1" applyAlignment="1">
      <alignment vertical="center"/>
    </xf>
    <xf numFmtId="0" fontId="9" fillId="11" borderId="9" xfId="0" applyFont="1" applyFill="1" applyBorder="1" applyAlignment="1">
      <alignment vertical="center" wrapText="1"/>
    </xf>
    <xf numFmtId="0" fontId="9" fillId="11" borderId="52" xfId="0" applyFont="1" applyFill="1" applyBorder="1" applyAlignment="1">
      <alignment horizontal="center" vertical="center" wrapText="1"/>
    </xf>
    <xf numFmtId="0" fontId="9" fillId="11" borderId="52" xfId="0" applyFont="1" applyFill="1" applyBorder="1" applyAlignment="1">
      <alignment vertical="center" wrapText="1"/>
    </xf>
    <xf numFmtId="0" fontId="3" fillId="11" borderId="52" xfId="0" applyFont="1" applyFill="1" applyBorder="1" applyAlignment="1">
      <alignment vertical="center"/>
    </xf>
    <xf numFmtId="164" fontId="3" fillId="11" borderId="52" xfId="0" applyNumberFormat="1" applyFont="1" applyFill="1" applyBorder="1" applyAlignment="1">
      <alignment vertical="center"/>
    </xf>
    <xf numFmtId="164" fontId="3" fillId="11" borderId="52" xfId="0" applyNumberFormat="1" applyFont="1" applyFill="1" applyBorder="1" applyAlignment="1">
      <alignment horizontal="right" vertical="center"/>
    </xf>
    <xf numFmtId="0" fontId="9" fillId="11" borderId="50" xfId="0" applyFont="1" applyFill="1" applyBorder="1" applyAlignment="1">
      <alignment vertical="center"/>
    </xf>
    <xf numFmtId="0" fontId="0" fillId="0" borderId="35" xfId="0" applyFill="1" applyBorder="1" applyAlignment="1">
      <alignment horizontal="center" vertical="center" wrapText="1"/>
    </xf>
    <xf numFmtId="0" fontId="0" fillId="0" borderId="35" xfId="0" applyFill="1" applyBorder="1" applyAlignment="1">
      <alignment vertical="center" wrapText="1"/>
    </xf>
    <xf numFmtId="0" fontId="0" fillId="0" borderId="40" xfId="0" applyFill="1" applyBorder="1" applyAlignment="1">
      <alignment vertical="center" wrapText="1"/>
    </xf>
    <xf numFmtId="0" fontId="0" fillId="0" borderId="30" xfId="0" applyFill="1" applyBorder="1" applyAlignment="1">
      <alignment horizontal="center" vertical="center" wrapText="1"/>
    </xf>
    <xf numFmtId="0" fontId="0" fillId="0" borderId="30" xfId="0" applyFill="1" applyBorder="1" applyAlignment="1">
      <alignment vertical="center" wrapText="1"/>
    </xf>
    <xf numFmtId="0" fontId="0" fillId="0" borderId="44" xfId="0" applyFill="1" applyBorder="1" applyAlignment="1">
      <alignment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21" xfId="0" applyFill="1" applyBorder="1" applyAlignment="1">
      <alignment vertical="center" wrapText="1"/>
    </xf>
    <xf numFmtId="0" fontId="0" fillId="0" borderId="41" xfId="0" applyFill="1" applyBorder="1" applyAlignment="1">
      <alignment vertical="center" wrapText="1"/>
    </xf>
    <xf numFmtId="0" fontId="3" fillId="6" borderId="21" xfId="0" applyFont="1" applyFill="1" applyBorder="1" applyAlignment="1">
      <alignment horizontal="left" vertical="center" wrapText="1"/>
    </xf>
    <xf numFmtId="0" fontId="3" fillId="5" borderId="53" xfId="0" applyFont="1" applyFill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0" fillId="0" borderId="25" xfId="0" applyBorder="1"/>
    <xf numFmtId="0" fontId="0" fillId="0" borderId="39" xfId="0" applyBorder="1"/>
    <xf numFmtId="0" fontId="3" fillId="10" borderId="2" xfId="0" applyFont="1" applyFill="1" applyBorder="1"/>
    <xf numFmtId="0" fontId="11" fillId="5" borderId="8" xfId="0" applyFont="1" applyFill="1" applyBorder="1" applyAlignment="1">
      <alignment vertical="center" wrapText="1"/>
    </xf>
    <xf numFmtId="0" fontId="11" fillId="5" borderId="6" xfId="0" applyFont="1" applyFill="1" applyBorder="1" applyAlignment="1">
      <alignment vertical="center" wrapText="1"/>
    </xf>
    <xf numFmtId="0" fontId="3" fillId="12" borderId="59" xfId="0" applyFont="1" applyFill="1" applyBorder="1" applyAlignment="1">
      <alignment vertical="center"/>
    </xf>
    <xf numFmtId="0" fontId="3" fillId="12" borderId="60" xfId="0" applyFont="1" applyFill="1" applyBorder="1" applyAlignment="1">
      <alignment vertical="center"/>
    </xf>
    <xf numFmtId="164" fontId="3" fillId="12" borderId="63" xfId="0" applyNumberFormat="1" applyFont="1" applyFill="1" applyBorder="1" applyAlignment="1">
      <alignment vertical="center"/>
    </xf>
    <xf numFmtId="164" fontId="3" fillId="11" borderId="54" xfId="0" applyNumberFormat="1" applyFont="1" applyFill="1" applyBorder="1" applyAlignment="1">
      <alignment vertical="center"/>
    </xf>
    <xf numFmtId="0" fontId="3" fillId="11" borderId="66" xfId="0" applyFont="1" applyFill="1" applyBorder="1" applyAlignment="1">
      <alignment vertical="center"/>
    </xf>
    <xf numFmtId="0" fontId="3" fillId="12" borderId="68" xfId="0" applyFont="1" applyFill="1" applyBorder="1" applyAlignment="1">
      <alignment vertical="center"/>
    </xf>
    <xf numFmtId="164" fontId="3" fillId="9" borderId="54" xfId="0" applyNumberFormat="1" applyFont="1" applyFill="1" applyBorder="1"/>
    <xf numFmtId="0" fontId="3" fillId="9" borderId="9" xfId="0" applyFont="1" applyFill="1" applyBorder="1"/>
    <xf numFmtId="0" fontId="3" fillId="11" borderId="68" xfId="0" applyFont="1" applyFill="1" applyBorder="1" applyAlignment="1">
      <alignment vertical="center"/>
    </xf>
    <xf numFmtId="164" fontId="3" fillId="11" borderId="69" xfId="0" applyNumberFormat="1" applyFont="1" applyFill="1" applyBorder="1" applyAlignment="1">
      <alignment vertical="center"/>
    </xf>
    <xf numFmtId="0" fontId="3" fillId="11" borderId="73" xfId="0" applyFont="1" applyFill="1" applyBorder="1" applyAlignment="1">
      <alignment vertical="center"/>
    </xf>
    <xf numFmtId="0" fontId="3" fillId="11" borderId="48" xfId="0" applyFont="1" applyFill="1" applyBorder="1" applyAlignment="1">
      <alignment vertical="center"/>
    </xf>
    <xf numFmtId="0" fontId="3" fillId="11" borderId="4" xfId="0" applyFont="1" applyFill="1" applyBorder="1" applyAlignment="1">
      <alignment vertical="center"/>
    </xf>
    <xf numFmtId="0" fontId="3" fillId="11" borderId="53" xfId="0" applyFont="1" applyFill="1" applyBorder="1" applyAlignment="1">
      <alignment vertical="center"/>
    </xf>
    <xf numFmtId="0" fontId="3" fillId="11" borderId="11" xfId="0" applyFont="1" applyFill="1" applyBorder="1" applyAlignment="1">
      <alignment vertical="center"/>
    </xf>
    <xf numFmtId="164" fontId="3" fillId="11" borderId="74" xfId="0" applyNumberFormat="1" applyFont="1" applyFill="1" applyBorder="1" applyAlignment="1">
      <alignment vertical="center"/>
    </xf>
    <xf numFmtId="0" fontId="0" fillId="0" borderId="64" xfId="0" applyBorder="1" applyAlignment="1">
      <alignment vertical="center"/>
    </xf>
    <xf numFmtId="0" fontId="0" fillId="0" borderId="55" xfId="0" applyBorder="1" applyAlignment="1">
      <alignment vertical="center"/>
    </xf>
    <xf numFmtId="0" fontId="0" fillId="0" borderId="70" xfId="0" applyBorder="1" applyAlignment="1">
      <alignment vertical="center"/>
    </xf>
    <xf numFmtId="0" fontId="0" fillId="0" borderId="65" xfId="0" applyBorder="1" applyAlignment="1">
      <alignment vertical="center"/>
    </xf>
    <xf numFmtId="0" fontId="0" fillId="0" borderId="71" xfId="0" applyBorder="1" applyAlignment="1">
      <alignment vertical="center"/>
    </xf>
    <xf numFmtId="0" fontId="0" fillId="0" borderId="29" xfId="0" applyBorder="1" applyAlignment="1">
      <alignment vertical="center"/>
    </xf>
    <xf numFmtId="0" fontId="3" fillId="11" borderId="75" xfId="0" applyFont="1" applyFill="1" applyBorder="1" applyAlignment="1">
      <alignment vertical="center"/>
    </xf>
    <xf numFmtId="0" fontId="3" fillId="11" borderId="76" xfId="0" applyFont="1" applyFill="1" applyBorder="1" applyAlignment="1">
      <alignment vertical="center"/>
    </xf>
    <xf numFmtId="0" fontId="0" fillId="0" borderId="64" xfId="0" applyFill="1" applyBorder="1" applyAlignment="1">
      <alignment vertical="center"/>
    </xf>
    <xf numFmtId="0" fontId="0" fillId="0" borderId="55" xfId="0" applyFill="1" applyBorder="1" applyAlignment="1">
      <alignment vertical="center"/>
    </xf>
    <xf numFmtId="0" fontId="0" fillId="0" borderId="70" xfId="0" applyFill="1" applyBorder="1" applyAlignment="1">
      <alignment vertical="center"/>
    </xf>
    <xf numFmtId="0" fontId="0" fillId="0" borderId="65" xfId="0" applyFill="1" applyBorder="1" applyAlignment="1">
      <alignment vertical="center"/>
    </xf>
    <xf numFmtId="0" fontId="0" fillId="0" borderId="71" xfId="0" applyFill="1" applyBorder="1" applyAlignment="1">
      <alignment vertical="center"/>
    </xf>
    <xf numFmtId="0" fontId="0" fillId="0" borderId="29" xfId="0" applyFill="1" applyBorder="1" applyAlignment="1">
      <alignment vertical="center"/>
    </xf>
    <xf numFmtId="0" fontId="0" fillId="0" borderId="57" xfId="0" applyFill="1" applyBorder="1" applyAlignment="1">
      <alignment vertical="center"/>
    </xf>
    <xf numFmtId="0" fontId="0" fillId="0" borderId="72" xfId="0" applyFill="1" applyBorder="1" applyAlignment="1">
      <alignment vertical="center"/>
    </xf>
    <xf numFmtId="0" fontId="0" fillId="0" borderId="56" xfId="0" applyFill="1" applyBorder="1" applyAlignment="1">
      <alignment vertical="center"/>
    </xf>
    <xf numFmtId="0" fontId="0" fillId="0" borderId="67" xfId="0" applyFill="1" applyBorder="1" applyAlignment="1">
      <alignment vertical="center"/>
    </xf>
    <xf numFmtId="0" fontId="0" fillId="0" borderId="58" xfId="0" applyFill="1" applyBorder="1" applyAlignment="1">
      <alignment vertical="center"/>
    </xf>
    <xf numFmtId="0" fontId="5" fillId="10" borderId="6" xfId="0" applyFont="1" applyFill="1" applyBorder="1" applyAlignment="1">
      <alignment vertical="center" wrapText="1"/>
    </xf>
    <xf numFmtId="164" fontId="0" fillId="13" borderId="61" xfId="0" applyNumberFormat="1" applyFill="1" applyBorder="1" applyAlignment="1">
      <alignment vertical="center"/>
    </xf>
    <xf numFmtId="164" fontId="0" fillId="13" borderId="28" xfId="0" applyNumberFormat="1" applyFill="1" applyBorder="1" applyAlignment="1">
      <alignment vertical="center"/>
    </xf>
    <xf numFmtId="164" fontId="3" fillId="13" borderId="28" xfId="0" applyNumberFormat="1" applyFont="1" applyFill="1" applyBorder="1" applyAlignment="1">
      <alignment vertical="center"/>
    </xf>
    <xf numFmtId="164" fontId="3" fillId="13" borderId="62" xfId="0" applyNumberFormat="1" applyFont="1" applyFill="1" applyBorder="1" applyAlignment="1">
      <alignment vertical="center"/>
    </xf>
    <xf numFmtId="164" fontId="3" fillId="13" borderId="61" xfId="0" applyNumberFormat="1" applyFont="1" applyFill="1" applyBorder="1" applyAlignment="1">
      <alignment vertical="center"/>
    </xf>
    <xf numFmtId="0" fontId="6" fillId="2" borderId="77" xfId="0" applyFont="1" applyFill="1" applyBorder="1" applyAlignment="1">
      <alignment horizontal="center"/>
    </xf>
    <xf numFmtId="0" fontId="6" fillId="2" borderId="78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3" fillId="0" borderId="12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B8F2EE"/>
      <color rgb="FF669D41"/>
      <color rgb="FFD1B2E8"/>
      <color rgb="FF5FEB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43DEC-1FC7-4B07-9CDA-8281105E5223}">
  <dimension ref="A1:AI63"/>
  <sheetViews>
    <sheetView tabSelected="1" workbookViewId="0">
      <pane xSplit="4" ySplit="5" topLeftCell="E27" activePane="bottomRight" state="frozen"/>
      <selection pane="topRight" activeCell="E1" sqref="E1"/>
      <selection pane="bottomLeft" activeCell="A7" sqref="A7"/>
      <selection pane="bottomRight" activeCell="D30" sqref="D30"/>
    </sheetView>
  </sheetViews>
  <sheetFormatPr baseColWidth="10" defaultColWidth="11.42578125" defaultRowHeight="15" x14ac:dyDescent="0.25"/>
  <cols>
    <col min="1" max="1" width="29.140625" style="3" customWidth="1"/>
    <col min="2" max="2" width="11.42578125" style="2" customWidth="1"/>
    <col min="3" max="3" width="42.7109375" customWidth="1"/>
    <col min="4" max="4" width="50.28515625" customWidth="1"/>
    <col min="5" max="7" width="14.7109375" customWidth="1"/>
    <col min="8" max="8" width="17.5703125" customWidth="1"/>
    <col min="9" max="12" width="14.7109375" customWidth="1"/>
    <col min="13" max="13" width="18.7109375" customWidth="1"/>
    <col min="14" max="16" width="14.7109375" customWidth="1"/>
    <col min="17" max="17" width="17.5703125" customWidth="1"/>
    <col min="18" max="21" width="14.7109375" customWidth="1"/>
    <col min="22" max="22" width="18.7109375" customWidth="1"/>
    <col min="23" max="30" width="14.7109375" customWidth="1"/>
    <col min="31" max="31" width="18.7109375" customWidth="1"/>
    <col min="32" max="34" width="15" customWidth="1"/>
    <col min="35" max="35" width="18.42578125" customWidth="1"/>
    <col min="265" max="265" width="50.42578125" customWidth="1"/>
    <col min="266" max="266" width="11.42578125" customWidth="1"/>
    <col min="267" max="267" width="42.7109375" customWidth="1"/>
    <col min="268" max="268" width="25.28515625" customWidth="1"/>
    <col min="269" max="270" width="14.7109375" customWidth="1"/>
    <col min="271" max="271" width="17.5703125" customWidth="1"/>
    <col min="272" max="274" width="14.7109375" customWidth="1"/>
    <col min="275" max="275" width="18.7109375" customWidth="1"/>
    <col min="276" max="277" width="14.7109375" customWidth="1"/>
    <col min="278" max="278" width="17.5703125" customWidth="1"/>
    <col min="279" max="281" width="14.7109375" customWidth="1"/>
    <col min="282" max="282" width="18.7109375" customWidth="1"/>
    <col min="283" max="284" width="14.7109375" customWidth="1"/>
    <col min="285" max="285" width="17.5703125" customWidth="1"/>
    <col min="286" max="288" width="14.7109375" customWidth="1"/>
    <col min="289" max="289" width="18.7109375" customWidth="1"/>
    <col min="290" max="290" width="21.42578125" customWidth="1"/>
    <col min="291" max="291" width="18.42578125" customWidth="1"/>
    <col min="521" max="521" width="50.42578125" customWidth="1"/>
    <col min="522" max="522" width="11.42578125" customWidth="1"/>
    <col min="523" max="523" width="42.7109375" customWidth="1"/>
    <col min="524" max="524" width="25.28515625" customWidth="1"/>
    <col min="525" max="526" width="14.7109375" customWidth="1"/>
    <col min="527" max="527" width="17.5703125" customWidth="1"/>
    <col min="528" max="530" width="14.7109375" customWidth="1"/>
    <col min="531" max="531" width="18.7109375" customWidth="1"/>
    <col min="532" max="533" width="14.7109375" customWidth="1"/>
    <col min="534" max="534" width="17.5703125" customWidth="1"/>
    <col min="535" max="537" width="14.7109375" customWidth="1"/>
    <col min="538" max="538" width="18.7109375" customWidth="1"/>
    <col min="539" max="540" width="14.7109375" customWidth="1"/>
    <col min="541" max="541" width="17.5703125" customWidth="1"/>
    <col min="542" max="544" width="14.7109375" customWidth="1"/>
    <col min="545" max="545" width="18.7109375" customWidth="1"/>
    <col min="546" max="546" width="21.42578125" customWidth="1"/>
    <col min="547" max="547" width="18.42578125" customWidth="1"/>
    <col min="777" max="777" width="50.42578125" customWidth="1"/>
    <col min="778" max="778" width="11.42578125" customWidth="1"/>
    <col min="779" max="779" width="42.7109375" customWidth="1"/>
    <col min="780" max="780" width="25.28515625" customWidth="1"/>
    <col min="781" max="782" width="14.7109375" customWidth="1"/>
    <col min="783" max="783" width="17.5703125" customWidth="1"/>
    <col min="784" max="786" width="14.7109375" customWidth="1"/>
    <col min="787" max="787" width="18.7109375" customWidth="1"/>
    <col min="788" max="789" width="14.7109375" customWidth="1"/>
    <col min="790" max="790" width="17.5703125" customWidth="1"/>
    <col min="791" max="793" width="14.7109375" customWidth="1"/>
    <col min="794" max="794" width="18.7109375" customWidth="1"/>
    <col min="795" max="796" width="14.7109375" customWidth="1"/>
    <col min="797" max="797" width="17.5703125" customWidth="1"/>
    <col min="798" max="800" width="14.7109375" customWidth="1"/>
    <col min="801" max="801" width="18.7109375" customWidth="1"/>
    <col min="802" max="802" width="21.42578125" customWidth="1"/>
    <col min="803" max="803" width="18.42578125" customWidth="1"/>
    <col min="1033" max="1033" width="50.42578125" customWidth="1"/>
    <col min="1034" max="1034" width="11.42578125" customWidth="1"/>
    <col min="1035" max="1035" width="42.7109375" customWidth="1"/>
    <col min="1036" max="1036" width="25.28515625" customWidth="1"/>
    <col min="1037" max="1038" width="14.7109375" customWidth="1"/>
    <col min="1039" max="1039" width="17.5703125" customWidth="1"/>
    <col min="1040" max="1042" width="14.7109375" customWidth="1"/>
    <col min="1043" max="1043" width="18.7109375" customWidth="1"/>
    <col min="1044" max="1045" width="14.7109375" customWidth="1"/>
    <col min="1046" max="1046" width="17.5703125" customWidth="1"/>
    <col min="1047" max="1049" width="14.7109375" customWidth="1"/>
    <col min="1050" max="1050" width="18.7109375" customWidth="1"/>
    <col min="1051" max="1052" width="14.7109375" customWidth="1"/>
    <col min="1053" max="1053" width="17.5703125" customWidth="1"/>
    <col min="1054" max="1056" width="14.7109375" customWidth="1"/>
    <col min="1057" max="1057" width="18.7109375" customWidth="1"/>
    <col min="1058" max="1058" width="21.42578125" customWidth="1"/>
    <col min="1059" max="1059" width="18.42578125" customWidth="1"/>
    <col min="1289" max="1289" width="50.42578125" customWidth="1"/>
    <col min="1290" max="1290" width="11.42578125" customWidth="1"/>
    <col min="1291" max="1291" width="42.7109375" customWidth="1"/>
    <col min="1292" max="1292" width="25.28515625" customWidth="1"/>
    <col min="1293" max="1294" width="14.7109375" customWidth="1"/>
    <col min="1295" max="1295" width="17.5703125" customWidth="1"/>
    <col min="1296" max="1298" width="14.7109375" customWidth="1"/>
    <col min="1299" max="1299" width="18.7109375" customWidth="1"/>
    <col min="1300" max="1301" width="14.7109375" customWidth="1"/>
    <col min="1302" max="1302" width="17.5703125" customWidth="1"/>
    <col min="1303" max="1305" width="14.7109375" customWidth="1"/>
    <col min="1306" max="1306" width="18.7109375" customWidth="1"/>
    <col min="1307" max="1308" width="14.7109375" customWidth="1"/>
    <col min="1309" max="1309" width="17.5703125" customWidth="1"/>
    <col min="1310" max="1312" width="14.7109375" customWidth="1"/>
    <col min="1313" max="1313" width="18.7109375" customWidth="1"/>
    <col min="1314" max="1314" width="21.42578125" customWidth="1"/>
    <col min="1315" max="1315" width="18.42578125" customWidth="1"/>
    <col min="1545" max="1545" width="50.42578125" customWidth="1"/>
    <col min="1546" max="1546" width="11.42578125" customWidth="1"/>
    <col min="1547" max="1547" width="42.7109375" customWidth="1"/>
    <col min="1548" max="1548" width="25.28515625" customWidth="1"/>
    <col min="1549" max="1550" width="14.7109375" customWidth="1"/>
    <col min="1551" max="1551" width="17.5703125" customWidth="1"/>
    <col min="1552" max="1554" width="14.7109375" customWidth="1"/>
    <col min="1555" max="1555" width="18.7109375" customWidth="1"/>
    <col min="1556" max="1557" width="14.7109375" customWidth="1"/>
    <col min="1558" max="1558" width="17.5703125" customWidth="1"/>
    <col min="1559" max="1561" width="14.7109375" customWidth="1"/>
    <col min="1562" max="1562" width="18.7109375" customWidth="1"/>
    <col min="1563" max="1564" width="14.7109375" customWidth="1"/>
    <col min="1565" max="1565" width="17.5703125" customWidth="1"/>
    <col min="1566" max="1568" width="14.7109375" customWidth="1"/>
    <col min="1569" max="1569" width="18.7109375" customWidth="1"/>
    <col min="1570" max="1570" width="21.42578125" customWidth="1"/>
    <col min="1571" max="1571" width="18.42578125" customWidth="1"/>
    <col min="1801" max="1801" width="50.42578125" customWidth="1"/>
    <col min="1802" max="1802" width="11.42578125" customWidth="1"/>
    <col min="1803" max="1803" width="42.7109375" customWidth="1"/>
    <col min="1804" max="1804" width="25.28515625" customWidth="1"/>
    <col min="1805" max="1806" width="14.7109375" customWidth="1"/>
    <col min="1807" max="1807" width="17.5703125" customWidth="1"/>
    <col min="1808" max="1810" width="14.7109375" customWidth="1"/>
    <col min="1811" max="1811" width="18.7109375" customWidth="1"/>
    <col min="1812" max="1813" width="14.7109375" customWidth="1"/>
    <col min="1814" max="1814" width="17.5703125" customWidth="1"/>
    <col min="1815" max="1817" width="14.7109375" customWidth="1"/>
    <col min="1818" max="1818" width="18.7109375" customWidth="1"/>
    <col min="1819" max="1820" width="14.7109375" customWidth="1"/>
    <col min="1821" max="1821" width="17.5703125" customWidth="1"/>
    <col min="1822" max="1824" width="14.7109375" customWidth="1"/>
    <col min="1825" max="1825" width="18.7109375" customWidth="1"/>
    <col min="1826" max="1826" width="21.42578125" customWidth="1"/>
    <col min="1827" max="1827" width="18.42578125" customWidth="1"/>
    <col min="2057" max="2057" width="50.42578125" customWidth="1"/>
    <col min="2058" max="2058" width="11.42578125" customWidth="1"/>
    <col min="2059" max="2059" width="42.7109375" customWidth="1"/>
    <col min="2060" max="2060" width="25.28515625" customWidth="1"/>
    <col min="2061" max="2062" width="14.7109375" customWidth="1"/>
    <col min="2063" max="2063" width="17.5703125" customWidth="1"/>
    <col min="2064" max="2066" width="14.7109375" customWidth="1"/>
    <col min="2067" max="2067" width="18.7109375" customWidth="1"/>
    <col min="2068" max="2069" width="14.7109375" customWidth="1"/>
    <col min="2070" max="2070" width="17.5703125" customWidth="1"/>
    <col min="2071" max="2073" width="14.7109375" customWidth="1"/>
    <col min="2074" max="2074" width="18.7109375" customWidth="1"/>
    <col min="2075" max="2076" width="14.7109375" customWidth="1"/>
    <col min="2077" max="2077" width="17.5703125" customWidth="1"/>
    <col min="2078" max="2080" width="14.7109375" customWidth="1"/>
    <col min="2081" max="2081" width="18.7109375" customWidth="1"/>
    <col min="2082" max="2082" width="21.42578125" customWidth="1"/>
    <col min="2083" max="2083" width="18.42578125" customWidth="1"/>
    <col min="2313" max="2313" width="50.42578125" customWidth="1"/>
    <col min="2314" max="2314" width="11.42578125" customWidth="1"/>
    <col min="2315" max="2315" width="42.7109375" customWidth="1"/>
    <col min="2316" max="2316" width="25.28515625" customWidth="1"/>
    <col min="2317" max="2318" width="14.7109375" customWidth="1"/>
    <col min="2319" max="2319" width="17.5703125" customWidth="1"/>
    <col min="2320" max="2322" width="14.7109375" customWidth="1"/>
    <col min="2323" max="2323" width="18.7109375" customWidth="1"/>
    <col min="2324" max="2325" width="14.7109375" customWidth="1"/>
    <col min="2326" max="2326" width="17.5703125" customWidth="1"/>
    <col min="2327" max="2329" width="14.7109375" customWidth="1"/>
    <col min="2330" max="2330" width="18.7109375" customWidth="1"/>
    <col min="2331" max="2332" width="14.7109375" customWidth="1"/>
    <col min="2333" max="2333" width="17.5703125" customWidth="1"/>
    <col min="2334" max="2336" width="14.7109375" customWidth="1"/>
    <col min="2337" max="2337" width="18.7109375" customWidth="1"/>
    <col min="2338" max="2338" width="21.42578125" customWidth="1"/>
    <col min="2339" max="2339" width="18.42578125" customWidth="1"/>
    <col min="2569" max="2569" width="50.42578125" customWidth="1"/>
    <col min="2570" max="2570" width="11.42578125" customWidth="1"/>
    <col min="2571" max="2571" width="42.7109375" customWidth="1"/>
    <col min="2572" max="2572" width="25.28515625" customWidth="1"/>
    <col min="2573" max="2574" width="14.7109375" customWidth="1"/>
    <col min="2575" max="2575" width="17.5703125" customWidth="1"/>
    <col min="2576" max="2578" width="14.7109375" customWidth="1"/>
    <col min="2579" max="2579" width="18.7109375" customWidth="1"/>
    <col min="2580" max="2581" width="14.7109375" customWidth="1"/>
    <col min="2582" max="2582" width="17.5703125" customWidth="1"/>
    <col min="2583" max="2585" width="14.7109375" customWidth="1"/>
    <col min="2586" max="2586" width="18.7109375" customWidth="1"/>
    <col min="2587" max="2588" width="14.7109375" customWidth="1"/>
    <col min="2589" max="2589" width="17.5703125" customWidth="1"/>
    <col min="2590" max="2592" width="14.7109375" customWidth="1"/>
    <col min="2593" max="2593" width="18.7109375" customWidth="1"/>
    <col min="2594" max="2594" width="21.42578125" customWidth="1"/>
    <col min="2595" max="2595" width="18.42578125" customWidth="1"/>
    <col min="2825" max="2825" width="50.42578125" customWidth="1"/>
    <col min="2826" max="2826" width="11.42578125" customWidth="1"/>
    <col min="2827" max="2827" width="42.7109375" customWidth="1"/>
    <col min="2828" max="2828" width="25.28515625" customWidth="1"/>
    <col min="2829" max="2830" width="14.7109375" customWidth="1"/>
    <col min="2831" max="2831" width="17.5703125" customWidth="1"/>
    <col min="2832" max="2834" width="14.7109375" customWidth="1"/>
    <col min="2835" max="2835" width="18.7109375" customWidth="1"/>
    <col min="2836" max="2837" width="14.7109375" customWidth="1"/>
    <col min="2838" max="2838" width="17.5703125" customWidth="1"/>
    <col min="2839" max="2841" width="14.7109375" customWidth="1"/>
    <col min="2842" max="2842" width="18.7109375" customWidth="1"/>
    <col min="2843" max="2844" width="14.7109375" customWidth="1"/>
    <col min="2845" max="2845" width="17.5703125" customWidth="1"/>
    <col min="2846" max="2848" width="14.7109375" customWidth="1"/>
    <col min="2849" max="2849" width="18.7109375" customWidth="1"/>
    <col min="2850" max="2850" width="21.42578125" customWidth="1"/>
    <col min="2851" max="2851" width="18.42578125" customWidth="1"/>
    <col min="3081" max="3081" width="50.42578125" customWidth="1"/>
    <col min="3082" max="3082" width="11.42578125" customWidth="1"/>
    <col min="3083" max="3083" width="42.7109375" customWidth="1"/>
    <col min="3084" max="3084" width="25.28515625" customWidth="1"/>
    <col min="3085" max="3086" width="14.7109375" customWidth="1"/>
    <col min="3087" max="3087" width="17.5703125" customWidth="1"/>
    <col min="3088" max="3090" width="14.7109375" customWidth="1"/>
    <col min="3091" max="3091" width="18.7109375" customWidth="1"/>
    <col min="3092" max="3093" width="14.7109375" customWidth="1"/>
    <col min="3094" max="3094" width="17.5703125" customWidth="1"/>
    <col min="3095" max="3097" width="14.7109375" customWidth="1"/>
    <col min="3098" max="3098" width="18.7109375" customWidth="1"/>
    <col min="3099" max="3100" width="14.7109375" customWidth="1"/>
    <col min="3101" max="3101" width="17.5703125" customWidth="1"/>
    <col min="3102" max="3104" width="14.7109375" customWidth="1"/>
    <col min="3105" max="3105" width="18.7109375" customWidth="1"/>
    <col min="3106" max="3106" width="21.42578125" customWidth="1"/>
    <col min="3107" max="3107" width="18.42578125" customWidth="1"/>
    <col min="3337" max="3337" width="50.42578125" customWidth="1"/>
    <col min="3338" max="3338" width="11.42578125" customWidth="1"/>
    <col min="3339" max="3339" width="42.7109375" customWidth="1"/>
    <col min="3340" max="3340" width="25.28515625" customWidth="1"/>
    <col min="3341" max="3342" width="14.7109375" customWidth="1"/>
    <col min="3343" max="3343" width="17.5703125" customWidth="1"/>
    <col min="3344" max="3346" width="14.7109375" customWidth="1"/>
    <col min="3347" max="3347" width="18.7109375" customWidth="1"/>
    <col min="3348" max="3349" width="14.7109375" customWidth="1"/>
    <col min="3350" max="3350" width="17.5703125" customWidth="1"/>
    <col min="3351" max="3353" width="14.7109375" customWidth="1"/>
    <col min="3354" max="3354" width="18.7109375" customWidth="1"/>
    <col min="3355" max="3356" width="14.7109375" customWidth="1"/>
    <col min="3357" max="3357" width="17.5703125" customWidth="1"/>
    <col min="3358" max="3360" width="14.7109375" customWidth="1"/>
    <col min="3361" max="3361" width="18.7109375" customWidth="1"/>
    <col min="3362" max="3362" width="21.42578125" customWidth="1"/>
    <col min="3363" max="3363" width="18.42578125" customWidth="1"/>
    <col min="3593" max="3593" width="50.42578125" customWidth="1"/>
    <col min="3594" max="3594" width="11.42578125" customWidth="1"/>
    <col min="3595" max="3595" width="42.7109375" customWidth="1"/>
    <col min="3596" max="3596" width="25.28515625" customWidth="1"/>
    <col min="3597" max="3598" width="14.7109375" customWidth="1"/>
    <col min="3599" max="3599" width="17.5703125" customWidth="1"/>
    <col min="3600" max="3602" width="14.7109375" customWidth="1"/>
    <col min="3603" max="3603" width="18.7109375" customWidth="1"/>
    <col min="3604" max="3605" width="14.7109375" customWidth="1"/>
    <col min="3606" max="3606" width="17.5703125" customWidth="1"/>
    <col min="3607" max="3609" width="14.7109375" customWidth="1"/>
    <col min="3610" max="3610" width="18.7109375" customWidth="1"/>
    <col min="3611" max="3612" width="14.7109375" customWidth="1"/>
    <col min="3613" max="3613" width="17.5703125" customWidth="1"/>
    <col min="3614" max="3616" width="14.7109375" customWidth="1"/>
    <col min="3617" max="3617" width="18.7109375" customWidth="1"/>
    <col min="3618" max="3618" width="21.42578125" customWidth="1"/>
    <col min="3619" max="3619" width="18.42578125" customWidth="1"/>
    <col min="3849" max="3849" width="50.42578125" customWidth="1"/>
    <col min="3850" max="3850" width="11.42578125" customWidth="1"/>
    <col min="3851" max="3851" width="42.7109375" customWidth="1"/>
    <col min="3852" max="3852" width="25.28515625" customWidth="1"/>
    <col min="3853" max="3854" width="14.7109375" customWidth="1"/>
    <col min="3855" max="3855" width="17.5703125" customWidth="1"/>
    <col min="3856" max="3858" width="14.7109375" customWidth="1"/>
    <col min="3859" max="3859" width="18.7109375" customWidth="1"/>
    <col min="3860" max="3861" width="14.7109375" customWidth="1"/>
    <col min="3862" max="3862" width="17.5703125" customWidth="1"/>
    <col min="3863" max="3865" width="14.7109375" customWidth="1"/>
    <col min="3866" max="3866" width="18.7109375" customWidth="1"/>
    <col min="3867" max="3868" width="14.7109375" customWidth="1"/>
    <col min="3869" max="3869" width="17.5703125" customWidth="1"/>
    <col min="3870" max="3872" width="14.7109375" customWidth="1"/>
    <col min="3873" max="3873" width="18.7109375" customWidth="1"/>
    <col min="3874" max="3874" width="21.42578125" customWidth="1"/>
    <col min="3875" max="3875" width="18.42578125" customWidth="1"/>
    <col min="4105" max="4105" width="50.42578125" customWidth="1"/>
    <col min="4106" max="4106" width="11.42578125" customWidth="1"/>
    <col min="4107" max="4107" width="42.7109375" customWidth="1"/>
    <col min="4108" max="4108" width="25.28515625" customWidth="1"/>
    <col min="4109" max="4110" width="14.7109375" customWidth="1"/>
    <col min="4111" max="4111" width="17.5703125" customWidth="1"/>
    <col min="4112" max="4114" width="14.7109375" customWidth="1"/>
    <col min="4115" max="4115" width="18.7109375" customWidth="1"/>
    <col min="4116" max="4117" width="14.7109375" customWidth="1"/>
    <col min="4118" max="4118" width="17.5703125" customWidth="1"/>
    <col min="4119" max="4121" width="14.7109375" customWidth="1"/>
    <col min="4122" max="4122" width="18.7109375" customWidth="1"/>
    <col min="4123" max="4124" width="14.7109375" customWidth="1"/>
    <col min="4125" max="4125" width="17.5703125" customWidth="1"/>
    <col min="4126" max="4128" width="14.7109375" customWidth="1"/>
    <col min="4129" max="4129" width="18.7109375" customWidth="1"/>
    <col min="4130" max="4130" width="21.42578125" customWidth="1"/>
    <col min="4131" max="4131" width="18.42578125" customWidth="1"/>
    <col min="4361" max="4361" width="50.42578125" customWidth="1"/>
    <col min="4362" max="4362" width="11.42578125" customWidth="1"/>
    <col min="4363" max="4363" width="42.7109375" customWidth="1"/>
    <col min="4364" max="4364" width="25.28515625" customWidth="1"/>
    <col min="4365" max="4366" width="14.7109375" customWidth="1"/>
    <col min="4367" max="4367" width="17.5703125" customWidth="1"/>
    <col min="4368" max="4370" width="14.7109375" customWidth="1"/>
    <col min="4371" max="4371" width="18.7109375" customWidth="1"/>
    <col min="4372" max="4373" width="14.7109375" customWidth="1"/>
    <col min="4374" max="4374" width="17.5703125" customWidth="1"/>
    <col min="4375" max="4377" width="14.7109375" customWidth="1"/>
    <col min="4378" max="4378" width="18.7109375" customWidth="1"/>
    <col min="4379" max="4380" width="14.7109375" customWidth="1"/>
    <col min="4381" max="4381" width="17.5703125" customWidth="1"/>
    <col min="4382" max="4384" width="14.7109375" customWidth="1"/>
    <col min="4385" max="4385" width="18.7109375" customWidth="1"/>
    <col min="4386" max="4386" width="21.42578125" customWidth="1"/>
    <col min="4387" max="4387" width="18.42578125" customWidth="1"/>
    <col min="4617" max="4617" width="50.42578125" customWidth="1"/>
    <col min="4618" max="4618" width="11.42578125" customWidth="1"/>
    <col min="4619" max="4619" width="42.7109375" customWidth="1"/>
    <col min="4620" max="4620" width="25.28515625" customWidth="1"/>
    <col min="4621" max="4622" width="14.7109375" customWidth="1"/>
    <col min="4623" max="4623" width="17.5703125" customWidth="1"/>
    <col min="4624" max="4626" width="14.7109375" customWidth="1"/>
    <col min="4627" max="4627" width="18.7109375" customWidth="1"/>
    <col min="4628" max="4629" width="14.7109375" customWidth="1"/>
    <col min="4630" max="4630" width="17.5703125" customWidth="1"/>
    <col min="4631" max="4633" width="14.7109375" customWidth="1"/>
    <col min="4634" max="4634" width="18.7109375" customWidth="1"/>
    <col min="4635" max="4636" width="14.7109375" customWidth="1"/>
    <col min="4637" max="4637" width="17.5703125" customWidth="1"/>
    <col min="4638" max="4640" width="14.7109375" customWidth="1"/>
    <col min="4641" max="4641" width="18.7109375" customWidth="1"/>
    <col min="4642" max="4642" width="21.42578125" customWidth="1"/>
    <col min="4643" max="4643" width="18.42578125" customWidth="1"/>
    <col min="4873" max="4873" width="50.42578125" customWidth="1"/>
    <col min="4874" max="4874" width="11.42578125" customWidth="1"/>
    <col min="4875" max="4875" width="42.7109375" customWidth="1"/>
    <col min="4876" max="4876" width="25.28515625" customWidth="1"/>
    <col min="4877" max="4878" width="14.7109375" customWidth="1"/>
    <col min="4879" max="4879" width="17.5703125" customWidth="1"/>
    <col min="4880" max="4882" width="14.7109375" customWidth="1"/>
    <col min="4883" max="4883" width="18.7109375" customWidth="1"/>
    <col min="4884" max="4885" width="14.7109375" customWidth="1"/>
    <col min="4886" max="4886" width="17.5703125" customWidth="1"/>
    <col min="4887" max="4889" width="14.7109375" customWidth="1"/>
    <col min="4890" max="4890" width="18.7109375" customWidth="1"/>
    <col min="4891" max="4892" width="14.7109375" customWidth="1"/>
    <col min="4893" max="4893" width="17.5703125" customWidth="1"/>
    <col min="4894" max="4896" width="14.7109375" customWidth="1"/>
    <col min="4897" max="4897" width="18.7109375" customWidth="1"/>
    <col min="4898" max="4898" width="21.42578125" customWidth="1"/>
    <col min="4899" max="4899" width="18.42578125" customWidth="1"/>
    <col min="5129" max="5129" width="50.42578125" customWidth="1"/>
    <col min="5130" max="5130" width="11.42578125" customWidth="1"/>
    <col min="5131" max="5131" width="42.7109375" customWidth="1"/>
    <col min="5132" max="5132" width="25.28515625" customWidth="1"/>
    <col min="5133" max="5134" width="14.7109375" customWidth="1"/>
    <col min="5135" max="5135" width="17.5703125" customWidth="1"/>
    <col min="5136" max="5138" width="14.7109375" customWidth="1"/>
    <col min="5139" max="5139" width="18.7109375" customWidth="1"/>
    <col min="5140" max="5141" width="14.7109375" customWidth="1"/>
    <col min="5142" max="5142" width="17.5703125" customWidth="1"/>
    <col min="5143" max="5145" width="14.7109375" customWidth="1"/>
    <col min="5146" max="5146" width="18.7109375" customWidth="1"/>
    <col min="5147" max="5148" width="14.7109375" customWidth="1"/>
    <col min="5149" max="5149" width="17.5703125" customWidth="1"/>
    <col min="5150" max="5152" width="14.7109375" customWidth="1"/>
    <col min="5153" max="5153" width="18.7109375" customWidth="1"/>
    <col min="5154" max="5154" width="21.42578125" customWidth="1"/>
    <col min="5155" max="5155" width="18.42578125" customWidth="1"/>
    <col min="5385" max="5385" width="50.42578125" customWidth="1"/>
    <col min="5386" max="5386" width="11.42578125" customWidth="1"/>
    <col min="5387" max="5387" width="42.7109375" customWidth="1"/>
    <col min="5388" max="5388" width="25.28515625" customWidth="1"/>
    <col min="5389" max="5390" width="14.7109375" customWidth="1"/>
    <col min="5391" max="5391" width="17.5703125" customWidth="1"/>
    <col min="5392" max="5394" width="14.7109375" customWidth="1"/>
    <col min="5395" max="5395" width="18.7109375" customWidth="1"/>
    <col min="5396" max="5397" width="14.7109375" customWidth="1"/>
    <col min="5398" max="5398" width="17.5703125" customWidth="1"/>
    <col min="5399" max="5401" width="14.7109375" customWidth="1"/>
    <col min="5402" max="5402" width="18.7109375" customWidth="1"/>
    <col min="5403" max="5404" width="14.7109375" customWidth="1"/>
    <col min="5405" max="5405" width="17.5703125" customWidth="1"/>
    <col min="5406" max="5408" width="14.7109375" customWidth="1"/>
    <col min="5409" max="5409" width="18.7109375" customWidth="1"/>
    <col min="5410" max="5410" width="21.42578125" customWidth="1"/>
    <col min="5411" max="5411" width="18.42578125" customWidth="1"/>
    <col min="5641" max="5641" width="50.42578125" customWidth="1"/>
    <col min="5642" max="5642" width="11.42578125" customWidth="1"/>
    <col min="5643" max="5643" width="42.7109375" customWidth="1"/>
    <col min="5644" max="5644" width="25.28515625" customWidth="1"/>
    <col min="5645" max="5646" width="14.7109375" customWidth="1"/>
    <col min="5647" max="5647" width="17.5703125" customWidth="1"/>
    <col min="5648" max="5650" width="14.7109375" customWidth="1"/>
    <col min="5651" max="5651" width="18.7109375" customWidth="1"/>
    <col min="5652" max="5653" width="14.7109375" customWidth="1"/>
    <col min="5654" max="5654" width="17.5703125" customWidth="1"/>
    <col min="5655" max="5657" width="14.7109375" customWidth="1"/>
    <col min="5658" max="5658" width="18.7109375" customWidth="1"/>
    <col min="5659" max="5660" width="14.7109375" customWidth="1"/>
    <col min="5661" max="5661" width="17.5703125" customWidth="1"/>
    <col min="5662" max="5664" width="14.7109375" customWidth="1"/>
    <col min="5665" max="5665" width="18.7109375" customWidth="1"/>
    <col min="5666" max="5666" width="21.42578125" customWidth="1"/>
    <col min="5667" max="5667" width="18.42578125" customWidth="1"/>
    <col min="5897" max="5897" width="50.42578125" customWidth="1"/>
    <col min="5898" max="5898" width="11.42578125" customWidth="1"/>
    <col min="5899" max="5899" width="42.7109375" customWidth="1"/>
    <col min="5900" max="5900" width="25.28515625" customWidth="1"/>
    <col min="5901" max="5902" width="14.7109375" customWidth="1"/>
    <col min="5903" max="5903" width="17.5703125" customWidth="1"/>
    <col min="5904" max="5906" width="14.7109375" customWidth="1"/>
    <col min="5907" max="5907" width="18.7109375" customWidth="1"/>
    <col min="5908" max="5909" width="14.7109375" customWidth="1"/>
    <col min="5910" max="5910" width="17.5703125" customWidth="1"/>
    <col min="5911" max="5913" width="14.7109375" customWidth="1"/>
    <col min="5914" max="5914" width="18.7109375" customWidth="1"/>
    <col min="5915" max="5916" width="14.7109375" customWidth="1"/>
    <col min="5917" max="5917" width="17.5703125" customWidth="1"/>
    <col min="5918" max="5920" width="14.7109375" customWidth="1"/>
    <col min="5921" max="5921" width="18.7109375" customWidth="1"/>
    <col min="5922" max="5922" width="21.42578125" customWidth="1"/>
    <col min="5923" max="5923" width="18.42578125" customWidth="1"/>
    <col min="6153" max="6153" width="50.42578125" customWidth="1"/>
    <col min="6154" max="6154" width="11.42578125" customWidth="1"/>
    <col min="6155" max="6155" width="42.7109375" customWidth="1"/>
    <col min="6156" max="6156" width="25.28515625" customWidth="1"/>
    <col min="6157" max="6158" width="14.7109375" customWidth="1"/>
    <col min="6159" max="6159" width="17.5703125" customWidth="1"/>
    <col min="6160" max="6162" width="14.7109375" customWidth="1"/>
    <col min="6163" max="6163" width="18.7109375" customWidth="1"/>
    <col min="6164" max="6165" width="14.7109375" customWidth="1"/>
    <col min="6166" max="6166" width="17.5703125" customWidth="1"/>
    <col min="6167" max="6169" width="14.7109375" customWidth="1"/>
    <col min="6170" max="6170" width="18.7109375" customWidth="1"/>
    <col min="6171" max="6172" width="14.7109375" customWidth="1"/>
    <col min="6173" max="6173" width="17.5703125" customWidth="1"/>
    <col min="6174" max="6176" width="14.7109375" customWidth="1"/>
    <col min="6177" max="6177" width="18.7109375" customWidth="1"/>
    <col min="6178" max="6178" width="21.42578125" customWidth="1"/>
    <col min="6179" max="6179" width="18.42578125" customWidth="1"/>
    <col min="6409" max="6409" width="50.42578125" customWidth="1"/>
    <col min="6410" max="6410" width="11.42578125" customWidth="1"/>
    <col min="6411" max="6411" width="42.7109375" customWidth="1"/>
    <col min="6412" max="6412" width="25.28515625" customWidth="1"/>
    <col min="6413" max="6414" width="14.7109375" customWidth="1"/>
    <col min="6415" max="6415" width="17.5703125" customWidth="1"/>
    <col min="6416" max="6418" width="14.7109375" customWidth="1"/>
    <col min="6419" max="6419" width="18.7109375" customWidth="1"/>
    <col min="6420" max="6421" width="14.7109375" customWidth="1"/>
    <col min="6422" max="6422" width="17.5703125" customWidth="1"/>
    <col min="6423" max="6425" width="14.7109375" customWidth="1"/>
    <col min="6426" max="6426" width="18.7109375" customWidth="1"/>
    <col min="6427" max="6428" width="14.7109375" customWidth="1"/>
    <col min="6429" max="6429" width="17.5703125" customWidth="1"/>
    <col min="6430" max="6432" width="14.7109375" customWidth="1"/>
    <col min="6433" max="6433" width="18.7109375" customWidth="1"/>
    <col min="6434" max="6434" width="21.42578125" customWidth="1"/>
    <col min="6435" max="6435" width="18.42578125" customWidth="1"/>
    <col min="6665" max="6665" width="50.42578125" customWidth="1"/>
    <col min="6666" max="6666" width="11.42578125" customWidth="1"/>
    <col min="6667" max="6667" width="42.7109375" customWidth="1"/>
    <col min="6668" max="6668" width="25.28515625" customWidth="1"/>
    <col min="6669" max="6670" width="14.7109375" customWidth="1"/>
    <col min="6671" max="6671" width="17.5703125" customWidth="1"/>
    <col min="6672" max="6674" width="14.7109375" customWidth="1"/>
    <col min="6675" max="6675" width="18.7109375" customWidth="1"/>
    <col min="6676" max="6677" width="14.7109375" customWidth="1"/>
    <col min="6678" max="6678" width="17.5703125" customWidth="1"/>
    <col min="6679" max="6681" width="14.7109375" customWidth="1"/>
    <col min="6682" max="6682" width="18.7109375" customWidth="1"/>
    <col min="6683" max="6684" width="14.7109375" customWidth="1"/>
    <col min="6685" max="6685" width="17.5703125" customWidth="1"/>
    <col min="6686" max="6688" width="14.7109375" customWidth="1"/>
    <col min="6689" max="6689" width="18.7109375" customWidth="1"/>
    <col min="6690" max="6690" width="21.42578125" customWidth="1"/>
    <col min="6691" max="6691" width="18.42578125" customWidth="1"/>
    <col min="6921" max="6921" width="50.42578125" customWidth="1"/>
    <col min="6922" max="6922" width="11.42578125" customWidth="1"/>
    <col min="6923" max="6923" width="42.7109375" customWidth="1"/>
    <col min="6924" max="6924" width="25.28515625" customWidth="1"/>
    <col min="6925" max="6926" width="14.7109375" customWidth="1"/>
    <col min="6927" max="6927" width="17.5703125" customWidth="1"/>
    <col min="6928" max="6930" width="14.7109375" customWidth="1"/>
    <col min="6931" max="6931" width="18.7109375" customWidth="1"/>
    <col min="6932" max="6933" width="14.7109375" customWidth="1"/>
    <col min="6934" max="6934" width="17.5703125" customWidth="1"/>
    <col min="6935" max="6937" width="14.7109375" customWidth="1"/>
    <col min="6938" max="6938" width="18.7109375" customWidth="1"/>
    <col min="6939" max="6940" width="14.7109375" customWidth="1"/>
    <col min="6941" max="6941" width="17.5703125" customWidth="1"/>
    <col min="6942" max="6944" width="14.7109375" customWidth="1"/>
    <col min="6945" max="6945" width="18.7109375" customWidth="1"/>
    <col min="6946" max="6946" width="21.42578125" customWidth="1"/>
    <col min="6947" max="6947" width="18.42578125" customWidth="1"/>
    <col min="7177" max="7177" width="50.42578125" customWidth="1"/>
    <col min="7178" max="7178" width="11.42578125" customWidth="1"/>
    <col min="7179" max="7179" width="42.7109375" customWidth="1"/>
    <col min="7180" max="7180" width="25.28515625" customWidth="1"/>
    <col min="7181" max="7182" width="14.7109375" customWidth="1"/>
    <col min="7183" max="7183" width="17.5703125" customWidth="1"/>
    <col min="7184" max="7186" width="14.7109375" customWidth="1"/>
    <col min="7187" max="7187" width="18.7109375" customWidth="1"/>
    <col min="7188" max="7189" width="14.7109375" customWidth="1"/>
    <col min="7190" max="7190" width="17.5703125" customWidth="1"/>
    <col min="7191" max="7193" width="14.7109375" customWidth="1"/>
    <col min="7194" max="7194" width="18.7109375" customWidth="1"/>
    <col min="7195" max="7196" width="14.7109375" customWidth="1"/>
    <col min="7197" max="7197" width="17.5703125" customWidth="1"/>
    <col min="7198" max="7200" width="14.7109375" customWidth="1"/>
    <col min="7201" max="7201" width="18.7109375" customWidth="1"/>
    <col min="7202" max="7202" width="21.42578125" customWidth="1"/>
    <col min="7203" max="7203" width="18.42578125" customWidth="1"/>
    <col min="7433" max="7433" width="50.42578125" customWidth="1"/>
    <col min="7434" max="7434" width="11.42578125" customWidth="1"/>
    <col min="7435" max="7435" width="42.7109375" customWidth="1"/>
    <col min="7436" max="7436" width="25.28515625" customWidth="1"/>
    <col min="7437" max="7438" width="14.7109375" customWidth="1"/>
    <col min="7439" max="7439" width="17.5703125" customWidth="1"/>
    <col min="7440" max="7442" width="14.7109375" customWidth="1"/>
    <col min="7443" max="7443" width="18.7109375" customWidth="1"/>
    <col min="7444" max="7445" width="14.7109375" customWidth="1"/>
    <col min="7446" max="7446" width="17.5703125" customWidth="1"/>
    <col min="7447" max="7449" width="14.7109375" customWidth="1"/>
    <col min="7450" max="7450" width="18.7109375" customWidth="1"/>
    <col min="7451" max="7452" width="14.7109375" customWidth="1"/>
    <col min="7453" max="7453" width="17.5703125" customWidth="1"/>
    <col min="7454" max="7456" width="14.7109375" customWidth="1"/>
    <col min="7457" max="7457" width="18.7109375" customWidth="1"/>
    <col min="7458" max="7458" width="21.42578125" customWidth="1"/>
    <col min="7459" max="7459" width="18.42578125" customWidth="1"/>
    <col min="7689" max="7689" width="50.42578125" customWidth="1"/>
    <col min="7690" max="7690" width="11.42578125" customWidth="1"/>
    <col min="7691" max="7691" width="42.7109375" customWidth="1"/>
    <col min="7692" max="7692" width="25.28515625" customWidth="1"/>
    <col min="7693" max="7694" width="14.7109375" customWidth="1"/>
    <col min="7695" max="7695" width="17.5703125" customWidth="1"/>
    <col min="7696" max="7698" width="14.7109375" customWidth="1"/>
    <col min="7699" max="7699" width="18.7109375" customWidth="1"/>
    <col min="7700" max="7701" width="14.7109375" customWidth="1"/>
    <col min="7702" max="7702" width="17.5703125" customWidth="1"/>
    <col min="7703" max="7705" width="14.7109375" customWidth="1"/>
    <col min="7706" max="7706" width="18.7109375" customWidth="1"/>
    <col min="7707" max="7708" width="14.7109375" customWidth="1"/>
    <col min="7709" max="7709" width="17.5703125" customWidth="1"/>
    <col min="7710" max="7712" width="14.7109375" customWidth="1"/>
    <col min="7713" max="7713" width="18.7109375" customWidth="1"/>
    <col min="7714" max="7714" width="21.42578125" customWidth="1"/>
    <col min="7715" max="7715" width="18.42578125" customWidth="1"/>
    <col min="7945" max="7945" width="50.42578125" customWidth="1"/>
    <col min="7946" max="7946" width="11.42578125" customWidth="1"/>
    <col min="7947" max="7947" width="42.7109375" customWidth="1"/>
    <col min="7948" max="7948" width="25.28515625" customWidth="1"/>
    <col min="7949" max="7950" width="14.7109375" customWidth="1"/>
    <col min="7951" max="7951" width="17.5703125" customWidth="1"/>
    <col min="7952" max="7954" width="14.7109375" customWidth="1"/>
    <col min="7955" max="7955" width="18.7109375" customWidth="1"/>
    <col min="7956" max="7957" width="14.7109375" customWidth="1"/>
    <col min="7958" max="7958" width="17.5703125" customWidth="1"/>
    <col min="7959" max="7961" width="14.7109375" customWidth="1"/>
    <col min="7962" max="7962" width="18.7109375" customWidth="1"/>
    <col min="7963" max="7964" width="14.7109375" customWidth="1"/>
    <col min="7965" max="7965" width="17.5703125" customWidth="1"/>
    <col min="7966" max="7968" width="14.7109375" customWidth="1"/>
    <col min="7969" max="7969" width="18.7109375" customWidth="1"/>
    <col min="7970" max="7970" width="21.42578125" customWidth="1"/>
    <col min="7971" max="7971" width="18.42578125" customWidth="1"/>
    <col min="8201" max="8201" width="50.42578125" customWidth="1"/>
    <col min="8202" max="8202" width="11.42578125" customWidth="1"/>
    <col min="8203" max="8203" width="42.7109375" customWidth="1"/>
    <col min="8204" max="8204" width="25.28515625" customWidth="1"/>
    <col min="8205" max="8206" width="14.7109375" customWidth="1"/>
    <col min="8207" max="8207" width="17.5703125" customWidth="1"/>
    <col min="8208" max="8210" width="14.7109375" customWidth="1"/>
    <col min="8211" max="8211" width="18.7109375" customWidth="1"/>
    <col min="8212" max="8213" width="14.7109375" customWidth="1"/>
    <col min="8214" max="8214" width="17.5703125" customWidth="1"/>
    <col min="8215" max="8217" width="14.7109375" customWidth="1"/>
    <col min="8218" max="8218" width="18.7109375" customWidth="1"/>
    <col min="8219" max="8220" width="14.7109375" customWidth="1"/>
    <col min="8221" max="8221" width="17.5703125" customWidth="1"/>
    <col min="8222" max="8224" width="14.7109375" customWidth="1"/>
    <col min="8225" max="8225" width="18.7109375" customWidth="1"/>
    <col min="8226" max="8226" width="21.42578125" customWidth="1"/>
    <col min="8227" max="8227" width="18.42578125" customWidth="1"/>
    <col min="8457" max="8457" width="50.42578125" customWidth="1"/>
    <col min="8458" max="8458" width="11.42578125" customWidth="1"/>
    <col min="8459" max="8459" width="42.7109375" customWidth="1"/>
    <col min="8460" max="8460" width="25.28515625" customWidth="1"/>
    <col min="8461" max="8462" width="14.7109375" customWidth="1"/>
    <col min="8463" max="8463" width="17.5703125" customWidth="1"/>
    <col min="8464" max="8466" width="14.7109375" customWidth="1"/>
    <col min="8467" max="8467" width="18.7109375" customWidth="1"/>
    <col min="8468" max="8469" width="14.7109375" customWidth="1"/>
    <col min="8470" max="8470" width="17.5703125" customWidth="1"/>
    <col min="8471" max="8473" width="14.7109375" customWidth="1"/>
    <col min="8474" max="8474" width="18.7109375" customWidth="1"/>
    <col min="8475" max="8476" width="14.7109375" customWidth="1"/>
    <col min="8477" max="8477" width="17.5703125" customWidth="1"/>
    <col min="8478" max="8480" width="14.7109375" customWidth="1"/>
    <col min="8481" max="8481" width="18.7109375" customWidth="1"/>
    <col min="8482" max="8482" width="21.42578125" customWidth="1"/>
    <col min="8483" max="8483" width="18.42578125" customWidth="1"/>
    <col min="8713" max="8713" width="50.42578125" customWidth="1"/>
    <col min="8714" max="8714" width="11.42578125" customWidth="1"/>
    <col min="8715" max="8715" width="42.7109375" customWidth="1"/>
    <col min="8716" max="8716" width="25.28515625" customWidth="1"/>
    <col min="8717" max="8718" width="14.7109375" customWidth="1"/>
    <col min="8719" max="8719" width="17.5703125" customWidth="1"/>
    <col min="8720" max="8722" width="14.7109375" customWidth="1"/>
    <col min="8723" max="8723" width="18.7109375" customWidth="1"/>
    <col min="8724" max="8725" width="14.7109375" customWidth="1"/>
    <col min="8726" max="8726" width="17.5703125" customWidth="1"/>
    <col min="8727" max="8729" width="14.7109375" customWidth="1"/>
    <col min="8730" max="8730" width="18.7109375" customWidth="1"/>
    <col min="8731" max="8732" width="14.7109375" customWidth="1"/>
    <col min="8733" max="8733" width="17.5703125" customWidth="1"/>
    <col min="8734" max="8736" width="14.7109375" customWidth="1"/>
    <col min="8737" max="8737" width="18.7109375" customWidth="1"/>
    <col min="8738" max="8738" width="21.42578125" customWidth="1"/>
    <col min="8739" max="8739" width="18.42578125" customWidth="1"/>
    <col min="8969" max="8969" width="50.42578125" customWidth="1"/>
    <col min="8970" max="8970" width="11.42578125" customWidth="1"/>
    <col min="8971" max="8971" width="42.7109375" customWidth="1"/>
    <col min="8972" max="8972" width="25.28515625" customWidth="1"/>
    <col min="8973" max="8974" width="14.7109375" customWidth="1"/>
    <col min="8975" max="8975" width="17.5703125" customWidth="1"/>
    <col min="8976" max="8978" width="14.7109375" customWidth="1"/>
    <col min="8979" max="8979" width="18.7109375" customWidth="1"/>
    <col min="8980" max="8981" width="14.7109375" customWidth="1"/>
    <col min="8982" max="8982" width="17.5703125" customWidth="1"/>
    <col min="8983" max="8985" width="14.7109375" customWidth="1"/>
    <col min="8986" max="8986" width="18.7109375" customWidth="1"/>
    <col min="8987" max="8988" width="14.7109375" customWidth="1"/>
    <col min="8989" max="8989" width="17.5703125" customWidth="1"/>
    <col min="8990" max="8992" width="14.7109375" customWidth="1"/>
    <col min="8993" max="8993" width="18.7109375" customWidth="1"/>
    <col min="8994" max="8994" width="21.42578125" customWidth="1"/>
    <col min="8995" max="8995" width="18.42578125" customWidth="1"/>
    <col min="9225" max="9225" width="50.42578125" customWidth="1"/>
    <col min="9226" max="9226" width="11.42578125" customWidth="1"/>
    <col min="9227" max="9227" width="42.7109375" customWidth="1"/>
    <col min="9228" max="9228" width="25.28515625" customWidth="1"/>
    <col min="9229" max="9230" width="14.7109375" customWidth="1"/>
    <col min="9231" max="9231" width="17.5703125" customWidth="1"/>
    <col min="9232" max="9234" width="14.7109375" customWidth="1"/>
    <col min="9235" max="9235" width="18.7109375" customWidth="1"/>
    <col min="9236" max="9237" width="14.7109375" customWidth="1"/>
    <col min="9238" max="9238" width="17.5703125" customWidth="1"/>
    <col min="9239" max="9241" width="14.7109375" customWidth="1"/>
    <col min="9242" max="9242" width="18.7109375" customWidth="1"/>
    <col min="9243" max="9244" width="14.7109375" customWidth="1"/>
    <col min="9245" max="9245" width="17.5703125" customWidth="1"/>
    <col min="9246" max="9248" width="14.7109375" customWidth="1"/>
    <col min="9249" max="9249" width="18.7109375" customWidth="1"/>
    <col min="9250" max="9250" width="21.42578125" customWidth="1"/>
    <col min="9251" max="9251" width="18.42578125" customWidth="1"/>
    <col min="9481" max="9481" width="50.42578125" customWidth="1"/>
    <col min="9482" max="9482" width="11.42578125" customWidth="1"/>
    <col min="9483" max="9483" width="42.7109375" customWidth="1"/>
    <col min="9484" max="9484" width="25.28515625" customWidth="1"/>
    <col min="9485" max="9486" width="14.7109375" customWidth="1"/>
    <col min="9487" max="9487" width="17.5703125" customWidth="1"/>
    <col min="9488" max="9490" width="14.7109375" customWidth="1"/>
    <col min="9491" max="9491" width="18.7109375" customWidth="1"/>
    <col min="9492" max="9493" width="14.7109375" customWidth="1"/>
    <col min="9494" max="9494" width="17.5703125" customWidth="1"/>
    <col min="9495" max="9497" width="14.7109375" customWidth="1"/>
    <col min="9498" max="9498" width="18.7109375" customWidth="1"/>
    <col min="9499" max="9500" width="14.7109375" customWidth="1"/>
    <col min="9501" max="9501" width="17.5703125" customWidth="1"/>
    <col min="9502" max="9504" width="14.7109375" customWidth="1"/>
    <col min="9505" max="9505" width="18.7109375" customWidth="1"/>
    <col min="9506" max="9506" width="21.42578125" customWidth="1"/>
    <col min="9507" max="9507" width="18.42578125" customWidth="1"/>
    <col min="9737" max="9737" width="50.42578125" customWidth="1"/>
    <col min="9738" max="9738" width="11.42578125" customWidth="1"/>
    <col min="9739" max="9739" width="42.7109375" customWidth="1"/>
    <col min="9740" max="9740" width="25.28515625" customWidth="1"/>
    <col min="9741" max="9742" width="14.7109375" customWidth="1"/>
    <col min="9743" max="9743" width="17.5703125" customWidth="1"/>
    <col min="9744" max="9746" width="14.7109375" customWidth="1"/>
    <col min="9747" max="9747" width="18.7109375" customWidth="1"/>
    <col min="9748" max="9749" width="14.7109375" customWidth="1"/>
    <col min="9750" max="9750" width="17.5703125" customWidth="1"/>
    <col min="9751" max="9753" width="14.7109375" customWidth="1"/>
    <col min="9754" max="9754" width="18.7109375" customWidth="1"/>
    <col min="9755" max="9756" width="14.7109375" customWidth="1"/>
    <col min="9757" max="9757" width="17.5703125" customWidth="1"/>
    <col min="9758" max="9760" width="14.7109375" customWidth="1"/>
    <col min="9761" max="9761" width="18.7109375" customWidth="1"/>
    <col min="9762" max="9762" width="21.42578125" customWidth="1"/>
    <col min="9763" max="9763" width="18.42578125" customWidth="1"/>
    <col min="9993" max="9993" width="50.42578125" customWidth="1"/>
    <col min="9994" max="9994" width="11.42578125" customWidth="1"/>
    <col min="9995" max="9995" width="42.7109375" customWidth="1"/>
    <col min="9996" max="9996" width="25.28515625" customWidth="1"/>
    <col min="9997" max="9998" width="14.7109375" customWidth="1"/>
    <col min="9999" max="9999" width="17.5703125" customWidth="1"/>
    <col min="10000" max="10002" width="14.7109375" customWidth="1"/>
    <col min="10003" max="10003" width="18.7109375" customWidth="1"/>
    <col min="10004" max="10005" width="14.7109375" customWidth="1"/>
    <col min="10006" max="10006" width="17.5703125" customWidth="1"/>
    <col min="10007" max="10009" width="14.7109375" customWidth="1"/>
    <col min="10010" max="10010" width="18.7109375" customWidth="1"/>
    <col min="10011" max="10012" width="14.7109375" customWidth="1"/>
    <col min="10013" max="10013" width="17.5703125" customWidth="1"/>
    <col min="10014" max="10016" width="14.7109375" customWidth="1"/>
    <col min="10017" max="10017" width="18.7109375" customWidth="1"/>
    <col min="10018" max="10018" width="21.42578125" customWidth="1"/>
    <col min="10019" max="10019" width="18.42578125" customWidth="1"/>
    <col min="10249" max="10249" width="50.42578125" customWidth="1"/>
    <col min="10250" max="10250" width="11.42578125" customWidth="1"/>
    <col min="10251" max="10251" width="42.7109375" customWidth="1"/>
    <col min="10252" max="10252" width="25.28515625" customWidth="1"/>
    <col min="10253" max="10254" width="14.7109375" customWidth="1"/>
    <col min="10255" max="10255" width="17.5703125" customWidth="1"/>
    <col min="10256" max="10258" width="14.7109375" customWidth="1"/>
    <col min="10259" max="10259" width="18.7109375" customWidth="1"/>
    <col min="10260" max="10261" width="14.7109375" customWidth="1"/>
    <col min="10262" max="10262" width="17.5703125" customWidth="1"/>
    <col min="10263" max="10265" width="14.7109375" customWidth="1"/>
    <col min="10266" max="10266" width="18.7109375" customWidth="1"/>
    <col min="10267" max="10268" width="14.7109375" customWidth="1"/>
    <col min="10269" max="10269" width="17.5703125" customWidth="1"/>
    <col min="10270" max="10272" width="14.7109375" customWidth="1"/>
    <col min="10273" max="10273" width="18.7109375" customWidth="1"/>
    <col min="10274" max="10274" width="21.42578125" customWidth="1"/>
    <col min="10275" max="10275" width="18.42578125" customWidth="1"/>
    <col min="10505" max="10505" width="50.42578125" customWidth="1"/>
    <col min="10506" max="10506" width="11.42578125" customWidth="1"/>
    <col min="10507" max="10507" width="42.7109375" customWidth="1"/>
    <col min="10508" max="10508" width="25.28515625" customWidth="1"/>
    <col min="10509" max="10510" width="14.7109375" customWidth="1"/>
    <col min="10511" max="10511" width="17.5703125" customWidth="1"/>
    <col min="10512" max="10514" width="14.7109375" customWidth="1"/>
    <col min="10515" max="10515" width="18.7109375" customWidth="1"/>
    <col min="10516" max="10517" width="14.7109375" customWidth="1"/>
    <col min="10518" max="10518" width="17.5703125" customWidth="1"/>
    <col min="10519" max="10521" width="14.7109375" customWidth="1"/>
    <col min="10522" max="10522" width="18.7109375" customWidth="1"/>
    <col min="10523" max="10524" width="14.7109375" customWidth="1"/>
    <col min="10525" max="10525" width="17.5703125" customWidth="1"/>
    <col min="10526" max="10528" width="14.7109375" customWidth="1"/>
    <col min="10529" max="10529" width="18.7109375" customWidth="1"/>
    <col min="10530" max="10530" width="21.42578125" customWidth="1"/>
    <col min="10531" max="10531" width="18.42578125" customWidth="1"/>
    <col min="10761" max="10761" width="50.42578125" customWidth="1"/>
    <col min="10762" max="10762" width="11.42578125" customWidth="1"/>
    <col min="10763" max="10763" width="42.7109375" customWidth="1"/>
    <col min="10764" max="10764" width="25.28515625" customWidth="1"/>
    <col min="10765" max="10766" width="14.7109375" customWidth="1"/>
    <col min="10767" max="10767" width="17.5703125" customWidth="1"/>
    <col min="10768" max="10770" width="14.7109375" customWidth="1"/>
    <col min="10771" max="10771" width="18.7109375" customWidth="1"/>
    <col min="10772" max="10773" width="14.7109375" customWidth="1"/>
    <col min="10774" max="10774" width="17.5703125" customWidth="1"/>
    <col min="10775" max="10777" width="14.7109375" customWidth="1"/>
    <col min="10778" max="10778" width="18.7109375" customWidth="1"/>
    <col min="10779" max="10780" width="14.7109375" customWidth="1"/>
    <col min="10781" max="10781" width="17.5703125" customWidth="1"/>
    <col min="10782" max="10784" width="14.7109375" customWidth="1"/>
    <col min="10785" max="10785" width="18.7109375" customWidth="1"/>
    <col min="10786" max="10786" width="21.42578125" customWidth="1"/>
    <col min="10787" max="10787" width="18.42578125" customWidth="1"/>
    <col min="11017" max="11017" width="50.42578125" customWidth="1"/>
    <col min="11018" max="11018" width="11.42578125" customWidth="1"/>
    <col min="11019" max="11019" width="42.7109375" customWidth="1"/>
    <col min="11020" max="11020" width="25.28515625" customWidth="1"/>
    <col min="11021" max="11022" width="14.7109375" customWidth="1"/>
    <col min="11023" max="11023" width="17.5703125" customWidth="1"/>
    <col min="11024" max="11026" width="14.7109375" customWidth="1"/>
    <col min="11027" max="11027" width="18.7109375" customWidth="1"/>
    <col min="11028" max="11029" width="14.7109375" customWidth="1"/>
    <col min="11030" max="11030" width="17.5703125" customWidth="1"/>
    <col min="11031" max="11033" width="14.7109375" customWidth="1"/>
    <col min="11034" max="11034" width="18.7109375" customWidth="1"/>
    <col min="11035" max="11036" width="14.7109375" customWidth="1"/>
    <col min="11037" max="11037" width="17.5703125" customWidth="1"/>
    <col min="11038" max="11040" width="14.7109375" customWidth="1"/>
    <col min="11041" max="11041" width="18.7109375" customWidth="1"/>
    <col min="11042" max="11042" width="21.42578125" customWidth="1"/>
    <col min="11043" max="11043" width="18.42578125" customWidth="1"/>
    <col min="11273" max="11273" width="50.42578125" customWidth="1"/>
    <col min="11274" max="11274" width="11.42578125" customWidth="1"/>
    <col min="11275" max="11275" width="42.7109375" customWidth="1"/>
    <col min="11276" max="11276" width="25.28515625" customWidth="1"/>
    <col min="11277" max="11278" width="14.7109375" customWidth="1"/>
    <col min="11279" max="11279" width="17.5703125" customWidth="1"/>
    <col min="11280" max="11282" width="14.7109375" customWidth="1"/>
    <col min="11283" max="11283" width="18.7109375" customWidth="1"/>
    <col min="11284" max="11285" width="14.7109375" customWidth="1"/>
    <col min="11286" max="11286" width="17.5703125" customWidth="1"/>
    <col min="11287" max="11289" width="14.7109375" customWidth="1"/>
    <col min="11290" max="11290" width="18.7109375" customWidth="1"/>
    <col min="11291" max="11292" width="14.7109375" customWidth="1"/>
    <col min="11293" max="11293" width="17.5703125" customWidth="1"/>
    <col min="11294" max="11296" width="14.7109375" customWidth="1"/>
    <col min="11297" max="11297" width="18.7109375" customWidth="1"/>
    <col min="11298" max="11298" width="21.42578125" customWidth="1"/>
    <col min="11299" max="11299" width="18.42578125" customWidth="1"/>
    <col min="11529" max="11529" width="50.42578125" customWidth="1"/>
    <col min="11530" max="11530" width="11.42578125" customWidth="1"/>
    <col min="11531" max="11531" width="42.7109375" customWidth="1"/>
    <col min="11532" max="11532" width="25.28515625" customWidth="1"/>
    <col min="11533" max="11534" width="14.7109375" customWidth="1"/>
    <col min="11535" max="11535" width="17.5703125" customWidth="1"/>
    <col min="11536" max="11538" width="14.7109375" customWidth="1"/>
    <col min="11539" max="11539" width="18.7109375" customWidth="1"/>
    <col min="11540" max="11541" width="14.7109375" customWidth="1"/>
    <col min="11542" max="11542" width="17.5703125" customWidth="1"/>
    <col min="11543" max="11545" width="14.7109375" customWidth="1"/>
    <col min="11546" max="11546" width="18.7109375" customWidth="1"/>
    <col min="11547" max="11548" width="14.7109375" customWidth="1"/>
    <col min="11549" max="11549" width="17.5703125" customWidth="1"/>
    <col min="11550" max="11552" width="14.7109375" customWidth="1"/>
    <col min="11553" max="11553" width="18.7109375" customWidth="1"/>
    <col min="11554" max="11554" width="21.42578125" customWidth="1"/>
    <col min="11555" max="11555" width="18.42578125" customWidth="1"/>
    <col min="11785" max="11785" width="50.42578125" customWidth="1"/>
    <col min="11786" max="11786" width="11.42578125" customWidth="1"/>
    <col min="11787" max="11787" width="42.7109375" customWidth="1"/>
    <col min="11788" max="11788" width="25.28515625" customWidth="1"/>
    <col min="11789" max="11790" width="14.7109375" customWidth="1"/>
    <col min="11791" max="11791" width="17.5703125" customWidth="1"/>
    <col min="11792" max="11794" width="14.7109375" customWidth="1"/>
    <col min="11795" max="11795" width="18.7109375" customWidth="1"/>
    <col min="11796" max="11797" width="14.7109375" customWidth="1"/>
    <col min="11798" max="11798" width="17.5703125" customWidth="1"/>
    <col min="11799" max="11801" width="14.7109375" customWidth="1"/>
    <col min="11802" max="11802" width="18.7109375" customWidth="1"/>
    <col min="11803" max="11804" width="14.7109375" customWidth="1"/>
    <col min="11805" max="11805" width="17.5703125" customWidth="1"/>
    <col min="11806" max="11808" width="14.7109375" customWidth="1"/>
    <col min="11809" max="11809" width="18.7109375" customWidth="1"/>
    <col min="11810" max="11810" width="21.42578125" customWidth="1"/>
    <col min="11811" max="11811" width="18.42578125" customWidth="1"/>
    <col min="12041" max="12041" width="50.42578125" customWidth="1"/>
    <col min="12042" max="12042" width="11.42578125" customWidth="1"/>
    <col min="12043" max="12043" width="42.7109375" customWidth="1"/>
    <col min="12044" max="12044" width="25.28515625" customWidth="1"/>
    <col min="12045" max="12046" width="14.7109375" customWidth="1"/>
    <col min="12047" max="12047" width="17.5703125" customWidth="1"/>
    <col min="12048" max="12050" width="14.7109375" customWidth="1"/>
    <col min="12051" max="12051" width="18.7109375" customWidth="1"/>
    <col min="12052" max="12053" width="14.7109375" customWidth="1"/>
    <col min="12054" max="12054" width="17.5703125" customWidth="1"/>
    <col min="12055" max="12057" width="14.7109375" customWidth="1"/>
    <col min="12058" max="12058" width="18.7109375" customWidth="1"/>
    <col min="12059" max="12060" width="14.7109375" customWidth="1"/>
    <col min="12061" max="12061" width="17.5703125" customWidth="1"/>
    <col min="12062" max="12064" width="14.7109375" customWidth="1"/>
    <col min="12065" max="12065" width="18.7109375" customWidth="1"/>
    <col min="12066" max="12066" width="21.42578125" customWidth="1"/>
    <col min="12067" max="12067" width="18.42578125" customWidth="1"/>
    <col min="12297" max="12297" width="50.42578125" customWidth="1"/>
    <col min="12298" max="12298" width="11.42578125" customWidth="1"/>
    <col min="12299" max="12299" width="42.7109375" customWidth="1"/>
    <col min="12300" max="12300" width="25.28515625" customWidth="1"/>
    <col min="12301" max="12302" width="14.7109375" customWidth="1"/>
    <col min="12303" max="12303" width="17.5703125" customWidth="1"/>
    <col min="12304" max="12306" width="14.7109375" customWidth="1"/>
    <col min="12307" max="12307" width="18.7109375" customWidth="1"/>
    <col min="12308" max="12309" width="14.7109375" customWidth="1"/>
    <col min="12310" max="12310" width="17.5703125" customWidth="1"/>
    <col min="12311" max="12313" width="14.7109375" customWidth="1"/>
    <col min="12314" max="12314" width="18.7109375" customWidth="1"/>
    <col min="12315" max="12316" width="14.7109375" customWidth="1"/>
    <col min="12317" max="12317" width="17.5703125" customWidth="1"/>
    <col min="12318" max="12320" width="14.7109375" customWidth="1"/>
    <col min="12321" max="12321" width="18.7109375" customWidth="1"/>
    <col min="12322" max="12322" width="21.42578125" customWidth="1"/>
    <col min="12323" max="12323" width="18.42578125" customWidth="1"/>
    <col min="12553" max="12553" width="50.42578125" customWidth="1"/>
    <col min="12554" max="12554" width="11.42578125" customWidth="1"/>
    <col min="12555" max="12555" width="42.7109375" customWidth="1"/>
    <col min="12556" max="12556" width="25.28515625" customWidth="1"/>
    <col min="12557" max="12558" width="14.7109375" customWidth="1"/>
    <col min="12559" max="12559" width="17.5703125" customWidth="1"/>
    <col min="12560" max="12562" width="14.7109375" customWidth="1"/>
    <col min="12563" max="12563" width="18.7109375" customWidth="1"/>
    <col min="12564" max="12565" width="14.7109375" customWidth="1"/>
    <col min="12566" max="12566" width="17.5703125" customWidth="1"/>
    <col min="12567" max="12569" width="14.7109375" customWidth="1"/>
    <col min="12570" max="12570" width="18.7109375" customWidth="1"/>
    <col min="12571" max="12572" width="14.7109375" customWidth="1"/>
    <col min="12573" max="12573" width="17.5703125" customWidth="1"/>
    <col min="12574" max="12576" width="14.7109375" customWidth="1"/>
    <col min="12577" max="12577" width="18.7109375" customWidth="1"/>
    <col min="12578" max="12578" width="21.42578125" customWidth="1"/>
    <col min="12579" max="12579" width="18.42578125" customWidth="1"/>
    <col min="12809" max="12809" width="50.42578125" customWidth="1"/>
    <col min="12810" max="12810" width="11.42578125" customWidth="1"/>
    <col min="12811" max="12811" width="42.7109375" customWidth="1"/>
    <col min="12812" max="12812" width="25.28515625" customWidth="1"/>
    <col min="12813" max="12814" width="14.7109375" customWidth="1"/>
    <col min="12815" max="12815" width="17.5703125" customWidth="1"/>
    <col min="12816" max="12818" width="14.7109375" customWidth="1"/>
    <col min="12819" max="12819" width="18.7109375" customWidth="1"/>
    <col min="12820" max="12821" width="14.7109375" customWidth="1"/>
    <col min="12822" max="12822" width="17.5703125" customWidth="1"/>
    <col min="12823" max="12825" width="14.7109375" customWidth="1"/>
    <col min="12826" max="12826" width="18.7109375" customWidth="1"/>
    <col min="12827" max="12828" width="14.7109375" customWidth="1"/>
    <col min="12829" max="12829" width="17.5703125" customWidth="1"/>
    <col min="12830" max="12832" width="14.7109375" customWidth="1"/>
    <col min="12833" max="12833" width="18.7109375" customWidth="1"/>
    <col min="12834" max="12834" width="21.42578125" customWidth="1"/>
    <col min="12835" max="12835" width="18.42578125" customWidth="1"/>
    <col min="13065" max="13065" width="50.42578125" customWidth="1"/>
    <col min="13066" max="13066" width="11.42578125" customWidth="1"/>
    <col min="13067" max="13067" width="42.7109375" customWidth="1"/>
    <col min="13068" max="13068" width="25.28515625" customWidth="1"/>
    <col min="13069" max="13070" width="14.7109375" customWidth="1"/>
    <col min="13071" max="13071" width="17.5703125" customWidth="1"/>
    <col min="13072" max="13074" width="14.7109375" customWidth="1"/>
    <col min="13075" max="13075" width="18.7109375" customWidth="1"/>
    <col min="13076" max="13077" width="14.7109375" customWidth="1"/>
    <col min="13078" max="13078" width="17.5703125" customWidth="1"/>
    <col min="13079" max="13081" width="14.7109375" customWidth="1"/>
    <col min="13082" max="13082" width="18.7109375" customWidth="1"/>
    <col min="13083" max="13084" width="14.7109375" customWidth="1"/>
    <col min="13085" max="13085" width="17.5703125" customWidth="1"/>
    <col min="13086" max="13088" width="14.7109375" customWidth="1"/>
    <col min="13089" max="13089" width="18.7109375" customWidth="1"/>
    <col min="13090" max="13090" width="21.42578125" customWidth="1"/>
    <col min="13091" max="13091" width="18.42578125" customWidth="1"/>
    <col min="13321" max="13321" width="50.42578125" customWidth="1"/>
    <col min="13322" max="13322" width="11.42578125" customWidth="1"/>
    <col min="13323" max="13323" width="42.7109375" customWidth="1"/>
    <col min="13324" max="13324" width="25.28515625" customWidth="1"/>
    <col min="13325" max="13326" width="14.7109375" customWidth="1"/>
    <col min="13327" max="13327" width="17.5703125" customWidth="1"/>
    <col min="13328" max="13330" width="14.7109375" customWidth="1"/>
    <col min="13331" max="13331" width="18.7109375" customWidth="1"/>
    <col min="13332" max="13333" width="14.7109375" customWidth="1"/>
    <col min="13334" max="13334" width="17.5703125" customWidth="1"/>
    <col min="13335" max="13337" width="14.7109375" customWidth="1"/>
    <col min="13338" max="13338" width="18.7109375" customWidth="1"/>
    <col min="13339" max="13340" width="14.7109375" customWidth="1"/>
    <col min="13341" max="13341" width="17.5703125" customWidth="1"/>
    <col min="13342" max="13344" width="14.7109375" customWidth="1"/>
    <col min="13345" max="13345" width="18.7109375" customWidth="1"/>
    <col min="13346" max="13346" width="21.42578125" customWidth="1"/>
    <col min="13347" max="13347" width="18.42578125" customWidth="1"/>
    <col min="13577" max="13577" width="50.42578125" customWidth="1"/>
    <col min="13578" max="13578" width="11.42578125" customWidth="1"/>
    <col min="13579" max="13579" width="42.7109375" customWidth="1"/>
    <col min="13580" max="13580" width="25.28515625" customWidth="1"/>
    <col min="13581" max="13582" width="14.7109375" customWidth="1"/>
    <col min="13583" max="13583" width="17.5703125" customWidth="1"/>
    <col min="13584" max="13586" width="14.7109375" customWidth="1"/>
    <col min="13587" max="13587" width="18.7109375" customWidth="1"/>
    <col min="13588" max="13589" width="14.7109375" customWidth="1"/>
    <col min="13590" max="13590" width="17.5703125" customWidth="1"/>
    <col min="13591" max="13593" width="14.7109375" customWidth="1"/>
    <col min="13594" max="13594" width="18.7109375" customWidth="1"/>
    <col min="13595" max="13596" width="14.7109375" customWidth="1"/>
    <col min="13597" max="13597" width="17.5703125" customWidth="1"/>
    <col min="13598" max="13600" width="14.7109375" customWidth="1"/>
    <col min="13601" max="13601" width="18.7109375" customWidth="1"/>
    <col min="13602" max="13602" width="21.42578125" customWidth="1"/>
    <col min="13603" max="13603" width="18.42578125" customWidth="1"/>
    <col min="13833" max="13833" width="50.42578125" customWidth="1"/>
    <col min="13834" max="13834" width="11.42578125" customWidth="1"/>
    <col min="13835" max="13835" width="42.7109375" customWidth="1"/>
    <col min="13836" max="13836" width="25.28515625" customWidth="1"/>
    <col min="13837" max="13838" width="14.7109375" customWidth="1"/>
    <col min="13839" max="13839" width="17.5703125" customWidth="1"/>
    <col min="13840" max="13842" width="14.7109375" customWidth="1"/>
    <col min="13843" max="13843" width="18.7109375" customWidth="1"/>
    <col min="13844" max="13845" width="14.7109375" customWidth="1"/>
    <col min="13846" max="13846" width="17.5703125" customWidth="1"/>
    <col min="13847" max="13849" width="14.7109375" customWidth="1"/>
    <col min="13850" max="13850" width="18.7109375" customWidth="1"/>
    <col min="13851" max="13852" width="14.7109375" customWidth="1"/>
    <col min="13853" max="13853" width="17.5703125" customWidth="1"/>
    <col min="13854" max="13856" width="14.7109375" customWidth="1"/>
    <col min="13857" max="13857" width="18.7109375" customWidth="1"/>
    <col min="13858" max="13858" width="21.42578125" customWidth="1"/>
    <col min="13859" max="13859" width="18.42578125" customWidth="1"/>
    <col min="14089" max="14089" width="50.42578125" customWidth="1"/>
    <col min="14090" max="14090" width="11.42578125" customWidth="1"/>
    <col min="14091" max="14091" width="42.7109375" customWidth="1"/>
    <col min="14092" max="14092" width="25.28515625" customWidth="1"/>
    <col min="14093" max="14094" width="14.7109375" customWidth="1"/>
    <col min="14095" max="14095" width="17.5703125" customWidth="1"/>
    <col min="14096" max="14098" width="14.7109375" customWidth="1"/>
    <col min="14099" max="14099" width="18.7109375" customWidth="1"/>
    <col min="14100" max="14101" width="14.7109375" customWidth="1"/>
    <col min="14102" max="14102" width="17.5703125" customWidth="1"/>
    <col min="14103" max="14105" width="14.7109375" customWidth="1"/>
    <col min="14106" max="14106" width="18.7109375" customWidth="1"/>
    <col min="14107" max="14108" width="14.7109375" customWidth="1"/>
    <col min="14109" max="14109" width="17.5703125" customWidth="1"/>
    <col min="14110" max="14112" width="14.7109375" customWidth="1"/>
    <col min="14113" max="14113" width="18.7109375" customWidth="1"/>
    <col min="14114" max="14114" width="21.42578125" customWidth="1"/>
    <col min="14115" max="14115" width="18.42578125" customWidth="1"/>
    <col min="14345" max="14345" width="50.42578125" customWidth="1"/>
    <col min="14346" max="14346" width="11.42578125" customWidth="1"/>
    <col min="14347" max="14347" width="42.7109375" customWidth="1"/>
    <col min="14348" max="14348" width="25.28515625" customWidth="1"/>
    <col min="14349" max="14350" width="14.7109375" customWidth="1"/>
    <col min="14351" max="14351" width="17.5703125" customWidth="1"/>
    <col min="14352" max="14354" width="14.7109375" customWidth="1"/>
    <col min="14355" max="14355" width="18.7109375" customWidth="1"/>
    <col min="14356" max="14357" width="14.7109375" customWidth="1"/>
    <col min="14358" max="14358" width="17.5703125" customWidth="1"/>
    <col min="14359" max="14361" width="14.7109375" customWidth="1"/>
    <col min="14362" max="14362" width="18.7109375" customWidth="1"/>
    <col min="14363" max="14364" width="14.7109375" customWidth="1"/>
    <col min="14365" max="14365" width="17.5703125" customWidth="1"/>
    <col min="14366" max="14368" width="14.7109375" customWidth="1"/>
    <col min="14369" max="14369" width="18.7109375" customWidth="1"/>
    <col min="14370" max="14370" width="21.42578125" customWidth="1"/>
    <col min="14371" max="14371" width="18.42578125" customWidth="1"/>
    <col min="14601" max="14601" width="50.42578125" customWidth="1"/>
    <col min="14602" max="14602" width="11.42578125" customWidth="1"/>
    <col min="14603" max="14603" width="42.7109375" customWidth="1"/>
    <col min="14604" max="14604" width="25.28515625" customWidth="1"/>
    <col min="14605" max="14606" width="14.7109375" customWidth="1"/>
    <col min="14607" max="14607" width="17.5703125" customWidth="1"/>
    <col min="14608" max="14610" width="14.7109375" customWidth="1"/>
    <col min="14611" max="14611" width="18.7109375" customWidth="1"/>
    <col min="14612" max="14613" width="14.7109375" customWidth="1"/>
    <col min="14614" max="14614" width="17.5703125" customWidth="1"/>
    <col min="14615" max="14617" width="14.7109375" customWidth="1"/>
    <col min="14618" max="14618" width="18.7109375" customWidth="1"/>
    <col min="14619" max="14620" width="14.7109375" customWidth="1"/>
    <col min="14621" max="14621" width="17.5703125" customWidth="1"/>
    <col min="14622" max="14624" width="14.7109375" customWidth="1"/>
    <col min="14625" max="14625" width="18.7109375" customWidth="1"/>
    <col min="14626" max="14626" width="21.42578125" customWidth="1"/>
    <col min="14627" max="14627" width="18.42578125" customWidth="1"/>
    <col min="14857" max="14857" width="50.42578125" customWidth="1"/>
    <col min="14858" max="14858" width="11.42578125" customWidth="1"/>
    <col min="14859" max="14859" width="42.7109375" customWidth="1"/>
    <col min="14860" max="14860" width="25.28515625" customWidth="1"/>
    <col min="14861" max="14862" width="14.7109375" customWidth="1"/>
    <col min="14863" max="14863" width="17.5703125" customWidth="1"/>
    <col min="14864" max="14866" width="14.7109375" customWidth="1"/>
    <col min="14867" max="14867" width="18.7109375" customWidth="1"/>
    <col min="14868" max="14869" width="14.7109375" customWidth="1"/>
    <col min="14870" max="14870" width="17.5703125" customWidth="1"/>
    <col min="14871" max="14873" width="14.7109375" customWidth="1"/>
    <col min="14874" max="14874" width="18.7109375" customWidth="1"/>
    <col min="14875" max="14876" width="14.7109375" customWidth="1"/>
    <col min="14877" max="14877" width="17.5703125" customWidth="1"/>
    <col min="14878" max="14880" width="14.7109375" customWidth="1"/>
    <col min="14881" max="14881" width="18.7109375" customWidth="1"/>
    <col min="14882" max="14882" width="21.42578125" customWidth="1"/>
    <col min="14883" max="14883" width="18.42578125" customWidth="1"/>
    <col min="15113" max="15113" width="50.42578125" customWidth="1"/>
    <col min="15114" max="15114" width="11.42578125" customWidth="1"/>
    <col min="15115" max="15115" width="42.7109375" customWidth="1"/>
    <col min="15116" max="15116" width="25.28515625" customWidth="1"/>
    <col min="15117" max="15118" width="14.7109375" customWidth="1"/>
    <col min="15119" max="15119" width="17.5703125" customWidth="1"/>
    <col min="15120" max="15122" width="14.7109375" customWidth="1"/>
    <col min="15123" max="15123" width="18.7109375" customWidth="1"/>
    <col min="15124" max="15125" width="14.7109375" customWidth="1"/>
    <col min="15126" max="15126" width="17.5703125" customWidth="1"/>
    <col min="15127" max="15129" width="14.7109375" customWidth="1"/>
    <col min="15130" max="15130" width="18.7109375" customWidth="1"/>
    <col min="15131" max="15132" width="14.7109375" customWidth="1"/>
    <col min="15133" max="15133" width="17.5703125" customWidth="1"/>
    <col min="15134" max="15136" width="14.7109375" customWidth="1"/>
    <col min="15137" max="15137" width="18.7109375" customWidth="1"/>
    <col min="15138" max="15138" width="21.42578125" customWidth="1"/>
    <col min="15139" max="15139" width="18.42578125" customWidth="1"/>
    <col min="15369" max="15369" width="50.42578125" customWidth="1"/>
    <col min="15370" max="15370" width="11.42578125" customWidth="1"/>
    <col min="15371" max="15371" width="42.7109375" customWidth="1"/>
    <col min="15372" max="15372" width="25.28515625" customWidth="1"/>
    <col min="15373" max="15374" width="14.7109375" customWidth="1"/>
    <col min="15375" max="15375" width="17.5703125" customWidth="1"/>
    <col min="15376" max="15378" width="14.7109375" customWidth="1"/>
    <col min="15379" max="15379" width="18.7109375" customWidth="1"/>
    <col min="15380" max="15381" width="14.7109375" customWidth="1"/>
    <col min="15382" max="15382" width="17.5703125" customWidth="1"/>
    <col min="15383" max="15385" width="14.7109375" customWidth="1"/>
    <col min="15386" max="15386" width="18.7109375" customWidth="1"/>
    <col min="15387" max="15388" width="14.7109375" customWidth="1"/>
    <col min="15389" max="15389" width="17.5703125" customWidth="1"/>
    <col min="15390" max="15392" width="14.7109375" customWidth="1"/>
    <col min="15393" max="15393" width="18.7109375" customWidth="1"/>
    <col min="15394" max="15394" width="21.42578125" customWidth="1"/>
    <col min="15395" max="15395" width="18.42578125" customWidth="1"/>
    <col min="15625" max="15625" width="50.42578125" customWidth="1"/>
    <col min="15626" max="15626" width="11.42578125" customWidth="1"/>
    <col min="15627" max="15627" width="42.7109375" customWidth="1"/>
    <col min="15628" max="15628" width="25.28515625" customWidth="1"/>
    <col min="15629" max="15630" width="14.7109375" customWidth="1"/>
    <col min="15631" max="15631" width="17.5703125" customWidth="1"/>
    <col min="15632" max="15634" width="14.7109375" customWidth="1"/>
    <col min="15635" max="15635" width="18.7109375" customWidth="1"/>
    <col min="15636" max="15637" width="14.7109375" customWidth="1"/>
    <col min="15638" max="15638" width="17.5703125" customWidth="1"/>
    <col min="15639" max="15641" width="14.7109375" customWidth="1"/>
    <col min="15642" max="15642" width="18.7109375" customWidth="1"/>
    <col min="15643" max="15644" width="14.7109375" customWidth="1"/>
    <col min="15645" max="15645" width="17.5703125" customWidth="1"/>
    <col min="15646" max="15648" width="14.7109375" customWidth="1"/>
    <col min="15649" max="15649" width="18.7109375" customWidth="1"/>
    <col min="15650" max="15650" width="21.42578125" customWidth="1"/>
    <col min="15651" max="15651" width="18.42578125" customWidth="1"/>
    <col min="15881" max="15881" width="50.42578125" customWidth="1"/>
    <col min="15882" max="15882" width="11.42578125" customWidth="1"/>
    <col min="15883" max="15883" width="42.7109375" customWidth="1"/>
    <col min="15884" max="15884" width="25.28515625" customWidth="1"/>
    <col min="15885" max="15886" width="14.7109375" customWidth="1"/>
    <col min="15887" max="15887" width="17.5703125" customWidth="1"/>
    <col min="15888" max="15890" width="14.7109375" customWidth="1"/>
    <col min="15891" max="15891" width="18.7109375" customWidth="1"/>
    <col min="15892" max="15893" width="14.7109375" customWidth="1"/>
    <col min="15894" max="15894" width="17.5703125" customWidth="1"/>
    <col min="15895" max="15897" width="14.7109375" customWidth="1"/>
    <col min="15898" max="15898" width="18.7109375" customWidth="1"/>
    <col min="15899" max="15900" width="14.7109375" customWidth="1"/>
    <col min="15901" max="15901" width="17.5703125" customWidth="1"/>
    <col min="15902" max="15904" width="14.7109375" customWidth="1"/>
    <col min="15905" max="15905" width="18.7109375" customWidth="1"/>
    <col min="15906" max="15906" width="21.42578125" customWidth="1"/>
    <col min="15907" max="15907" width="18.42578125" customWidth="1"/>
    <col min="16137" max="16137" width="50.42578125" customWidth="1"/>
    <col min="16138" max="16138" width="11.42578125" customWidth="1"/>
    <col min="16139" max="16139" width="42.7109375" customWidth="1"/>
    <col min="16140" max="16140" width="25.28515625" customWidth="1"/>
    <col min="16141" max="16142" width="14.7109375" customWidth="1"/>
    <col min="16143" max="16143" width="17.5703125" customWidth="1"/>
    <col min="16144" max="16146" width="14.7109375" customWidth="1"/>
    <col min="16147" max="16147" width="18.7109375" customWidth="1"/>
    <col min="16148" max="16149" width="14.7109375" customWidth="1"/>
    <col min="16150" max="16150" width="17.5703125" customWidth="1"/>
    <col min="16151" max="16153" width="14.7109375" customWidth="1"/>
    <col min="16154" max="16154" width="18.7109375" customWidth="1"/>
    <col min="16155" max="16156" width="14.7109375" customWidth="1"/>
    <col min="16157" max="16157" width="17.5703125" customWidth="1"/>
    <col min="16158" max="16160" width="14.7109375" customWidth="1"/>
    <col min="16161" max="16161" width="18.7109375" customWidth="1"/>
    <col min="16162" max="16162" width="21.42578125" customWidth="1"/>
    <col min="16163" max="16163" width="18.42578125" customWidth="1"/>
  </cols>
  <sheetData>
    <row r="1" spans="1:35" ht="26.25" x14ac:dyDescent="0.4">
      <c r="A1" s="1" t="s">
        <v>0</v>
      </c>
    </row>
    <row r="2" spans="1:35" ht="15.75" thickBot="1" x14ac:dyDescent="0.3"/>
    <row r="3" spans="1:35" ht="19.5" thickBot="1" x14ac:dyDescent="0.35">
      <c r="E3" s="182" t="s">
        <v>74</v>
      </c>
      <c r="F3" s="183"/>
      <c r="G3" s="183"/>
      <c r="H3" s="183"/>
      <c r="I3" s="183"/>
      <c r="J3" s="183"/>
      <c r="K3" s="183"/>
      <c r="L3" s="183"/>
      <c r="M3" s="184"/>
      <c r="N3" s="182" t="s">
        <v>76</v>
      </c>
      <c r="O3" s="183"/>
      <c r="P3" s="183"/>
      <c r="Q3" s="183"/>
      <c r="R3" s="183"/>
      <c r="S3" s="183"/>
      <c r="T3" s="183"/>
      <c r="U3" s="183"/>
      <c r="V3" s="184"/>
      <c r="W3" s="182" t="s">
        <v>75</v>
      </c>
      <c r="X3" s="183"/>
      <c r="Y3" s="183"/>
      <c r="Z3" s="183"/>
      <c r="AA3" s="183"/>
      <c r="AB3" s="183"/>
      <c r="AC3" s="183"/>
      <c r="AD3" s="183"/>
      <c r="AE3" s="184"/>
    </row>
    <row r="4" spans="1:35" ht="15.75" thickBot="1" x14ac:dyDescent="0.3">
      <c r="E4" s="188" t="s">
        <v>1</v>
      </c>
      <c r="F4" s="189"/>
      <c r="G4" s="189"/>
      <c r="H4" s="190"/>
      <c r="I4" s="188" t="s">
        <v>2</v>
      </c>
      <c r="J4" s="189"/>
      <c r="K4" s="189"/>
      <c r="L4" s="190"/>
      <c r="M4" s="4"/>
      <c r="N4" s="188" t="s">
        <v>1</v>
      </c>
      <c r="O4" s="189"/>
      <c r="P4" s="189"/>
      <c r="Q4" s="190"/>
      <c r="R4" s="188" t="s">
        <v>2</v>
      </c>
      <c r="S4" s="189"/>
      <c r="T4" s="189"/>
      <c r="U4" s="190"/>
      <c r="V4" s="4"/>
      <c r="W4" s="188" t="s">
        <v>1</v>
      </c>
      <c r="X4" s="189"/>
      <c r="Y4" s="189"/>
      <c r="Z4" s="190"/>
      <c r="AA4" s="188" t="s">
        <v>2</v>
      </c>
      <c r="AB4" s="189"/>
      <c r="AC4" s="189"/>
      <c r="AD4" s="190"/>
      <c r="AE4" s="4"/>
    </row>
    <row r="5" spans="1:35" s="3" customFormat="1" ht="32.25" thickBot="1" x14ac:dyDescent="0.3">
      <c r="A5" s="5" t="s">
        <v>56</v>
      </c>
      <c r="B5" s="6" t="s">
        <v>3</v>
      </c>
      <c r="C5" s="7" t="s">
        <v>4</v>
      </c>
      <c r="D5" s="7" t="s">
        <v>5</v>
      </c>
      <c r="E5" s="8" t="s">
        <v>69</v>
      </c>
      <c r="F5" s="134" t="s">
        <v>70</v>
      </c>
      <c r="G5" s="9" t="s">
        <v>6</v>
      </c>
      <c r="H5" s="10" t="s">
        <v>7</v>
      </c>
      <c r="I5" s="8" t="s">
        <v>69</v>
      </c>
      <c r="J5" s="134" t="s">
        <v>70</v>
      </c>
      <c r="K5" s="9" t="s">
        <v>6</v>
      </c>
      <c r="L5" s="10" t="s">
        <v>7</v>
      </c>
      <c r="M5" s="11" t="s">
        <v>8</v>
      </c>
      <c r="N5" s="8" t="s">
        <v>69</v>
      </c>
      <c r="O5" s="134" t="s">
        <v>70</v>
      </c>
      <c r="P5" s="9" t="s">
        <v>6</v>
      </c>
      <c r="Q5" s="10" t="s">
        <v>7</v>
      </c>
      <c r="R5" s="8" t="s">
        <v>69</v>
      </c>
      <c r="S5" s="134" t="s">
        <v>70</v>
      </c>
      <c r="T5" s="9" t="s">
        <v>6</v>
      </c>
      <c r="U5" s="10" t="s">
        <v>7</v>
      </c>
      <c r="V5" s="11" t="s">
        <v>8</v>
      </c>
      <c r="W5" s="8" t="s">
        <v>69</v>
      </c>
      <c r="X5" s="134" t="s">
        <v>70</v>
      </c>
      <c r="Y5" s="9" t="s">
        <v>6</v>
      </c>
      <c r="Z5" s="10" t="s">
        <v>7</v>
      </c>
      <c r="AA5" s="8" t="s">
        <v>69</v>
      </c>
      <c r="AB5" s="134" t="s">
        <v>70</v>
      </c>
      <c r="AC5" s="9" t="s">
        <v>6</v>
      </c>
      <c r="AD5" s="10" t="s">
        <v>7</v>
      </c>
      <c r="AE5" s="11" t="s">
        <v>8</v>
      </c>
      <c r="AF5" s="139" t="s">
        <v>71</v>
      </c>
      <c r="AG5" s="139" t="s">
        <v>72</v>
      </c>
      <c r="AH5" s="140" t="s">
        <v>73</v>
      </c>
      <c r="AI5" s="176" t="s">
        <v>9</v>
      </c>
    </row>
    <row r="6" spans="1:35" s="3" customFormat="1" ht="21.75" thickBot="1" x14ac:dyDescent="0.3">
      <c r="A6" s="81" t="s">
        <v>46</v>
      </c>
      <c r="B6" s="82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83"/>
      <c r="AE6" s="83"/>
      <c r="AF6" s="84"/>
      <c r="AG6" s="84"/>
      <c r="AH6" s="84"/>
      <c r="AI6" s="85"/>
    </row>
    <row r="7" spans="1:35" ht="30" x14ac:dyDescent="0.25">
      <c r="A7" s="12" t="s">
        <v>47</v>
      </c>
      <c r="B7" s="13">
        <v>1</v>
      </c>
      <c r="C7" s="14" t="s">
        <v>10</v>
      </c>
      <c r="D7" s="15" t="s">
        <v>11</v>
      </c>
      <c r="E7" s="16"/>
      <c r="F7" s="17"/>
      <c r="G7" s="17"/>
      <c r="H7" s="18">
        <f>(E7+F7)*G7</f>
        <v>0</v>
      </c>
      <c r="I7" s="16"/>
      <c r="J7" s="17"/>
      <c r="K7" s="17"/>
      <c r="L7" s="18">
        <f t="shared" ref="L7:L32" si="0">(I7+J7)*K7</f>
        <v>0</v>
      </c>
      <c r="M7" s="19">
        <f>H7+L7</f>
        <v>0</v>
      </c>
      <c r="N7" s="16"/>
      <c r="O7" s="17"/>
      <c r="P7" s="17"/>
      <c r="Q7" s="18">
        <f t="shared" ref="Q7:Q32" si="1">(N7+O7)*P7</f>
        <v>0</v>
      </c>
      <c r="R7" s="16"/>
      <c r="S7" s="17"/>
      <c r="T7" s="17"/>
      <c r="U7" s="18">
        <f t="shared" ref="U7:U32" si="2">(R7+S7)*T7</f>
        <v>0</v>
      </c>
      <c r="V7" s="19">
        <f>Q7+U7</f>
        <v>0</v>
      </c>
      <c r="W7" s="16"/>
      <c r="X7" s="17"/>
      <c r="Y7" s="17"/>
      <c r="Z7" s="18">
        <f t="shared" ref="Z7:Z32" si="3">(W7+X7)*Y7</f>
        <v>0</v>
      </c>
      <c r="AA7" s="16"/>
      <c r="AB7" s="17"/>
      <c r="AC7" s="17"/>
      <c r="AD7" s="18">
        <f t="shared" ref="AD7:AD32" si="4">(AA7+AB7)*AC7</f>
        <v>0</v>
      </c>
      <c r="AE7" s="20">
        <f>Z7+AD7</f>
        <v>0</v>
      </c>
      <c r="AF7" s="157">
        <f t="shared" ref="AF7:AG11" si="5">E7+I7+N7+R7+W7+AA7</f>
        <v>0</v>
      </c>
      <c r="AG7" s="158">
        <f t="shared" si="5"/>
        <v>0</v>
      </c>
      <c r="AH7" s="159">
        <f>AF7+AG7</f>
        <v>0</v>
      </c>
      <c r="AI7" s="177">
        <f>M7+V7+AE7</f>
        <v>0</v>
      </c>
    </row>
    <row r="8" spans="1:35" ht="26.25" x14ac:dyDescent="0.25">
      <c r="A8" s="21"/>
      <c r="B8" s="22">
        <v>2</v>
      </c>
      <c r="C8" s="23" t="s">
        <v>12</v>
      </c>
      <c r="D8" s="24" t="s">
        <v>13</v>
      </c>
      <c r="E8" s="25"/>
      <c r="F8" s="26"/>
      <c r="G8" s="26"/>
      <c r="H8" s="27">
        <f t="shared" ref="H8:H32" si="6">(E8+F8)*G8</f>
        <v>0</v>
      </c>
      <c r="I8" s="25"/>
      <c r="J8" s="26"/>
      <c r="K8" s="26"/>
      <c r="L8" s="27">
        <f t="shared" si="0"/>
        <v>0</v>
      </c>
      <c r="M8" s="28">
        <f>H8+L8</f>
        <v>0</v>
      </c>
      <c r="N8" s="25"/>
      <c r="O8" s="26"/>
      <c r="P8" s="26"/>
      <c r="Q8" s="27">
        <f t="shared" si="1"/>
        <v>0</v>
      </c>
      <c r="R8" s="25"/>
      <c r="S8" s="26"/>
      <c r="T8" s="26"/>
      <c r="U8" s="27">
        <f t="shared" si="2"/>
        <v>0</v>
      </c>
      <c r="V8" s="28">
        <f>Q8+U8</f>
        <v>0</v>
      </c>
      <c r="W8" s="25"/>
      <c r="X8" s="26"/>
      <c r="Y8" s="26"/>
      <c r="Z8" s="27">
        <f t="shared" si="3"/>
        <v>0</v>
      </c>
      <c r="AA8" s="25"/>
      <c r="AB8" s="26"/>
      <c r="AC8" s="26"/>
      <c r="AD8" s="27">
        <f t="shared" si="4"/>
        <v>0</v>
      </c>
      <c r="AE8" s="29">
        <f>Z8+AD8</f>
        <v>0</v>
      </c>
      <c r="AF8" s="160">
        <f t="shared" si="5"/>
        <v>0</v>
      </c>
      <c r="AG8" s="161">
        <f t="shared" si="5"/>
        <v>0</v>
      </c>
      <c r="AH8" s="162">
        <f t="shared" ref="AH8:AH32" si="7">AF8+AG8</f>
        <v>0</v>
      </c>
      <c r="AI8" s="178">
        <f>M8+V8+AE8</f>
        <v>0</v>
      </c>
    </row>
    <row r="9" spans="1:35" ht="30" x14ac:dyDescent="0.25">
      <c r="A9" s="21"/>
      <c r="B9" s="22"/>
      <c r="C9" s="30"/>
      <c r="D9" s="24" t="s">
        <v>14</v>
      </c>
      <c r="E9" s="25"/>
      <c r="F9" s="26"/>
      <c r="G9" s="26"/>
      <c r="H9" s="27">
        <f t="shared" si="6"/>
        <v>0</v>
      </c>
      <c r="I9" s="25"/>
      <c r="J9" s="26"/>
      <c r="K9" s="26"/>
      <c r="L9" s="27">
        <f t="shared" si="0"/>
        <v>0</v>
      </c>
      <c r="M9" s="28">
        <f>H9+L9</f>
        <v>0</v>
      </c>
      <c r="N9" s="25"/>
      <c r="O9" s="26"/>
      <c r="P9" s="26"/>
      <c r="Q9" s="27">
        <f t="shared" si="1"/>
        <v>0</v>
      </c>
      <c r="R9" s="25"/>
      <c r="S9" s="26"/>
      <c r="T9" s="26"/>
      <c r="U9" s="27">
        <f t="shared" si="2"/>
        <v>0</v>
      </c>
      <c r="V9" s="28">
        <f>Q9+U9</f>
        <v>0</v>
      </c>
      <c r="W9" s="25"/>
      <c r="X9" s="26"/>
      <c r="Y9" s="26"/>
      <c r="Z9" s="27">
        <f t="shared" si="3"/>
        <v>0</v>
      </c>
      <c r="AA9" s="25"/>
      <c r="AB9" s="26"/>
      <c r="AC9" s="26"/>
      <c r="AD9" s="27">
        <f t="shared" si="4"/>
        <v>0</v>
      </c>
      <c r="AE9" s="29">
        <f>Z9+AD9</f>
        <v>0</v>
      </c>
      <c r="AF9" s="160">
        <f t="shared" si="5"/>
        <v>0</v>
      </c>
      <c r="AG9" s="161">
        <f t="shared" si="5"/>
        <v>0</v>
      </c>
      <c r="AH9" s="162">
        <f t="shared" si="7"/>
        <v>0</v>
      </c>
      <c r="AI9" s="178"/>
    </row>
    <row r="10" spans="1:35" x14ac:dyDescent="0.25">
      <c r="A10" s="21"/>
      <c r="B10" s="22"/>
      <c r="C10" s="30"/>
      <c r="D10" s="24" t="s">
        <v>15</v>
      </c>
      <c r="E10" s="25"/>
      <c r="F10" s="26"/>
      <c r="G10" s="26"/>
      <c r="H10" s="27">
        <f t="shared" si="6"/>
        <v>0</v>
      </c>
      <c r="I10" s="25"/>
      <c r="J10" s="26"/>
      <c r="K10" s="26"/>
      <c r="L10" s="27">
        <f t="shared" si="0"/>
        <v>0</v>
      </c>
      <c r="M10" s="28">
        <f>H10+L10</f>
        <v>0</v>
      </c>
      <c r="N10" s="25"/>
      <c r="O10" s="26"/>
      <c r="P10" s="26"/>
      <c r="Q10" s="27">
        <f t="shared" si="1"/>
        <v>0</v>
      </c>
      <c r="R10" s="25"/>
      <c r="S10" s="26"/>
      <c r="T10" s="26"/>
      <c r="U10" s="27">
        <f t="shared" si="2"/>
        <v>0</v>
      </c>
      <c r="V10" s="28">
        <f>Q10+U10</f>
        <v>0</v>
      </c>
      <c r="W10" s="25"/>
      <c r="X10" s="26"/>
      <c r="Y10" s="26"/>
      <c r="Z10" s="27">
        <f t="shared" si="3"/>
        <v>0</v>
      </c>
      <c r="AA10" s="25"/>
      <c r="AB10" s="26"/>
      <c r="AC10" s="26"/>
      <c r="AD10" s="27">
        <f t="shared" si="4"/>
        <v>0</v>
      </c>
      <c r="AE10" s="29">
        <f>Z10+AD10</f>
        <v>0</v>
      </c>
      <c r="AF10" s="160">
        <f t="shared" si="5"/>
        <v>0</v>
      </c>
      <c r="AG10" s="161">
        <f t="shared" si="5"/>
        <v>0</v>
      </c>
      <c r="AH10" s="162">
        <f t="shared" si="7"/>
        <v>0</v>
      </c>
      <c r="AI10" s="178">
        <f>M10+V10+AE10</f>
        <v>0</v>
      </c>
    </row>
    <row r="11" spans="1:35" x14ac:dyDescent="0.25">
      <c r="A11" s="21"/>
      <c r="B11" s="22"/>
      <c r="C11" s="31"/>
      <c r="D11" s="24" t="s">
        <v>16</v>
      </c>
      <c r="E11" s="25"/>
      <c r="F11" s="26"/>
      <c r="G11" s="26"/>
      <c r="H11" s="27">
        <f t="shared" si="6"/>
        <v>0</v>
      </c>
      <c r="I11" s="25"/>
      <c r="J11" s="26"/>
      <c r="K11" s="26"/>
      <c r="L11" s="27">
        <f t="shared" si="0"/>
        <v>0</v>
      </c>
      <c r="M11" s="28">
        <f>H11+L11</f>
        <v>0</v>
      </c>
      <c r="N11" s="25"/>
      <c r="O11" s="26"/>
      <c r="P11" s="26"/>
      <c r="Q11" s="27">
        <f t="shared" si="1"/>
        <v>0</v>
      </c>
      <c r="R11" s="25"/>
      <c r="S11" s="26"/>
      <c r="T11" s="26"/>
      <c r="U11" s="27">
        <f t="shared" si="2"/>
        <v>0</v>
      </c>
      <c r="V11" s="28">
        <f>Q11+U11</f>
        <v>0</v>
      </c>
      <c r="W11" s="25"/>
      <c r="X11" s="26"/>
      <c r="Y11" s="26"/>
      <c r="Z11" s="27">
        <f t="shared" si="3"/>
        <v>0</v>
      </c>
      <c r="AA11" s="25"/>
      <c r="AB11" s="26"/>
      <c r="AC11" s="26"/>
      <c r="AD11" s="27">
        <f t="shared" si="4"/>
        <v>0</v>
      </c>
      <c r="AE11" s="29">
        <f>Z11+AD11</f>
        <v>0</v>
      </c>
      <c r="AF11" s="160">
        <f t="shared" si="5"/>
        <v>0</v>
      </c>
      <c r="AG11" s="161">
        <f t="shared" si="5"/>
        <v>0</v>
      </c>
      <c r="AH11" s="162">
        <f t="shared" si="7"/>
        <v>0</v>
      </c>
      <c r="AI11" s="178">
        <f>M11+V11+AE11</f>
        <v>0</v>
      </c>
    </row>
    <row r="12" spans="1:35" x14ac:dyDescent="0.25">
      <c r="A12" s="21"/>
      <c r="B12" s="22"/>
      <c r="C12" s="31"/>
      <c r="D12" s="24" t="s">
        <v>58</v>
      </c>
      <c r="E12" s="25"/>
      <c r="F12" s="26"/>
      <c r="G12" s="26"/>
      <c r="H12" s="27">
        <f t="shared" si="6"/>
        <v>0</v>
      </c>
      <c r="I12" s="25"/>
      <c r="J12" s="26"/>
      <c r="K12" s="26"/>
      <c r="L12" s="27">
        <f t="shared" si="0"/>
        <v>0</v>
      </c>
      <c r="M12" s="28">
        <f t="shared" ref="M12" si="8">H12+L12</f>
        <v>0</v>
      </c>
      <c r="N12" s="25"/>
      <c r="O12" s="26"/>
      <c r="P12" s="26"/>
      <c r="Q12" s="27">
        <f t="shared" si="1"/>
        <v>0</v>
      </c>
      <c r="R12" s="25"/>
      <c r="S12" s="26"/>
      <c r="T12" s="26"/>
      <c r="U12" s="27">
        <f t="shared" si="2"/>
        <v>0</v>
      </c>
      <c r="V12" s="28">
        <f t="shared" ref="V12" si="9">Q12+U12</f>
        <v>0</v>
      </c>
      <c r="W12" s="25"/>
      <c r="X12" s="26"/>
      <c r="Y12" s="26"/>
      <c r="Z12" s="27">
        <f t="shared" si="3"/>
        <v>0</v>
      </c>
      <c r="AA12" s="25"/>
      <c r="AB12" s="26"/>
      <c r="AC12" s="26"/>
      <c r="AD12" s="27">
        <f t="shared" si="4"/>
        <v>0</v>
      </c>
      <c r="AE12" s="29">
        <f t="shared" ref="AE12" si="10">Z12+AD12</f>
        <v>0</v>
      </c>
      <c r="AF12" s="160">
        <f t="shared" ref="AF12:AG12" si="11">E12+I12+N12+R12+W12+AA12</f>
        <v>0</v>
      </c>
      <c r="AG12" s="161">
        <f t="shared" si="11"/>
        <v>0</v>
      </c>
      <c r="AH12" s="162">
        <f t="shared" si="7"/>
        <v>0</v>
      </c>
      <c r="AI12" s="178">
        <f t="shared" ref="AI12" si="12">M12+V12+AE12</f>
        <v>0</v>
      </c>
    </row>
    <row r="13" spans="1:35" x14ac:dyDescent="0.25">
      <c r="A13" s="21"/>
      <c r="B13" s="22"/>
      <c r="C13" s="31"/>
      <c r="D13" s="32" t="s">
        <v>17</v>
      </c>
      <c r="E13" s="25"/>
      <c r="F13" s="26"/>
      <c r="G13" s="26"/>
      <c r="H13" s="27">
        <f t="shared" si="6"/>
        <v>0</v>
      </c>
      <c r="I13" s="25"/>
      <c r="J13" s="26"/>
      <c r="K13" s="26"/>
      <c r="L13" s="27">
        <f t="shared" si="0"/>
        <v>0</v>
      </c>
      <c r="M13" s="28">
        <f t="shared" ref="M13:M30" si="13">H13+L13</f>
        <v>0</v>
      </c>
      <c r="N13" s="25"/>
      <c r="O13" s="26"/>
      <c r="P13" s="26"/>
      <c r="Q13" s="27">
        <f t="shared" si="1"/>
        <v>0</v>
      </c>
      <c r="R13" s="25"/>
      <c r="S13" s="26"/>
      <c r="T13" s="26"/>
      <c r="U13" s="27">
        <f t="shared" si="2"/>
        <v>0</v>
      </c>
      <c r="V13" s="28">
        <f t="shared" ref="V13:V30" si="14">Q13+U13</f>
        <v>0</v>
      </c>
      <c r="W13" s="25"/>
      <c r="X13" s="26"/>
      <c r="Y13" s="26"/>
      <c r="Z13" s="27">
        <f t="shared" si="3"/>
        <v>0</v>
      </c>
      <c r="AA13" s="25"/>
      <c r="AB13" s="26"/>
      <c r="AC13" s="26"/>
      <c r="AD13" s="27">
        <f t="shared" si="4"/>
        <v>0</v>
      </c>
      <c r="AE13" s="29">
        <f t="shared" ref="AE13:AE30" si="15">Z13+AD13</f>
        <v>0</v>
      </c>
      <c r="AF13" s="160">
        <f t="shared" ref="AF13:AF30" si="16">E13+I13+N13+R13+W13+AA13</f>
        <v>0</v>
      </c>
      <c r="AG13" s="161">
        <f t="shared" ref="AG13:AG30" si="17">F13+J13+O13+S13+X13+AB13</f>
        <v>0</v>
      </c>
      <c r="AH13" s="162">
        <f t="shared" si="7"/>
        <v>0</v>
      </c>
      <c r="AI13" s="178"/>
    </row>
    <row r="14" spans="1:35" ht="45" x14ac:dyDescent="0.25">
      <c r="A14" s="21"/>
      <c r="B14" s="33">
        <v>3</v>
      </c>
      <c r="C14" s="34" t="s">
        <v>18</v>
      </c>
      <c r="D14" s="35" t="s">
        <v>60</v>
      </c>
      <c r="E14" s="25"/>
      <c r="F14" s="26"/>
      <c r="G14" s="26"/>
      <c r="H14" s="27">
        <f t="shared" si="6"/>
        <v>0</v>
      </c>
      <c r="I14" s="25"/>
      <c r="J14" s="26"/>
      <c r="K14" s="26"/>
      <c r="L14" s="27">
        <f t="shared" si="0"/>
        <v>0</v>
      </c>
      <c r="M14" s="28">
        <f t="shared" si="13"/>
        <v>0</v>
      </c>
      <c r="N14" s="25"/>
      <c r="O14" s="26"/>
      <c r="P14" s="26"/>
      <c r="Q14" s="27">
        <f t="shared" si="1"/>
        <v>0</v>
      </c>
      <c r="R14" s="25"/>
      <c r="S14" s="26"/>
      <c r="T14" s="26"/>
      <c r="U14" s="27">
        <f t="shared" si="2"/>
        <v>0</v>
      </c>
      <c r="V14" s="28">
        <f t="shared" si="14"/>
        <v>0</v>
      </c>
      <c r="W14" s="25"/>
      <c r="X14" s="26"/>
      <c r="Y14" s="26"/>
      <c r="Z14" s="27">
        <f t="shared" si="3"/>
        <v>0</v>
      </c>
      <c r="AA14" s="25"/>
      <c r="AB14" s="26"/>
      <c r="AC14" s="26"/>
      <c r="AD14" s="27">
        <f t="shared" si="4"/>
        <v>0</v>
      </c>
      <c r="AE14" s="29">
        <f t="shared" si="15"/>
        <v>0</v>
      </c>
      <c r="AF14" s="160">
        <f t="shared" si="16"/>
        <v>0</v>
      </c>
      <c r="AG14" s="161">
        <f t="shared" si="17"/>
        <v>0</v>
      </c>
      <c r="AH14" s="162">
        <f t="shared" si="7"/>
        <v>0</v>
      </c>
      <c r="AI14" s="178">
        <f>M14+V14+AE14</f>
        <v>0</v>
      </c>
    </row>
    <row r="15" spans="1:35" ht="45" x14ac:dyDescent="0.25">
      <c r="A15" s="21"/>
      <c r="B15" s="22"/>
      <c r="C15" s="36"/>
      <c r="D15" s="35" t="s">
        <v>61</v>
      </c>
      <c r="E15" s="25"/>
      <c r="F15" s="26"/>
      <c r="G15" s="26"/>
      <c r="H15" s="27">
        <f t="shared" si="6"/>
        <v>0</v>
      </c>
      <c r="I15" s="25"/>
      <c r="J15" s="26"/>
      <c r="K15" s="26"/>
      <c r="L15" s="27">
        <f t="shared" si="0"/>
        <v>0</v>
      </c>
      <c r="M15" s="28">
        <f t="shared" si="13"/>
        <v>0</v>
      </c>
      <c r="N15" s="25"/>
      <c r="O15" s="26"/>
      <c r="P15" s="26"/>
      <c r="Q15" s="27">
        <f t="shared" si="1"/>
        <v>0</v>
      </c>
      <c r="R15" s="25"/>
      <c r="S15" s="26"/>
      <c r="T15" s="26"/>
      <c r="U15" s="27">
        <f t="shared" si="2"/>
        <v>0</v>
      </c>
      <c r="V15" s="28">
        <f t="shared" si="14"/>
        <v>0</v>
      </c>
      <c r="W15" s="25"/>
      <c r="X15" s="26"/>
      <c r="Y15" s="26"/>
      <c r="Z15" s="27">
        <f t="shared" si="3"/>
        <v>0</v>
      </c>
      <c r="AA15" s="25"/>
      <c r="AB15" s="26"/>
      <c r="AC15" s="26"/>
      <c r="AD15" s="27">
        <f t="shared" si="4"/>
        <v>0</v>
      </c>
      <c r="AE15" s="29">
        <f t="shared" si="15"/>
        <v>0</v>
      </c>
      <c r="AF15" s="160">
        <f t="shared" si="16"/>
        <v>0</v>
      </c>
      <c r="AG15" s="161">
        <f t="shared" si="17"/>
        <v>0</v>
      </c>
      <c r="AH15" s="162">
        <f t="shared" si="7"/>
        <v>0</v>
      </c>
      <c r="AI15" s="178">
        <f>M15+V15+AE15</f>
        <v>0</v>
      </c>
    </row>
    <row r="16" spans="1:35" ht="45" x14ac:dyDescent="0.25">
      <c r="A16" s="21"/>
      <c r="B16" s="22"/>
      <c r="C16" s="36"/>
      <c r="D16" s="35" t="s">
        <v>62</v>
      </c>
      <c r="E16" s="25"/>
      <c r="F16" s="26"/>
      <c r="G16" s="26"/>
      <c r="H16" s="27">
        <f t="shared" si="6"/>
        <v>0</v>
      </c>
      <c r="I16" s="25"/>
      <c r="J16" s="26"/>
      <c r="K16" s="26"/>
      <c r="L16" s="27">
        <f t="shared" si="0"/>
        <v>0</v>
      </c>
      <c r="M16" s="28">
        <f t="shared" si="13"/>
        <v>0</v>
      </c>
      <c r="N16" s="25"/>
      <c r="O16" s="26"/>
      <c r="P16" s="26"/>
      <c r="Q16" s="27">
        <f t="shared" si="1"/>
        <v>0</v>
      </c>
      <c r="R16" s="25"/>
      <c r="S16" s="26"/>
      <c r="T16" s="26"/>
      <c r="U16" s="27">
        <f t="shared" si="2"/>
        <v>0</v>
      </c>
      <c r="V16" s="28">
        <f t="shared" si="14"/>
        <v>0</v>
      </c>
      <c r="W16" s="25"/>
      <c r="X16" s="26"/>
      <c r="Y16" s="26"/>
      <c r="Z16" s="27">
        <f t="shared" si="3"/>
        <v>0</v>
      </c>
      <c r="AA16" s="25"/>
      <c r="AB16" s="26"/>
      <c r="AC16" s="26"/>
      <c r="AD16" s="27">
        <f t="shared" si="4"/>
        <v>0</v>
      </c>
      <c r="AE16" s="29">
        <f t="shared" si="15"/>
        <v>0</v>
      </c>
      <c r="AF16" s="160">
        <f t="shared" si="16"/>
        <v>0</v>
      </c>
      <c r="AG16" s="161">
        <f t="shared" si="17"/>
        <v>0</v>
      </c>
      <c r="AH16" s="162">
        <f t="shared" si="7"/>
        <v>0</v>
      </c>
      <c r="AI16" s="178">
        <f>M16+V16+AE16</f>
        <v>0</v>
      </c>
    </row>
    <row r="17" spans="1:35" ht="45" x14ac:dyDescent="0.25">
      <c r="A17" s="21"/>
      <c r="B17" s="22"/>
      <c r="C17" s="31"/>
      <c r="D17" s="35" t="s">
        <v>63</v>
      </c>
      <c r="E17" s="25"/>
      <c r="F17" s="26"/>
      <c r="G17" s="26"/>
      <c r="H17" s="27">
        <f t="shared" si="6"/>
        <v>0</v>
      </c>
      <c r="I17" s="25"/>
      <c r="J17" s="26"/>
      <c r="K17" s="26"/>
      <c r="L17" s="27">
        <f t="shared" si="0"/>
        <v>0</v>
      </c>
      <c r="M17" s="28">
        <f t="shared" si="13"/>
        <v>0</v>
      </c>
      <c r="N17" s="25"/>
      <c r="O17" s="26"/>
      <c r="P17" s="26"/>
      <c r="Q17" s="27">
        <f t="shared" si="1"/>
        <v>0</v>
      </c>
      <c r="R17" s="25"/>
      <c r="S17" s="26"/>
      <c r="T17" s="26"/>
      <c r="U17" s="27">
        <f t="shared" si="2"/>
        <v>0</v>
      </c>
      <c r="V17" s="28">
        <f t="shared" si="14"/>
        <v>0</v>
      </c>
      <c r="W17" s="25"/>
      <c r="X17" s="26"/>
      <c r="Y17" s="26"/>
      <c r="Z17" s="27">
        <f t="shared" si="3"/>
        <v>0</v>
      </c>
      <c r="AA17" s="25"/>
      <c r="AB17" s="26"/>
      <c r="AC17" s="26"/>
      <c r="AD17" s="27">
        <f t="shared" si="4"/>
        <v>0</v>
      </c>
      <c r="AE17" s="29">
        <f t="shared" si="15"/>
        <v>0</v>
      </c>
      <c r="AF17" s="160">
        <f t="shared" si="16"/>
        <v>0</v>
      </c>
      <c r="AG17" s="161">
        <f t="shared" si="17"/>
        <v>0</v>
      </c>
      <c r="AH17" s="162">
        <f t="shared" si="7"/>
        <v>0</v>
      </c>
      <c r="AI17" s="178">
        <f>M17+V17+AE17</f>
        <v>0</v>
      </c>
    </row>
    <row r="18" spans="1:35" x14ac:dyDescent="0.25">
      <c r="A18" s="21"/>
      <c r="B18" s="22"/>
      <c r="C18" s="31"/>
      <c r="D18" s="24" t="s">
        <v>20</v>
      </c>
      <c r="E18" s="25"/>
      <c r="F18" s="26"/>
      <c r="G18" s="26"/>
      <c r="H18" s="27">
        <f t="shared" si="6"/>
        <v>0</v>
      </c>
      <c r="I18" s="25"/>
      <c r="J18" s="26"/>
      <c r="K18" s="26"/>
      <c r="L18" s="27">
        <f t="shared" si="0"/>
        <v>0</v>
      </c>
      <c r="M18" s="28">
        <f t="shared" si="13"/>
        <v>0</v>
      </c>
      <c r="N18" s="25"/>
      <c r="O18" s="26"/>
      <c r="P18" s="26"/>
      <c r="Q18" s="27">
        <f t="shared" si="1"/>
        <v>0</v>
      </c>
      <c r="R18" s="25"/>
      <c r="S18" s="26"/>
      <c r="T18" s="26"/>
      <c r="U18" s="27">
        <f t="shared" si="2"/>
        <v>0</v>
      </c>
      <c r="V18" s="28">
        <f t="shared" si="14"/>
        <v>0</v>
      </c>
      <c r="W18" s="25"/>
      <c r="X18" s="26"/>
      <c r="Y18" s="26"/>
      <c r="Z18" s="27">
        <f t="shared" si="3"/>
        <v>0</v>
      </c>
      <c r="AA18" s="25"/>
      <c r="AB18" s="26"/>
      <c r="AC18" s="26"/>
      <c r="AD18" s="27">
        <f t="shared" si="4"/>
        <v>0</v>
      </c>
      <c r="AE18" s="29">
        <f t="shared" si="15"/>
        <v>0</v>
      </c>
      <c r="AF18" s="160">
        <f t="shared" si="16"/>
        <v>0</v>
      </c>
      <c r="AG18" s="161">
        <f t="shared" si="17"/>
        <v>0</v>
      </c>
      <c r="AH18" s="162">
        <f t="shared" si="7"/>
        <v>0</v>
      </c>
      <c r="AI18" s="178"/>
    </row>
    <row r="19" spans="1:35" x14ac:dyDescent="0.25">
      <c r="A19" s="21"/>
      <c r="B19" s="22"/>
      <c r="C19" s="31"/>
      <c r="D19" s="133" t="s">
        <v>59</v>
      </c>
      <c r="E19" s="25"/>
      <c r="F19" s="26"/>
      <c r="G19" s="26"/>
      <c r="H19" s="27">
        <f t="shared" si="6"/>
        <v>0</v>
      </c>
      <c r="I19" s="25"/>
      <c r="J19" s="26"/>
      <c r="K19" s="26"/>
      <c r="L19" s="27">
        <f t="shared" si="0"/>
        <v>0</v>
      </c>
      <c r="M19" s="28">
        <f t="shared" si="13"/>
        <v>0</v>
      </c>
      <c r="N19" s="25"/>
      <c r="O19" s="26"/>
      <c r="P19" s="26"/>
      <c r="Q19" s="27">
        <f t="shared" si="1"/>
        <v>0</v>
      </c>
      <c r="R19" s="25"/>
      <c r="S19" s="26"/>
      <c r="T19" s="26"/>
      <c r="U19" s="27">
        <f t="shared" si="2"/>
        <v>0</v>
      </c>
      <c r="V19" s="28">
        <f t="shared" si="14"/>
        <v>0</v>
      </c>
      <c r="W19" s="25"/>
      <c r="X19" s="26"/>
      <c r="Y19" s="26"/>
      <c r="Z19" s="27">
        <f t="shared" si="3"/>
        <v>0</v>
      </c>
      <c r="AA19" s="25"/>
      <c r="AB19" s="26"/>
      <c r="AC19" s="26"/>
      <c r="AD19" s="27">
        <f t="shared" si="4"/>
        <v>0</v>
      </c>
      <c r="AE19" s="29">
        <f t="shared" si="15"/>
        <v>0</v>
      </c>
      <c r="AF19" s="160">
        <f t="shared" si="16"/>
        <v>0</v>
      </c>
      <c r="AG19" s="161">
        <f t="shared" si="17"/>
        <v>0</v>
      </c>
      <c r="AH19" s="162">
        <f t="shared" si="7"/>
        <v>0</v>
      </c>
      <c r="AI19" s="178">
        <f t="shared" ref="AI19" si="18">M19+V19+AE19</f>
        <v>0</v>
      </c>
    </row>
    <row r="20" spans="1:35" x14ac:dyDescent="0.25">
      <c r="A20" s="21"/>
      <c r="B20" s="22"/>
      <c r="C20" s="36"/>
      <c r="D20" s="32" t="s">
        <v>17</v>
      </c>
      <c r="E20" s="25"/>
      <c r="F20" s="26"/>
      <c r="G20" s="26"/>
      <c r="H20" s="27">
        <f t="shared" si="6"/>
        <v>0</v>
      </c>
      <c r="I20" s="25"/>
      <c r="J20" s="26"/>
      <c r="K20" s="26"/>
      <c r="L20" s="27">
        <f t="shared" si="0"/>
        <v>0</v>
      </c>
      <c r="M20" s="28">
        <f t="shared" si="13"/>
        <v>0</v>
      </c>
      <c r="N20" s="25"/>
      <c r="O20" s="26"/>
      <c r="P20" s="26"/>
      <c r="Q20" s="27">
        <f t="shared" si="1"/>
        <v>0</v>
      </c>
      <c r="R20" s="25"/>
      <c r="S20" s="26"/>
      <c r="T20" s="26"/>
      <c r="U20" s="27">
        <f t="shared" si="2"/>
        <v>0</v>
      </c>
      <c r="V20" s="28">
        <f t="shared" si="14"/>
        <v>0</v>
      </c>
      <c r="W20" s="25"/>
      <c r="X20" s="26"/>
      <c r="Y20" s="26"/>
      <c r="Z20" s="27">
        <f t="shared" si="3"/>
        <v>0</v>
      </c>
      <c r="AA20" s="25"/>
      <c r="AB20" s="26"/>
      <c r="AC20" s="26"/>
      <c r="AD20" s="27">
        <f t="shared" si="4"/>
        <v>0</v>
      </c>
      <c r="AE20" s="29">
        <f t="shared" si="15"/>
        <v>0</v>
      </c>
      <c r="AF20" s="160">
        <f t="shared" si="16"/>
        <v>0</v>
      </c>
      <c r="AG20" s="161">
        <f t="shared" si="17"/>
        <v>0</v>
      </c>
      <c r="AH20" s="162">
        <f t="shared" si="7"/>
        <v>0</v>
      </c>
      <c r="AI20" s="178">
        <f t="shared" ref="AI20:AI26" si="19">M20+V20+AE20</f>
        <v>0</v>
      </c>
    </row>
    <row r="21" spans="1:35" ht="45" x14ac:dyDescent="0.25">
      <c r="A21" s="21"/>
      <c r="B21" s="33">
        <v>4</v>
      </c>
      <c r="C21" s="34" t="s">
        <v>21</v>
      </c>
      <c r="D21" s="35" t="s">
        <v>64</v>
      </c>
      <c r="E21" s="25"/>
      <c r="F21" s="26"/>
      <c r="G21" s="26"/>
      <c r="H21" s="27">
        <f t="shared" si="6"/>
        <v>0</v>
      </c>
      <c r="I21" s="25"/>
      <c r="J21" s="26"/>
      <c r="K21" s="26"/>
      <c r="L21" s="27">
        <f t="shared" si="0"/>
        <v>0</v>
      </c>
      <c r="M21" s="28">
        <f t="shared" si="13"/>
        <v>0</v>
      </c>
      <c r="N21" s="25"/>
      <c r="O21" s="26"/>
      <c r="P21" s="26"/>
      <c r="Q21" s="27">
        <f t="shared" si="1"/>
        <v>0</v>
      </c>
      <c r="R21" s="25"/>
      <c r="S21" s="26"/>
      <c r="T21" s="26"/>
      <c r="U21" s="27">
        <f t="shared" si="2"/>
        <v>0</v>
      </c>
      <c r="V21" s="28">
        <f t="shared" si="14"/>
        <v>0</v>
      </c>
      <c r="W21" s="25"/>
      <c r="X21" s="26"/>
      <c r="Y21" s="26"/>
      <c r="Z21" s="27">
        <f t="shared" si="3"/>
        <v>0</v>
      </c>
      <c r="AA21" s="25"/>
      <c r="AB21" s="26"/>
      <c r="AC21" s="26"/>
      <c r="AD21" s="27">
        <f t="shared" si="4"/>
        <v>0</v>
      </c>
      <c r="AE21" s="29">
        <f t="shared" si="15"/>
        <v>0</v>
      </c>
      <c r="AF21" s="160">
        <f t="shared" si="16"/>
        <v>0</v>
      </c>
      <c r="AG21" s="161">
        <f t="shared" si="17"/>
        <v>0</v>
      </c>
      <c r="AH21" s="162">
        <f t="shared" si="7"/>
        <v>0</v>
      </c>
      <c r="AI21" s="178">
        <f t="shared" si="19"/>
        <v>0</v>
      </c>
    </row>
    <row r="22" spans="1:35" ht="45" x14ac:dyDescent="0.25">
      <c r="A22" s="21"/>
      <c r="B22" s="22"/>
      <c r="C22" s="36"/>
      <c r="D22" s="35" t="s">
        <v>65</v>
      </c>
      <c r="E22" s="25"/>
      <c r="F22" s="26"/>
      <c r="G22" s="26"/>
      <c r="H22" s="27">
        <f t="shared" si="6"/>
        <v>0</v>
      </c>
      <c r="I22" s="25"/>
      <c r="J22" s="26"/>
      <c r="K22" s="26"/>
      <c r="L22" s="27">
        <f t="shared" si="0"/>
        <v>0</v>
      </c>
      <c r="M22" s="28">
        <f t="shared" si="13"/>
        <v>0</v>
      </c>
      <c r="N22" s="25"/>
      <c r="O22" s="26"/>
      <c r="P22" s="26"/>
      <c r="Q22" s="27">
        <f t="shared" si="1"/>
        <v>0</v>
      </c>
      <c r="R22" s="25"/>
      <c r="S22" s="26"/>
      <c r="T22" s="26"/>
      <c r="U22" s="27">
        <f t="shared" si="2"/>
        <v>0</v>
      </c>
      <c r="V22" s="28">
        <f t="shared" si="14"/>
        <v>0</v>
      </c>
      <c r="W22" s="25"/>
      <c r="X22" s="26"/>
      <c r="Y22" s="26"/>
      <c r="Z22" s="27">
        <f t="shared" si="3"/>
        <v>0</v>
      </c>
      <c r="AA22" s="25"/>
      <c r="AB22" s="26"/>
      <c r="AC22" s="26"/>
      <c r="AD22" s="27">
        <f t="shared" si="4"/>
        <v>0</v>
      </c>
      <c r="AE22" s="29">
        <f t="shared" si="15"/>
        <v>0</v>
      </c>
      <c r="AF22" s="160">
        <f t="shared" si="16"/>
        <v>0</v>
      </c>
      <c r="AG22" s="161">
        <f t="shared" si="17"/>
        <v>0</v>
      </c>
      <c r="AH22" s="162">
        <f t="shared" si="7"/>
        <v>0</v>
      </c>
      <c r="AI22" s="178">
        <f t="shared" si="19"/>
        <v>0</v>
      </c>
    </row>
    <row r="23" spans="1:35" ht="45" x14ac:dyDescent="0.25">
      <c r="A23" s="21"/>
      <c r="B23" s="22"/>
      <c r="C23" s="36"/>
      <c r="D23" s="35" t="s">
        <v>66</v>
      </c>
      <c r="E23" s="25"/>
      <c r="F23" s="26"/>
      <c r="G23" s="26"/>
      <c r="H23" s="27">
        <f t="shared" si="6"/>
        <v>0</v>
      </c>
      <c r="I23" s="25"/>
      <c r="J23" s="26"/>
      <c r="K23" s="26"/>
      <c r="L23" s="27">
        <f t="shared" si="0"/>
        <v>0</v>
      </c>
      <c r="M23" s="28">
        <f t="shared" si="13"/>
        <v>0</v>
      </c>
      <c r="N23" s="25"/>
      <c r="O23" s="26"/>
      <c r="P23" s="26"/>
      <c r="Q23" s="27">
        <f t="shared" si="1"/>
        <v>0</v>
      </c>
      <c r="R23" s="25"/>
      <c r="S23" s="26"/>
      <c r="T23" s="26"/>
      <c r="U23" s="27">
        <f t="shared" si="2"/>
        <v>0</v>
      </c>
      <c r="V23" s="28">
        <f t="shared" si="14"/>
        <v>0</v>
      </c>
      <c r="W23" s="25"/>
      <c r="X23" s="26"/>
      <c r="Y23" s="26"/>
      <c r="Z23" s="27">
        <f t="shared" si="3"/>
        <v>0</v>
      </c>
      <c r="AA23" s="25"/>
      <c r="AB23" s="26"/>
      <c r="AC23" s="26"/>
      <c r="AD23" s="27">
        <f t="shared" si="4"/>
        <v>0</v>
      </c>
      <c r="AE23" s="29">
        <f t="shared" si="15"/>
        <v>0</v>
      </c>
      <c r="AF23" s="160">
        <f t="shared" si="16"/>
        <v>0</v>
      </c>
      <c r="AG23" s="161">
        <f t="shared" si="17"/>
        <v>0</v>
      </c>
      <c r="AH23" s="162">
        <f t="shared" si="7"/>
        <v>0</v>
      </c>
      <c r="AI23" s="178">
        <f t="shared" si="19"/>
        <v>0</v>
      </c>
    </row>
    <row r="24" spans="1:35" ht="45" x14ac:dyDescent="0.25">
      <c r="A24" s="21"/>
      <c r="B24" s="22"/>
      <c r="C24" s="36"/>
      <c r="D24" s="35" t="s">
        <v>67</v>
      </c>
      <c r="E24" s="25"/>
      <c r="F24" s="26"/>
      <c r="G24" s="26"/>
      <c r="H24" s="27">
        <f t="shared" si="6"/>
        <v>0</v>
      </c>
      <c r="I24" s="25"/>
      <c r="J24" s="26"/>
      <c r="K24" s="26"/>
      <c r="L24" s="27">
        <f t="shared" si="0"/>
        <v>0</v>
      </c>
      <c r="M24" s="28">
        <f t="shared" si="13"/>
        <v>0</v>
      </c>
      <c r="N24" s="25"/>
      <c r="O24" s="26"/>
      <c r="P24" s="26"/>
      <c r="Q24" s="27">
        <f t="shared" si="1"/>
        <v>0</v>
      </c>
      <c r="R24" s="25"/>
      <c r="S24" s="26"/>
      <c r="T24" s="26"/>
      <c r="U24" s="27">
        <f t="shared" si="2"/>
        <v>0</v>
      </c>
      <c r="V24" s="28">
        <f t="shared" si="14"/>
        <v>0</v>
      </c>
      <c r="W24" s="25"/>
      <c r="X24" s="26"/>
      <c r="Y24" s="26"/>
      <c r="Z24" s="27">
        <f t="shared" si="3"/>
        <v>0</v>
      </c>
      <c r="AA24" s="25"/>
      <c r="AB24" s="26"/>
      <c r="AC24" s="26"/>
      <c r="AD24" s="27">
        <f t="shared" si="4"/>
        <v>0</v>
      </c>
      <c r="AE24" s="29">
        <f t="shared" si="15"/>
        <v>0</v>
      </c>
      <c r="AF24" s="160">
        <f t="shared" si="16"/>
        <v>0</v>
      </c>
      <c r="AG24" s="161">
        <f t="shared" si="17"/>
        <v>0</v>
      </c>
      <c r="AH24" s="162">
        <f t="shared" si="7"/>
        <v>0</v>
      </c>
      <c r="AI24" s="178">
        <f t="shared" si="19"/>
        <v>0</v>
      </c>
    </row>
    <row r="25" spans="1:35" ht="45" x14ac:dyDescent="0.25">
      <c r="A25" s="21"/>
      <c r="B25" s="22"/>
      <c r="C25" s="36"/>
      <c r="D25" s="35" t="s">
        <v>68</v>
      </c>
      <c r="E25" s="25"/>
      <c r="F25" s="26"/>
      <c r="G25" s="26"/>
      <c r="H25" s="27">
        <f t="shared" si="6"/>
        <v>0</v>
      </c>
      <c r="I25" s="25"/>
      <c r="J25" s="26"/>
      <c r="K25" s="26"/>
      <c r="L25" s="27">
        <f t="shared" si="0"/>
        <v>0</v>
      </c>
      <c r="M25" s="28">
        <f t="shared" si="13"/>
        <v>0</v>
      </c>
      <c r="N25" s="25"/>
      <c r="O25" s="26"/>
      <c r="P25" s="26"/>
      <c r="Q25" s="27">
        <f t="shared" si="1"/>
        <v>0</v>
      </c>
      <c r="R25" s="25"/>
      <c r="S25" s="26"/>
      <c r="T25" s="26"/>
      <c r="U25" s="27">
        <f t="shared" si="2"/>
        <v>0</v>
      </c>
      <c r="V25" s="28">
        <f t="shared" si="14"/>
        <v>0</v>
      </c>
      <c r="W25" s="25"/>
      <c r="X25" s="26"/>
      <c r="Y25" s="26"/>
      <c r="Z25" s="27">
        <f t="shared" si="3"/>
        <v>0</v>
      </c>
      <c r="AA25" s="25"/>
      <c r="AB25" s="26"/>
      <c r="AC25" s="26"/>
      <c r="AD25" s="27">
        <f t="shared" si="4"/>
        <v>0</v>
      </c>
      <c r="AE25" s="29">
        <f t="shared" si="15"/>
        <v>0</v>
      </c>
      <c r="AF25" s="160">
        <f t="shared" si="16"/>
        <v>0</v>
      </c>
      <c r="AG25" s="161">
        <f t="shared" si="17"/>
        <v>0</v>
      </c>
      <c r="AH25" s="162">
        <f t="shared" si="7"/>
        <v>0</v>
      </c>
      <c r="AI25" s="178">
        <f t="shared" si="19"/>
        <v>0</v>
      </c>
    </row>
    <row r="26" spans="1:35" x14ac:dyDescent="0.25">
      <c r="A26" s="21"/>
      <c r="B26" s="22"/>
      <c r="C26" s="31"/>
      <c r="D26" s="133" t="s">
        <v>59</v>
      </c>
      <c r="E26" s="25"/>
      <c r="F26" s="26"/>
      <c r="G26" s="26"/>
      <c r="H26" s="27">
        <f t="shared" si="6"/>
        <v>0</v>
      </c>
      <c r="I26" s="25"/>
      <c r="J26" s="26"/>
      <c r="K26" s="26"/>
      <c r="L26" s="27">
        <f t="shared" si="0"/>
        <v>0</v>
      </c>
      <c r="M26" s="28">
        <f t="shared" si="13"/>
        <v>0</v>
      </c>
      <c r="N26" s="25"/>
      <c r="O26" s="26"/>
      <c r="P26" s="26"/>
      <c r="Q26" s="27">
        <f t="shared" si="1"/>
        <v>0</v>
      </c>
      <c r="R26" s="25"/>
      <c r="S26" s="26"/>
      <c r="T26" s="26"/>
      <c r="U26" s="27">
        <f t="shared" si="2"/>
        <v>0</v>
      </c>
      <c r="V26" s="28">
        <f t="shared" si="14"/>
        <v>0</v>
      </c>
      <c r="W26" s="25"/>
      <c r="X26" s="26"/>
      <c r="Y26" s="26"/>
      <c r="Z26" s="27">
        <f t="shared" si="3"/>
        <v>0</v>
      </c>
      <c r="AA26" s="25"/>
      <c r="AB26" s="26"/>
      <c r="AC26" s="26"/>
      <c r="AD26" s="27">
        <f t="shared" si="4"/>
        <v>0</v>
      </c>
      <c r="AE26" s="29">
        <f t="shared" si="15"/>
        <v>0</v>
      </c>
      <c r="AF26" s="160">
        <f t="shared" si="16"/>
        <v>0</v>
      </c>
      <c r="AG26" s="161">
        <f t="shared" si="17"/>
        <v>0</v>
      </c>
      <c r="AH26" s="162">
        <f t="shared" si="7"/>
        <v>0</v>
      </c>
      <c r="AI26" s="178">
        <f t="shared" si="19"/>
        <v>0</v>
      </c>
    </row>
    <row r="27" spans="1:35" x14ac:dyDescent="0.25">
      <c r="A27" s="21"/>
      <c r="B27" s="22"/>
      <c r="C27" s="31"/>
      <c r="D27" s="32" t="s">
        <v>17</v>
      </c>
      <c r="E27" s="25"/>
      <c r="F27" s="26"/>
      <c r="G27" s="26"/>
      <c r="H27" s="27">
        <f t="shared" si="6"/>
        <v>0</v>
      </c>
      <c r="I27" s="25"/>
      <c r="J27" s="26"/>
      <c r="K27" s="26"/>
      <c r="L27" s="27">
        <f t="shared" si="0"/>
        <v>0</v>
      </c>
      <c r="M27" s="28">
        <f t="shared" si="13"/>
        <v>0</v>
      </c>
      <c r="N27" s="25"/>
      <c r="O27" s="26"/>
      <c r="P27" s="26"/>
      <c r="Q27" s="27">
        <f t="shared" si="1"/>
        <v>0</v>
      </c>
      <c r="R27" s="25"/>
      <c r="S27" s="26"/>
      <c r="T27" s="26"/>
      <c r="U27" s="27">
        <f t="shared" si="2"/>
        <v>0</v>
      </c>
      <c r="V27" s="28">
        <f t="shared" si="14"/>
        <v>0</v>
      </c>
      <c r="W27" s="25"/>
      <c r="X27" s="26"/>
      <c r="Y27" s="26"/>
      <c r="Z27" s="27">
        <f t="shared" si="3"/>
        <v>0</v>
      </c>
      <c r="AA27" s="25"/>
      <c r="AB27" s="26"/>
      <c r="AC27" s="26"/>
      <c r="AD27" s="27">
        <f t="shared" si="4"/>
        <v>0</v>
      </c>
      <c r="AE27" s="29">
        <f t="shared" si="15"/>
        <v>0</v>
      </c>
      <c r="AF27" s="160">
        <f t="shared" si="16"/>
        <v>0</v>
      </c>
      <c r="AG27" s="161">
        <f t="shared" si="17"/>
        <v>0</v>
      </c>
      <c r="AH27" s="162">
        <f t="shared" si="7"/>
        <v>0</v>
      </c>
      <c r="AI27" s="178"/>
    </row>
    <row r="28" spans="1:35" ht="43.15" customHeight="1" x14ac:dyDescent="0.25">
      <c r="A28" s="21"/>
      <c r="B28" s="33">
        <v>5</v>
      </c>
      <c r="C28" s="37" t="s">
        <v>22</v>
      </c>
      <c r="D28" s="24" t="s">
        <v>77</v>
      </c>
      <c r="E28" s="25"/>
      <c r="F28" s="26"/>
      <c r="G28" s="26"/>
      <c r="H28" s="38">
        <f t="shared" si="6"/>
        <v>0</v>
      </c>
      <c r="I28" s="25"/>
      <c r="J28" s="26"/>
      <c r="K28" s="26"/>
      <c r="L28" s="38">
        <f t="shared" si="0"/>
        <v>0</v>
      </c>
      <c r="M28" s="28">
        <f t="shared" si="13"/>
        <v>0</v>
      </c>
      <c r="N28" s="25"/>
      <c r="O28" s="26"/>
      <c r="P28" s="26"/>
      <c r="Q28" s="38">
        <f t="shared" si="1"/>
        <v>0</v>
      </c>
      <c r="R28" s="25"/>
      <c r="S28" s="26"/>
      <c r="T28" s="26"/>
      <c r="U28" s="38">
        <f t="shared" si="2"/>
        <v>0</v>
      </c>
      <c r="V28" s="28">
        <f t="shared" si="14"/>
        <v>0</v>
      </c>
      <c r="W28" s="25"/>
      <c r="X28" s="26"/>
      <c r="Y28" s="26"/>
      <c r="Z28" s="38">
        <f t="shared" si="3"/>
        <v>0</v>
      </c>
      <c r="AA28" s="25"/>
      <c r="AB28" s="26"/>
      <c r="AC28" s="26"/>
      <c r="AD28" s="38">
        <f t="shared" si="4"/>
        <v>0</v>
      </c>
      <c r="AE28" s="29">
        <f t="shared" si="15"/>
        <v>0</v>
      </c>
      <c r="AF28" s="160">
        <f t="shared" si="16"/>
        <v>0</v>
      </c>
      <c r="AG28" s="161">
        <f t="shared" si="17"/>
        <v>0</v>
      </c>
      <c r="AH28" s="162">
        <f t="shared" si="7"/>
        <v>0</v>
      </c>
      <c r="AI28" s="178">
        <f>M28+V28+AE28</f>
        <v>0</v>
      </c>
    </row>
    <row r="29" spans="1:35" ht="14.45" customHeight="1" x14ac:dyDescent="0.25">
      <c r="A29" s="21"/>
      <c r="B29" s="33">
        <v>6</v>
      </c>
      <c r="C29" s="37" t="s">
        <v>23</v>
      </c>
      <c r="D29" s="24" t="s">
        <v>24</v>
      </c>
      <c r="E29" s="25"/>
      <c r="F29" s="26"/>
      <c r="G29" s="26"/>
      <c r="H29" s="27">
        <f t="shared" si="6"/>
        <v>0</v>
      </c>
      <c r="I29" s="25"/>
      <c r="J29" s="26"/>
      <c r="K29" s="26"/>
      <c r="L29" s="27">
        <f t="shared" si="0"/>
        <v>0</v>
      </c>
      <c r="M29" s="28">
        <f t="shared" si="13"/>
        <v>0</v>
      </c>
      <c r="N29" s="25"/>
      <c r="O29" s="26"/>
      <c r="P29" s="26"/>
      <c r="Q29" s="27">
        <f t="shared" si="1"/>
        <v>0</v>
      </c>
      <c r="R29" s="25"/>
      <c r="S29" s="26"/>
      <c r="T29" s="26"/>
      <c r="U29" s="27">
        <f t="shared" si="2"/>
        <v>0</v>
      </c>
      <c r="V29" s="28">
        <f t="shared" si="14"/>
        <v>0</v>
      </c>
      <c r="W29" s="25"/>
      <c r="X29" s="26"/>
      <c r="Y29" s="26"/>
      <c r="Z29" s="27">
        <f t="shared" si="3"/>
        <v>0</v>
      </c>
      <c r="AA29" s="25"/>
      <c r="AB29" s="26"/>
      <c r="AC29" s="26"/>
      <c r="AD29" s="27">
        <f t="shared" si="4"/>
        <v>0</v>
      </c>
      <c r="AE29" s="29">
        <f t="shared" si="15"/>
        <v>0</v>
      </c>
      <c r="AF29" s="160">
        <f t="shared" si="16"/>
        <v>0</v>
      </c>
      <c r="AG29" s="161">
        <f t="shared" si="17"/>
        <v>0</v>
      </c>
      <c r="AH29" s="162">
        <f t="shared" si="7"/>
        <v>0</v>
      </c>
      <c r="AI29" s="178">
        <f t="shared" ref="AI29:AI31" si="20">M29+V29+AE29</f>
        <v>0</v>
      </c>
    </row>
    <row r="30" spans="1:35" ht="40.9" customHeight="1" x14ac:dyDescent="0.25">
      <c r="A30" s="21"/>
      <c r="B30" s="22"/>
      <c r="C30" s="31"/>
      <c r="D30" s="24" t="s">
        <v>26</v>
      </c>
      <c r="E30" s="25"/>
      <c r="F30" s="26"/>
      <c r="G30" s="26"/>
      <c r="H30" s="27">
        <f t="shared" si="6"/>
        <v>0</v>
      </c>
      <c r="I30" s="25"/>
      <c r="J30" s="26"/>
      <c r="K30" s="26"/>
      <c r="L30" s="27">
        <f t="shared" si="0"/>
        <v>0</v>
      </c>
      <c r="M30" s="28">
        <f t="shared" si="13"/>
        <v>0</v>
      </c>
      <c r="N30" s="25"/>
      <c r="O30" s="26"/>
      <c r="P30" s="26"/>
      <c r="Q30" s="27">
        <f t="shared" si="1"/>
        <v>0</v>
      </c>
      <c r="R30" s="25"/>
      <c r="S30" s="26"/>
      <c r="T30" s="26"/>
      <c r="U30" s="27">
        <f t="shared" si="2"/>
        <v>0</v>
      </c>
      <c r="V30" s="28">
        <f t="shared" si="14"/>
        <v>0</v>
      </c>
      <c r="W30" s="25"/>
      <c r="X30" s="26"/>
      <c r="Y30" s="26"/>
      <c r="Z30" s="27">
        <f t="shared" si="3"/>
        <v>0</v>
      </c>
      <c r="AA30" s="25"/>
      <c r="AB30" s="26"/>
      <c r="AC30" s="26"/>
      <c r="AD30" s="27">
        <f t="shared" si="4"/>
        <v>0</v>
      </c>
      <c r="AE30" s="29">
        <f t="shared" si="15"/>
        <v>0</v>
      </c>
      <c r="AF30" s="160">
        <f t="shared" si="16"/>
        <v>0</v>
      </c>
      <c r="AG30" s="161">
        <f t="shared" si="17"/>
        <v>0</v>
      </c>
      <c r="AH30" s="162">
        <f t="shared" si="7"/>
        <v>0</v>
      </c>
      <c r="AI30" s="178">
        <f t="shared" si="20"/>
        <v>0</v>
      </c>
    </row>
    <row r="31" spans="1:35" x14ac:dyDescent="0.25">
      <c r="A31" s="21"/>
      <c r="B31" s="22"/>
      <c r="C31" s="31"/>
      <c r="D31" s="133" t="s">
        <v>59</v>
      </c>
      <c r="E31" s="25"/>
      <c r="F31" s="26"/>
      <c r="G31" s="26"/>
      <c r="H31" s="27">
        <f t="shared" si="6"/>
        <v>0</v>
      </c>
      <c r="I31" s="25"/>
      <c r="J31" s="26"/>
      <c r="K31" s="26"/>
      <c r="L31" s="27">
        <f t="shared" si="0"/>
        <v>0</v>
      </c>
      <c r="M31" s="28">
        <f t="shared" ref="M31" si="21">H31+L31</f>
        <v>0</v>
      </c>
      <c r="N31" s="25"/>
      <c r="O31" s="26"/>
      <c r="P31" s="26"/>
      <c r="Q31" s="27">
        <f t="shared" si="1"/>
        <v>0</v>
      </c>
      <c r="R31" s="25"/>
      <c r="S31" s="26"/>
      <c r="T31" s="26"/>
      <c r="U31" s="27">
        <f t="shared" si="2"/>
        <v>0</v>
      </c>
      <c r="V31" s="28">
        <f t="shared" ref="V31" si="22">Q31+U31</f>
        <v>0</v>
      </c>
      <c r="W31" s="25"/>
      <c r="X31" s="26"/>
      <c r="Y31" s="26"/>
      <c r="Z31" s="27">
        <f t="shared" si="3"/>
        <v>0</v>
      </c>
      <c r="AA31" s="25"/>
      <c r="AB31" s="26"/>
      <c r="AC31" s="26"/>
      <c r="AD31" s="27">
        <f t="shared" si="4"/>
        <v>0</v>
      </c>
      <c r="AE31" s="29">
        <f t="shared" ref="AE31" si="23">Z31+AD31</f>
        <v>0</v>
      </c>
      <c r="AF31" s="160">
        <f t="shared" ref="AF31:AG31" si="24">E31+I31+N31+R31+W31+AA31</f>
        <v>0</v>
      </c>
      <c r="AG31" s="161">
        <f t="shared" si="24"/>
        <v>0</v>
      </c>
      <c r="AH31" s="162">
        <f t="shared" si="7"/>
        <v>0</v>
      </c>
      <c r="AI31" s="178">
        <f t="shared" si="20"/>
        <v>0</v>
      </c>
    </row>
    <row r="32" spans="1:35" ht="14.45" customHeight="1" x14ac:dyDescent="0.25">
      <c r="A32" s="21"/>
      <c r="B32" s="22"/>
      <c r="C32" s="31"/>
      <c r="D32" s="32" t="s">
        <v>17</v>
      </c>
      <c r="E32" s="25"/>
      <c r="F32" s="26"/>
      <c r="G32" s="26"/>
      <c r="H32" s="27">
        <f t="shared" si="6"/>
        <v>0</v>
      </c>
      <c r="I32" s="25"/>
      <c r="J32" s="26"/>
      <c r="K32" s="26"/>
      <c r="L32" s="27">
        <f t="shared" si="0"/>
        <v>0</v>
      </c>
      <c r="M32" s="28">
        <f>H32+L32</f>
        <v>0</v>
      </c>
      <c r="N32" s="25"/>
      <c r="O32" s="26"/>
      <c r="P32" s="26"/>
      <c r="Q32" s="27">
        <f t="shared" si="1"/>
        <v>0</v>
      </c>
      <c r="R32" s="25"/>
      <c r="S32" s="26"/>
      <c r="T32" s="26"/>
      <c r="U32" s="27">
        <f t="shared" si="2"/>
        <v>0</v>
      </c>
      <c r="V32" s="28">
        <f>Q32+U32</f>
        <v>0</v>
      </c>
      <c r="W32" s="25"/>
      <c r="X32" s="26"/>
      <c r="Y32" s="26"/>
      <c r="Z32" s="27">
        <f t="shared" si="3"/>
        <v>0</v>
      </c>
      <c r="AA32" s="25"/>
      <c r="AB32" s="26"/>
      <c r="AC32" s="26"/>
      <c r="AD32" s="27">
        <f t="shared" si="4"/>
        <v>0</v>
      </c>
      <c r="AE32" s="29">
        <f>Z32+AD32</f>
        <v>0</v>
      </c>
      <c r="AF32" s="160">
        <f>E32+I32+N32+R32+W32+AA32</f>
        <v>0</v>
      </c>
      <c r="AG32" s="161">
        <f>F32+J32+O32+S32+X32+AB32</f>
        <v>0</v>
      </c>
      <c r="AH32" s="162">
        <f t="shared" si="7"/>
        <v>0</v>
      </c>
      <c r="AI32" s="178">
        <f t="shared" ref="AI32:AI39" si="25">M32+V32+AE32</f>
        <v>0</v>
      </c>
    </row>
    <row r="33" spans="1:35" ht="15.75" thickBot="1" x14ac:dyDescent="0.3">
      <c r="A33" s="89" t="s">
        <v>52</v>
      </c>
      <c r="B33" s="90"/>
      <c r="C33" s="91"/>
      <c r="D33" s="91"/>
      <c r="E33" s="92">
        <f>SUM(E7:E32)</f>
        <v>0</v>
      </c>
      <c r="F33" s="92">
        <f>SUM(F7:F32)</f>
        <v>0</v>
      </c>
      <c r="G33" s="92"/>
      <c r="H33" s="93">
        <f>SUM(H7:H32)</f>
        <v>0</v>
      </c>
      <c r="I33" s="92">
        <f>SUM(I7:I32)</f>
        <v>0</v>
      </c>
      <c r="J33" s="92">
        <f>SUM(J7:J32)</f>
        <v>0</v>
      </c>
      <c r="K33" s="92"/>
      <c r="L33" s="93">
        <f>SUM(L7:L32)</f>
        <v>0</v>
      </c>
      <c r="M33" s="94">
        <f>SUM(M7:M32)</f>
        <v>0</v>
      </c>
      <c r="N33" s="92">
        <f>SUM(N7:N32)</f>
        <v>0</v>
      </c>
      <c r="O33" s="92">
        <f>SUM(O7:O32)</f>
        <v>0</v>
      </c>
      <c r="P33" s="93"/>
      <c r="Q33" s="93">
        <f>SUM(Q7:Q32)</f>
        <v>0</v>
      </c>
      <c r="R33" s="92">
        <f>SUM(R7:R32)</f>
        <v>0</v>
      </c>
      <c r="S33" s="92">
        <f>SUM(S7:S32)</f>
        <v>0</v>
      </c>
      <c r="T33" s="93"/>
      <c r="U33" s="95">
        <f>SUM(U7:U32)</f>
        <v>0</v>
      </c>
      <c r="V33" s="94">
        <f>SUM(V7:V32)</f>
        <v>0</v>
      </c>
      <c r="W33" s="92">
        <f>SUM(W7:W32)</f>
        <v>0</v>
      </c>
      <c r="X33" s="92">
        <f>SUM(X7:X32)</f>
        <v>0</v>
      </c>
      <c r="Y33" s="93"/>
      <c r="Z33" s="95">
        <f>SUM(Z7:Z32)</f>
        <v>0</v>
      </c>
      <c r="AA33" s="92">
        <f>SUM(AA7:AA32)</f>
        <v>0</v>
      </c>
      <c r="AB33" s="92">
        <f>SUM(AB7:AB32)</f>
        <v>0</v>
      </c>
      <c r="AC33" s="93"/>
      <c r="AD33" s="95">
        <f>SUM(AD7:AD32)</f>
        <v>0</v>
      </c>
      <c r="AE33" s="156">
        <f>SUM(AE7:AE32)</f>
        <v>0</v>
      </c>
      <c r="AF33" s="149">
        <f>SUM(AF7:AF32)</f>
        <v>0</v>
      </c>
      <c r="AG33" s="163">
        <f>SUM(AG7:AG32)</f>
        <v>0</v>
      </c>
      <c r="AH33" s="164"/>
      <c r="AI33" s="156">
        <f>SUM(AI7:AI32)</f>
        <v>0</v>
      </c>
    </row>
    <row r="34" spans="1:35" ht="6.75" customHeight="1" thickBot="1" x14ac:dyDescent="0.3">
      <c r="A34" s="39"/>
      <c r="B34" s="40"/>
      <c r="C34" s="39"/>
      <c r="D34" s="39"/>
      <c r="E34" s="41"/>
      <c r="F34" s="41"/>
      <c r="G34" s="41"/>
      <c r="H34" s="42"/>
      <c r="I34" s="41"/>
      <c r="J34" s="41"/>
      <c r="K34" s="41"/>
      <c r="L34" s="42"/>
      <c r="M34" s="42"/>
      <c r="N34" s="41"/>
      <c r="O34" s="41"/>
      <c r="P34" s="42"/>
      <c r="Q34" s="42"/>
      <c r="R34" s="41"/>
      <c r="S34" s="41"/>
      <c r="T34" s="42"/>
      <c r="U34" s="43"/>
      <c r="V34" s="42"/>
      <c r="W34" s="41"/>
      <c r="X34" s="41"/>
      <c r="Y34" s="42"/>
      <c r="Z34" s="43"/>
      <c r="AA34" s="41"/>
      <c r="AB34" s="41"/>
      <c r="AC34" s="42"/>
      <c r="AD34" s="43"/>
      <c r="AE34" s="42"/>
      <c r="AF34" s="41"/>
      <c r="AG34" s="41"/>
      <c r="AH34" s="41"/>
      <c r="AI34" s="42"/>
    </row>
    <row r="35" spans="1:35" ht="30" x14ac:dyDescent="0.25">
      <c r="A35" s="12" t="s">
        <v>53</v>
      </c>
      <c r="B35" s="44">
        <v>7</v>
      </c>
      <c r="C35" s="45" t="s">
        <v>27</v>
      </c>
      <c r="D35" s="15" t="s">
        <v>28</v>
      </c>
      <c r="E35" s="16"/>
      <c r="F35" s="17"/>
      <c r="G35" s="17"/>
      <c r="H35" s="18">
        <f t="shared" ref="H35:H39" si="26">(E35+F35)*G35</f>
        <v>0</v>
      </c>
      <c r="I35" s="16"/>
      <c r="J35" s="17"/>
      <c r="K35" s="17"/>
      <c r="L35" s="18">
        <f t="shared" ref="L35:L39" si="27">(I35+J35)*K35</f>
        <v>0</v>
      </c>
      <c r="M35" s="19">
        <f>H35+L35</f>
        <v>0</v>
      </c>
      <c r="N35" s="16"/>
      <c r="O35" s="17"/>
      <c r="P35" s="17"/>
      <c r="Q35" s="18">
        <f t="shared" ref="Q35:Q39" si="28">(N35+O35)*P35</f>
        <v>0</v>
      </c>
      <c r="R35" s="16"/>
      <c r="S35" s="17"/>
      <c r="T35" s="17"/>
      <c r="U35" s="18">
        <f t="shared" ref="U35:U39" si="29">(R35+S35)*T35</f>
        <v>0</v>
      </c>
      <c r="V35" s="19">
        <f>Q35+U35</f>
        <v>0</v>
      </c>
      <c r="W35" s="16"/>
      <c r="X35" s="17"/>
      <c r="Y35" s="17"/>
      <c r="Z35" s="18">
        <f t="shared" ref="Z35:Z39" si="30">(W35+X35)*Y35</f>
        <v>0</v>
      </c>
      <c r="AA35" s="16"/>
      <c r="AB35" s="17"/>
      <c r="AC35" s="17"/>
      <c r="AD35" s="18">
        <f t="shared" ref="AD35:AD39" si="31">(AA35+AB35)*AC35</f>
        <v>0</v>
      </c>
      <c r="AE35" s="20">
        <f>Z35+AD35</f>
        <v>0</v>
      </c>
      <c r="AF35" s="157">
        <f t="shared" ref="AF35:AG39" si="32">E35+I35+N35+R35+W35+AA35</f>
        <v>0</v>
      </c>
      <c r="AG35" s="158">
        <f t="shared" si="32"/>
        <v>0</v>
      </c>
      <c r="AH35" s="159">
        <f t="shared" ref="AH35:AH39" si="33">AF35+AG35</f>
        <v>0</v>
      </c>
      <c r="AI35" s="177">
        <f t="shared" si="25"/>
        <v>0</v>
      </c>
    </row>
    <row r="36" spans="1:35" ht="45" x14ac:dyDescent="0.25">
      <c r="A36" s="21"/>
      <c r="B36" s="22"/>
      <c r="C36" s="31"/>
      <c r="D36" s="24" t="s">
        <v>29</v>
      </c>
      <c r="E36" s="25"/>
      <c r="F36" s="26"/>
      <c r="G36" s="26"/>
      <c r="H36" s="27">
        <f t="shared" si="26"/>
        <v>0</v>
      </c>
      <c r="I36" s="25"/>
      <c r="J36" s="26"/>
      <c r="K36" s="26"/>
      <c r="L36" s="27">
        <f t="shared" si="27"/>
        <v>0</v>
      </c>
      <c r="M36" s="28">
        <f>H36+L36</f>
        <v>0</v>
      </c>
      <c r="N36" s="25"/>
      <c r="O36" s="26"/>
      <c r="P36" s="26"/>
      <c r="Q36" s="27">
        <f t="shared" si="28"/>
        <v>0</v>
      </c>
      <c r="R36" s="25"/>
      <c r="S36" s="26"/>
      <c r="T36" s="26"/>
      <c r="U36" s="27">
        <f t="shared" si="29"/>
        <v>0</v>
      </c>
      <c r="V36" s="28">
        <f>Q36+U36</f>
        <v>0</v>
      </c>
      <c r="W36" s="25"/>
      <c r="X36" s="26"/>
      <c r="Y36" s="26"/>
      <c r="Z36" s="27">
        <f t="shared" si="30"/>
        <v>0</v>
      </c>
      <c r="AA36" s="25"/>
      <c r="AB36" s="26"/>
      <c r="AC36" s="26"/>
      <c r="AD36" s="27">
        <f t="shared" si="31"/>
        <v>0</v>
      </c>
      <c r="AE36" s="29">
        <f>Z36+AD36</f>
        <v>0</v>
      </c>
      <c r="AF36" s="160">
        <f t="shared" si="32"/>
        <v>0</v>
      </c>
      <c r="AG36" s="161">
        <f t="shared" si="32"/>
        <v>0</v>
      </c>
      <c r="AH36" s="162">
        <f t="shared" si="33"/>
        <v>0</v>
      </c>
      <c r="AI36" s="178">
        <f t="shared" si="25"/>
        <v>0</v>
      </c>
    </row>
    <row r="37" spans="1:35" ht="30" x14ac:dyDescent="0.25">
      <c r="A37" s="21"/>
      <c r="B37" s="22"/>
      <c r="C37" s="31"/>
      <c r="D37" s="24" t="s">
        <v>30</v>
      </c>
      <c r="E37" s="25"/>
      <c r="F37" s="26"/>
      <c r="G37" s="26"/>
      <c r="H37" s="27">
        <f t="shared" si="26"/>
        <v>0</v>
      </c>
      <c r="I37" s="25"/>
      <c r="J37" s="26"/>
      <c r="K37" s="26"/>
      <c r="L37" s="27">
        <f t="shared" si="27"/>
        <v>0</v>
      </c>
      <c r="M37" s="28">
        <f>H37+L37</f>
        <v>0</v>
      </c>
      <c r="N37" s="25"/>
      <c r="O37" s="26"/>
      <c r="P37" s="26"/>
      <c r="Q37" s="27">
        <f t="shared" si="28"/>
        <v>0</v>
      </c>
      <c r="R37" s="25"/>
      <c r="S37" s="26"/>
      <c r="T37" s="26"/>
      <c r="U37" s="27">
        <f t="shared" si="29"/>
        <v>0</v>
      </c>
      <c r="V37" s="28">
        <f>Q37+U37</f>
        <v>0</v>
      </c>
      <c r="W37" s="25"/>
      <c r="X37" s="26"/>
      <c r="Y37" s="26"/>
      <c r="Z37" s="27">
        <f t="shared" si="30"/>
        <v>0</v>
      </c>
      <c r="AA37" s="25"/>
      <c r="AB37" s="26"/>
      <c r="AC37" s="26"/>
      <c r="AD37" s="27">
        <f t="shared" si="31"/>
        <v>0</v>
      </c>
      <c r="AE37" s="29">
        <f>Z37+AD37</f>
        <v>0</v>
      </c>
      <c r="AF37" s="160">
        <f t="shared" si="32"/>
        <v>0</v>
      </c>
      <c r="AG37" s="161">
        <f t="shared" si="32"/>
        <v>0</v>
      </c>
      <c r="AH37" s="162">
        <f t="shared" si="33"/>
        <v>0</v>
      </c>
      <c r="AI37" s="178">
        <f t="shared" si="25"/>
        <v>0</v>
      </c>
    </row>
    <row r="38" spans="1:35" x14ac:dyDescent="0.25">
      <c r="A38" s="21"/>
      <c r="B38" s="22"/>
      <c r="C38" s="31"/>
      <c r="D38" s="24" t="s">
        <v>31</v>
      </c>
      <c r="E38" s="25"/>
      <c r="F38" s="26"/>
      <c r="G38" s="26"/>
      <c r="H38" s="27">
        <f t="shared" si="26"/>
        <v>0</v>
      </c>
      <c r="I38" s="25"/>
      <c r="J38" s="26"/>
      <c r="K38" s="26"/>
      <c r="L38" s="27">
        <f t="shared" si="27"/>
        <v>0</v>
      </c>
      <c r="M38" s="28">
        <f>H38+L38</f>
        <v>0</v>
      </c>
      <c r="N38" s="25"/>
      <c r="O38" s="26"/>
      <c r="P38" s="26"/>
      <c r="Q38" s="27">
        <f t="shared" si="28"/>
        <v>0</v>
      </c>
      <c r="R38" s="25"/>
      <c r="S38" s="26"/>
      <c r="T38" s="26"/>
      <c r="U38" s="27">
        <f t="shared" si="29"/>
        <v>0</v>
      </c>
      <c r="V38" s="28">
        <f>Q38+U38</f>
        <v>0</v>
      </c>
      <c r="W38" s="25"/>
      <c r="X38" s="26"/>
      <c r="Y38" s="26"/>
      <c r="Z38" s="27">
        <f t="shared" si="30"/>
        <v>0</v>
      </c>
      <c r="AA38" s="25"/>
      <c r="AB38" s="26"/>
      <c r="AC38" s="26"/>
      <c r="AD38" s="27">
        <f t="shared" si="31"/>
        <v>0</v>
      </c>
      <c r="AE38" s="29">
        <f>Z38+AD38</f>
        <v>0</v>
      </c>
      <c r="AF38" s="160">
        <f t="shared" si="32"/>
        <v>0</v>
      </c>
      <c r="AG38" s="161">
        <f t="shared" si="32"/>
        <v>0</v>
      </c>
      <c r="AH38" s="162">
        <f t="shared" si="33"/>
        <v>0</v>
      </c>
      <c r="AI38" s="178">
        <f t="shared" si="25"/>
        <v>0</v>
      </c>
    </row>
    <row r="39" spans="1:35" x14ac:dyDescent="0.25">
      <c r="A39" s="21"/>
      <c r="B39" s="22"/>
      <c r="C39" s="31"/>
      <c r="D39" s="32" t="s">
        <v>32</v>
      </c>
      <c r="E39" s="25"/>
      <c r="F39" s="26"/>
      <c r="G39" s="26"/>
      <c r="H39" s="27">
        <f t="shared" si="26"/>
        <v>0</v>
      </c>
      <c r="I39" s="25"/>
      <c r="J39" s="26"/>
      <c r="K39" s="26"/>
      <c r="L39" s="27">
        <f t="shared" si="27"/>
        <v>0</v>
      </c>
      <c r="M39" s="28">
        <f>H39+L39</f>
        <v>0</v>
      </c>
      <c r="N39" s="25"/>
      <c r="O39" s="26"/>
      <c r="P39" s="26"/>
      <c r="Q39" s="27">
        <f t="shared" si="28"/>
        <v>0</v>
      </c>
      <c r="R39" s="25"/>
      <c r="S39" s="26"/>
      <c r="T39" s="26"/>
      <c r="U39" s="27">
        <f t="shared" si="29"/>
        <v>0</v>
      </c>
      <c r="V39" s="28">
        <f>Q39+U39</f>
        <v>0</v>
      </c>
      <c r="W39" s="25"/>
      <c r="X39" s="26"/>
      <c r="Y39" s="26"/>
      <c r="Z39" s="27">
        <f t="shared" si="30"/>
        <v>0</v>
      </c>
      <c r="AA39" s="25"/>
      <c r="AB39" s="26"/>
      <c r="AC39" s="26"/>
      <c r="AD39" s="27">
        <f t="shared" si="31"/>
        <v>0</v>
      </c>
      <c r="AE39" s="29">
        <f>Z39+AD39</f>
        <v>0</v>
      </c>
      <c r="AF39" s="160">
        <f t="shared" si="32"/>
        <v>0</v>
      </c>
      <c r="AG39" s="161">
        <f t="shared" si="32"/>
        <v>0</v>
      </c>
      <c r="AH39" s="162">
        <f t="shared" si="33"/>
        <v>0</v>
      </c>
      <c r="AI39" s="178">
        <f t="shared" si="25"/>
        <v>0</v>
      </c>
    </row>
    <row r="40" spans="1:35" ht="15.75" thickBot="1" x14ac:dyDescent="0.3">
      <c r="A40" s="89" t="s">
        <v>50</v>
      </c>
      <c r="B40" s="90"/>
      <c r="C40" s="91"/>
      <c r="D40" s="91"/>
      <c r="E40" s="92">
        <f>SUM(E35:E39)</f>
        <v>0</v>
      </c>
      <c r="F40" s="92">
        <f>SUM(F35:F39)</f>
        <v>0</v>
      </c>
      <c r="G40" s="92"/>
      <c r="H40" s="93">
        <f t="shared" ref="H40" si="34">SUM(H35:H39)</f>
        <v>0</v>
      </c>
      <c r="I40" s="92">
        <f>SUM(I35:I39)</f>
        <v>0</v>
      </c>
      <c r="J40" s="92">
        <f>SUM(J35:J39)</f>
        <v>0</v>
      </c>
      <c r="K40" s="92"/>
      <c r="L40" s="93">
        <f t="shared" ref="L40:M40" si="35">SUM(L35:L39)</f>
        <v>0</v>
      </c>
      <c r="M40" s="94">
        <f t="shared" si="35"/>
        <v>0</v>
      </c>
      <c r="N40" s="92">
        <f>SUM(N35:N39)</f>
        <v>0</v>
      </c>
      <c r="O40" s="92">
        <f>SUM(O35:O39)</f>
        <v>0</v>
      </c>
      <c r="P40" s="93"/>
      <c r="Q40" s="93">
        <f t="shared" ref="Q40" si="36">SUM(Q35:Q39)</f>
        <v>0</v>
      </c>
      <c r="R40" s="92">
        <f>SUM(R35:R39)</f>
        <v>0</v>
      </c>
      <c r="S40" s="92">
        <f>SUM(S35:S39)</f>
        <v>0</v>
      </c>
      <c r="T40" s="93"/>
      <c r="U40" s="95">
        <f t="shared" ref="U40:V40" si="37">SUM(U35:U39)</f>
        <v>0</v>
      </c>
      <c r="V40" s="94">
        <f t="shared" si="37"/>
        <v>0</v>
      </c>
      <c r="W40" s="92">
        <f>SUM(W35:W39)</f>
        <v>0</v>
      </c>
      <c r="X40" s="92">
        <f>SUM(X35:X39)</f>
        <v>0</v>
      </c>
      <c r="Y40" s="93"/>
      <c r="Z40" s="95">
        <f t="shared" ref="Z40" si="38">SUM(Z35:Z39)</f>
        <v>0</v>
      </c>
      <c r="AA40" s="92">
        <f>SUM(AA35:AA39)</f>
        <v>0</v>
      </c>
      <c r="AB40" s="92">
        <f>SUM(AB35:AB39)</f>
        <v>0</v>
      </c>
      <c r="AC40" s="93"/>
      <c r="AD40" s="95">
        <f t="shared" ref="AD40" si="39">SUM(AD35:AD39)</f>
        <v>0</v>
      </c>
      <c r="AE40" s="96">
        <f t="shared" ref="AE40:AI40" si="40">SUM(AE35:AE39)</f>
        <v>0</v>
      </c>
      <c r="AF40" s="149">
        <f t="shared" si="40"/>
        <v>0</v>
      </c>
      <c r="AG40" s="163">
        <f t="shared" ref="AG40" si="41">SUM(AG35:AG39)</f>
        <v>0</v>
      </c>
      <c r="AH40" s="164"/>
      <c r="AI40" s="156">
        <f t="shared" si="40"/>
        <v>0</v>
      </c>
    </row>
    <row r="41" spans="1:35" ht="6.75" customHeight="1" thickBot="1" x14ac:dyDescent="0.3">
      <c r="A41" s="39"/>
      <c r="B41" s="40"/>
      <c r="C41" s="39"/>
      <c r="D41" s="39"/>
      <c r="E41" s="41"/>
      <c r="F41" s="41"/>
      <c r="G41" s="41"/>
      <c r="H41" s="42"/>
      <c r="I41" s="41"/>
      <c r="J41" s="41"/>
      <c r="K41" s="41"/>
      <c r="L41" s="42"/>
      <c r="M41" s="42"/>
      <c r="N41" s="41"/>
      <c r="O41" s="41"/>
      <c r="P41" s="42"/>
      <c r="Q41" s="42"/>
      <c r="R41" s="41"/>
      <c r="S41" s="41"/>
      <c r="T41" s="42"/>
      <c r="U41" s="43"/>
      <c r="V41" s="42"/>
      <c r="W41" s="41"/>
      <c r="X41" s="41"/>
      <c r="Y41" s="42"/>
      <c r="Z41" s="43"/>
      <c r="AA41" s="41"/>
      <c r="AB41" s="41"/>
      <c r="AC41" s="42"/>
      <c r="AD41" s="43"/>
      <c r="AE41" s="42"/>
      <c r="AF41" s="41"/>
      <c r="AG41" s="41"/>
      <c r="AH41" s="41"/>
      <c r="AI41" s="42"/>
    </row>
    <row r="42" spans="1:35" ht="15" customHeight="1" x14ac:dyDescent="0.25">
      <c r="A42" s="185" t="s">
        <v>49</v>
      </c>
      <c r="B42" s="13">
        <v>8</v>
      </c>
      <c r="C42" s="14" t="s">
        <v>33</v>
      </c>
      <c r="D42" s="15" t="s">
        <v>33</v>
      </c>
      <c r="E42" s="16"/>
      <c r="F42" s="16"/>
      <c r="G42" s="16"/>
      <c r="H42" s="18">
        <f t="shared" ref="H42:H48" si="42">(E42+F42)*G42</f>
        <v>0</v>
      </c>
      <c r="I42" s="16"/>
      <c r="J42" s="16"/>
      <c r="K42" s="16"/>
      <c r="L42" s="18">
        <f t="shared" ref="L42:L48" si="43">(I42+J42)*K42</f>
        <v>0</v>
      </c>
      <c r="M42" s="19">
        <f t="shared" ref="M42:M45" si="44">H42+L42</f>
        <v>0</v>
      </c>
      <c r="N42" s="16"/>
      <c r="O42" s="16"/>
      <c r="P42" s="17"/>
      <c r="Q42" s="18">
        <f t="shared" ref="Q42:Q48" si="45">(N42+O42)*P42</f>
        <v>0</v>
      </c>
      <c r="R42" s="16"/>
      <c r="S42" s="16"/>
      <c r="T42" s="17"/>
      <c r="U42" s="18">
        <f t="shared" ref="U42:U48" si="46">(R42+S42)*T42</f>
        <v>0</v>
      </c>
      <c r="V42" s="19">
        <f t="shared" ref="V42:V45" si="47">Q42+U42</f>
        <v>0</v>
      </c>
      <c r="W42" s="16"/>
      <c r="X42" s="16"/>
      <c r="Y42" s="17"/>
      <c r="Z42" s="18">
        <f t="shared" ref="Z42:Z48" si="48">(W42+X42)*Y42</f>
        <v>0</v>
      </c>
      <c r="AA42" s="16"/>
      <c r="AB42" s="16"/>
      <c r="AC42" s="17"/>
      <c r="AD42" s="18">
        <f t="shared" ref="AD42:AD48" si="49">(AA42+AB42)*AC42</f>
        <v>0</v>
      </c>
      <c r="AE42" s="20">
        <f t="shared" ref="AE42:AE45" si="50">Z42+AD42</f>
        <v>0</v>
      </c>
      <c r="AF42" s="165">
        <f t="shared" ref="AF42:AG45" si="51">E42+I42+N42+R42+W42+AA42</f>
        <v>0</v>
      </c>
      <c r="AG42" s="166">
        <f t="shared" si="51"/>
        <v>0</v>
      </c>
      <c r="AH42" s="167">
        <f t="shared" ref="AH42:AH48" si="52">AF42+AG42</f>
        <v>0</v>
      </c>
      <c r="AI42" s="177">
        <f>AE42*AF42</f>
        <v>0</v>
      </c>
    </row>
    <row r="43" spans="1:35" ht="15" customHeight="1" x14ac:dyDescent="0.25">
      <c r="A43" s="186"/>
      <c r="B43" s="57"/>
      <c r="C43" s="58"/>
      <c r="D43" s="35" t="s">
        <v>25</v>
      </c>
      <c r="E43" s="25"/>
      <c r="F43" s="25"/>
      <c r="G43" s="25"/>
      <c r="H43" s="27">
        <f t="shared" si="42"/>
        <v>0</v>
      </c>
      <c r="I43" s="25"/>
      <c r="J43" s="25"/>
      <c r="K43" s="25"/>
      <c r="L43" s="27">
        <f t="shared" si="43"/>
        <v>0</v>
      </c>
      <c r="M43" s="28">
        <f t="shared" si="44"/>
        <v>0</v>
      </c>
      <c r="N43" s="25"/>
      <c r="O43" s="25"/>
      <c r="P43" s="26"/>
      <c r="Q43" s="27">
        <f t="shared" si="45"/>
        <v>0</v>
      </c>
      <c r="R43" s="25"/>
      <c r="S43" s="25"/>
      <c r="T43" s="26"/>
      <c r="U43" s="27">
        <f t="shared" si="46"/>
        <v>0</v>
      </c>
      <c r="V43" s="28">
        <f t="shared" si="47"/>
        <v>0</v>
      </c>
      <c r="W43" s="25"/>
      <c r="X43" s="25"/>
      <c r="Y43" s="26"/>
      <c r="Z43" s="27">
        <f t="shared" si="48"/>
        <v>0</v>
      </c>
      <c r="AA43" s="25"/>
      <c r="AB43" s="25"/>
      <c r="AC43" s="26"/>
      <c r="AD43" s="27">
        <f t="shared" si="49"/>
        <v>0</v>
      </c>
      <c r="AE43" s="29">
        <f t="shared" si="50"/>
        <v>0</v>
      </c>
      <c r="AF43" s="168">
        <f t="shared" si="51"/>
        <v>0</v>
      </c>
      <c r="AG43" s="169">
        <f t="shared" si="51"/>
        <v>0</v>
      </c>
      <c r="AH43" s="170">
        <f t="shared" si="52"/>
        <v>0</v>
      </c>
      <c r="AI43" s="178"/>
    </row>
    <row r="44" spans="1:35" ht="30" x14ac:dyDescent="0.25">
      <c r="A44" s="186"/>
      <c r="B44" s="57">
        <v>9</v>
      </c>
      <c r="C44" s="58" t="s">
        <v>34</v>
      </c>
      <c r="D44" s="24" t="s">
        <v>34</v>
      </c>
      <c r="E44" s="25"/>
      <c r="F44" s="25"/>
      <c r="G44" s="25"/>
      <c r="H44" s="27">
        <f t="shared" si="42"/>
        <v>0</v>
      </c>
      <c r="I44" s="25"/>
      <c r="J44" s="25"/>
      <c r="K44" s="25"/>
      <c r="L44" s="27">
        <f t="shared" si="43"/>
        <v>0</v>
      </c>
      <c r="M44" s="28">
        <f t="shared" si="44"/>
        <v>0</v>
      </c>
      <c r="N44" s="25"/>
      <c r="O44" s="25"/>
      <c r="P44" s="26"/>
      <c r="Q44" s="27">
        <f t="shared" si="45"/>
        <v>0</v>
      </c>
      <c r="R44" s="25"/>
      <c r="S44" s="25"/>
      <c r="T44" s="26"/>
      <c r="U44" s="27">
        <f t="shared" si="46"/>
        <v>0</v>
      </c>
      <c r="V44" s="28">
        <f t="shared" si="47"/>
        <v>0</v>
      </c>
      <c r="W44" s="25"/>
      <c r="X44" s="25"/>
      <c r="Y44" s="26"/>
      <c r="Z44" s="27">
        <f t="shared" si="48"/>
        <v>0</v>
      </c>
      <c r="AA44" s="25"/>
      <c r="AB44" s="25"/>
      <c r="AC44" s="26"/>
      <c r="AD44" s="27">
        <f t="shared" si="49"/>
        <v>0</v>
      </c>
      <c r="AE44" s="29">
        <f t="shared" si="50"/>
        <v>0</v>
      </c>
      <c r="AF44" s="168">
        <f t="shared" si="51"/>
        <v>0</v>
      </c>
      <c r="AG44" s="169">
        <f t="shared" si="51"/>
        <v>0</v>
      </c>
      <c r="AH44" s="170">
        <f t="shared" si="52"/>
        <v>0</v>
      </c>
      <c r="AI44" s="178">
        <f>AE44*AF44</f>
        <v>0</v>
      </c>
    </row>
    <row r="45" spans="1:35" x14ac:dyDescent="0.25">
      <c r="A45" s="186"/>
      <c r="B45" s="57"/>
      <c r="C45" s="58"/>
      <c r="D45" s="35" t="s">
        <v>19</v>
      </c>
      <c r="E45" s="25"/>
      <c r="F45" s="25"/>
      <c r="G45" s="25"/>
      <c r="H45" s="27">
        <f t="shared" si="42"/>
        <v>0</v>
      </c>
      <c r="I45" s="25"/>
      <c r="J45" s="25"/>
      <c r="K45" s="25"/>
      <c r="L45" s="27">
        <f t="shared" si="43"/>
        <v>0</v>
      </c>
      <c r="M45" s="28">
        <f t="shared" si="44"/>
        <v>0</v>
      </c>
      <c r="N45" s="25"/>
      <c r="O45" s="25"/>
      <c r="P45" s="26"/>
      <c r="Q45" s="27">
        <f t="shared" si="45"/>
        <v>0</v>
      </c>
      <c r="R45" s="25"/>
      <c r="S45" s="25"/>
      <c r="T45" s="26"/>
      <c r="U45" s="27">
        <f t="shared" si="46"/>
        <v>0</v>
      </c>
      <c r="V45" s="28">
        <f t="shared" si="47"/>
        <v>0</v>
      </c>
      <c r="W45" s="25"/>
      <c r="X45" s="25"/>
      <c r="Y45" s="26"/>
      <c r="Z45" s="27">
        <f t="shared" si="48"/>
        <v>0</v>
      </c>
      <c r="AA45" s="25"/>
      <c r="AB45" s="25"/>
      <c r="AC45" s="26"/>
      <c r="AD45" s="27">
        <f t="shared" si="49"/>
        <v>0</v>
      </c>
      <c r="AE45" s="29">
        <f t="shared" si="50"/>
        <v>0</v>
      </c>
      <c r="AF45" s="168">
        <f t="shared" si="51"/>
        <v>0</v>
      </c>
      <c r="AG45" s="169">
        <f t="shared" si="51"/>
        <v>0</v>
      </c>
      <c r="AH45" s="170">
        <f t="shared" si="52"/>
        <v>0</v>
      </c>
      <c r="AI45" s="178"/>
    </row>
    <row r="46" spans="1:35" ht="60" x14ac:dyDescent="0.25">
      <c r="A46" s="186"/>
      <c r="B46" s="57">
        <v>10</v>
      </c>
      <c r="C46" s="58" t="s">
        <v>35</v>
      </c>
      <c r="D46" s="59"/>
      <c r="E46" s="60"/>
      <c r="F46" s="60"/>
      <c r="G46" s="60"/>
      <c r="H46" s="86">
        <f t="shared" si="42"/>
        <v>0</v>
      </c>
      <c r="I46" s="60"/>
      <c r="J46" s="60"/>
      <c r="K46" s="60"/>
      <c r="L46" s="86">
        <f t="shared" si="43"/>
        <v>0</v>
      </c>
      <c r="M46" s="87">
        <f t="shared" ref="M46:M48" si="53">H46+L46</f>
        <v>0</v>
      </c>
      <c r="N46" s="60"/>
      <c r="O46" s="60"/>
      <c r="P46" s="63"/>
      <c r="Q46" s="86">
        <f t="shared" si="45"/>
        <v>0</v>
      </c>
      <c r="R46" s="60"/>
      <c r="S46" s="60"/>
      <c r="T46" s="63"/>
      <c r="U46" s="86">
        <f t="shared" si="46"/>
        <v>0</v>
      </c>
      <c r="V46" s="87">
        <f t="shared" ref="V46:V48" si="54">Q46+U46</f>
        <v>0</v>
      </c>
      <c r="W46" s="60"/>
      <c r="X46" s="60"/>
      <c r="Y46" s="63"/>
      <c r="Z46" s="86">
        <f t="shared" si="48"/>
        <v>0</v>
      </c>
      <c r="AA46" s="60"/>
      <c r="AB46" s="60"/>
      <c r="AC46" s="63"/>
      <c r="AD46" s="86">
        <f t="shared" si="49"/>
        <v>0</v>
      </c>
      <c r="AE46" s="88">
        <f t="shared" ref="AE46:AE48" si="55">Z46+AD46</f>
        <v>0</v>
      </c>
      <c r="AF46" s="168">
        <f t="shared" ref="AF46:AG48" si="56">E46+I46+N46+R46+W46+AA46</f>
        <v>0</v>
      </c>
      <c r="AG46" s="169">
        <f t="shared" si="56"/>
        <v>0</v>
      </c>
      <c r="AH46" s="170">
        <f t="shared" si="52"/>
        <v>0</v>
      </c>
      <c r="AI46" s="179">
        <f>AE46*AF46</f>
        <v>0</v>
      </c>
    </row>
    <row r="47" spans="1:35" ht="30" x14ac:dyDescent="0.25">
      <c r="A47" s="186"/>
      <c r="B47" s="57">
        <v>11</v>
      </c>
      <c r="C47" s="58" t="s">
        <v>36</v>
      </c>
      <c r="D47" s="59" t="s">
        <v>37</v>
      </c>
      <c r="E47" s="60"/>
      <c r="F47" s="60"/>
      <c r="G47" s="60"/>
      <c r="H47" s="61">
        <f t="shared" si="42"/>
        <v>0</v>
      </c>
      <c r="I47" s="60"/>
      <c r="J47" s="60"/>
      <c r="K47" s="60"/>
      <c r="L47" s="61">
        <f t="shared" si="43"/>
        <v>0</v>
      </c>
      <c r="M47" s="62">
        <f t="shared" si="53"/>
        <v>0</v>
      </c>
      <c r="N47" s="60"/>
      <c r="O47" s="60"/>
      <c r="P47" s="63"/>
      <c r="Q47" s="61">
        <f t="shared" si="45"/>
        <v>0</v>
      </c>
      <c r="R47" s="60"/>
      <c r="S47" s="60"/>
      <c r="T47" s="63"/>
      <c r="U47" s="61">
        <f t="shared" si="46"/>
        <v>0</v>
      </c>
      <c r="V47" s="62">
        <f t="shared" si="54"/>
        <v>0</v>
      </c>
      <c r="W47" s="60"/>
      <c r="X47" s="60"/>
      <c r="Y47" s="63"/>
      <c r="Z47" s="61">
        <f t="shared" si="48"/>
        <v>0</v>
      </c>
      <c r="AA47" s="60"/>
      <c r="AB47" s="60"/>
      <c r="AC47" s="63"/>
      <c r="AD47" s="61">
        <f t="shared" si="49"/>
        <v>0</v>
      </c>
      <c r="AE47" s="64">
        <f t="shared" si="55"/>
        <v>0</v>
      </c>
      <c r="AF47" s="168">
        <f t="shared" si="56"/>
        <v>0</v>
      </c>
      <c r="AG47" s="171">
        <f t="shared" si="56"/>
        <v>0</v>
      </c>
      <c r="AH47" s="172">
        <f t="shared" si="52"/>
        <v>0</v>
      </c>
      <c r="AI47" s="180">
        <f t="shared" ref="AI47" si="57">AE47*AF47</f>
        <v>0</v>
      </c>
    </row>
    <row r="48" spans="1:35" ht="14.45" customHeight="1" x14ac:dyDescent="0.25">
      <c r="A48" s="187"/>
      <c r="B48" s="22"/>
      <c r="C48" s="31"/>
      <c r="D48" s="32" t="s">
        <v>17</v>
      </c>
      <c r="E48" s="25"/>
      <c r="F48" s="25"/>
      <c r="G48" s="25"/>
      <c r="H48" s="27">
        <f t="shared" si="42"/>
        <v>0</v>
      </c>
      <c r="I48" s="25"/>
      <c r="J48" s="25"/>
      <c r="K48" s="25"/>
      <c r="L48" s="27">
        <f t="shared" si="43"/>
        <v>0</v>
      </c>
      <c r="M48" s="28">
        <f t="shared" si="53"/>
        <v>0</v>
      </c>
      <c r="N48" s="25"/>
      <c r="O48" s="25"/>
      <c r="P48" s="26"/>
      <c r="Q48" s="27">
        <f t="shared" si="45"/>
        <v>0</v>
      </c>
      <c r="R48" s="25"/>
      <c r="S48" s="25"/>
      <c r="T48" s="26"/>
      <c r="U48" s="27">
        <f t="shared" si="46"/>
        <v>0</v>
      </c>
      <c r="V48" s="28">
        <f t="shared" si="54"/>
        <v>0</v>
      </c>
      <c r="W48" s="25"/>
      <c r="X48" s="25"/>
      <c r="Y48" s="26"/>
      <c r="Z48" s="27">
        <f t="shared" si="48"/>
        <v>0</v>
      </c>
      <c r="AA48" s="25"/>
      <c r="AB48" s="25"/>
      <c r="AC48" s="26"/>
      <c r="AD48" s="27">
        <f t="shared" si="49"/>
        <v>0</v>
      </c>
      <c r="AE48" s="29">
        <f t="shared" si="55"/>
        <v>0</v>
      </c>
      <c r="AF48" s="168">
        <f t="shared" si="56"/>
        <v>0</v>
      </c>
      <c r="AG48" s="169">
        <f t="shared" si="56"/>
        <v>0</v>
      </c>
      <c r="AH48" s="170">
        <f t="shared" si="52"/>
        <v>0</v>
      </c>
      <c r="AI48" s="178">
        <f>AE48*AF48</f>
        <v>0</v>
      </c>
    </row>
    <row r="49" spans="1:35" ht="15.75" thickBot="1" x14ac:dyDescent="0.3">
      <c r="A49" s="123" t="s">
        <v>51</v>
      </c>
      <c r="B49" s="110"/>
      <c r="C49" s="111"/>
      <c r="D49" s="111"/>
      <c r="E49" s="112">
        <f>SUM(E42:E48)</f>
        <v>0</v>
      </c>
      <c r="F49" s="112">
        <f>SUM(F42:F48)</f>
        <v>0</v>
      </c>
      <c r="G49" s="112"/>
      <c r="H49" s="113">
        <f t="shared" ref="H49" si="58">SUM(H42:H48)</f>
        <v>0</v>
      </c>
      <c r="I49" s="112">
        <f>SUM(I42:I48)</f>
        <v>0</v>
      </c>
      <c r="J49" s="112">
        <f>SUM(J42:J48)</f>
        <v>0</v>
      </c>
      <c r="K49" s="112"/>
      <c r="L49" s="113">
        <f t="shared" ref="L49:Q49" si="59">SUM(L46:L48)</f>
        <v>0</v>
      </c>
      <c r="M49" s="114">
        <f t="shared" si="59"/>
        <v>0</v>
      </c>
      <c r="N49" s="112">
        <f>SUM(N42:N48)</f>
        <v>0</v>
      </c>
      <c r="O49" s="112">
        <f>SUM(O42:O48)</f>
        <v>0</v>
      </c>
      <c r="P49" s="113"/>
      <c r="Q49" s="113">
        <f t="shared" si="59"/>
        <v>0</v>
      </c>
      <c r="R49" s="112">
        <f>SUM(R42:R48)</f>
        <v>0</v>
      </c>
      <c r="S49" s="112">
        <f>SUM(S42:S48)</f>
        <v>0</v>
      </c>
      <c r="T49" s="113"/>
      <c r="U49" s="115">
        <f>SUM(U46:U48)</f>
        <v>0</v>
      </c>
      <c r="V49" s="114">
        <f t="shared" ref="V49" si="60">SUM(V46:V48)</f>
        <v>0</v>
      </c>
      <c r="W49" s="112">
        <f>SUM(W42:W48)</f>
        <v>0</v>
      </c>
      <c r="X49" s="112">
        <f>SUM(X42:X48)</f>
        <v>0</v>
      </c>
      <c r="Y49" s="113"/>
      <c r="Z49" s="115">
        <f>SUM(Z46:Z48)</f>
        <v>0</v>
      </c>
      <c r="AA49" s="112">
        <f>SUM(AA42:AA48)</f>
        <v>0</v>
      </c>
      <c r="AB49" s="112">
        <f>SUM(AB42:AB48)</f>
        <v>0</v>
      </c>
      <c r="AC49" s="113"/>
      <c r="AD49" s="115">
        <f>SUM(AD46:AD48)</f>
        <v>0</v>
      </c>
      <c r="AE49" s="116">
        <f t="shared" ref="AE49" si="61">SUM(AE46:AE48)</f>
        <v>0</v>
      </c>
      <c r="AF49" s="145">
        <f>SUM(AF46:AF48)</f>
        <v>0</v>
      </c>
      <c r="AG49" s="151">
        <f>SUM(AG46:AG48)</f>
        <v>0</v>
      </c>
      <c r="AH49" s="152"/>
      <c r="AI49" s="150">
        <f>SUM(AI46:AI48)</f>
        <v>0</v>
      </c>
    </row>
    <row r="50" spans="1:35" ht="15.75" thickBot="1" x14ac:dyDescent="0.3">
      <c r="A50" s="117" t="s">
        <v>55</v>
      </c>
      <c r="B50" s="118"/>
      <c r="C50" s="119"/>
      <c r="D50" s="119"/>
      <c r="E50" s="120">
        <f>E49+E40+E33</f>
        <v>0</v>
      </c>
      <c r="F50" s="120">
        <f>F49+F40+F33</f>
        <v>0</v>
      </c>
      <c r="G50" s="120"/>
      <c r="H50" s="121">
        <f t="shared" ref="H50" si="62">H49+H40+H33</f>
        <v>0</v>
      </c>
      <c r="I50" s="120">
        <f>I49+I40+I33</f>
        <v>0</v>
      </c>
      <c r="J50" s="120">
        <f>J49+J40+J33</f>
        <v>0</v>
      </c>
      <c r="K50" s="120"/>
      <c r="L50" s="121">
        <f t="shared" ref="L50:M50" si="63">L49+L40+L33</f>
        <v>0</v>
      </c>
      <c r="M50" s="121">
        <f t="shared" si="63"/>
        <v>0</v>
      </c>
      <c r="N50" s="120">
        <f>N49+N40+N33</f>
        <v>0</v>
      </c>
      <c r="O50" s="120">
        <f>O49+O40+O33</f>
        <v>0</v>
      </c>
      <c r="P50" s="121"/>
      <c r="Q50" s="121">
        <f t="shared" ref="Q50" si="64">Q49+Q40+Q33</f>
        <v>0</v>
      </c>
      <c r="R50" s="120">
        <f>R49+R40+R33</f>
        <v>0</v>
      </c>
      <c r="S50" s="120">
        <f>S49+S40+S33</f>
        <v>0</v>
      </c>
      <c r="T50" s="121"/>
      <c r="U50" s="122">
        <f t="shared" ref="U50" si="65">U49+U40+U33</f>
        <v>0</v>
      </c>
      <c r="V50" s="121">
        <f t="shared" ref="V50" si="66">V49+V40+V33</f>
        <v>0</v>
      </c>
      <c r="W50" s="120">
        <f>W49+W40+W33</f>
        <v>0</v>
      </c>
      <c r="X50" s="120">
        <f>X49+X40+X33</f>
        <v>0</v>
      </c>
      <c r="Y50" s="121"/>
      <c r="Z50" s="122">
        <f t="shared" ref="Z50" si="67">Z49+Z40+Z33</f>
        <v>0</v>
      </c>
      <c r="AA50" s="120">
        <f>AA49+AA40+AA33</f>
        <v>0</v>
      </c>
      <c r="AB50" s="120">
        <f>AB49+AB40+AB33</f>
        <v>0</v>
      </c>
      <c r="AC50" s="121"/>
      <c r="AD50" s="122">
        <f t="shared" ref="AD50" si="68">AD49+AD40+AD33</f>
        <v>0</v>
      </c>
      <c r="AE50" s="144">
        <f t="shared" ref="AE50:AI50" si="69">AE49+AE40+AE33</f>
        <v>0</v>
      </c>
      <c r="AF50" s="153">
        <f t="shared" si="69"/>
        <v>0</v>
      </c>
      <c r="AG50" s="154">
        <f t="shared" si="69"/>
        <v>0</v>
      </c>
      <c r="AH50" s="155">
        <f>AH49+AH40+AH33</f>
        <v>0</v>
      </c>
      <c r="AI50" s="144">
        <f t="shared" si="69"/>
        <v>0</v>
      </c>
    </row>
    <row r="51" spans="1:35" ht="6.75" customHeight="1" thickBot="1" x14ac:dyDescent="0.3">
      <c r="A51" s="39"/>
      <c r="B51" s="40"/>
      <c r="C51" s="39"/>
      <c r="D51" s="39"/>
      <c r="E51" s="41"/>
      <c r="F51" s="41"/>
      <c r="G51" s="41"/>
      <c r="H51" s="42"/>
      <c r="I51" s="41"/>
      <c r="J51" s="41"/>
      <c r="K51" s="41"/>
      <c r="L51" s="42"/>
      <c r="M51" s="42"/>
      <c r="N51" s="41"/>
      <c r="O51" s="41"/>
      <c r="P51" s="42"/>
      <c r="Q51" s="42"/>
      <c r="R51" s="41"/>
      <c r="S51" s="41"/>
      <c r="T51" s="42"/>
      <c r="U51" s="43"/>
      <c r="V51" s="42"/>
      <c r="W51" s="41"/>
      <c r="X51" s="41"/>
      <c r="Y51" s="42"/>
      <c r="Z51" s="43"/>
      <c r="AA51" s="41"/>
      <c r="AB51" s="41"/>
      <c r="AC51" s="42"/>
      <c r="AD51" s="43"/>
      <c r="AE51" s="42"/>
      <c r="AF51" s="41"/>
      <c r="AG51" s="41"/>
      <c r="AH51" s="41"/>
      <c r="AI51" s="42"/>
    </row>
    <row r="52" spans="1:35" s="3" customFormat="1" ht="21.75" thickBot="1" x14ac:dyDescent="0.3">
      <c r="A52" s="97" t="s">
        <v>48</v>
      </c>
      <c r="B52" s="98"/>
      <c r="C52" s="99"/>
      <c r="D52" s="99"/>
      <c r="E52" s="99"/>
      <c r="F52" s="99"/>
      <c r="G52" s="99"/>
      <c r="H52" s="99"/>
      <c r="I52" s="99"/>
      <c r="J52" s="99"/>
      <c r="K52" s="99"/>
      <c r="L52" s="99"/>
      <c r="M52" s="99"/>
      <c r="N52" s="99"/>
      <c r="O52" s="99"/>
      <c r="P52" s="99"/>
      <c r="Q52" s="99"/>
      <c r="R52" s="99"/>
      <c r="S52" s="99"/>
      <c r="T52" s="99"/>
      <c r="U52" s="99"/>
      <c r="V52" s="99"/>
      <c r="W52" s="99"/>
      <c r="X52" s="99"/>
      <c r="Y52" s="99"/>
      <c r="Z52" s="99"/>
      <c r="AA52" s="99"/>
      <c r="AB52" s="99"/>
      <c r="AC52" s="99"/>
      <c r="AD52" s="99"/>
      <c r="AE52" s="99"/>
      <c r="AF52" s="100"/>
      <c r="AG52" s="100"/>
      <c r="AH52" s="100"/>
      <c r="AI52" s="101"/>
    </row>
    <row r="53" spans="1:35" ht="45" x14ac:dyDescent="0.25">
      <c r="A53" s="12" t="s">
        <v>57</v>
      </c>
      <c r="B53" s="124">
        <v>12</v>
      </c>
      <c r="C53" s="125" t="s">
        <v>38</v>
      </c>
      <c r="D53" s="126" t="s">
        <v>39</v>
      </c>
      <c r="E53" s="51"/>
      <c r="F53" s="51"/>
      <c r="G53" s="51"/>
      <c r="H53" s="52">
        <f t="shared" ref="H53:H55" si="70">(E53+F53)*G53</f>
        <v>0</v>
      </c>
      <c r="I53" s="51"/>
      <c r="J53" s="51"/>
      <c r="K53" s="51"/>
      <c r="L53" s="52">
        <f t="shared" ref="L53:L55" si="71">(I53+J53)*K53</f>
        <v>0</v>
      </c>
      <c r="M53" s="53">
        <f t="shared" ref="M53:M55" si="72">H53+L53</f>
        <v>0</v>
      </c>
      <c r="N53" s="51"/>
      <c r="O53" s="51"/>
      <c r="P53" s="54"/>
      <c r="Q53" s="52">
        <f t="shared" ref="Q53:Q55" si="73">(N53+O53)*P53</f>
        <v>0</v>
      </c>
      <c r="R53" s="51"/>
      <c r="S53" s="51"/>
      <c r="T53" s="54"/>
      <c r="U53" s="52">
        <f t="shared" ref="U53:U55" si="74">(R53+S53)*T53</f>
        <v>0</v>
      </c>
      <c r="V53" s="53">
        <f t="shared" ref="V53:V55" si="75">Q53+U53</f>
        <v>0</v>
      </c>
      <c r="W53" s="51"/>
      <c r="X53" s="51"/>
      <c r="Y53" s="54"/>
      <c r="Z53" s="52">
        <f t="shared" ref="Z53:Z55" si="76">(W53+X53)*Y53</f>
        <v>0</v>
      </c>
      <c r="AA53" s="51"/>
      <c r="AB53" s="51"/>
      <c r="AC53" s="54"/>
      <c r="AD53" s="52">
        <f t="shared" ref="AD53:AD55" si="77">(AA53+AB53)*AC53</f>
        <v>0</v>
      </c>
      <c r="AE53" s="55">
        <f t="shared" ref="AE53:AE55" si="78">Z53+AD53</f>
        <v>0</v>
      </c>
      <c r="AF53" s="165">
        <f t="shared" ref="AF53:AG55" si="79">E53+I53+N53+R53+W53+AA53</f>
        <v>0</v>
      </c>
      <c r="AG53" s="166">
        <f t="shared" si="79"/>
        <v>0</v>
      </c>
      <c r="AH53" s="173">
        <f t="shared" ref="AH53:AH55" si="80">AF53+AG53</f>
        <v>0</v>
      </c>
      <c r="AI53" s="181">
        <f t="shared" ref="AI53" si="81">AE53*AF53</f>
        <v>0</v>
      </c>
    </row>
    <row r="54" spans="1:35" x14ac:dyDescent="0.25">
      <c r="A54" s="21"/>
      <c r="B54" s="127"/>
      <c r="C54" s="128"/>
      <c r="D54" s="129" t="s">
        <v>40</v>
      </c>
      <c r="E54" s="65"/>
      <c r="F54" s="65"/>
      <c r="G54" s="65"/>
      <c r="H54" s="61">
        <f t="shared" si="70"/>
        <v>0</v>
      </c>
      <c r="I54" s="65"/>
      <c r="J54" s="65"/>
      <c r="K54" s="65"/>
      <c r="L54" s="61">
        <f t="shared" si="71"/>
        <v>0</v>
      </c>
      <c r="M54" s="62">
        <f t="shared" si="72"/>
        <v>0</v>
      </c>
      <c r="N54" s="65"/>
      <c r="O54" s="65"/>
      <c r="P54" s="66"/>
      <c r="Q54" s="61">
        <f t="shared" si="73"/>
        <v>0</v>
      </c>
      <c r="R54" s="65"/>
      <c r="S54" s="65"/>
      <c r="T54" s="66"/>
      <c r="U54" s="61">
        <f t="shared" si="74"/>
        <v>0</v>
      </c>
      <c r="V54" s="62">
        <f t="shared" si="75"/>
        <v>0</v>
      </c>
      <c r="W54" s="65"/>
      <c r="X54" s="65"/>
      <c r="Y54" s="66"/>
      <c r="Z54" s="61">
        <f t="shared" si="76"/>
        <v>0</v>
      </c>
      <c r="AA54" s="65"/>
      <c r="AB54" s="65"/>
      <c r="AC54" s="66"/>
      <c r="AD54" s="61">
        <f t="shared" si="77"/>
        <v>0</v>
      </c>
      <c r="AE54" s="64">
        <f t="shared" si="78"/>
        <v>0</v>
      </c>
      <c r="AF54" s="174">
        <f t="shared" si="79"/>
        <v>0</v>
      </c>
      <c r="AG54" s="171">
        <f t="shared" si="79"/>
        <v>0</v>
      </c>
      <c r="AH54" s="175">
        <f t="shared" si="80"/>
        <v>0</v>
      </c>
      <c r="AI54" s="180"/>
    </row>
    <row r="55" spans="1:35" x14ac:dyDescent="0.25">
      <c r="A55" s="56"/>
      <c r="B55" s="130">
        <v>13</v>
      </c>
      <c r="C55" s="131" t="s">
        <v>41</v>
      </c>
      <c r="D55" s="132"/>
      <c r="E55" s="60"/>
      <c r="F55" s="60"/>
      <c r="G55" s="60"/>
      <c r="H55" s="61">
        <f t="shared" si="70"/>
        <v>0</v>
      </c>
      <c r="I55" s="60"/>
      <c r="J55" s="60"/>
      <c r="K55" s="60"/>
      <c r="L55" s="61">
        <f t="shared" si="71"/>
        <v>0</v>
      </c>
      <c r="M55" s="62">
        <f t="shared" si="72"/>
        <v>0</v>
      </c>
      <c r="N55" s="60"/>
      <c r="O55" s="60"/>
      <c r="P55" s="63"/>
      <c r="Q55" s="61">
        <f t="shared" si="73"/>
        <v>0</v>
      </c>
      <c r="R55" s="60"/>
      <c r="S55" s="60"/>
      <c r="T55" s="63"/>
      <c r="U55" s="61">
        <f t="shared" si="74"/>
        <v>0</v>
      </c>
      <c r="V55" s="62">
        <f t="shared" si="75"/>
        <v>0</v>
      </c>
      <c r="W55" s="60"/>
      <c r="X55" s="60"/>
      <c r="Y55" s="63"/>
      <c r="Z55" s="61">
        <f t="shared" si="76"/>
        <v>0</v>
      </c>
      <c r="AA55" s="60"/>
      <c r="AB55" s="60"/>
      <c r="AC55" s="63"/>
      <c r="AD55" s="61">
        <f t="shared" si="77"/>
        <v>0</v>
      </c>
      <c r="AE55" s="64">
        <f t="shared" si="78"/>
        <v>0</v>
      </c>
      <c r="AF55" s="168">
        <f t="shared" si="79"/>
        <v>0</v>
      </c>
      <c r="AG55" s="171">
        <f t="shared" si="79"/>
        <v>0</v>
      </c>
      <c r="AH55" s="175">
        <f t="shared" si="80"/>
        <v>0</v>
      </c>
      <c r="AI55" s="180">
        <f>AE55*AF55</f>
        <v>0</v>
      </c>
    </row>
    <row r="56" spans="1:35" ht="15.75" thickBot="1" x14ac:dyDescent="0.3">
      <c r="A56" s="102" t="s">
        <v>54</v>
      </c>
      <c r="B56" s="103"/>
      <c r="C56" s="104"/>
      <c r="D56" s="104"/>
      <c r="E56" s="105">
        <f>SUM(E53:E55)</f>
        <v>0</v>
      </c>
      <c r="F56" s="105">
        <f>SUM(F53:F55)</f>
        <v>0</v>
      </c>
      <c r="G56" s="105"/>
      <c r="H56" s="106">
        <f>SUM(H53:H55)</f>
        <v>0</v>
      </c>
      <c r="I56" s="105">
        <f>SUM(I53:I55)</f>
        <v>0</v>
      </c>
      <c r="J56" s="105">
        <f>SUM(J53:J55)</f>
        <v>0</v>
      </c>
      <c r="K56" s="105"/>
      <c r="L56" s="106">
        <f t="shared" ref="L56:Q56" si="82">SUM(L53:L55)</f>
        <v>0</v>
      </c>
      <c r="M56" s="107">
        <f t="shared" si="82"/>
        <v>0</v>
      </c>
      <c r="N56" s="105">
        <f>SUM(N53:N55)</f>
        <v>0</v>
      </c>
      <c r="O56" s="105">
        <f>SUM(O53:O55)</f>
        <v>0</v>
      </c>
      <c r="P56" s="106">
        <f t="shared" si="82"/>
        <v>0</v>
      </c>
      <c r="Q56" s="106">
        <f t="shared" si="82"/>
        <v>0</v>
      </c>
      <c r="R56" s="105">
        <f>SUM(R53:R55)</f>
        <v>0</v>
      </c>
      <c r="S56" s="105">
        <f>SUM(S53:S55)</f>
        <v>0</v>
      </c>
      <c r="T56" s="106"/>
      <c r="U56" s="108">
        <f>SUM(U53:U55)</f>
        <v>0</v>
      </c>
      <c r="V56" s="107">
        <f t="shared" ref="V56" si="83">SUM(V53:V55)</f>
        <v>0</v>
      </c>
      <c r="W56" s="105">
        <f>SUM(W53:W55)</f>
        <v>0</v>
      </c>
      <c r="X56" s="105">
        <f>SUM(X53:X55)</f>
        <v>0</v>
      </c>
      <c r="Y56" s="106"/>
      <c r="Z56" s="108">
        <f>SUM(Z53:Z55)</f>
        <v>0</v>
      </c>
      <c r="AA56" s="105">
        <f>SUM(AA53:AA55)</f>
        <v>0</v>
      </c>
      <c r="AB56" s="105">
        <f>SUM(AB53:AB55)</f>
        <v>0</v>
      </c>
      <c r="AC56" s="106"/>
      <c r="AD56" s="108">
        <f>SUM(AD53:AD55)</f>
        <v>0</v>
      </c>
      <c r="AE56" s="109">
        <f t="shared" ref="AE56" si="84">SUM(AE53:AE55)</f>
        <v>0</v>
      </c>
      <c r="AF56" s="146">
        <f>SUM(AF53:AF55)</f>
        <v>0</v>
      </c>
      <c r="AG56" s="141">
        <f>SUM(AG53:AG55)</f>
        <v>0</v>
      </c>
      <c r="AH56" s="142">
        <f>SUM(AH53:AH55)</f>
        <v>0</v>
      </c>
      <c r="AI56" s="143">
        <f>SUM(AI53:AI55)</f>
        <v>0</v>
      </c>
    </row>
    <row r="57" spans="1:35" ht="6.75" customHeight="1" thickBot="1" x14ac:dyDescent="0.3">
      <c r="A57" s="46"/>
      <c r="B57" s="47"/>
      <c r="C57" s="46"/>
      <c r="D57" s="46"/>
      <c r="E57" s="48"/>
      <c r="F57" s="48"/>
      <c r="G57" s="48"/>
      <c r="H57" s="49"/>
      <c r="I57" s="48"/>
      <c r="J57" s="48"/>
      <c r="K57" s="48"/>
      <c r="L57" s="49"/>
      <c r="M57" s="42"/>
      <c r="N57" s="48"/>
      <c r="O57" s="48"/>
      <c r="P57" s="49"/>
      <c r="Q57" s="49"/>
      <c r="R57" s="48"/>
      <c r="S57" s="48"/>
      <c r="T57" s="49"/>
      <c r="U57" s="50"/>
      <c r="V57" s="42"/>
      <c r="W57" s="48"/>
      <c r="X57" s="48"/>
      <c r="Y57" s="49"/>
      <c r="Z57" s="50"/>
      <c r="AA57" s="48"/>
      <c r="AB57" s="48"/>
      <c r="AC57" s="49"/>
      <c r="AD57" s="50"/>
      <c r="AE57" s="42"/>
      <c r="AF57" s="48"/>
      <c r="AG57" s="135"/>
      <c r="AH57" s="135"/>
      <c r="AI57" s="42"/>
    </row>
    <row r="58" spans="1:35" ht="15.75" thickBot="1" x14ac:dyDescent="0.3">
      <c r="A58" s="67" t="s">
        <v>42</v>
      </c>
      <c r="B58" s="68"/>
      <c r="C58" s="69"/>
      <c r="D58" s="69"/>
      <c r="E58" s="70">
        <f>E56+E50</f>
        <v>0</v>
      </c>
      <c r="F58" s="70">
        <f>F56+F50</f>
        <v>0</v>
      </c>
      <c r="G58" s="70"/>
      <c r="H58" s="71">
        <f t="shared" ref="H58:Q58" si="85">H56+H50</f>
        <v>0</v>
      </c>
      <c r="I58" s="70">
        <f>I56+I50</f>
        <v>0</v>
      </c>
      <c r="J58" s="70">
        <f>J56+J50</f>
        <v>0</v>
      </c>
      <c r="K58" s="70"/>
      <c r="L58" s="71">
        <f t="shared" si="85"/>
        <v>0</v>
      </c>
      <c r="M58" s="71">
        <f t="shared" si="85"/>
        <v>0</v>
      </c>
      <c r="N58" s="70">
        <f>N56+N50</f>
        <v>0</v>
      </c>
      <c r="O58" s="70">
        <f>O56+O50</f>
        <v>0</v>
      </c>
      <c r="P58" s="72"/>
      <c r="Q58" s="71">
        <f t="shared" si="85"/>
        <v>0</v>
      </c>
      <c r="R58" s="70">
        <f>R56+R50</f>
        <v>0</v>
      </c>
      <c r="S58" s="70">
        <f>S56+S50</f>
        <v>0</v>
      </c>
      <c r="T58" s="72"/>
      <c r="U58" s="71">
        <f t="shared" ref="U58:V58" si="86">U56+U50</f>
        <v>0</v>
      </c>
      <c r="V58" s="71">
        <f t="shared" si="86"/>
        <v>0</v>
      </c>
      <c r="W58" s="70">
        <f>W56+W50</f>
        <v>0</v>
      </c>
      <c r="X58" s="70">
        <f>X56+X50</f>
        <v>0</v>
      </c>
      <c r="Y58" s="72"/>
      <c r="Z58" s="71">
        <f t="shared" ref="Z58" si="87">Z56+Z50</f>
        <v>0</v>
      </c>
      <c r="AA58" s="70">
        <f>AA56+AA50</f>
        <v>0</v>
      </c>
      <c r="AB58" s="70">
        <f>AB56+AB50</f>
        <v>0</v>
      </c>
      <c r="AC58" s="72"/>
      <c r="AD58" s="71">
        <f t="shared" ref="AD58" si="88">AD56+AD50</f>
        <v>0</v>
      </c>
      <c r="AE58" s="147">
        <f t="shared" ref="AE58:AI58" si="89">AE56+AE50</f>
        <v>0</v>
      </c>
      <c r="AF58" s="148">
        <f t="shared" si="89"/>
        <v>0</v>
      </c>
      <c r="AG58" s="70">
        <f t="shared" ref="AG58" si="90">AG56+AG50</f>
        <v>0</v>
      </c>
      <c r="AH58" s="70"/>
      <c r="AI58" s="71">
        <f t="shared" si="89"/>
        <v>0</v>
      </c>
    </row>
    <row r="60" spans="1:35" ht="14.25" customHeight="1" x14ac:dyDescent="0.25">
      <c r="E60" s="73"/>
      <c r="F60" s="73"/>
      <c r="G60" s="73"/>
      <c r="H60" s="73"/>
      <c r="I60" s="73"/>
      <c r="J60" s="73"/>
      <c r="K60" s="73"/>
      <c r="L60" s="73"/>
      <c r="M60" s="74"/>
      <c r="N60" s="73"/>
      <c r="O60" s="73"/>
      <c r="P60" s="73"/>
      <c r="Q60" s="73"/>
      <c r="R60" s="73"/>
      <c r="S60" s="73"/>
      <c r="T60" s="73"/>
      <c r="U60" s="73"/>
      <c r="V60" s="74"/>
      <c r="W60" s="73"/>
      <c r="X60" s="73"/>
      <c r="Y60" s="73"/>
      <c r="Z60" s="73"/>
      <c r="AA60" s="73"/>
      <c r="AB60" s="73"/>
      <c r="AC60" s="73"/>
      <c r="AD60" s="73"/>
      <c r="AE60" s="74"/>
      <c r="AF60" s="75" t="s">
        <v>43</v>
      </c>
      <c r="AG60" s="136" t="s">
        <v>43</v>
      </c>
      <c r="AH60" s="136"/>
      <c r="AI60" s="76">
        <v>0.2</v>
      </c>
    </row>
    <row r="61" spans="1:35" ht="15.75" thickBot="1" x14ac:dyDescent="0.3">
      <c r="E61" s="73"/>
      <c r="F61" s="73"/>
      <c r="G61" s="73"/>
      <c r="H61" s="73"/>
      <c r="I61" s="73"/>
      <c r="J61" s="73"/>
      <c r="K61" s="73"/>
      <c r="L61" s="73"/>
      <c r="M61" s="74"/>
      <c r="N61" s="73"/>
      <c r="O61" s="73"/>
      <c r="P61" s="73"/>
      <c r="Q61" s="73"/>
      <c r="R61" s="73"/>
      <c r="S61" s="73"/>
      <c r="T61" s="73"/>
      <c r="U61" s="73"/>
      <c r="V61" s="74"/>
      <c r="W61" s="73"/>
      <c r="X61" s="73"/>
      <c r="Y61" s="73"/>
      <c r="Z61" s="73"/>
      <c r="AA61" s="73"/>
      <c r="AB61" s="73"/>
      <c r="AC61" s="73"/>
      <c r="AD61" s="73"/>
      <c r="AE61" s="74"/>
      <c r="AF61" s="77" t="s">
        <v>44</v>
      </c>
      <c r="AG61" s="137" t="s">
        <v>44</v>
      </c>
      <c r="AH61" s="137"/>
      <c r="AI61" s="78">
        <f>AI58*AI60</f>
        <v>0</v>
      </c>
    </row>
    <row r="62" spans="1:35" ht="15.75" thickBot="1" x14ac:dyDescent="0.3">
      <c r="E62" s="73"/>
      <c r="F62" s="73"/>
      <c r="G62" s="73"/>
      <c r="H62" s="73"/>
      <c r="I62" s="73"/>
      <c r="J62" s="73"/>
      <c r="K62" s="73"/>
      <c r="L62" s="73"/>
      <c r="M62" s="74"/>
      <c r="N62" s="73"/>
      <c r="O62" s="73"/>
      <c r="P62" s="73"/>
      <c r="Q62" s="73"/>
      <c r="R62" s="73"/>
      <c r="S62" s="73"/>
      <c r="T62" s="73"/>
      <c r="U62" s="73"/>
      <c r="V62" s="74"/>
      <c r="W62" s="73"/>
      <c r="X62" s="73"/>
      <c r="Y62" s="73"/>
      <c r="Z62" s="73"/>
      <c r="AA62" s="73"/>
      <c r="AB62" s="73"/>
      <c r="AC62" s="73"/>
      <c r="AD62" s="73"/>
      <c r="AE62" s="74"/>
      <c r="AF62" s="79" t="s">
        <v>45</v>
      </c>
      <c r="AG62" s="138" t="s">
        <v>45</v>
      </c>
      <c r="AH62" s="138"/>
      <c r="AI62" s="80">
        <f>AI58+AI61</f>
        <v>0</v>
      </c>
    </row>
    <row r="63" spans="1:35" x14ac:dyDescent="0.25">
      <c r="E63" s="73"/>
      <c r="F63" s="73"/>
      <c r="G63" s="73"/>
      <c r="H63" s="73"/>
      <c r="I63" s="73"/>
      <c r="J63" s="73"/>
      <c r="K63" s="73"/>
      <c r="L63" s="73"/>
      <c r="M63" s="74"/>
      <c r="N63" s="73"/>
      <c r="O63" s="73"/>
      <c r="P63" s="73"/>
      <c r="Q63" s="73"/>
      <c r="R63" s="73"/>
      <c r="S63" s="73"/>
      <c r="T63" s="73"/>
      <c r="U63" s="73"/>
      <c r="V63" s="74"/>
      <c r="W63" s="73"/>
      <c r="X63" s="73"/>
      <c r="Y63" s="73"/>
      <c r="Z63" s="73"/>
      <c r="AA63" s="73"/>
      <c r="AB63" s="73"/>
      <c r="AC63" s="73"/>
      <c r="AD63" s="73"/>
      <c r="AE63" s="74"/>
    </row>
  </sheetData>
  <mergeCells count="10">
    <mergeCell ref="E3:M3"/>
    <mergeCell ref="N3:V3"/>
    <mergeCell ref="W3:AE3"/>
    <mergeCell ref="A42:A48"/>
    <mergeCell ref="AA4:AD4"/>
    <mergeCell ref="W4:Z4"/>
    <mergeCell ref="N4:Q4"/>
    <mergeCell ref="R4:U4"/>
    <mergeCell ref="E4:H4"/>
    <mergeCell ref="I4:L4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77b13a3-9292-4a0f-a5be-1e3a1f8e6d33" xsi:nil="true"/>
    <lcf76f155ced4ddcb4097134ff3c332f xmlns="71c8c1df-1a1f-41f3-8f65-d3e7d0c1a426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44837F3A8E56F4DA7D92C44D6616558" ma:contentTypeVersion="11" ma:contentTypeDescription="Crée un document." ma:contentTypeScope="" ma:versionID="6e8d8d11283d3ac9ab5482421c998992">
  <xsd:schema xmlns:xsd="http://www.w3.org/2001/XMLSchema" xmlns:xs="http://www.w3.org/2001/XMLSchema" xmlns:p="http://schemas.microsoft.com/office/2006/metadata/properties" xmlns:ns2="71c8c1df-1a1f-41f3-8f65-d3e7d0c1a426" xmlns:ns3="177b13a3-9292-4a0f-a5be-1e3a1f8e6d33" targetNamespace="http://schemas.microsoft.com/office/2006/metadata/properties" ma:root="true" ma:fieldsID="cd6526886b0fd0f72465b59bac1d04de" ns2:_="" ns3:_="">
    <xsd:import namespace="71c8c1df-1a1f-41f3-8f65-d3e7d0c1a426"/>
    <xsd:import namespace="177b13a3-9292-4a0f-a5be-1e3a1f8e6d3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c8c1df-1a1f-41f3-8f65-d3e7d0c1a4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b867a78c-48b8-4df0-bf1c-04f713128f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7b13a3-9292-4a0f-a5be-1e3a1f8e6d33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36dfbe4e-e479-4009-a574-6534162005d3}" ma:internalName="TaxCatchAll" ma:showField="CatchAllData" ma:web="177b13a3-9292-4a0f-a5be-1e3a1f8e6d3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7448DEF-6A3E-48C2-95B0-852FFA9D587C}">
  <ds:schemaRefs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documentManagement/types"/>
    <ds:schemaRef ds:uri="177b13a3-9292-4a0f-a5be-1e3a1f8e6d33"/>
    <ds:schemaRef ds:uri="71c8c1df-1a1f-41f3-8f65-d3e7d0c1a426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7BC1B04B-88F2-475B-B7FE-0753DA2AC77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c8c1df-1a1f-41f3-8f65-d3e7d0c1a426"/>
    <ds:schemaRef ds:uri="177b13a3-9292-4a0f-a5be-1e3a1f8e6d3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59F2979-F0F8-416C-9E0F-DD9B8BC7C8A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Manager/>
  <Company>Universite Paris-Saclay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Laure Auvray</dc:creator>
  <cp:keywords/>
  <dc:description/>
  <cp:lastModifiedBy>Laure Auvray</cp:lastModifiedBy>
  <cp:revision/>
  <dcterms:created xsi:type="dcterms:W3CDTF">2024-06-05T06:42:46Z</dcterms:created>
  <dcterms:modified xsi:type="dcterms:W3CDTF">2024-07-23T09:57:32Z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0x010100344837F3A8E56F4DA7D92C44D6616558</vt:lpwstr>
  </property>
  <property fmtid="{D5CDD505-2E9C-101B-9397-08002B2CF9AE}" pid="3" name="MediaServiceImageTags">
    <vt:lpwstr/>
  </property>
</Properties>
</file>