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fran.sharepoint.com/sites/commande.publique-DBE_marchs_publics/Documents partages/DBE_marchés_publics/2024-025_CoBu_MOE/01_DCE/"/>
    </mc:Choice>
  </mc:AlternateContent>
  <xr:revisionPtr revIDLastSave="54" documentId="8_{0983FC10-11EB-4676-87B7-CCDD4D63A861}" xr6:coauthVersionLast="47" xr6:coauthVersionMax="47" xr10:uidLastSave="{75D5E2F7-FECE-47F7-BF8E-F04FCC397EC2}"/>
  <bookViews>
    <workbookView xWindow="-108" yWindow="-108" windowWidth="23256" windowHeight="12456" xr2:uid="{4ADEB67B-B633-4647-B30B-9CFD98416F47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D18" i="1"/>
  <c r="D19" i="1"/>
  <c r="D20" i="1"/>
  <c r="D17" i="1"/>
  <c r="E22" i="1"/>
  <c r="B22" i="1"/>
  <c r="C22" i="1"/>
  <c r="D22" i="1" s="1"/>
  <c r="I9" i="1"/>
  <c r="I10" i="1" s="1"/>
  <c r="C27" i="1" s="1"/>
  <c r="I27" i="1" s="1"/>
  <c r="F22" i="1" l="1"/>
  <c r="D27" i="1"/>
  <c r="C36" i="1"/>
  <c r="D36" i="1" s="1"/>
  <c r="C34" i="1"/>
  <c r="D34" i="1" s="1"/>
  <c r="C35" i="1"/>
  <c r="D35" i="1" s="1"/>
  <c r="C26" i="1"/>
  <c r="D26" i="1" s="1"/>
  <c r="C28" i="1"/>
  <c r="D28" i="1" s="1"/>
  <c r="E27" i="1"/>
  <c r="G27" i="1"/>
  <c r="I26" i="1"/>
  <c r="I17" i="1"/>
  <c r="G17" i="1"/>
  <c r="I28" i="1" l="1"/>
  <c r="G28" i="1"/>
  <c r="E26" i="1"/>
  <c r="E30" i="1" s="1"/>
  <c r="F30" i="1" s="1"/>
  <c r="E35" i="1"/>
  <c r="I35" i="1"/>
  <c r="G35" i="1"/>
  <c r="E34" i="1"/>
  <c r="C38" i="1"/>
  <c r="D38" i="1" s="1"/>
  <c r="I34" i="1"/>
  <c r="G34" i="1"/>
  <c r="G36" i="1"/>
  <c r="I36" i="1"/>
  <c r="I30" i="1"/>
  <c r="G26" i="1"/>
  <c r="G30" i="1" s="1"/>
  <c r="C30" i="1"/>
  <c r="D30" i="1" s="1"/>
  <c r="I19" i="1"/>
  <c r="G19" i="1"/>
  <c r="I20" i="1"/>
  <c r="G20" i="1"/>
  <c r="I18" i="1"/>
  <c r="G18" i="1"/>
  <c r="E38" i="1" l="1"/>
  <c r="E42" i="1" s="1"/>
  <c r="E43" i="1" s="1"/>
  <c r="E44" i="1"/>
  <c r="C42" i="1"/>
  <c r="C44" i="1" s="1"/>
  <c r="H30" i="1"/>
  <c r="G38" i="1"/>
  <c r="H38" i="1" s="1"/>
  <c r="I38" i="1"/>
  <c r="J38" i="1" s="1"/>
  <c r="G22" i="1"/>
  <c r="I22" i="1"/>
  <c r="I42" i="1" s="1"/>
  <c r="J30" i="1"/>
  <c r="C43" i="1"/>
  <c r="F42" i="1" l="1"/>
  <c r="F38" i="1"/>
  <c r="H22" i="1"/>
  <c r="G42" i="1"/>
  <c r="I43" i="1"/>
  <c r="J42" i="1"/>
  <c r="I44" i="1"/>
  <c r="J22" i="1"/>
  <c r="G44" i="1" l="1"/>
  <c r="G43" i="1"/>
  <c r="H42" i="1"/>
</calcChain>
</file>

<file path=xl/sharedStrings.xml><?xml version="1.0" encoding="utf-8"?>
<sst xmlns="http://schemas.openxmlformats.org/spreadsheetml/2006/main" count="62" uniqueCount="37">
  <si>
    <t>DPGF</t>
  </si>
  <si>
    <t>Montant indicatif de travaux</t>
  </si>
  <si>
    <t>HT</t>
  </si>
  <si>
    <t>Case à remplir par la MOE</t>
  </si>
  <si>
    <t>Taux de rémunération sur mission témoin Base Loi MOP</t>
  </si>
  <si>
    <t>Coefficient de complexité</t>
  </si>
  <si>
    <t>Taux de rémunération théorique t =</t>
  </si>
  <si>
    <t>Total rémunération sur mission témoin</t>
  </si>
  <si>
    <t xml:space="preserve">MISSION TEMOIN </t>
  </si>
  <si>
    <t>Eléments de mission</t>
  </si>
  <si>
    <t>Total sur honoraire %</t>
  </si>
  <si>
    <t>Total global HT</t>
  </si>
  <si>
    <t>Répartition par co-traitant</t>
  </si>
  <si>
    <t>%</t>
  </si>
  <si>
    <t>€ HT</t>
  </si>
  <si>
    <t>Mandataire</t>
  </si>
  <si>
    <t>Cotraitant N°1</t>
  </si>
  <si>
    <t>Cotraitant N°2</t>
  </si>
  <si>
    <t>AVP</t>
  </si>
  <si>
    <t>ACT</t>
  </si>
  <si>
    <t>VISA</t>
  </si>
  <si>
    <t>DET</t>
  </si>
  <si>
    <t>AOR</t>
  </si>
  <si>
    <t>SOUS TOTAL MISSION TEMOIN</t>
  </si>
  <si>
    <t>DIAG/ESQ</t>
  </si>
  <si>
    <t>PRO/DCE</t>
  </si>
  <si>
    <t>Montant HT</t>
  </si>
  <si>
    <t>SOUS TOTAL TO1</t>
  </si>
  <si>
    <t>Honoraire forfaitaire global</t>
  </si>
  <si>
    <t>TOTAL HT</t>
  </si>
  <si>
    <t>TVA 20%</t>
  </si>
  <si>
    <t>TOTAL TTC</t>
  </si>
  <si>
    <t>SOUS TOTAL TO2</t>
  </si>
  <si>
    <t>TO1- TRANCHE OPTIONNELLE N°1 COUPOLE</t>
  </si>
  <si>
    <t>TO2- TRANCHE OPTIONNELLE N°2 AUTRES TRAVAUX</t>
  </si>
  <si>
    <t>COMEDIE-FRANCAISE - RICHELIEU 
MAÎTRISE D’ŒUVRE RELATIVE A MISSION DE MAÎTRISE D’ŒUVRE RELATIVE 
À L’AMÉNAGEMENT DE LA COUPOLE, DES BUREAUX ET DES LOGES</t>
  </si>
  <si>
    <t>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</si>
</sst>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€&quot;;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4" fillId="3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 indent="2"/>
      <protection locked="0"/>
    </xf>
    <xf numFmtId="0" fontId="5" fillId="0" borderId="4" xfId="0" applyFont="1" applyBorder="1" applyAlignment="1" applyProtection="1">
      <alignment horizontal="left" vertical="center" indent="2"/>
      <protection locked="0"/>
    </xf>
    <xf numFmtId="0" fontId="5" fillId="0" borderId="5" xfId="0" applyFont="1" applyBorder="1" applyAlignment="1" applyProtection="1">
      <alignment horizontal="left" vertical="center" indent="2"/>
      <protection locked="0"/>
    </xf>
    <xf numFmtId="0" fontId="7" fillId="0" borderId="1" xfId="0" applyFont="1" applyBorder="1" applyAlignment="1">
      <alignment vertical="center" wrapText="1"/>
    </xf>
    <xf numFmtId="0" fontId="3" fillId="4" borderId="0" xfId="0" applyFont="1" applyFill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9" fontId="5" fillId="3" borderId="8" xfId="3" applyFont="1" applyFill="1" applyBorder="1" applyAlignment="1" applyProtection="1">
      <alignment vertical="center"/>
      <protection locked="0"/>
    </xf>
    <xf numFmtId="10" fontId="5" fillId="0" borderId="9" xfId="0" applyNumberFormat="1" applyFont="1" applyBorder="1" applyAlignment="1">
      <alignment vertical="center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7" fontId="7" fillId="0" borderId="15" xfId="0" applyNumberFormat="1" applyFont="1" applyBorder="1" applyAlignment="1">
      <alignment vertical="center"/>
    </xf>
    <xf numFmtId="7" fontId="7" fillId="0" borderId="5" xfId="0" applyNumberFormat="1" applyFont="1" applyBorder="1" applyAlignment="1" applyProtection="1">
      <alignment vertical="center"/>
      <protection locked="0"/>
    </xf>
    <xf numFmtId="7" fontId="7" fillId="0" borderId="16" xfId="0" applyNumberFormat="1" applyFont="1" applyBorder="1" applyAlignment="1">
      <alignment vertical="center"/>
    </xf>
    <xf numFmtId="0" fontId="3" fillId="0" borderId="17" xfId="0" applyFont="1" applyBorder="1" applyAlignment="1" applyProtection="1">
      <alignment vertical="center"/>
      <protection locked="0"/>
    </xf>
    <xf numFmtId="0" fontId="3" fillId="0" borderId="18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3" fillId="0" borderId="20" xfId="0" applyFont="1" applyBorder="1" applyAlignment="1" applyProtection="1">
      <alignment vertical="center"/>
      <protection locked="0"/>
    </xf>
    <xf numFmtId="0" fontId="3" fillId="4" borderId="0" xfId="0" applyFont="1" applyFill="1" applyProtection="1">
      <protection locked="0"/>
    </xf>
    <xf numFmtId="7" fontId="5" fillId="0" borderId="22" xfId="0" applyNumberFormat="1" applyFont="1" applyBorder="1" applyAlignment="1">
      <alignment vertical="center"/>
    </xf>
    <xf numFmtId="7" fontId="5" fillId="0" borderId="23" xfId="0" applyNumberFormat="1" applyFont="1" applyBorder="1" applyAlignment="1">
      <alignment vertical="center"/>
    </xf>
    <xf numFmtId="9" fontId="5" fillId="3" borderId="25" xfId="3" applyFont="1" applyFill="1" applyBorder="1" applyAlignment="1" applyProtection="1">
      <alignment vertical="center"/>
      <protection locked="0"/>
    </xf>
    <xf numFmtId="10" fontId="5" fillId="0" borderId="26" xfId="3" applyNumberFormat="1" applyFont="1" applyFill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  <protection locked="0"/>
    </xf>
    <xf numFmtId="7" fontId="5" fillId="0" borderId="5" xfId="0" applyNumberFormat="1" applyFont="1" applyBorder="1" applyAlignment="1" applyProtection="1">
      <alignment vertical="center"/>
      <protection locked="0"/>
    </xf>
    <xf numFmtId="44" fontId="6" fillId="0" borderId="27" xfId="2" applyFont="1" applyBorder="1" applyAlignment="1" applyProtection="1">
      <alignment horizontal="right" vertical="center"/>
    </xf>
    <xf numFmtId="10" fontId="5" fillId="3" borderId="27" xfId="3" applyNumberFormat="1" applyFont="1" applyFill="1" applyBorder="1" applyAlignment="1" applyProtection="1">
      <alignment vertical="center"/>
      <protection locked="0"/>
    </xf>
    <xf numFmtId="43" fontId="5" fillId="3" borderId="28" xfId="1" applyFont="1" applyFill="1" applyBorder="1" applyAlignment="1" applyProtection="1">
      <alignment vertical="center"/>
      <protection locked="0"/>
    </xf>
    <xf numFmtId="10" fontId="7" fillId="0" borderId="29" xfId="3" applyNumberFormat="1" applyFont="1" applyFill="1" applyBorder="1" applyAlignment="1" applyProtection="1">
      <alignment vertical="center"/>
    </xf>
    <xf numFmtId="7" fontId="3" fillId="0" borderId="30" xfId="0" applyNumberFormat="1" applyFont="1" applyBorder="1" applyAlignment="1">
      <alignment vertical="center"/>
    </xf>
    <xf numFmtId="7" fontId="3" fillId="4" borderId="0" xfId="0" applyNumberFormat="1" applyFont="1" applyFill="1" applyProtection="1">
      <protection locked="0"/>
    </xf>
    <xf numFmtId="44" fontId="5" fillId="0" borderId="5" xfId="2" applyFont="1" applyFill="1" applyBorder="1" applyAlignment="1" applyProtection="1">
      <alignment vertical="center"/>
      <protection locked="0"/>
    </xf>
    <xf numFmtId="7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43" fontId="3" fillId="0" borderId="0" xfId="1" applyFont="1" applyFill="1" applyBorder="1" applyAlignment="1" applyProtection="1">
      <alignment vertical="center"/>
      <protection locked="0"/>
    </xf>
    <xf numFmtId="164" fontId="5" fillId="0" borderId="0" xfId="3" applyNumberFormat="1" applyFont="1" applyFill="1" applyBorder="1" applyAlignment="1" applyProtection="1">
      <alignment horizontal="left" vertical="center"/>
      <protection locked="0"/>
    </xf>
    <xf numFmtId="7" fontId="3" fillId="0" borderId="0" xfId="0" applyNumberFormat="1" applyFont="1" applyAlignment="1" applyProtection="1">
      <alignment vertical="center"/>
      <protection locked="0"/>
    </xf>
    <xf numFmtId="164" fontId="4" fillId="4" borderId="0" xfId="3" applyNumberFormat="1" applyFont="1" applyFill="1" applyBorder="1" applyProtection="1">
      <protection locked="0"/>
    </xf>
    <xf numFmtId="0" fontId="7" fillId="0" borderId="2" xfId="0" applyFont="1" applyBorder="1" applyAlignment="1" applyProtection="1">
      <alignment horizontal="left" vertical="center" wrapText="1" indent="2"/>
      <protection locked="0"/>
    </xf>
    <xf numFmtId="44" fontId="5" fillId="0" borderId="22" xfId="2" applyFont="1" applyFill="1" applyBorder="1" applyAlignment="1" applyProtection="1">
      <alignment vertical="center"/>
    </xf>
    <xf numFmtId="44" fontId="7" fillId="0" borderId="5" xfId="2" applyFont="1" applyBorder="1" applyAlignment="1" applyProtection="1">
      <alignment vertical="center"/>
      <protection locked="0"/>
    </xf>
    <xf numFmtId="44" fontId="5" fillId="0" borderId="5" xfId="2" applyFont="1" applyBorder="1" applyAlignment="1" applyProtection="1">
      <alignment vertical="center"/>
      <protection locked="0"/>
    </xf>
    <xf numFmtId="5" fontId="7" fillId="0" borderId="12" xfId="0" applyNumberFormat="1" applyFont="1" applyBorder="1" applyAlignment="1">
      <alignment vertical="center"/>
    </xf>
    <xf numFmtId="7" fontId="5" fillId="0" borderId="29" xfId="2" applyNumberFormat="1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left" vertical="center" wrapText="1" indent="2"/>
      <protection locked="0"/>
    </xf>
    <xf numFmtId="0" fontId="5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10" fontId="5" fillId="0" borderId="33" xfId="0" applyNumberFormat="1" applyFont="1" applyBorder="1" applyAlignment="1">
      <alignment vertical="center"/>
    </xf>
    <xf numFmtId="10" fontId="5" fillId="0" borderId="24" xfId="3" applyNumberFormat="1" applyFont="1" applyFill="1" applyBorder="1" applyAlignment="1" applyProtection="1">
      <alignment vertical="center"/>
    </xf>
    <xf numFmtId="0" fontId="5" fillId="0" borderId="31" xfId="0" applyFont="1" applyBorder="1" applyAlignment="1">
      <alignment vertical="center" wrapText="1"/>
    </xf>
    <xf numFmtId="10" fontId="5" fillId="0" borderId="35" xfId="0" applyNumberFormat="1" applyFont="1" applyBorder="1" applyAlignment="1">
      <alignment vertical="center"/>
    </xf>
    <xf numFmtId="44" fontId="5" fillId="0" borderId="36" xfId="2" applyFont="1" applyFill="1" applyBorder="1" applyAlignment="1" applyProtection="1">
      <alignment vertical="center"/>
    </xf>
    <xf numFmtId="44" fontId="5" fillId="0" borderId="37" xfId="2" applyFont="1" applyFill="1" applyBorder="1" applyAlignment="1" applyProtection="1">
      <alignment vertical="center"/>
    </xf>
    <xf numFmtId="10" fontId="5" fillId="0" borderId="32" xfId="3" applyNumberFormat="1" applyFont="1" applyFill="1" applyBorder="1" applyAlignment="1" applyProtection="1">
      <alignment vertical="center"/>
    </xf>
    <xf numFmtId="0" fontId="5" fillId="0" borderId="38" xfId="0" applyFont="1" applyBorder="1" applyAlignment="1">
      <alignment vertical="center" wrapText="1"/>
    </xf>
    <xf numFmtId="10" fontId="5" fillId="0" borderId="39" xfId="0" applyNumberFormat="1" applyFont="1" applyBorder="1" applyAlignment="1">
      <alignment vertical="center"/>
    </xf>
    <xf numFmtId="44" fontId="5" fillId="0" borderId="40" xfId="2" applyFont="1" applyFill="1" applyBorder="1" applyAlignment="1" applyProtection="1">
      <alignment vertical="center"/>
    </xf>
    <xf numFmtId="44" fontId="5" fillId="0" borderId="41" xfId="2" applyFont="1" applyFill="1" applyBorder="1" applyAlignment="1" applyProtection="1">
      <alignment vertical="center"/>
    </xf>
    <xf numFmtId="10" fontId="5" fillId="0" borderId="42" xfId="3" applyNumberFormat="1" applyFont="1" applyFill="1" applyBorder="1" applyAlignment="1" applyProtection="1">
      <alignment vertical="center"/>
    </xf>
    <xf numFmtId="7" fontId="7" fillId="0" borderId="34" xfId="2" applyNumberFormat="1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3" borderId="21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7" fillId="5" borderId="21" xfId="0" applyFont="1" applyFill="1" applyBorder="1" applyAlignment="1" applyProtection="1">
      <alignment horizontal="center" vertical="center" wrapText="1"/>
      <protection locked="0"/>
    </xf>
    <xf numFmtId="0" fontId="7" fillId="5" borderId="24" xfId="0" applyFont="1" applyFill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>
      <alignment horizontal="center" vertical="center"/>
    </xf>
    <xf numFmtId="0" fontId="5" fillId="0" borderId="17" xfId="0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7" fontId="7" fillId="0" borderId="17" xfId="0" applyNumberFormat="1" applyFont="1" applyBorder="1" applyAlignment="1">
      <alignment vertical="center"/>
    </xf>
    <xf numFmtId="7" fontId="7" fillId="0" borderId="44" xfId="0" applyNumberFormat="1" applyFont="1" applyBorder="1" applyAlignment="1">
      <alignment vertical="center"/>
    </xf>
    <xf numFmtId="7" fontId="7" fillId="0" borderId="42" xfId="0" applyNumberFormat="1" applyFont="1" applyBorder="1" applyAlignment="1">
      <alignment vertical="center"/>
    </xf>
    <xf numFmtId="44" fontId="5" fillId="0" borderId="20" xfId="2" applyFont="1" applyFill="1" applyBorder="1" applyAlignment="1" applyProtection="1">
      <alignment vertical="center"/>
    </xf>
    <xf numFmtId="44" fontId="5" fillId="0" borderId="5" xfId="2" applyFont="1" applyFill="1" applyBorder="1" applyAlignment="1" applyProtection="1">
      <alignment vertical="center"/>
    </xf>
    <xf numFmtId="0" fontId="5" fillId="0" borderId="26" xfId="3" applyNumberFormat="1" applyFont="1" applyFill="1" applyBorder="1" applyAlignment="1" applyProtection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B6637-A81F-4BB8-8FA9-C6CAFA77EDBD}">
  <dimension ref="A1:J44"/>
  <sheetViews>
    <sheetView tabSelected="1" topLeftCell="A23" workbookViewId="0">
      <selection activeCell="L36" sqref="L36"/>
    </sheetView>
  </sheetViews>
  <sheetFormatPr baseColWidth="10" defaultRowHeight="14.4" x14ac:dyDescent="0.3"/>
  <cols>
    <col min="1" max="1" width="36.88671875" customWidth="1"/>
    <col min="2" max="2" width="13.21875" customWidth="1"/>
    <col min="3" max="5" width="17.109375" customWidth="1"/>
    <col min="6" max="6" width="9.109375" customWidth="1"/>
    <col min="7" max="7" width="17.5546875" customWidth="1"/>
    <col min="8" max="8" width="9.109375" customWidth="1"/>
    <col min="9" max="9" width="15.77734375" customWidth="1"/>
    <col min="10" max="10" width="9.77734375" customWidth="1"/>
  </cols>
  <sheetData>
    <row r="1" spans="1:10" ht="72.75" customHeight="1" x14ac:dyDescent="0.3">
      <c r="A1" s="75" t="s">
        <v>35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9.8" x14ac:dyDescent="0.3">
      <c r="A3" s="75" t="s">
        <v>0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3">
      <c r="A5" s="1"/>
      <c r="B5" s="1"/>
      <c r="C5" s="18" t="s">
        <v>1</v>
      </c>
      <c r="D5" s="88"/>
      <c r="E5" s="27"/>
      <c r="F5" s="27"/>
      <c r="G5" s="27"/>
      <c r="H5" s="27"/>
      <c r="I5" s="38">
        <v>1442000</v>
      </c>
      <c r="J5" s="45" t="s">
        <v>2</v>
      </c>
    </row>
    <row r="6" spans="1:10" x14ac:dyDescent="0.3">
      <c r="A6" s="1"/>
      <c r="B6" s="1"/>
      <c r="C6" s="18"/>
      <c r="D6" s="88"/>
      <c r="E6" s="27"/>
      <c r="F6" s="27"/>
      <c r="G6" s="27"/>
      <c r="H6" s="27"/>
      <c r="I6" s="38"/>
      <c r="J6" s="45"/>
    </row>
    <row r="7" spans="1:10" x14ac:dyDescent="0.3">
      <c r="A7" s="2" t="s">
        <v>3</v>
      </c>
      <c r="B7" s="1"/>
      <c r="C7" s="18" t="s">
        <v>4</v>
      </c>
      <c r="D7" s="88"/>
      <c r="E7" s="27"/>
      <c r="F7" s="27"/>
      <c r="G7" s="27"/>
      <c r="H7" s="27"/>
      <c r="I7" s="39">
        <v>0</v>
      </c>
      <c r="J7" s="46"/>
    </row>
    <row r="8" spans="1:10" ht="15" thickBot="1" x14ac:dyDescent="0.35">
      <c r="A8" s="1"/>
      <c r="B8" s="1"/>
      <c r="C8" s="19" t="s">
        <v>5</v>
      </c>
      <c r="D8" s="89"/>
      <c r="E8" s="28"/>
      <c r="F8" s="28"/>
      <c r="G8" s="28"/>
      <c r="H8" s="28"/>
      <c r="I8" s="40">
        <v>0</v>
      </c>
      <c r="J8" s="47"/>
    </row>
    <row r="9" spans="1:10" ht="15" thickBot="1" x14ac:dyDescent="0.35">
      <c r="A9" s="1"/>
      <c r="B9" s="1"/>
      <c r="C9" s="20" t="s">
        <v>6</v>
      </c>
      <c r="D9" s="36"/>
      <c r="E9" s="29"/>
      <c r="F9" s="29"/>
      <c r="G9" s="36"/>
      <c r="H9" s="36"/>
      <c r="I9" s="41">
        <f>I7*I8</f>
        <v>0</v>
      </c>
      <c r="J9" s="48"/>
    </row>
    <row r="10" spans="1:10" x14ac:dyDescent="0.3">
      <c r="A10" s="1"/>
      <c r="B10" s="1"/>
      <c r="C10" s="21" t="s">
        <v>7</v>
      </c>
      <c r="D10" s="90"/>
      <c r="E10" s="30"/>
      <c r="F10" s="30"/>
      <c r="G10" s="30"/>
      <c r="H10" s="30"/>
      <c r="I10" s="42">
        <f>I5*I9</f>
        <v>0</v>
      </c>
      <c r="J10" s="49"/>
    </row>
    <row r="11" spans="1:10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3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3">
      <c r="A13" s="4" t="s">
        <v>8</v>
      </c>
      <c r="B13" s="12"/>
      <c r="C13" s="22"/>
      <c r="D13" s="22"/>
      <c r="E13" s="31"/>
      <c r="F13" s="31"/>
      <c r="G13" s="31"/>
      <c r="H13" s="31"/>
      <c r="I13" s="43"/>
      <c r="J13" s="50"/>
    </row>
    <row r="14" spans="1:10" ht="15" thickBot="1" x14ac:dyDescent="0.35">
      <c r="A14" s="5"/>
      <c r="B14" s="13"/>
      <c r="C14" s="13"/>
      <c r="D14" s="91"/>
      <c r="E14" s="5"/>
      <c r="F14" s="5"/>
      <c r="G14" s="5"/>
      <c r="H14" s="5"/>
      <c r="I14" s="5"/>
      <c r="J14" s="5"/>
    </row>
    <row r="15" spans="1:10" ht="28.2" thickBot="1" x14ac:dyDescent="0.35">
      <c r="A15" s="6" t="s">
        <v>9</v>
      </c>
      <c r="B15" s="14" t="s">
        <v>10</v>
      </c>
      <c r="C15" s="14" t="s">
        <v>11</v>
      </c>
      <c r="D15" s="14" t="s">
        <v>11</v>
      </c>
      <c r="E15" s="80" t="s">
        <v>12</v>
      </c>
      <c r="F15" s="81"/>
      <c r="G15" s="81"/>
      <c r="H15" s="81"/>
      <c r="I15" s="81"/>
      <c r="J15" s="82"/>
    </row>
    <row r="16" spans="1:10" x14ac:dyDescent="0.3">
      <c r="A16" s="7"/>
      <c r="B16" s="15" t="s">
        <v>13</v>
      </c>
      <c r="C16" s="23" t="s">
        <v>14</v>
      </c>
      <c r="D16" s="23" t="s">
        <v>36</v>
      </c>
      <c r="E16" s="83" t="s">
        <v>15</v>
      </c>
      <c r="F16" s="84"/>
      <c r="G16" s="83" t="s">
        <v>16</v>
      </c>
      <c r="H16" s="84"/>
      <c r="I16" s="83" t="s">
        <v>17</v>
      </c>
      <c r="J16" s="84"/>
    </row>
    <row r="17" spans="1:10" x14ac:dyDescent="0.3">
      <c r="A17" s="8" t="s">
        <v>24</v>
      </c>
      <c r="B17" s="16">
        <v>0</v>
      </c>
      <c r="C17" s="24">
        <v>0</v>
      </c>
      <c r="D17" s="92">
        <f>C17*1.2</f>
        <v>0</v>
      </c>
      <c r="E17" s="32">
        <v>0</v>
      </c>
      <c r="F17" s="34">
        <v>0</v>
      </c>
      <c r="G17" s="32">
        <f>C17*H17</f>
        <v>0</v>
      </c>
      <c r="H17" s="34">
        <v>0</v>
      </c>
      <c r="I17" s="32">
        <f>C17*J17</f>
        <v>0</v>
      </c>
      <c r="J17" s="34">
        <v>0</v>
      </c>
    </row>
    <row r="18" spans="1:10" x14ac:dyDescent="0.3">
      <c r="A18" s="8" t="s">
        <v>18</v>
      </c>
      <c r="B18" s="16">
        <v>0</v>
      </c>
      <c r="C18" s="24">
        <v>0</v>
      </c>
      <c r="D18" s="92">
        <f t="shared" ref="D18:D20" si="0">C18*1.2</f>
        <v>0</v>
      </c>
      <c r="E18" s="32">
        <v>0</v>
      </c>
      <c r="F18" s="34">
        <v>0</v>
      </c>
      <c r="G18" s="32">
        <f>C18*H18</f>
        <v>0</v>
      </c>
      <c r="H18" s="34">
        <v>0</v>
      </c>
      <c r="I18" s="32">
        <f>C18*J18</f>
        <v>0</v>
      </c>
      <c r="J18" s="34">
        <v>0</v>
      </c>
    </row>
    <row r="19" spans="1:10" x14ac:dyDescent="0.3">
      <c r="A19" s="8" t="s">
        <v>25</v>
      </c>
      <c r="B19" s="16">
        <v>0</v>
      </c>
      <c r="C19" s="24">
        <v>0</v>
      </c>
      <c r="D19" s="92">
        <f t="shared" si="0"/>
        <v>0</v>
      </c>
      <c r="E19" s="32">
        <v>0</v>
      </c>
      <c r="F19" s="34">
        <v>0</v>
      </c>
      <c r="G19" s="32">
        <f t="shared" ref="G19:G20" si="1">C19*H19</f>
        <v>0</v>
      </c>
      <c r="H19" s="34">
        <v>0</v>
      </c>
      <c r="I19" s="32">
        <f t="shared" ref="I19:I20" si="2">C19*J19</f>
        <v>0</v>
      </c>
      <c r="J19" s="34">
        <v>0</v>
      </c>
    </row>
    <row r="20" spans="1:10" x14ac:dyDescent="0.3">
      <c r="A20" s="8" t="s">
        <v>19</v>
      </c>
      <c r="B20" s="16">
        <v>0</v>
      </c>
      <c r="C20" s="24">
        <v>0</v>
      </c>
      <c r="D20" s="92">
        <f t="shared" si="0"/>
        <v>0</v>
      </c>
      <c r="E20" s="32">
        <v>0</v>
      </c>
      <c r="F20" s="34">
        <v>0</v>
      </c>
      <c r="G20" s="32">
        <f t="shared" si="1"/>
        <v>0</v>
      </c>
      <c r="H20" s="34">
        <v>0</v>
      </c>
      <c r="I20" s="32">
        <f t="shared" si="2"/>
        <v>0</v>
      </c>
      <c r="J20" s="34">
        <v>0</v>
      </c>
    </row>
    <row r="21" spans="1:10" ht="15" thickBot="1" x14ac:dyDescent="0.35">
      <c r="A21" s="10"/>
      <c r="B21" s="13"/>
      <c r="C21" s="25"/>
      <c r="D21" s="25"/>
      <c r="E21" s="13"/>
      <c r="F21" s="13"/>
      <c r="G21" s="37"/>
      <c r="H21" s="13"/>
      <c r="I21" s="44"/>
      <c r="J21" s="13"/>
    </row>
    <row r="22" spans="1:10" ht="15" thickBot="1" x14ac:dyDescent="0.35">
      <c r="A22" s="11" t="s">
        <v>23</v>
      </c>
      <c r="B22" s="17">
        <f>SUM(B17:B20)</f>
        <v>0</v>
      </c>
      <c r="C22" s="26">
        <f>SUM(C17:C20)</f>
        <v>0</v>
      </c>
      <c r="D22" s="93">
        <f>C22*1.2</f>
        <v>0</v>
      </c>
      <c r="E22" s="33">
        <f>SUM(E17:E20)</f>
        <v>0</v>
      </c>
      <c r="F22" s="35" t="e">
        <f>E22/C22</f>
        <v>#DIV/0!</v>
      </c>
      <c r="G22" s="33">
        <f>SUM(G17:G20)</f>
        <v>0</v>
      </c>
      <c r="H22" s="35" t="e">
        <f>G22/C22</f>
        <v>#DIV/0!</v>
      </c>
      <c r="I22" s="33">
        <f>SUM(I17:I20)</f>
        <v>0</v>
      </c>
      <c r="J22" s="35" t="e">
        <f>I22/C22</f>
        <v>#DIV/0!</v>
      </c>
    </row>
    <row r="23" spans="1:10" ht="15" thickBot="1" x14ac:dyDescent="0.35"/>
    <row r="24" spans="1:10" ht="15" thickBot="1" x14ac:dyDescent="0.35">
      <c r="A24" s="5"/>
      <c r="B24" s="80" t="s">
        <v>26</v>
      </c>
      <c r="C24" s="81"/>
      <c r="D24" s="82"/>
      <c r="E24" s="80" t="s">
        <v>12</v>
      </c>
      <c r="F24" s="81"/>
      <c r="G24" s="81"/>
      <c r="H24" s="81"/>
      <c r="I24" s="81"/>
      <c r="J24" s="82"/>
    </row>
    <row r="25" spans="1:10" ht="28.2" thickBot="1" x14ac:dyDescent="0.35">
      <c r="A25" s="51" t="s">
        <v>33</v>
      </c>
      <c r="B25" s="15" t="s">
        <v>13</v>
      </c>
      <c r="C25" s="23" t="s">
        <v>14</v>
      </c>
      <c r="D25" s="23" t="s">
        <v>36</v>
      </c>
      <c r="E25" s="83" t="s">
        <v>15</v>
      </c>
      <c r="F25" s="84"/>
      <c r="G25" s="83" t="s">
        <v>16</v>
      </c>
      <c r="H25" s="84"/>
      <c r="I25" s="83" t="s">
        <v>17</v>
      </c>
      <c r="J25" s="84"/>
    </row>
    <row r="26" spans="1:10" x14ac:dyDescent="0.3">
      <c r="A26" s="57" t="s">
        <v>21</v>
      </c>
      <c r="B26" s="16">
        <v>0</v>
      </c>
      <c r="C26" s="24">
        <f>B26*I$10</f>
        <v>0</v>
      </c>
      <c r="D26" s="92">
        <f>C26*1.2</f>
        <v>0</v>
      </c>
      <c r="E26" s="32">
        <f>C26*F26</f>
        <v>0</v>
      </c>
      <c r="F26" s="34">
        <v>0</v>
      </c>
      <c r="G26" s="32">
        <f>C26*H26</f>
        <v>0</v>
      </c>
      <c r="H26" s="34">
        <v>0</v>
      </c>
      <c r="I26" s="32">
        <f>C26*J26</f>
        <v>0</v>
      </c>
      <c r="J26" s="34">
        <v>0</v>
      </c>
    </row>
    <row r="27" spans="1:10" x14ac:dyDescent="0.3">
      <c r="A27" s="8" t="s">
        <v>20</v>
      </c>
      <c r="B27" s="16">
        <v>0</v>
      </c>
      <c r="C27" s="24">
        <f>B27*I$10</f>
        <v>0</v>
      </c>
      <c r="D27" s="92">
        <f t="shared" ref="D27:D28" si="3">C27*1.2</f>
        <v>0</v>
      </c>
      <c r="E27" s="32">
        <f t="shared" ref="E27" si="4">C27*F27</f>
        <v>0</v>
      </c>
      <c r="F27" s="34">
        <v>0</v>
      </c>
      <c r="G27" s="32">
        <f t="shared" ref="G27" si="5">C27*H27</f>
        <v>0</v>
      </c>
      <c r="H27" s="34">
        <v>0</v>
      </c>
      <c r="I27" s="32">
        <f t="shared" ref="I27" si="6">C27*J27</f>
        <v>0</v>
      </c>
      <c r="J27" s="34">
        <v>0</v>
      </c>
    </row>
    <row r="28" spans="1:10" ht="15" thickBot="1" x14ac:dyDescent="0.35">
      <c r="A28" s="9" t="s">
        <v>22</v>
      </c>
      <c r="B28" s="16">
        <v>0</v>
      </c>
      <c r="C28" s="24">
        <f>B28*I$10</f>
        <v>0</v>
      </c>
      <c r="D28" s="92">
        <f t="shared" si="3"/>
        <v>0</v>
      </c>
      <c r="E28" s="52">
        <v>0</v>
      </c>
      <c r="F28" s="34">
        <v>0</v>
      </c>
      <c r="G28" s="52">
        <f>C28*H28</f>
        <v>0</v>
      </c>
      <c r="H28" s="34">
        <v>0</v>
      </c>
      <c r="I28" s="52">
        <f>J28*C28</f>
        <v>0</v>
      </c>
      <c r="J28" s="34">
        <v>0</v>
      </c>
    </row>
    <row r="29" spans="1:10" ht="15" thickBot="1" x14ac:dyDescent="0.35">
      <c r="A29" s="10"/>
      <c r="B29" s="13"/>
      <c r="C29" s="53"/>
      <c r="D29" s="53"/>
      <c r="E29" s="54"/>
      <c r="F29" s="13"/>
      <c r="G29" s="54"/>
      <c r="H29" s="13"/>
      <c r="I29" s="54"/>
      <c r="J29" s="13"/>
    </row>
    <row r="30" spans="1:10" ht="15" thickBot="1" x14ac:dyDescent="0.35">
      <c r="A30" s="11" t="s">
        <v>27</v>
      </c>
      <c r="B30" s="17">
        <f>SUM(B25:B28)</f>
        <v>0</v>
      </c>
      <c r="C30" s="26">
        <f>SUM(C26:C28)</f>
        <v>0</v>
      </c>
      <c r="D30" s="94">
        <f>C30*1.2</f>
        <v>0</v>
      </c>
      <c r="E30" s="56">
        <f>SUM(E26:E28)</f>
        <v>0</v>
      </c>
      <c r="F30" s="97" t="e">
        <f>E30/C32</f>
        <v>#DIV/0!</v>
      </c>
      <c r="G30" s="56">
        <f>SUM(G26:G28)</f>
        <v>0</v>
      </c>
      <c r="H30" s="35" t="e">
        <f>G30/C30</f>
        <v>#DIV/0!</v>
      </c>
      <c r="I30" s="56">
        <f>SUM(I26:I28)</f>
        <v>0</v>
      </c>
      <c r="J30" s="35" t="e">
        <f>I30/C30</f>
        <v>#DIV/0!</v>
      </c>
    </row>
    <row r="31" spans="1:10" ht="15" thickBot="1" x14ac:dyDescent="0.35"/>
    <row r="32" spans="1:10" ht="15" thickBot="1" x14ac:dyDescent="0.35">
      <c r="A32" s="5"/>
      <c r="B32" s="80" t="s">
        <v>26</v>
      </c>
      <c r="C32" s="81"/>
      <c r="D32" s="82"/>
      <c r="E32" s="80" t="s">
        <v>12</v>
      </c>
      <c r="F32" s="81"/>
      <c r="G32" s="81"/>
      <c r="H32" s="81"/>
      <c r="I32" s="81"/>
      <c r="J32" s="82"/>
    </row>
    <row r="33" spans="1:10" ht="28.2" thickBot="1" x14ac:dyDescent="0.35">
      <c r="A33" s="51" t="s">
        <v>34</v>
      </c>
      <c r="B33" s="15" t="s">
        <v>13</v>
      </c>
      <c r="C33" s="23" t="s">
        <v>14</v>
      </c>
      <c r="D33" s="23" t="s">
        <v>36</v>
      </c>
      <c r="E33" s="83" t="s">
        <v>15</v>
      </c>
      <c r="F33" s="84"/>
      <c r="G33" s="83" t="s">
        <v>16</v>
      </c>
      <c r="H33" s="84"/>
      <c r="I33" s="83" t="s">
        <v>17</v>
      </c>
      <c r="J33" s="84"/>
    </row>
    <row r="34" spans="1:10" x14ac:dyDescent="0.3">
      <c r="A34" s="57" t="s">
        <v>21</v>
      </c>
      <c r="B34" s="16">
        <v>0</v>
      </c>
      <c r="C34" s="24">
        <f>B34*I$10</f>
        <v>0</v>
      </c>
      <c r="D34" s="92">
        <f>C34*1.2</f>
        <v>0</v>
      </c>
      <c r="E34" s="32">
        <f>C34*F34</f>
        <v>0</v>
      </c>
      <c r="F34" s="34">
        <v>0</v>
      </c>
      <c r="G34" s="32">
        <f>C34*H34</f>
        <v>0</v>
      </c>
      <c r="H34" s="34">
        <v>0</v>
      </c>
      <c r="I34" s="32">
        <f>C34*J34</f>
        <v>0</v>
      </c>
      <c r="J34" s="34">
        <v>0</v>
      </c>
    </row>
    <row r="35" spans="1:10" x14ac:dyDescent="0.3">
      <c r="A35" s="8" t="s">
        <v>20</v>
      </c>
      <c r="B35" s="16">
        <v>0</v>
      </c>
      <c r="C35" s="24">
        <f>B35*I$10</f>
        <v>0</v>
      </c>
      <c r="D35" s="92">
        <f t="shared" ref="D35:D36" si="7">C35*1.2</f>
        <v>0</v>
      </c>
      <c r="E35" s="32">
        <f t="shared" ref="E35" si="8">C35*F35</f>
        <v>0</v>
      </c>
      <c r="F35" s="34">
        <v>0</v>
      </c>
      <c r="G35" s="32">
        <f t="shared" ref="G35" si="9">C35*H35</f>
        <v>0</v>
      </c>
      <c r="H35" s="34">
        <v>0</v>
      </c>
      <c r="I35" s="32">
        <f t="shared" ref="I35" si="10">C35*J35</f>
        <v>0</v>
      </c>
      <c r="J35" s="34">
        <v>0</v>
      </c>
    </row>
    <row r="36" spans="1:10" ht="15" thickBot="1" x14ac:dyDescent="0.35">
      <c r="A36" s="9" t="s">
        <v>22</v>
      </c>
      <c r="B36" s="16">
        <v>0</v>
      </c>
      <c r="C36" s="24">
        <f>B36*I$10</f>
        <v>0</v>
      </c>
      <c r="D36" s="92">
        <f t="shared" si="7"/>
        <v>0</v>
      </c>
      <c r="E36" s="52">
        <v>0</v>
      </c>
      <c r="F36" s="34">
        <v>0</v>
      </c>
      <c r="G36" s="52">
        <f>C36*H36</f>
        <v>0</v>
      </c>
      <c r="H36" s="34">
        <v>0</v>
      </c>
      <c r="I36" s="52">
        <f>J36*C36</f>
        <v>0</v>
      </c>
      <c r="J36" s="34">
        <v>0</v>
      </c>
    </row>
    <row r="37" spans="1:10" ht="15" thickBot="1" x14ac:dyDescent="0.35">
      <c r="A37" s="10"/>
      <c r="B37" s="13"/>
      <c r="C37" s="53"/>
      <c r="D37" s="53"/>
      <c r="E37" s="54"/>
      <c r="F37" s="13"/>
      <c r="G37" s="54"/>
      <c r="H37" s="13"/>
      <c r="I37" s="54"/>
      <c r="J37" s="13"/>
    </row>
    <row r="38" spans="1:10" ht="15" thickBot="1" x14ac:dyDescent="0.35">
      <c r="A38" s="11" t="s">
        <v>32</v>
      </c>
      <c r="B38" s="55"/>
      <c r="C38" s="26">
        <f>SUM(C34:C36)</f>
        <v>0</v>
      </c>
      <c r="D38" s="94">
        <f>C38*1.2</f>
        <v>0</v>
      </c>
      <c r="E38" s="56">
        <f>SUM(E34:E36)</f>
        <v>0</v>
      </c>
      <c r="F38" s="35" t="e">
        <f>E38/C38</f>
        <v>#DIV/0!</v>
      </c>
      <c r="G38" s="56">
        <f>SUM(G34:G36)</f>
        <v>0</v>
      </c>
      <c r="H38" s="35" t="e">
        <f>G38/C38</f>
        <v>#DIV/0!</v>
      </c>
      <c r="I38" s="56">
        <f>SUM(I34:I36)</f>
        <v>0</v>
      </c>
      <c r="J38" s="35" t="e">
        <f>I38/C38</f>
        <v>#DIV/0!</v>
      </c>
    </row>
    <row r="39" spans="1:10" ht="15" thickBot="1" x14ac:dyDescent="0.35"/>
    <row r="40" spans="1:10" ht="15" customHeight="1" thickBot="1" x14ac:dyDescent="0.35">
      <c r="A40" s="58"/>
      <c r="B40" s="98" t="s">
        <v>28</v>
      </c>
      <c r="C40" s="99"/>
      <c r="D40" s="100"/>
      <c r="E40" s="77" t="s">
        <v>12</v>
      </c>
      <c r="F40" s="78"/>
      <c r="G40" s="78"/>
      <c r="H40" s="78"/>
      <c r="I40" s="78"/>
      <c r="J40" s="79"/>
    </row>
    <row r="41" spans="1:10" ht="15" thickBot="1" x14ac:dyDescent="0.35">
      <c r="A41" s="58"/>
      <c r="B41" s="59" t="s">
        <v>13</v>
      </c>
      <c r="C41" s="60" t="s">
        <v>14</v>
      </c>
      <c r="D41" s="87"/>
      <c r="E41" s="85" t="s">
        <v>15</v>
      </c>
      <c r="F41" s="86"/>
      <c r="G41" s="85" t="s">
        <v>16</v>
      </c>
      <c r="H41" s="86"/>
      <c r="I41" s="85" t="s">
        <v>17</v>
      </c>
      <c r="J41" s="86"/>
    </row>
    <row r="42" spans="1:10" x14ac:dyDescent="0.3">
      <c r="A42" s="61" t="s">
        <v>29</v>
      </c>
      <c r="B42" s="62"/>
      <c r="C42" s="74">
        <f>C22+C30+C38</f>
        <v>0</v>
      </c>
      <c r="D42" s="74"/>
      <c r="E42" s="74">
        <f>E22+E30+E38</f>
        <v>0</v>
      </c>
      <c r="F42" s="63" t="e">
        <f>C42/$E42</f>
        <v>#DIV/0!</v>
      </c>
      <c r="G42" s="74">
        <f>G22+G30+G38</f>
        <v>0</v>
      </c>
      <c r="H42" s="63" t="e">
        <f>G42/C42</f>
        <v>#DIV/0!</v>
      </c>
      <c r="I42" s="74">
        <f>I22+I30+I38</f>
        <v>0</v>
      </c>
      <c r="J42" s="63" t="e">
        <f>I42/C42</f>
        <v>#DIV/0!</v>
      </c>
    </row>
    <row r="43" spans="1:10" x14ac:dyDescent="0.3">
      <c r="A43" s="64" t="s">
        <v>30</v>
      </c>
      <c r="B43" s="65"/>
      <c r="C43" s="66">
        <f>C42*0.2</f>
        <v>0</v>
      </c>
      <c r="D43" s="95"/>
      <c r="E43" s="67">
        <f>E42*0.2</f>
        <v>0</v>
      </c>
      <c r="F43" s="68"/>
      <c r="G43" s="67">
        <f>G42*0.2</f>
        <v>0</v>
      </c>
      <c r="H43" s="68"/>
      <c r="I43" s="67">
        <f>I42*0.2</f>
        <v>0</v>
      </c>
      <c r="J43" s="68"/>
    </row>
    <row r="44" spans="1:10" ht="15" thickBot="1" x14ac:dyDescent="0.35">
      <c r="A44" s="69" t="s">
        <v>31</v>
      </c>
      <c r="B44" s="70"/>
      <c r="C44" s="71">
        <f>C42*1.2</f>
        <v>0</v>
      </c>
      <c r="D44" s="96"/>
      <c r="E44" s="72">
        <f>E42*1.2</f>
        <v>0</v>
      </c>
      <c r="F44" s="73"/>
      <c r="G44" s="72">
        <f>G42*1.2</f>
        <v>0</v>
      </c>
      <c r="H44" s="73"/>
      <c r="I44" s="72">
        <f>I42*1.2</f>
        <v>0</v>
      </c>
      <c r="J44" s="73"/>
    </row>
  </sheetData>
  <mergeCells count="21">
    <mergeCell ref="E41:F41"/>
    <mergeCell ref="G41:H41"/>
    <mergeCell ref="I41:J41"/>
    <mergeCell ref="E25:F25"/>
    <mergeCell ref="G25:H25"/>
    <mergeCell ref="I25:J25"/>
    <mergeCell ref="E32:J32"/>
    <mergeCell ref="E33:F33"/>
    <mergeCell ref="G33:H33"/>
    <mergeCell ref="I33:J33"/>
    <mergeCell ref="A1:J1"/>
    <mergeCell ref="A3:J3"/>
    <mergeCell ref="E40:J40"/>
    <mergeCell ref="E15:J15"/>
    <mergeCell ref="E16:F16"/>
    <mergeCell ref="G16:H16"/>
    <mergeCell ref="I16:J16"/>
    <mergeCell ref="E24:J24"/>
    <mergeCell ref="B24:D24"/>
    <mergeCell ref="B40:D40"/>
    <mergeCell ref="B32:D3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882119293cc13c7b81c9a20e4f44ffc9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9624e21d21378363c3cfac7bb107044a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B59A4C-65A4-41CB-981A-4F2FEEB34B1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12045E9-4B04-476C-AD7E-314E70C7CB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80A2A6-97A6-45F8-BFB0-8F1342A39B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64acf0-2176-4004-8b30-b0c9576165f2"/>
    <ds:schemaRef ds:uri="bd3d0ed7-9e25-4343-b076-3d851cedb1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Samir Saifi</dc:creator>
  <cp:lastModifiedBy>Samir Saifi</cp:lastModifiedBy>
  <dcterms:created xsi:type="dcterms:W3CDTF">2024-07-16T07:03:17Z</dcterms:created>
  <dcterms:modified xsi:type="dcterms:W3CDTF">2024-07-22T11:49:29Z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</Properties>
</file>