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staquet1\Desktop\DOSSIERS EN COURS_DS\BLANCH\DAF_2024_000957_BLANCH GVC_2024\05-DCE_A revoir\DCE GVC only\Version déf\"/>
    </mc:Choice>
  </mc:AlternateContent>
  <bookViews>
    <workbookView xWindow="0" yWindow="0" windowWidth="28800" windowHeight="12450"/>
  </bookViews>
  <sheets>
    <sheet name="Lot1_BPU_Articles site + DQE" sheetId="1" r:id="rId1"/>
    <sheet name="Lot1_BPU__Liste commune" sheetId="2" r:id="rId2"/>
    <sheet name="Lot1_Prest Suppl" sheetId="4"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46" i="1" l="1"/>
  <c r="D74" i="1" l="1"/>
  <c r="G28" i="1"/>
  <c r="D28" i="1"/>
  <c r="J28" i="1" s="1"/>
  <c r="D10" i="4" l="1"/>
  <c r="D9" i="4" l="1"/>
  <c r="D8" i="4"/>
  <c r="D7" i="4"/>
  <c r="D13" i="4"/>
  <c r="G75" i="1" l="1"/>
  <c r="G76" i="1"/>
  <c r="J76" i="1" s="1"/>
  <c r="G77" i="1"/>
  <c r="J77" i="1" s="1"/>
  <c r="G78" i="1"/>
  <c r="G79" i="1"/>
  <c r="G80" i="1"/>
  <c r="G81" i="1"/>
  <c r="G82" i="1"/>
  <c r="G83" i="1"/>
  <c r="J83" i="1" s="1"/>
  <c r="G84" i="1"/>
  <c r="J84" i="1" s="1"/>
  <c r="G85" i="1"/>
  <c r="G86" i="1"/>
  <c r="G87" i="1"/>
  <c r="G88" i="1"/>
  <c r="G89" i="1"/>
  <c r="J89" i="1" s="1"/>
  <c r="G90" i="1"/>
  <c r="J90" i="1" s="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J120" i="1" s="1"/>
  <c r="G121" i="1"/>
  <c r="J121" i="1" s="1"/>
  <c r="G122" i="1"/>
  <c r="G123" i="1"/>
  <c r="G124" i="1"/>
  <c r="G125" i="1"/>
  <c r="G126" i="1"/>
  <c r="J126" i="1" s="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59" i="1"/>
  <c r="G160" i="1"/>
  <c r="G161" i="1"/>
  <c r="G162" i="1"/>
  <c r="G163" i="1"/>
  <c r="G164" i="1"/>
  <c r="G165" i="1"/>
  <c r="G166" i="1"/>
  <c r="G167" i="1"/>
  <c r="G168" i="1"/>
  <c r="G169" i="1"/>
  <c r="G170" i="1"/>
  <c r="G171" i="1"/>
  <c r="G172" i="1"/>
  <c r="G173" i="1"/>
  <c r="G174" i="1"/>
  <c r="G175" i="1"/>
  <c r="G176" i="1"/>
  <c r="G177" i="1"/>
  <c r="G178" i="1"/>
  <c r="G179" i="1"/>
  <c r="D75" i="1"/>
  <c r="J75" i="1" s="1"/>
  <c r="D76" i="1"/>
  <c r="D77" i="1"/>
  <c r="D78" i="1"/>
  <c r="J78" i="1" s="1"/>
  <c r="D79" i="1"/>
  <c r="J79" i="1" s="1"/>
  <c r="D80" i="1"/>
  <c r="J80" i="1" s="1"/>
  <c r="D81" i="1"/>
  <c r="J81" i="1" s="1"/>
  <c r="D82" i="1"/>
  <c r="J82" i="1" s="1"/>
  <c r="D83" i="1"/>
  <c r="D84" i="1"/>
  <c r="D85" i="1"/>
  <c r="J85" i="1" s="1"/>
  <c r="D86" i="1"/>
  <c r="J86" i="1" s="1"/>
  <c r="D87" i="1"/>
  <c r="J87" i="1" s="1"/>
  <c r="D88" i="1"/>
  <c r="J88" i="1" s="1"/>
  <c r="D89" i="1"/>
  <c r="D90" i="1"/>
  <c r="D91" i="1"/>
  <c r="J91" i="1" s="1"/>
  <c r="D92" i="1"/>
  <c r="J92" i="1" s="1"/>
  <c r="D93" i="1"/>
  <c r="J93" i="1" s="1"/>
  <c r="D94" i="1"/>
  <c r="J94" i="1" s="1"/>
  <c r="D95" i="1"/>
  <c r="J95" i="1" s="1"/>
  <c r="D96" i="1"/>
  <c r="J96" i="1" s="1"/>
  <c r="D97" i="1"/>
  <c r="J97" i="1" s="1"/>
  <c r="D98" i="1"/>
  <c r="J98" i="1" s="1"/>
  <c r="D99" i="1"/>
  <c r="J99" i="1" s="1"/>
  <c r="D100" i="1"/>
  <c r="J100" i="1" s="1"/>
  <c r="D101" i="1"/>
  <c r="J101" i="1" s="1"/>
  <c r="D102" i="1"/>
  <c r="J102" i="1" s="1"/>
  <c r="D103" i="1"/>
  <c r="J103" i="1" s="1"/>
  <c r="D104" i="1"/>
  <c r="J104" i="1" s="1"/>
  <c r="D105" i="1"/>
  <c r="J105" i="1" s="1"/>
  <c r="D106" i="1"/>
  <c r="J106" i="1" s="1"/>
  <c r="D107" i="1"/>
  <c r="J107" i="1" s="1"/>
  <c r="D108" i="1"/>
  <c r="J108" i="1" s="1"/>
  <c r="D109" i="1"/>
  <c r="J109" i="1" s="1"/>
  <c r="D110" i="1"/>
  <c r="J110" i="1" s="1"/>
  <c r="D111" i="1"/>
  <c r="J111" i="1" s="1"/>
  <c r="D112" i="1"/>
  <c r="J112" i="1" s="1"/>
  <c r="D113" i="1"/>
  <c r="J113" i="1" s="1"/>
  <c r="D114" i="1"/>
  <c r="J114" i="1" s="1"/>
  <c r="D115" i="1"/>
  <c r="J115" i="1" s="1"/>
  <c r="D116" i="1"/>
  <c r="J116" i="1" s="1"/>
  <c r="D117" i="1"/>
  <c r="J117" i="1" s="1"/>
  <c r="D118" i="1"/>
  <c r="J118" i="1" s="1"/>
  <c r="D119" i="1"/>
  <c r="J119" i="1" s="1"/>
  <c r="D120" i="1"/>
  <c r="D121" i="1"/>
  <c r="D122" i="1"/>
  <c r="J122" i="1" s="1"/>
  <c r="D123" i="1"/>
  <c r="J123" i="1" s="1"/>
  <c r="D124" i="1"/>
  <c r="J124" i="1" s="1"/>
  <c r="D125" i="1"/>
  <c r="J125" i="1" s="1"/>
  <c r="D126" i="1"/>
  <c r="D127" i="1"/>
  <c r="J127" i="1" s="1"/>
  <c r="D128" i="1"/>
  <c r="J128" i="1" s="1"/>
  <c r="D129" i="1"/>
  <c r="J129" i="1" s="1"/>
  <c r="D130" i="1"/>
  <c r="J130" i="1" s="1"/>
  <c r="D131" i="1"/>
  <c r="J131" i="1" s="1"/>
  <c r="D132" i="1"/>
  <c r="J132" i="1" s="1"/>
  <c r="D133" i="1"/>
  <c r="J133" i="1" s="1"/>
  <c r="D134" i="1"/>
  <c r="J134" i="1" s="1"/>
  <c r="D135" i="1"/>
  <c r="J135" i="1" s="1"/>
  <c r="D136" i="1"/>
  <c r="J136" i="1" s="1"/>
  <c r="D137" i="1"/>
  <c r="J137" i="1" s="1"/>
  <c r="D138" i="1"/>
  <c r="J138" i="1" s="1"/>
  <c r="D139" i="1"/>
  <c r="J139" i="1" s="1"/>
  <c r="D140" i="1"/>
  <c r="J140" i="1" s="1"/>
  <c r="D141" i="1"/>
  <c r="J141" i="1" s="1"/>
  <c r="D142" i="1"/>
  <c r="J142" i="1" s="1"/>
  <c r="D143" i="1"/>
  <c r="J143" i="1" s="1"/>
  <c r="D144" i="1"/>
  <c r="J144" i="1" s="1"/>
  <c r="D145" i="1"/>
  <c r="J145" i="1" s="1"/>
  <c r="D146" i="1"/>
  <c r="J146" i="1" s="1"/>
  <c r="D147" i="1"/>
  <c r="J147" i="1" s="1"/>
  <c r="D148" i="1"/>
  <c r="J148" i="1" s="1"/>
  <c r="D149" i="1"/>
  <c r="J149" i="1" s="1"/>
  <c r="D150" i="1"/>
  <c r="J150" i="1" s="1"/>
  <c r="D151" i="1"/>
  <c r="J151" i="1" s="1"/>
  <c r="D152" i="1"/>
  <c r="J152" i="1" s="1"/>
  <c r="D153" i="1"/>
  <c r="J153" i="1" s="1"/>
  <c r="D154" i="1"/>
  <c r="J154" i="1" s="1"/>
  <c r="D155" i="1"/>
  <c r="J155" i="1" s="1"/>
  <c r="D156" i="1"/>
  <c r="J156" i="1" s="1"/>
  <c r="D157" i="1"/>
  <c r="J157" i="1" s="1"/>
  <c r="D158" i="1"/>
  <c r="J158" i="1" s="1"/>
  <c r="D159" i="1"/>
  <c r="J159" i="1" s="1"/>
  <c r="D160" i="1"/>
  <c r="J160" i="1" s="1"/>
  <c r="D161" i="1"/>
  <c r="J161" i="1" s="1"/>
  <c r="D162" i="1"/>
  <c r="J162" i="1" s="1"/>
  <c r="D163" i="1"/>
  <c r="J163" i="1" s="1"/>
  <c r="D164" i="1"/>
  <c r="J164" i="1" s="1"/>
  <c r="D165" i="1"/>
  <c r="J165" i="1" s="1"/>
  <c r="D166" i="1"/>
  <c r="J166" i="1" s="1"/>
  <c r="D167" i="1"/>
  <c r="J167" i="1" s="1"/>
  <c r="D168" i="1"/>
  <c r="J168" i="1" s="1"/>
  <c r="D169" i="1"/>
  <c r="J169" i="1" s="1"/>
  <c r="D170" i="1"/>
  <c r="J170" i="1" s="1"/>
  <c r="D171" i="1"/>
  <c r="J171" i="1" s="1"/>
  <c r="D172" i="1"/>
  <c r="J172" i="1" s="1"/>
  <c r="D173" i="1"/>
  <c r="J173" i="1" s="1"/>
  <c r="D174" i="1"/>
  <c r="J174" i="1" s="1"/>
  <c r="D175" i="1"/>
  <c r="J175" i="1" s="1"/>
  <c r="D176" i="1"/>
  <c r="J176" i="1" s="1"/>
  <c r="D177" i="1"/>
  <c r="J177" i="1" s="1"/>
  <c r="D178" i="1"/>
  <c r="J178" i="1" s="1"/>
  <c r="D179" i="1"/>
  <c r="J179" i="1" s="1"/>
  <c r="G74" i="1" l="1"/>
  <c r="J74" i="1" s="1"/>
  <c r="G73" i="1"/>
  <c r="D73" i="1"/>
  <c r="J73" i="1" s="1"/>
  <c r="D246" i="1"/>
  <c r="J246" i="1" s="1"/>
  <c r="G246" i="1"/>
  <c r="D247" i="1"/>
  <c r="J247" i="1" s="1"/>
  <c r="G247" i="1"/>
  <c r="D248" i="1"/>
  <c r="G248" i="1"/>
  <c r="J248" i="1" s="1"/>
  <c r="D249" i="1"/>
  <c r="G249" i="1"/>
  <c r="J249" i="1" s="1"/>
  <c r="D250" i="1"/>
  <c r="J250" i="1" s="1"/>
  <c r="G250" i="1"/>
  <c r="D251" i="1"/>
  <c r="J251" i="1" s="1"/>
  <c r="G251" i="1"/>
  <c r="D252" i="1"/>
  <c r="J252" i="1" s="1"/>
  <c r="G252" i="1"/>
  <c r="D253" i="1"/>
  <c r="J253" i="1" s="1"/>
  <c r="G253" i="1"/>
  <c r="D254" i="1"/>
  <c r="J254" i="1" s="1"/>
  <c r="G254" i="1"/>
  <c r="D255" i="1"/>
  <c r="J255" i="1" s="1"/>
  <c r="G255" i="1"/>
  <c r="D256" i="1"/>
  <c r="J256" i="1" s="1"/>
  <c r="G256" i="1"/>
  <c r="D257" i="1"/>
  <c r="G257" i="1"/>
  <c r="J257" i="1" s="1"/>
  <c r="D258" i="1"/>
  <c r="G258" i="1"/>
  <c r="J258" i="1" s="1"/>
  <c r="D259" i="1"/>
  <c r="J259" i="1" s="1"/>
  <c r="G259" i="1"/>
  <c r="D260" i="1"/>
  <c r="J260" i="1" s="1"/>
  <c r="G260" i="1"/>
  <c r="D261" i="1"/>
  <c r="J261" i="1" s="1"/>
  <c r="G261" i="1"/>
  <c r="D262" i="1"/>
  <c r="J262" i="1" s="1"/>
  <c r="G262" i="1"/>
  <c r="D263" i="1"/>
  <c r="J263" i="1" s="1"/>
  <c r="G263" i="1"/>
  <c r="D264" i="1"/>
  <c r="G264" i="1"/>
  <c r="J264" i="1" s="1"/>
  <c r="D265" i="1"/>
  <c r="G265" i="1"/>
  <c r="J265" i="1" s="1"/>
  <c r="D266" i="1"/>
  <c r="G266" i="1"/>
  <c r="J266" i="1" s="1"/>
  <c r="D267" i="1"/>
  <c r="J267" i="1" s="1"/>
  <c r="G267" i="1"/>
  <c r="D268" i="1"/>
  <c r="J268" i="1" s="1"/>
  <c r="G268" i="1"/>
  <c r="D269" i="1"/>
  <c r="J269" i="1" s="1"/>
  <c r="G269" i="1"/>
  <c r="D270" i="1"/>
  <c r="J270" i="1" s="1"/>
  <c r="G270" i="1"/>
  <c r="D271" i="1"/>
  <c r="J271" i="1" s="1"/>
  <c r="G271" i="1"/>
  <c r="D272" i="1"/>
  <c r="J272" i="1" s="1"/>
  <c r="G272" i="1"/>
  <c r="D273" i="1"/>
  <c r="J273" i="1" s="1"/>
  <c r="G273" i="1"/>
  <c r="D274" i="1"/>
  <c r="J274" i="1" s="1"/>
  <c r="G274" i="1"/>
  <c r="D275" i="1"/>
  <c r="J275" i="1" s="1"/>
  <c r="G275" i="1"/>
  <c r="D276" i="1"/>
  <c r="J276" i="1" s="1"/>
  <c r="G276" i="1"/>
  <c r="D277" i="1"/>
  <c r="J277" i="1" s="1"/>
  <c r="G277" i="1"/>
  <c r="D278" i="1"/>
  <c r="J278" i="1" s="1"/>
  <c r="G278" i="1"/>
  <c r="D279" i="1"/>
  <c r="J279" i="1" s="1"/>
  <c r="G279" i="1"/>
  <c r="D280" i="1"/>
  <c r="J280" i="1" s="1"/>
  <c r="G280" i="1"/>
  <c r="D281" i="1"/>
  <c r="J281" i="1" s="1"/>
  <c r="G281" i="1"/>
  <c r="D282" i="1"/>
  <c r="J282" i="1" s="1"/>
  <c r="G282" i="1"/>
  <c r="D283" i="1"/>
  <c r="J283" i="1" s="1"/>
  <c r="G283" i="1"/>
  <c r="D284" i="1"/>
  <c r="J284" i="1" s="1"/>
  <c r="G284" i="1"/>
  <c r="D285" i="1"/>
  <c r="J285" i="1" s="1"/>
  <c r="G285" i="1"/>
  <c r="D286" i="1"/>
  <c r="J286" i="1" s="1"/>
  <c r="G286" i="1"/>
  <c r="D287" i="1"/>
  <c r="J287" i="1" s="1"/>
  <c r="G287" i="1"/>
  <c r="D288" i="1"/>
  <c r="J288" i="1" s="1"/>
  <c r="G288" i="1"/>
  <c r="D289" i="1"/>
  <c r="J289" i="1" s="1"/>
  <c r="G289" i="1"/>
  <c r="D290" i="1"/>
  <c r="J290" i="1" s="1"/>
  <c r="G290" i="1"/>
  <c r="D291" i="1"/>
  <c r="J291" i="1" s="1"/>
  <c r="G291" i="1"/>
  <c r="D292" i="1"/>
  <c r="G292" i="1"/>
  <c r="J292" i="1" s="1"/>
  <c r="D293" i="1"/>
  <c r="J293" i="1" s="1"/>
  <c r="G293" i="1"/>
  <c r="D294" i="1"/>
  <c r="J294" i="1" s="1"/>
  <c r="G294" i="1"/>
  <c r="D295" i="1"/>
  <c r="J295" i="1" s="1"/>
  <c r="G295" i="1"/>
  <c r="D296" i="1"/>
  <c r="J296" i="1" s="1"/>
  <c r="G296" i="1"/>
  <c r="D297" i="1"/>
  <c r="J297" i="1" s="1"/>
  <c r="G297" i="1"/>
  <c r="D298" i="1"/>
  <c r="J298" i="1" s="1"/>
  <c r="G298" i="1"/>
  <c r="D299" i="1"/>
  <c r="J299" i="1" s="1"/>
  <c r="G299" i="1"/>
  <c r="D300" i="1"/>
  <c r="J300" i="1" s="1"/>
  <c r="G300" i="1"/>
  <c r="D301" i="1"/>
  <c r="J301" i="1" s="1"/>
  <c r="G301" i="1"/>
  <c r="D302" i="1"/>
  <c r="J302" i="1" s="1"/>
  <c r="G302" i="1"/>
  <c r="D303" i="1"/>
  <c r="J303" i="1" s="1"/>
  <c r="G303" i="1"/>
  <c r="D304" i="1"/>
  <c r="J304" i="1" s="1"/>
  <c r="G304" i="1"/>
  <c r="D305" i="1"/>
  <c r="J305" i="1" s="1"/>
  <c r="G305" i="1"/>
  <c r="D306" i="1"/>
  <c r="G306" i="1"/>
  <c r="J306" i="1" s="1"/>
  <c r="D307" i="1"/>
  <c r="J307" i="1" s="1"/>
  <c r="G307" i="1"/>
  <c r="D308" i="1"/>
  <c r="J308" i="1" s="1"/>
  <c r="G308" i="1"/>
  <c r="D309" i="1"/>
  <c r="J309" i="1" s="1"/>
  <c r="G309" i="1"/>
  <c r="D310" i="1"/>
  <c r="J310" i="1" s="1"/>
  <c r="G310" i="1"/>
  <c r="D311" i="1"/>
  <c r="J311" i="1" s="1"/>
  <c r="G311" i="1"/>
  <c r="D312" i="1"/>
  <c r="J312" i="1" s="1"/>
  <c r="G312" i="1"/>
  <c r="D313" i="1"/>
  <c r="J313" i="1" s="1"/>
  <c r="G313" i="1"/>
  <c r="D314" i="1"/>
  <c r="J314" i="1" s="1"/>
  <c r="G314" i="1"/>
  <c r="D315" i="1"/>
  <c r="J315" i="1" s="1"/>
  <c r="G315" i="1"/>
  <c r="D316" i="1"/>
  <c r="J316" i="1" s="1"/>
  <c r="G316" i="1"/>
  <c r="D317" i="1"/>
  <c r="J317" i="1" s="1"/>
  <c r="G317" i="1"/>
  <c r="D318" i="1"/>
  <c r="J318" i="1" s="1"/>
  <c r="G318" i="1"/>
  <c r="D319" i="1"/>
  <c r="J319" i="1" s="1"/>
  <c r="G319" i="1"/>
  <c r="D320" i="1"/>
  <c r="J320" i="1" s="1"/>
  <c r="G320" i="1"/>
  <c r="D321" i="1"/>
  <c r="J321" i="1" s="1"/>
  <c r="G321" i="1"/>
  <c r="D322" i="1"/>
  <c r="J322" i="1" s="1"/>
  <c r="G322" i="1"/>
  <c r="D323" i="1"/>
  <c r="J323" i="1" s="1"/>
  <c r="G323" i="1"/>
  <c r="D324" i="1"/>
  <c r="J324" i="1" s="1"/>
  <c r="G324" i="1"/>
  <c r="D325" i="1"/>
  <c r="J325" i="1" s="1"/>
  <c r="G325" i="1"/>
  <c r="D326" i="1"/>
  <c r="J326" i="1" s="1"/>
  <c r="G326" i="1"/>
  <c r="D327" i="1"/>
  <c r="J327" i="1" s="1"/>
  <c r="G327" i="1"/>
  <c r="D328" i="1"/>
  <c r="J328" i="1" s="1"/>
  <c r="G328" i="1"/>
  <c r="D329" i="1"/>
  <c r="G329" i="1"/>
  <c r="J329" i="1" s="1"/>
  <c r="D330" i="1"/>
  <c r="G330" i="1"/>
  <c r="J330" i="1" s="1"/>
  <c r="D331" i="1"/>
  <c r="G331" i="1"/>
  <c r="J331" i="1" s="1"/>
  <c r="D332" i="1"/>
  <c r="J332" i="1" s="1"/>
  <c r="G332" i="1"/>
  <c r="D333" i="1"/>
  <c r="J333" i="1" s="1"/>
  <c r="G333" i="1"/>
  <c r="D334" i="1"/>
  <c r="J334" i="1" s="1"/>
  <c r="G334" i="1"/>
  <c r="D335" i="1"/>
  <c r="J335" i="1" s="1"/>
  <c r="G335" i="1"/>
  <c r="D336" i="1"/>
  <c r="J336" i="1" s="1"/>
  <c r="G336" i="1"/>
  <c r="D337" i="1"/>
  <c r="J337" i="1" s="1"/>
  <c r="G337" i="1"/>
  <c r="D338" i="1"/>
  <c r="J338" i="1" s="1"/>
  <c r="G338" i="1"/>
  <c r="D339" i="1"/>
  <c r="J339" i="1" s="1"/>
  <c r="G339" i="1"/>
  <c r="D340" i="1"/>
  <c r="J340" i="1" s="1"/>
  <c r="G340" i="1"/>
  <c r="D341" i="1"/>
  <c r="J341" i="1" s="1"/>
  <c r="G341" i="1"/>
  <c r="D342" i="1"/>
  <c r="J342" i="1" s="1"/>
  <c r="G342" i="1"/>
  <c r="D38" i="1"/>
  <c r="J38" i="1" s="1"/>
  <c r="G38" i="1"/>
  <c r="D39" i="1"/>
  <c r="J39" i="1" s="1"/>
  <c r="G39" i="1"/>
  <c r="D40" i="1"/>
  <c r="J40" i="1" s="1"/>
  <c r="G40" i="1"/>
  <c r="D41" i="1"/>
  <c r="J41" i="1" s="1"/>
  <c r="G41" i="1"/>
  <c r="D42" i="1"/>
  <c r="J42" i="1" s="1"/>
  <c r="G42" i="1"/>
  <c r="D43" i="1"/>
  <c r="J43" i="1" s="1"/>
  <c r="G43" i="1"/>
  <c r="D44" i="1"/>
  <c r="J44" i="1" s="1"/>
  <c r="G44" i="1"/>
  <c r="D45" i="1"/>
  <c r="J45" i="1" s="1"/>
  <c r="G45" i="1"/>
  <c r="D46" i="1"/>
  <c r="J46" i="1" s="1"/>
  <c r="G46" i="1"/>
  <c r="D47" i="1"/>
  <c r="J47" i="1" s="1"/>
  <c r="G47" i="1"/>
  <c r="D48" i="1"/>
  <c r="J48" i="1" s="1"/>
  <c r="G48" i="1"/>
  <c r="D49" i="1"/>
  <c r="J49" i="1" s="1"/>
  <c r="G49" i="1"/>
  <c r="D50" i="1"/>
  <c r="J50" i="1" s="1"/>
  <c r="G50" i="1"/>
  <c r="D51" i="1"/>
  <c r="J51" i="1" s="1"/>
  <c r="G51" i="1"/>
  <c r="D52" i="1"/>
  <c r="J52" i="1" s="1"/>
  <c r="G52" i="1"/>
  <c r="D53" i="1"/>
  <c r="J53" i="1" s="1"/>
  <c r="G53" i="1"/>
  <c r="D54" i="1"/>
  <c r="J54" i="1" s="1"/>
  <c r="G54" i="1"/>
  <c r="D55" i="1"/>
  <c r="J55" i="1" s="1"/>
  <c r="G55" i="1"/>
  <c r="D56" i="1"/>
  <c r="J56" i="1" s="1"/>
  <c r="G56" i="1"/>
  <c r="D57" i="1"/>
  <c r="J57" i="1" s="1"/>
  <c r="G57" i="1"/>
  <c r="D58" i="1"/>
  <c r="J58" i="1" s="1"/>
  <c r="G58" i="1"/>
  <c r="D59" i="1"/>
  <c r="J59" i="1" s="1"/>
  <c r="G59" i="1"/>
  <c r="D60" i="1"/>
  <c r="J60" i="1" s="1"/>
  <c r="G60" i="1"/>
  <c r="D61" i="1"/>
  <c r="J61" i="1" s="1"/>
  <c r="G61" i="1"/>
  <c r="D62" i="1"/>
  <c r="J62" i="1" s="1"/>
  <c r="G62" i="1"/>
  <c r="D63" i="1"/>
  <c r="J63" i="1" s="1"/>
  <c r="G63" i="1"/>
  <c r="D64" i="1"/>
  <c r="J64" i="1" s="1"/>
  <c r="G64" i="1"/>
  <c r="D65" i="1"/>
  <c r="J65" i="1" s="1"/>
  <c r="G65" i="1"/>
  <c r="D66" i="1"/>
  <c r="J66" i="1" s="1"/>
  <c r="G66" i="1"/>
  <c r="D67" i="1"/>
  <c r="J67" i="1" s="1"/>
  <c r="G67" i="1"/>
  <c r="D236" i="1"/>
  <c r="J236" i="1" s="1"/>
  <c r="G236" i="1"/>
  <c r="D237" i="1"/>
  <c r="J237" i="1" s="1"/>
  <c r="G237" i="1"/>
  <c r="D238" i="1"/>
  <c r="J238" i="1" s="1"/>
  <c r="G238" i="1"/>
  <c r="D239" i="1"/>
  <c r="J239" i="1" s="1"/>
  <c r="G239" i="1"/>
  <c r="D240" i="1"/>
  <c r="J240" i="1" s="1"/>
  <c r="G240" i="1"/>
  <c r="G235" i="1"/>
  <c r="D235" i="1"/>
  <c r="J235" i="1" s="1"/>
  <c r="G234" i="1"/>
  <c r="D234" i="1"/>
  <c r="J234" i="1" s="1"/>
  <c r="G233" i="1"/>
  <c r="D233" i="1"/>
  <c r="J233" i="1" s="1"/>
  <c r="G232" i="1"/>
  <c r="D232" i="1"/>
  <c r="J232" i="1" s="1"/>
  <c r="G231" i="1"/>
  <c r="D231" i="1"/>
  <c r="J231" i="1" s="1"/>
  <c r="G230" i="1"/>
  <c r="D230" i="1"/>
  <c r="J230" i="1" s="1"/>
  <c r="G229" i="1"/>
  <c r="D229" i="1"/>
  <c r="J229" i="1" s="1"/>
  <c r="G228" i="1"/>
  <c r="D228" i="1"/>
  <c r="J228" i="1" s="1"/>
  <c r="G227" i="1"/>
  <c r="D227" i="1"/>
  <c r="J227" i="1" s="1"/>
  <c r="G226" i="1"/>
  <c r="D226" i="1"/>
  <c r="J226" i="1" s="1"/>
  <c r="G225" i="1"/>
  <c r="D225" i="1"/>
  <c r="J225" i="1" s="1"/>
  <c r="G224" i="1"/>
  <c r="D224" i="1"/>
  <c r="J224" i="1" s="1"/>
  <c r="G223" i="1"/>
  <c r="D223" i="1"/>
  <c r="J223" i="1" s="1"/>
  <c r="G222" i="1"/>
  <c r="D222" i="1"/>
  <c r="J222" i="1" s="1"/>
  <c r="G221" i="1"/>
  <c r="D221" i="1"/>
  <c r="J221" i="1" s="1"/>
  <c r="G220" i="1"/>
  <c r="D220" i="1"/>
  <c r="J220" i="1" s="1"/>
  <c r="G219" i="1"/>
  <c r="D219" i="1"/>
  <c r="J219" i="1" s="1"/>
  <c r="G218" i="1"/>
  <c r="D218" i="1"/>
  <c r="J218" i="1" s="1"/>
  <c r="G217" i="1"/>
  <c r="D217" i="1"/>
  <c r="J217" i="1" s="1"/>
  <c r="G216" i="1"/>
  <c r="D216" i="1"/>
  <c r="J216" i="1" s="1"/>
  <c r="G215" i="1"/>
  <c r="D215" i="1"/>
  <c r="J215" i="1" s="1"/>
  <c r="G214" i="1"/>
  <c r="D214" i="1"/>
  <c r="J214" i="1" s="1"/>
  <c r="G213" i="1"/>
  <c r="D213" i="1"/>
  <c r="J213" i="1" s="1"/>
  <c r="G212" i="1"/>
  <c r="D212" i="1"/>
  <c r="J212" i="1" s="1"/>
  <c r="G211" i="1"/>
  <c r="D211" i="1"/>
  <c r="J211" i="1" s="1"/>
  <c r="G210" i="1"/>
  <c r="D210" i="1"/>
  <c r="J210" i="1" s="1"/>
  <c r="G209" i="1"/>
  <c r="D209" i="1"/>
  <c r="J209" i="1" s="1"/>
  <c r="G208" i="1"/>
  <c r="D208" i="1"/>
  <c r="J208" i="1" s="1"/>
  <c r="G207" i="1"/>
  <c r="D207" i="1"/>
  <c r="J207" i="1" s="1"/>
  <c r="G206" i="1"/>
  <c r="D206" i="1"/>
  <c r="J206" i="1" s="1"/>
  <c r="G195" i="1"/>
  <c r="D195" i="1"/>
  <c r="J195" i="1" s="1"/>
  <c r="G37" i="1"/>
  <c r="D37" i="1"/>
  <c r="J37" i="1" s="1"/>
  <c r="G36" i="1"/>
  <c r="D36" i="1"/>
  <c r="J36" i="1" s="1"/>
  <c r="G35" i="1"/>
  <c r="D35" i="1"/>
  <c r="J35" i="1" s="1"/>
  <c r="G34" i="1"/>
  <c r="D34" i="1"/>
  <c r="J34" i="1" s="1"/>
  <c r="G33" i="1"/>
  <c r="D33" i="1"/>
  <c r="J33" i="1" s="1"/>
  <c r="G32" i="1"/>
  <c r="D32" i="1"/>
  <c r="J32" i="1" s="1"/>
  <c r="G31" i="1"/>
  <c r="D31" i="1"/>
  <c r="J31" i="1" s="1"/>
  <c r="G30" i="1"/>
  <c r="D30" i="1"/>
  <c r="J30" i="1" s="1"/>
  <c r="G29" i="1"/>
  <c r="D29" i="1"/>
  <c r="J29" i="1" s="1"/>
  <c r="G27" i="1"/>
  <c r="D27" i="1"/>
  <c r="J27" i="1" s="1"/>
  <c r="G26" i="1"/>
  <c r="D26" i="1"/>
  <c r="J26" i="1" s="1"/>
  <c r="G25" i="1"/>
  <c r="D25" i="1"/>
  <c r="J25" i="1" s="1"/>
  <c r="G24" i="1"/>
  <c r="D24" i="1"/>
  <c r="J24" i="1" s="1"/>
  <c r="G23" i="1"/>
  <c r="D23" i="1"/>
  <c r="J23" i="1" s="1"/>
  <c r="G22" i="1"/>
  <c r="D22" i="1"/>
  <c r="J22" i="1" s="1"/>
  <c r="G21" i="1"/>
  <c r="D21" i="1"/>
  <c r="J21" i="1" s="1"/>
  <c r="G20" i="1"/>
  <c r="D20" i="1"/>
  <c r="J20" i="1" s="1"/>
  <c r="G19" i="1"/>
  <c r="D19" i="1"/>
  <c r="J19" i="1" s="1"/>
  <c r="G18" i="1"/>
  <c r="D18" i="1"/>
  <c r="J18" i="1" s="1"/>
  <c r="G17" i="1"/>
  <c r="D17" i="1"/>
  <c r="J17" i="1" s="1"/>
  <c r="G16" i="1"/>
  <c r="D16" i="1"/>
  <c r="J16" i="1" s="1"/>
  <c r="G15" i="1"/>
  <c r="D15" i="1"/>
  <c r="J15" i="1" s="1"/>
  <c r="G14" i="1"/>
  <c r="D14" i="1"/>
  <c r="J14" i="1" s="1"/>
  <c r="G13" i="1"/>
  <c r="D13" i="1"/>
  <c r="J13" i="1" s="1"/>
  <c r="G12" i="1"/>
  <c r="D12" i="1"/>
  <c r="J12" i="1" s="1"/>
  <c r="G11" i="1"/>
  <c r="D11" i="1"/>
  <c r="J11" i="1" s="1"/>
  <c r="G10" i="1"/>
  <c r="D10" i="1"/>
  <c r="J10" i="1" s="1"/>
  <c r="G9" i="1"/>
  <c r="D9" i="1"/>
  <c r="J9" i="1" s="1"/>
  <c r="G8" i="1"/>
  <c r="D8" i="1"/>
  <c r="J8" i="1" s="1"/>
  <c r="D140" i="2"/>
  <c r="G140" i="2"/>
  <c r="G231" i="2"/>
  <c r="D231" i="2"/>
  <c r="G230" i="2"/>
  <c r="D230" i="2"/>
  <c r="G229" i="2"/>
  <c r="D229" i="2"/>
  <c r="G228" i="2"/>
  <c r="D228" i="2"/>
  <c r="G227" i="2"/>
  <c r="D227" i="2"/>
  <c r="G226" i="2"/>
  <c r="D226" i="2"/>
  <c r="G225" i="2"/>
  <c r="D225" i="2"/>
  <c r="G224" i="2"/>
  <c r="D224" i="2"/>
  <c r="G223" i="2"/>
  <c r="D223" i="2"/>
  <c r="G222" i="2"/>
  <c r="D222" i="2"/>
  <c r="G221" i="2"/>
  <c r="D221" i="2"/>
  <c r="G220" i="2"/>
  <c r="D220" i="2"/>
  <c r="G219" i="2"/>
  <c r="D219" i="2"/>
  <c r="G218" i="2"/>
  <c r="D218" i="2"/>
  <c r="G217" i="2"/>
  <c r="D217" i="2"/>
  <c r="G216" i="2"/>
  <c r="D216" i="2"/>
  <c r="G215" i="2"/>
  <c r="D215" i="2"/>
  <c r="G214" i="2"/>
  <c r="D214" i="2"/>
  <c r="G213" i="2"/>
  <c r="D213" i="2"/>
  <c r="G212" i="2"/>
  <c r="D212" i="2"/>
  <c r="G211" i="2"/>
  <c r="D211" i="2"/>
  <c r="G210" i="2"/>
  <c r="D210" i="2"/>
  <c r="G209" i="2"/>
  <c r="D209" i="2"/>
  <c r="G208" i="2"/>
  <c r="D208" i="2"/>
  <c r="G207" i="2"/>
  <c r="D207" i="2"/>
  <c r="G206" i="2"/>
  <c r="D206" i="2"/>
  <c r="G205" i="2"/>
  <c r="D205" i="2"/>
  <c r="G204" i="2"/>
  <c r="D204" i="2"/>
  <c r="G203" i="2"/>
  <c r="D203" i="2"/>
  <c r="G202" i="2"/>
  <c r="D202" i="2"/>
  <c r="G201" i="2"/>
  <c r="D201" i="2"/>
  <c r="G200" i="2"/>
  <c r="D200" i="2"/>
  <c r="G199" i="2"/>
  <c r="D199" i="2"/>
  <c r="G198" i="2"/>
  <c r="D198" i="2"/>
  <c r="G197" i="2"/>
  <c r="D197" i="2"/>
  <c r="G196" i="2"/>
  <c r="D196" i="2"/>
  <c r="G195" i="2"/>
  <c r="D195" i="2"/>
  <c r="G194" i="2"/>
  <c r="D194" i="2"/>
  <c r="G193" i="2"/>
  <c r="D193" i="2"/>
  <c r="G192" i="2"/>
  <c r="D192" i="2"/>
  <c r="G191" i="2"/>
  <c r="D191" i="2"/>
  <c r="G190" i="2"/>
  <c r="D190" i="2"/>
  <c r="G189" i="2"/>
  <c r="D189" i="2"/>
  <c r="G188" i="2"/>
  <c r="D188" i="2"/>
  <c r="G187" i="2"/>
  <c r="D187" i="2"/>
  <c r="G186" i="2"/>
  <c r="D186" i="2"/>
  <c r="G185" i="2"/>
  <c r="D185" i="2"/>
  <c r="G184" i="2"/>
  <c r="D184" i="2"/>
  <c r="G183" i="2"/>
  <c r="D183" i="2"/>
  <c r="G182" i="2"/>
  <c r="D182" i="2"/>
  <c r="G181" i="2"/>
  <c r="D181" i="2"/>
  <c r="G180" i="2"/>
  <c r="D180" i="2"/>
  <c r="G179" i="2"/>
  <c r="D179" i="2"/>
  <c r="G178" i="2"/>
  <c r="D178" i="2"/>
  <c r="G177" i="2"/>
  <c r="D177" i="2"/>
  <c r="G176" i="2"/>
  <c r="D176" i="2"/>
  <c r="G175" i="2"/>
  <c r="D175" i="2"/>
  <c r="G174" i="2"/>
  <c r="D174" i="2"/>
  <c r="G173" i="2"/>
  <c r="D173" i="2"/>
  <c r="G172" i="2"/>
  <c r="D172" i="2"/>
  <c r="G171" i="2"/>
  <c r="D171" i="2"/>
  <c r="G170" i="2"/>
  <c r="D170" i="2"/>
  <c r="G169" i="2"/>
  <c r="D169" i="2"/>
  <c r="G168" i="2"/>
  <c r="D168" i="2"/>
  <c r="G167" i="2"/>
  <c r="D167" i="2"/>
  <c r="G166" i="2"/>
  <c r="D166" i="2"/>
  <c r="G165" i="2"/>
  <c r="D165" i="2"/>
  <c r="G164" i="2"/>
  <c r="D164" i="2"/>
  <c r="G163" i="2"/>
  <c r="D163" i="2"/>
  <c r="G162" i="2"/>
  <c r="D162" i="2"/>
  <c r="G161" i="2"/>
  <c r="D161" i="2"/>
  <c r="G160" i="2"/>
  <c r="D160" i="2"/>
  <c r="G159" i="2"/>
  <c r="D159" i="2"/>
  <c r="G158" i="2"/>
  <c r="D158" i="2"/>
  <c r="G157" i="2"/>
  <c r="D157" i="2"/>
  <c r="G156" i="2"/>
  <c r="D156" i="2"/>
  <c r="G155" i="2"/>
  <c r="D155" i="2"/>
  <c r="G154" i="2"/>
  <c r="D154" i="2"/>
  <c r="G153" i="2"/>
  <c r="D153" i="2"/>
  <c r="G152" i="2"/>
  <c r="D152" i="2"/>
  <c r="G151" i="2"/>
  <c r="D151" i="2"/>
  <c r="G150" i="2"/>
  <c r="D150" i="2"/>
  <c r="G149" i="2"/>
  <c r="D149" i="2"/>
  <c r="G148" i="2"/>
  <c r="D148" i="2"/>
  <c r="G147" i="2"/>
  <c r="D147" i="2"/>
  <c r="G146" i="2"/>
  <c r="D146" i="2"/>
  <c r="G145" i="2"/>
  <c r="D145" i="2"/>
  <c r="G144" i="2"/>
  <c r="D144" i="2"/>
  <c r="G143" i="2"/>
  <c r="D143" i="2"/>
  <c r="G142" i="2"/>
  <c r="D142" i="2"/>
  <c r="G141" i="2"/>
  <c r="D141" i="2"/>
  <c r="G139" i="2"/>
  <c r="D139" i="2"/>
  <c r="G138" i="2"/>
  <c r="D138" i="2"/>
  <c r="G137" i="2"/>
  <c r="D137" i="2"/>
  <c r="G136" i="2"/>
  <c r="D136" i="2"/>
  <c r="G135" i="2"/>
  <c r="D135" i="2"/>
  <c r="G134" i="2"/>
  <c r="D134" i="2"/>
  <c r="G133" i="2"/>
  <c r="D133" i="2"/>
  <c r="G132" i="2"/>
  <c r="D132" i="2"/>
  <c r="G131" i="2"/>
  <c r="D131" i="2"/>
  <c r="G130" i="2"/>
  <c r="D130" i="2"/>
  <c r="G129" i="2"/>
  <c r="D129" i="2"/>
  <c r="G128" i="2"/>
  <c r="D128" i="2"/>
  <c r="G127" i="2"/>
  <c r="D127" i="2"/>
  <c r="G126" i="2"/>
  <c r="D126" i="2"/>
  <c r="G125" i="2"/>
  <c r="D125" i="2"/>
  <c r="G124" i="2"/>
  <c r="D124" i="2"/>
  <c r="G123" i="2"/>
  <c r="D123" i="2"/>
  <c r="G122" i="2"/>
  <c r="D122" i="2"/>
  <c r="G121" i="2"/>
  <c r="D121" i="2"/>
  <c r="G120" i="2"/>
  <c r="D120" i="2"/>
  <c r="G119" i="2"/>
  <c r="D119" i="2"/>
  <c r="G118" i="2"/>
  <c r="D118" i="2"/>
  <c r="G117" i="2"/>
  <c r="D117" i="2"/>
  <c r="G116" i="2"/>
  <c r="D116" i="2"/>
  <c r="G115" i="2"/>
  <c r="D115" i="2"/>
  <c r="G114" i="2"/>
  <c r="D114" i="2"/>
  <c r="G113" i="2"/>
  <c r="D113" i="2"/>
  <c r="G112" i="2"/>
  <c r="D112" i="2"/>
  <c r="G111" i="2"/>
  <c r="D111" i="2"/>
  <c r="G110" i="2"/>
  <c r="D110" i="2"/>
  <c r="G109" i="2"/>
  <c r="D109" i="2"/>
  <c r="G108" i="2"/>
  <c r="D108" i="2"/>
  <c r="G107" i="2"/>
  <c r="D107" i="2"/>
  <c r="G106" i="2"/>
  <c r="D106" i="2"/>
  <c r="G105" i="2"/>
  <c r="D105" i="2"/>
  <c r="G104" i="2"/>
  <c r="D104" i="2"/>
  <c r="G103" i="2"/>
  <c r="D103" i="2"/>
  <c r="G102" i="2"/>
  <c r="D102" i="2"/>
  <c r="G101" i="2"/>
  <c r="D101" i="2"/>
  <c r="G100" i="2"/>
  <c r="D100" i="2"/>
  <c r="G99" i="2"/>
  <c r="D99" i="2"/>
  <c r="G98" i="2"/>
  <c r="D98" i="2"/>
  <c r="G97" i="2"/>
  <c r="D97" i="2"/>
  <c r="G96" i="2"/>
  <c r="D96" i="2"/>
  <c r="G95" i="2"/>
  <c r="D95" i="2"/>
  <c r="G94" i="2"/>
  <c r="D94" i="2"/>
  <c r="G93" i="2"/>
  <c r="D93" i="2"/>
  <c r="G92" i="2"/>
  <c r="D92" i="2"/>
  <c r="G91" i="2"/>
  <c r="D91" i="2"/>
  <c r="G90" i="2"/>
  <c r="D90" i="2"/>
  <c r="G89" i="2"/>
  <c r="D89" i="2"/>
  <c r="G88" i="2"/>
  <c r="D88" i="2"/>
  <c r="G87" i="2"/>
  <c r="D87" i="2"/>
  <c r="G86" i="2"/>
  <c r="D86" i="2"/>
  <c r="G85" i="2"/>
  <c r="D85" i="2"/>
  <c r="G84" i="2"/>
  <c r="D84" i="2"/>
  <c r="G83" i="2"/>
  <c r="D83" i="2"/>
  <c r="G82" i="2"/>
  <c r="D82" i="2"/>
  <c r="G81" i="2"/>
  <c r="D81" i="2"/>
  <c r="G80" i="2"/>
  <c r="D80" i="2"/>
  <c r="G79" i="2"/>
  <c r="D79" i="2"/>
  <c r="G78" i="2"/>
  <c r="D78" i="2"/>
  <c r="G77" i="2"/>
  <c r="D77" i="2"/>
  <c r="G76" i="2"/>
  <c r="D76" i="2"/>
  <c r="G75" i="2"/>
  <c r="D75" i="2"/>
  <c r="G74" i="2"/>
  <c r="D74" i="2"/>
  <c r="G73" i="2"/>
  <c r="D73" i="2"/>
  <c r="G72" i="2"/>
  <c r="D72" i="2"/>
  <c r="G71" i="2"/>
  <c r="D71" i="2"/>
  <c r="G70" i="2"/>
  <c r="D70" i="2"/>
  <c r="G69" i="2"/>
  <c r="D69" i="2"/>
  <c r="G68" i="2"/>
  <c r="D68" i="2"/>
  <c r="G67" i="2"/>
  <c r="D67" i="2"/>
  <c r="G66" i="2"/>
  <c r="D66" i="2"/>
  <c r="G65" i="2"/>
  <c r="D65" i="2"/>
  <c r="G64" i="2"/>
  <c r="D64" i="2"/>
  <c r="G63" i="2"/>
  <c r="D63" i="2"/>
  <c r="G62" i="2"/>
  <c r="D62" i="2"/>
  <c r="G61" i="2"/>
  <c r="D61" i="2"/>
  <c r="G60" i="2"/>
  <c r="D60" i="2"/>
  <c r="G59" i="2"/>
  <c r="D59" i="2"/>
  <c r="G58" i="2"/>
  <c r="D58" i="2"/>
  <c r="G57" i="2"/>
  <c r="D57" i="2"/>
  <c r="G56" i="2"/>
  <c r="D56" i="2"/>
  <c r="G55" i="2"/>
  <c r="D55" i="2"/>
  <c r="G54" i="2"/>
  <c r="D54" i="2"/>
  <c r="G53" i="2"/>
  <c r="D53" i="2"/>
  <c r="G52" i="2"/>
  <c r="D52" i="2"/>
  <c r="G51" i="2"/>
  <c r="D51" i="2"/>
  <c r="G50" i="2"/>
  <c r="D50" i="2"/>
  <c r="G49" i="2"/>
  <c r="D49" i="2"/>
  <c r="G48" i="2"/>
  <c r="D48" i="2"/>
  <c r="G47" i="2"/>
  <c r="D47" i="2"/>
  <c r="G46" i="2"/>
  <c r="D46" i="2"/>
  <c r="G45" i="2"/>
  <c r="D45" i="2"/>
  <c r="G44" i="2"/>
  <c r="D44" i="2"/>
  <c r="G43" i="2"/>
  <c r="D43" i="2"/>
  <c r="G42" i="2"/>
  <c r="D42" i="2"/>
  <c r="G41" i="2"/>
  <c r="D41" i="2"/>
  <c r="G40" i="2"/>
  <c r="D40" i="2"/>
  <c r="G39" i="2"/>
  <c r="D39" i="2"/>
  <c r="G38" i="2"/>
  <c r="D38" i="2"/>
  <c r="G37" i="2"/>
  <c r="D37" i="2"/>
  <c r="G36" i="2"/>
  <c r="D36" i="2"/>
  <c r="G35" i="2"/>
  <c r="D35" i="2"/>
  <c r="G34" i="2"/>
  <c r="D34" i="2"/>
  <c r="G33" i="2"/>
  <c r="D33" i="2"/>
  <c r="G32" i="2"/>
  <c r="D32" i="2"/>
  <c r="G31" i="2"/>
  <c r="D31" i="2"/>
  <c r="G30" i="2"/>
  <c r="D30" i="2"/>
  <c r="G29" i="2"/>
  <c r="D29" i="2"/>
  <c r="G28" i="2"/>
  <c r="D28" i="2"/>
  <c r="G27" i="2"/>
  <c r="D27" i="2"/>
  <c r="G26" i="2"/>
  <c r="D26" i="2"/>
  <c r="G25" i="2"/>
  <c r="D25" i="2"/>
  <c r="G24" i="2"/>
  <c r="D24" i="2"/>
  <c r="G23" i="2"/>
  <c r="D23" i="2"/>
  <c r="G22" i="2"/>
  <c r="D22" i="2"/>
  <c r="G21" i="2"/>
  <c r="D21" i="2"/>
  <c r="G20" i="2"/>
  <c r="D20" i="2"/>
  <c r="G19" i="2"/>
  <c r="D19" i="2"/>
  <c r="G18" i="2"/>
  <c r="D18" i="2"/>
  <c r="G17" i="2"/>
  <c r="D17" i="2"/>
  <c r="G16" i="2"/>
  <c r="D16" i="2"/>
  <c r="G15" i="2"/>
  <c r="D15" i="2"/>
  <c r="G14" i="2"/>
  <c r="D14" i="2"/>
  <c r="G13" i="2"/>
  <c r="D13" i="2"/>
  <c r="G12" i="2"/>
  <c r="D12" i="2"/>
  <c r="G11" i="2"/>
  <c r="D11" i="2"/>
  <c r="G10" i="2"/>
  <c r="D10" i="2"/>
  <c r="G9" i="2"/>
  <c r="D9" i="2"/>
  <c r="G8" i="2"/>
  <c r="D8" i="2"/>
  <c r="G7" i="2"/>
  <c r="D7" i="2"/>
  <c r="J180" i="1" l="1"/>
  <c r="J68" i="1" l="1"/>
  <c r="J241" i="1"/>
  <c r="J343" i="1"/>
  <c r="D186" i="1"/>
  <c r="J186" i="1" s="1"/>
  <c r="G186" i="1"/>
  <c r="D191" i="1"/>
  <c r="J191" i="1" s="1"/>
  <c r="G191" i="1"/>
  <c r="D192" i="1" l="1"/>
  <c r="J192" i="1" s="1"/>
  <c r="G192" i="1"/>
  <c r="G187" i="1"/>
  <c r="G188" i="1"/>
  <c r="G189" i="1"/>
  <c r="G190" i="1"/>
  <c r="G193" i="1"/>
  <c r="J193" i="1" s="1"/>
  <c r="G194" i="1"/>
  <c r="J194" i="1" s="1"/>
  <c r="G196" i="1"/>
  <c r="J196" i="1" s="1"/>
  <c r="G197" i="1"/>
  <c r="J197" i="1" s="1"/>
  <c r="G198" i="1"/>
  <c r="G199" i="1"/>
  <c r="G200" i="1"/>
  <c r="D187" i="1"/>
  <c r="J187" i="1" s="1"/>
  <c r="D188" i="1"/>
  <c r="J188" i="1" s="1"/>
  <c r="D189" i="1"/>
  <c r="J189" i="1" s="1"/>
  <c r="D190" i="1"/>
  <c r="J190" i="1" s="1"/>
  <c r="D193" i="1"/>
  <c r="D194" i="1"/>
  <c r="D196" i="1"/>
  <c r="D197" i="1"/>
  <c r="D198" i="1"/>
  <c r="J198" i="1" s="1"/>
  <c r="D199" i="1"/>
  <c r="J199" i="1" s="1"/>
  <c r="D200" i="1"/>
  <c r="J200" i="1" s="1"/>
  <c r="J201" i="1" l="1"/>
  <c r="J345" i="1" s="1"/>
</calcChain>
</file>

<file path=xl/sharedStrings.xml><?xml version="1.0" encoding="utf-8"?>
<sst xmlns="http://schemas.openxmlformats.org/spreadsheetml/2006/main" count="656" uniqueCount="439">
  <si>
    <t>Désignation de l'article</t>
  </si>
  <si>
    <t>Anorack (EPI) ou COJO/SKI</t>
  </si>
  <si>
    <t>Attele</t>
  </si>
  <si>
    <t>Balai à franges</t>
  </si>
  <si>
    <t>Bandeau/Bandeau polaire</t>
  </si>
  <si>
    <t>Bérets</t>
  </si>
  <si>
    <t>Blazer élève</t>
  </si>
  <si>
    <t>Blouse</t>
  </si>
  <si>
    <t>Blouson de travail / Veste de travail</t>
  </si>
  <si>
    <t>Blouson intempéries</t>
  </si>
  <si>
    <t>Blouson polaire</t>
  </si>
  <si>
    <t>Blouson ski</t>
  </si>
  <si>
    <t xml:space="preserve">Blouson spécialiste </t>
  </si>
  <si>
    <t xml:space="preserve">Blouson Temps Froid </t>
  </si>
  <si>
    <t>Blouson vol tissu + Fourrure Polaire</t>
  </si>
  <si>
    <t>Bob OM</t>
  </si>
  <si>
    <t>Bonnet</t>
  </si>
  <si>
    <t>Bonnet de police CLP</t>
  </si>
  <si>
    <t xml:space="preserve">Brassard </t>
  </si>
  <si>
    <t>Brassard unité</t>
  </si>
  <si>
    <t>Caleçon PN OM</t>
  </si>
  <si>
    <t>Caleçon thermostable</t>
  </si>
  <si>
    <t>Casquette Temps Froid</t>
  </si>
  <si>
    <t>Chapeau bariolé désert</t>
  </si>
  <si>
    <t>Chasuble/chasuble de sport</t>
  </si>
  <si>
    <t>Chemise  OM</t>
  </si>
  <si>
    <t>Chiffons (Kg)</t>
  </si>
  <si>
    <t xml:space="preserve">Couette 140 x 200 </t>
  </si>
  <si>
    <t xml:space="preserve">Couette 200 x 200 </t>
  </si>
  <si>
    <t xml:space="preserve">Couette 240 x 220 </t>
  </si>
  <si>
    <t xml:space="preserve">Couverture de lit en 140 </t>
  </si>
  <si>
    <t xml:space="preserve">Couverture de lit en 90 </t>
  </si>
  <si>
    <t>Couvre lit</t>
  </si>
  <si>
    <t>Couvre mouffles</t>
  </si>
  <si>
    <t>Couvre pieds</t>
  </si>
  <si>
    <t>Cravate / Lavallière</t>
  </si>
  <si>
    <t>Cravate noire</t>
  </si>
  <si>
    <t>Débardeur</t>
  </si>
  <si>
    <t>Descente de lit</t>
  </si>
  <si>
    <t>Dessus de lit 1 place</t>
  </si>
  <si>
    <t>Dessus de lit 2 places</t>
  </si>
  <si>
    <t>Dessus de lit matelassé 1 place</t>
  </si>
  <si>
    <t>Dessus de lit matelassé 2 places</t>
  </si>
  <si>
    <t xml:space="preserve">Dossard </t>
  </si>
  <si>
    <t>Double rideaux</t>
  </si>
  <si>
    <t>Doublure parka travail combat</t>
  </si>
  <si>
    <t>Drapeau français et divers</t>
  </si>
  <si>
    <t xml:space="preserve">Duvet </t>
  </si>
  <si>
    <t>Duvet de montagne CMA</t>
  </si>
  <si>
    <t>Embrases</t>
  </si>
  <si>
    <t>Ensemble intempérie spécialiste veste</t>
  </si>
  <si>
    <t>Ensemble spécialiste TF salopette</t>
  </si>
  <si>
    <t>Enveloppe de bidon</t>
  </si>
  <si>
    <t>Essuie mains</t>
  </si>
  <si>
    <t>Etendard (60x50) ou fanion</t>
  </si>
  <si>
    <t>Flamme</t>
  </si>
  <si>
    <t>Foulard d'épaule</t>
  </si>
  <si>
    <t>Fourrure polaire</t>
  </si>
  <si>
    <t>Gant cuir noir</t>
  </si>
  <si>
    <t xml:space="preserve">Gilet </t>
  </si>
  <si>
    <t>Gilet de service</t>
  </si>
  <si>
    <t>Gilet molleton</t>
  </si>
  <si>
    <t>Gilet porte charge</t>
  </si>
  <si>
    <t>Gilet SM matelassé</t>
  </si>
  <si>
    <t>Housse gourde NM</t>
  </si>
  <si>
    <t>Housse matelat lit de camp</t>
  </si>
  <si>
    <t>Insigne grade fourreau</t>
  </si>
  <si>
    <t>Isolateur</t>
  </si>
  <si>
    <t>Lacets blancs (la paire)</t>
  </si>
  <si>
    <t>Maillot de sport</t>
  </si>
  <si>
    <t xml:space="preserve">Manteau Cadres </t>
  </si>
  <si>
    <t>Manteau TDF</t>
  </si>
  <si>
    <t>Mi-bas blanc, de vol laine ingni. VA, polye/laine pied bouclette VO</t>
  </si>
  <si>
    <t>Mouffles (la paire) : moufle 2 ou 3 doigts</t>
  </si>
  <si>
    <t>Moustiquaire de tête</t>
  </si>
  <si>
    <t>Musette</t>
  </si>
  <si>
    <t>Oreiller</t>
  </si>
  <si>
    <t>Pantalon  de sortie masculin et féminin</t>
  </si>
  <si>
    <t>Pantalon combat T3 Eté ou hiver</t>
  </si>
  <si>
    <t>Pantalon gardien de but</t>
  </si>
  <si>
    <t>Pantalon ski</t>
  </si>
  <si>
    <t>Pantalon TDF</t>
  </si>
  <si>
    <t>Pantalon toile ( blanc, noir,bleu,rouge)</t>
  </si>
  <si>
    <t>Passe montagne ou bonnet</t>
  </si>
  <si>
    <t xml:space="preserve">Plastron </t>
  </si>
  <si>
    <t>Polaire</t>
  </si>
  <si>
    <t>Polochon</t>
  </si>
  <si>
    <t>Poncho</t>
  </si>
  <si>
    <t>Pull : chandail, pull-over, pull-over CMA</t>
  </si>
  <si>
    <t>Pull over DEA</t>
  </si>
  <si>
    <t>Pyjama complet</t>
  </si>
  <si>
    <t>Sac à linge</t>
  </si>
  <si>
    <t>Sac à viande polaire</t>
  </si>
  <si>
    <t>Sac intérieur de couchage</t>
  </si>
  <si>
    <t>Salopette COJO</t>
  </si>
  <si>
    <t>Salopette grand froid</t>
  </si>
  <si>
    <t>Salopette Temps Froid spécialiste</t>
  </si>
  <si>
    <t>Serpillère</t>
  </si>
  <si>
    <t>Serviette de bain</t>
  </si>
  <si>
    <t>Serviette de table</t>
  </si>
  <si>
    <t>Serviette de toilette, éponge</t>
  </si>
  <si>
    <t>Serviettes rouleaux</t>
  </si>
  <si>
    <t>Sous gants de vol (la paire)</t>
  </si>
  <si>
    <t>Sous pull, sous pull CMA</t>
  </si>
  <si>
    <t>Sous- veste : chaude, TC</t>
  </si>
  <si>
    <t xml:space="preserve">Sous-vêtement  manches longues OU jambes longues </t>
  </si>
  <si>
    <t>Surpantalon bariolé</t>
  </si>
  <si>
    <t>Surpantalon Gore-Tex</t>
  </si>
  <si>
    <t xml:space="preserve">Sursac </t>
  </si>
  <si>
    <t>Surveste porte-charge</t>
  </si>
  <si>
    <t>Survêtement bas ou haut</t>
  </si>
  <si>
    <t>Survêtement NBC instruction pantalon ou veste</t>
  </si>
  <si>
    <t>Sweat shirt : CMA, pompier</t>
  </si>
  <si>
    <t>Sweat shirt DEA</t>
  </si>
  <si>
    <t xml:space="preserve">Tapis </t>
  </si>
  <si>
    <t xml:space="preserve">Tee shirt </t>
  </si>
  <si>
    <t>Tee shirt travail DEA</t>
  </si>
  <si>
    <t>Tenue de parade  blanche pantalon ou veste</t>
  </si>
  <si>
    <t>Tenue de parade blanche "couvre béret"</t>
  </si>
  <si>
    <t xml:space="preserve">Tenue de sortie pantalon ou vareuse </t>
  </si>
  <si>
    <t>TMM 0,70/0,90</t>
  </si>
  <si>
    <t>Torchon</t>
  </si>
  <si>
    <t>Tour de cou</t>
  </si>
  <si>
    <t>Tunique SSA</t>
  </si>
  <si>
    <t>Velum</t>
  </si>
  <si>
    <t>Veste bariolée goretex</t>
  </si>
  <si>
    <t>Veste combat T3 Eté ou hiver</t>
  </si>
  <si>
    <t>Veste combat T4Z Chaude ou tempérée</t>
  </si>
  <si>
    <t>Veste cuir pompier</t>
  </si>
  <si>
    <t>Veste de cuisinier</t>
  </si>
  <si>
    <t>Veste forestier</t>
  </si>
  <si>
    <t>veste SOFT SHELL EMHM</t>
  </si>
  <si>
    <t>Veste survêtement</t>
  </si>
  <si>
    <t>veste vareuse avec galon et écusson</t>
  </si>
  <si>
    <t>Vêtement bivouac</t>
  </si>
  <si>
    <t>Vêtement pluie cagoule ou pantalon</t>
  </si>
  <si>
    <t>Voilage</t>
  </si>
  <si>
    <r>
      <rPr>
        <b/>
        <sz val="11"/>
        <rFont val="Arial"/>
        <family val="2"/>
      </rPr>
      <t xml:space="preserve">Blouson </t>
    </r>
    <r>
      <rPr>
        <sz val="11"/>
        <rFont val="Arial"/>
        <family val="2"/>
      </rPr>
      <t>: CLP, demi saison, MDR BF, TDF, vol tissus</t>
    </r>
  </si>
  <si>
    <r>
      <rPr>
        <b/>
        <sz val="11"/>
        <rFont val="Arial"/>
        <family val="2"/>
      </rPr>
      <t xml:space="preserve">Casquette : </t>
    </r>
    <r>
      <rPr>
        <sz val="11"/>
        <rFont val="Arial"/>
        <family val="2"/>
      </rPr>
      <t xml:space="preserve"> bariolée, coton bariolée désert, pompier, travail combat</t>
    </r>
  </si>
  <si>
    <r>
      <rPr>
        <b/>
        <sz val="11"/>
        <rFont val="Arial"/>
        <family val="2"/>
      </rPr>
      <t>Ceinture</t>
    </r>
    <r>
      <rPr>
        <sz val="11"/>
        <rFont val="Arial"/>
        <family val="2"/>
      </rPr>
      <t xml:space="preserve"> : rouge, sangle bleur boucle nickel, tradition</t>
    </r>
  </si>
  <si>
    <r>
      <rPr>
        <b/>
        <sz val="11"/>
        <rFont val="Arial"/>
        <family val="2"/>
      </rPr>
      <t>Chandai</t>
    </r>
    <r>
      <rPr>
        <sz val="11"/>
        <rFont val="Arial"/>
        <family val="2"/>
      </rPr>
      <t>l : BF, homme commun, thermostable,  Pull commando</t>
    </r>
  </si>
  <si>
    <r>
      <rPr>
        <b/>
        <sz val="11"/>
        <rFont val="Arial"/>
        <family val="2"/>
      </rPr>
      <t xml:space="preserve">Chèche : </t>
    </r>
    <r>
      <rPr>
        <sz val="11"/>
        <rFont val="Arial"/>
        <family val="2"/>
      </rPr>
      <t>kaki clair/foncé</t>
    </r>
  </si>
  <si>
    <r>
      <rPr>
        <b/>
        <sz val="11"/>
        <rFont val="Arial"/>
        <family val="2"/>
      </rPr>
      <t xml:space="preserve">Chemise : </t>
    </r>
    <r>
      <rPr>
        <sz val="11"/>
        <rFont val="Arial"/>
        <family val="2"/>
      </rPr>
      <t>blanche, blanche médicale, bleu clair, kaki clair, OM MC Bariolée Désert, OM MC Bariolée Europe, service pompier air, TDF, travail combat</t>
    </r>
  </si>
  <si>
    <r>
      <t xml:space="preserve">Chemisette : </t>
    </r>
    <r>
      <rPr>
        <sz val="11"/>
        <rFont val="Arial"/>
        <family val="2"/>
      </rPr>
      <t>Bariolée, blanche, bleu clair, bleu ciel, kaki clair, OM F1</t>
    </r>
  </si>
  <si>
    <r>
      <rPr>
        <b/>
        <sz val="11"/>
        <rFont val="Arial"/>
        <family val="2"/>
      </rPr>
      <t>Coiffe</t>
    </r>
    <r>
      <rPr>
        <sz val="11"/>
        <rFont val="Arial"/>
        <family val="2"/>
      </rPr>
      <t xml:space="preserve"> : blanche tricorne, casquette blanche, casquette bleue</t>
    </r>
  </si>
  <si>
    <r>
      <rPr>
        <b/>
        <sz val="11"/>
        <rFont val="Arial"/>
        <family val="2"/>
      </rPr>
      <t xml:space="preserve">Combinaison : </t>
    </r>
    <r>
      <rPr>
        <sz val="11"/>
        <rFont val="Arial"/>
        <family val="2"/>
      </rPr>
      <t>camouflage, COGA, de travail, de vol, DEA, GF, saut parachutisme, spécialiste,T3P, T3P instruction lavable, T3P PNN (BDG), DAMS, vol C160 NM, vol CE, vol CE kaki clair, vol CE KC 160, vol transport, transport climat chaud, vol transport KC 160</t>
    </r>
  </si>
  <si>
    <r>
      <rPr>
        <b/>
        <sz val="11"/>
        <rFont val="Arial"/>
        <family val="2"/>
      </rPr>
      <t>Combinaison</t>
    </r>
    <r>
      <rPr>
        <sz val="11"/>
        <rFont val="Arial"/>
        <family val="2"/>
      </rPr>
      <t xml:space="preserve"> : temps froid EDSA, thermostable EEB</t>
    </r>
  </si>
  <si>
    <r>
      <rPr>
        <b/>
        <sz val="11"/>
        <rFont val="Arial"/>
        <family val="2"/>
      </rPr>
      <t xml:space="preserve">Culotte courte </t>
    </r>
    <r>
      <rPr>
        <sz val="11"/>
        <rFont val="Arial"/>
        <family val="2"/>
      </rPr>
      <t>:  bariolée, F1 bariolée désert, F1 bariolée Europe</t>
    </r>
  </si>
  <si>
    <r>
      <rPr>
        <b/>
        <sz val="11"/>
        <rFont val="Arial"/>
        <family val="2"/>
      </rPr>
      <t xml:space="preserve">Doublure </t>
    </r>
    <r>
      <rPr>
        <sz val="11"/>
        <rFont val="Arial"/>
        <family val="2"/>
      </rPr>
      <t>:  polaire, veste cuir pompier</t>
    </r>
  </si>
  <si>
    <r>
      <rPr>
        <b/>
        <sz val="11"/>
        <rFont val="Arial"/>
        <family val="2"/>
      </rPr>
      <t xml:space="preserve">Ensemble : </t>
    </r>
    <r>
      <rPr>
        <sz val="11"/>
        <rFont val="Arial"/>
        <family val="2"/>
      </rPr>
      <t>bivouac, intempérie surpantalon (AT), spécialiste TF pantalon, spécialiste TF veste</t>
    </r>
  </si>
  <si>
    <r>
      <rPr>
        <b/>
        <sz val="11"/>
        <rFont val="Arial"/>
        <family val="2"/>
      </rPr>
      <t xml:space="preserve">Ensemble intempérie : </t>
    </r>
    <r>
      <rPr>
        <sz val="11"/>
        <rFont val="Arial"/>
        <family val="2"/>
      </rPr>
      <t xml:space="preserve"> blouson polaire 400 (AT), parka (AT)</t>
    </r>
  </si>
  <si>
    <r>
      <rPr>
        <b/>
        <sz val="11"/>
        <rFont val="Arial"/>
        <family val="2"/>
      </rPr>
      <t xml:space="preserve">Gants (la paire) :  </t>
    </r>
    <r>
      <rPr>
        <sz val="11"/>
        <rFont val="Arial"/>
        <family val="2"/>
      </rPr>
      <t>cuir spécialiste, cuir Travail Combat, peau vol forme saxe, peau vol gris vert, ski</t>
    </r>
  </si>
  <si>
    <r>
      <rPr>
        <b/>
        <sz val="11"/>
        <rFont val="Arial"/>
        <family val="2"/>
      </rPr>
      <t>Gants divers (la paire)</t>
    </r>
    <r>
      <rPr>
        <sz val="11"/>
        <rFont val="Arial"/>
        <family val="2"/>
      </rPr>
      <t xml:space="preserve"> : laine BF, UC,  polyamide blanc</t>
    </r>
  </si>
  <si>
    <r>
      <rPr>
        <b/>
        <sz val="11"/>
        <rFont val="Arial"/>
        <family val="2"/>
      </rPr>
      <t xml:space="preserve">Gilet : </t>
    </r>
    <r>
      <rPr>
        <sz val="11"/>
        <rFont val="Arial"/>
        <family val="2"/>
      </rPr>
      <t>sans manche polaire, de sécurité, de serveur</t>
    </r>
  </si>
  <si>
    <r>
      <rPr>
        <b/>
        <sz val="11"/>
        <rFont val="Arial"/>
        <family val="2"/>
      </rPr>
      <t>Gilet de corps</t>
    </r>
    <r>
      <rPr>
        <sz val="11"/>
        <rFont val="Arial"/>
        <family val="2"/>
      </rPr>
      <t xml:space="preserve"> : PN OM, Thermo K.V.,  Travail Combat            </t>
    </r>
  </si>
  <si>
    <r>
      <rPr>
        <b/>
        <sz val="11"/>
        <rFont val="Arial"/>
        <family val="2"/>
      </rPr>
      <t xml:space="preserve">Guêtre (la paire) </t>
    </r>
    <r>
      <rPr>
        <sz val="11"/>
        <rFont val="Arial"/>
        <family val="2"/>
      </rPr>
      <t>: CMA</t>
    </r>
  </si>
  <si>
    <r>
      <rPr>
        <b/>
        <sz val="11"/>
        <rFont val="Arial"/>
        <family val="2"/>
      </rPr>
      <t>Housse</t>
    </r>
    <r>
      <rPr>
        <sz val="11"/>
        <rFont val="Arial"/>
        <family val="2"/>
      </rPr>
      <t xml:space="preserve"> : de siège avion, de selle de cheval</t>
    </r>
  </si>
  <si>
    <r>
      <rPr>
        <b/>
        <sz val="11"/>
        <rFont val="Arial"/>
        <family val="2"/>
      </rPr>
      <t xml:space="preserve">Imperméable </t>
    </r>
    <r>
      <rPr>
        <sz val="11"/>
        <rFont val="Arial"/>
        <family val="2"/>
      </rPr>
      <t>:  cadre, Imperméable polyamide bleu</t>
    </r>
  </si>
  <si>
    <r>
      <rPr>
        <b/>
        <sz val="11"/>
        <rFont val="Arial"/>
        <family val="2"/>
      </rPr>
      <t>Jupes diverses :</t>
    </r>
    <r>
      <rPr>
        <sz val="11"/>
        <rFont val="Arial"/>
        <family val="2"/>
      </rPr>
      <t xml:space="preserve">  blanche, CLP, service courant allégée</t>
    </r>
  </si>
  <si>
    <r>
      <rPr>
        <b/>
        <sz val="11"/>
        <rFont val="Arial"/>
        <family val="2"/>
      </rPr>
      <t xml:space="preserve">Matelas :  </t>
    </r>
    <r>
      <rPr>
        <sz val="11"/>
        <rFont val="Arial"/>
        <family val="2"/>
      </rPr>
      <t>"kapock", pour lit de camp</t>
    </r>
  </si>
  <si>
    <r>
      <rPr>
        <b/>
        <sz val="11"/>
        <rFont val="Arial"/>
        <family val="2"/>
      </rPr>
      <t>Pantalon :</t>
    </r>
    <r>
      <rPr>
        <sz val="11"/>
        <rFont val="Arial"/>
        <family val="2"/>
      </rPr>
      <t xml:space="preserve">  GORETEX, temps Froid spécialiste</t>
    </r>
  </si>
  <si>
    <r>
      <rPr>
        <b/>
        <sz val="11"/>
        <rFont val="Arial"/>
        <family val="2"/>
      </rPr>
      <t>Pantalon</t>
    </r>
    <r>
      <rPr>
        <sz val="11"/>
        <rFont val="Arial"/>
        <family val="2"/>
      </rPr>
      <t xml:space="preserve"> : escalade, escrime, kimono</t>
    </r>
  </si>
  <si>
    <r>
      <rPr>
        <b/>
        <sz val="11"/>
        <rFont val="Arial"/>
        <family val="2"/>
      </rPr>
      <t>Parka</t>
    </r>
    <r>
      <rPr>
        <sz val="11"/>
        <rFont val="Arial"/>
        <family val="2"/>
      </rPr>
      <t xml:space="preserve"> : bariolé, bleu uniforme, combat bariolé, combat microporeux, élève, Gore tex, travail combat</t>
    </r>
  </si>
  <si>
    <r>
      <rPr>
        <b/>
        <sz val="11"/>
        <rFont val="Arial"/>
        <family val="2"/>
      </rPr>
      <t>Parka :</t>
    </r>
    <r>
      <rPr>
        <sz val="11"/>
        <rFont val="Arial"/>
        <family val="2"/>
      </rPr>
      <t xml:space="preserve"> fluo, gendarme microporeux, pompier</t>
    </r>
  </si>
  <si>
    <r>
      <rPr>
        <b/>
        <sz val="11"/>
        <rFont val="Arial"/>
        <family val="2"/>
      </rPr>
      <t>Polo :</t>
    </r>
    <r>
      <rPr>
        <sz val="11"/>
        <rFont val="Arial"/>
        <family val="2"/>
      </rPr>
      <t xml:space="preserve"> CMA, manches courtes et manches longues, pompier</t>
    </r>
  </si>
  <si>
    <r>
      <rPr>
        <b/>
        <sz val="11"/>
        <rFont val="Arial"/>
        <family val="2"/>
      </rPr>
      <t xml:space="preserve">Rideau : </t>
    </r>
    <r>
      <rPr>
        <sz val="11"/>
        <rFont val="Arial"/>
        <family val="2"/>
      </rPr>
      <t xml:space="preserve"> couleur, d'occultation, REPS</t>
    </r>
  </si>
  <si>
    <r>
      <rPr>
        <b/>
        <sz val="11"/>
        <rFont val="Arial"/>
        <family val="2"/>
      </rPr>
      <t xml:space="preserve">Rideau </t>
    </r>
    <r>
      <rPr>
        <sz val="11"/>
        <rFont val="Arial"/>
        <family val="2"/>
      </rPr>
      <t>tergal,  voile tergal blanc</t>
    </r>
  </si>
  <si>
    <r>
      <rPr>
        <b/>
        <sz val="11"/>
        <rFont val="Arial"/>
        <family val="2"/>
      </rPr>
      <t xml:space="preserve">Sac </t>
    </r>
    <r>
      <rPr>
        <sz val="11"/>
        <rFont val="Arial"/>
        <family val="2"/>
      </rPr>
      <t xml:space="preserve"> : en campagne, à dos montagne, à dos léger, à effets spéciaux, à paquetage divers, de combat</t>
    </r>
  </si>
  <si>
    <r>
      <rPr>
        <b/>
        <sz val="11"/>
        <rFont val="Arial"/>
        <family val="2"/>
      </rPr>
      <t>Sac de couchage :</t>
    </r>
    <r>
      <rPr>
        <sz val="11"/>
        <rFont val="Arial"/>
        <family val="2"/>
      </rPr>
      <t xml:space="preserve">  modèle 72, toile</t>
    </r>
  </si>
  <si>
    <r>
      <rPr>
        <b/>
        <sz val="11"/>
        <rFont val="Arial"/>
        <family val="2"/>
      </rPr>
      <t>Sac de couchage divers</t>
    </r>
    <r>
      <rPr>
        <sz val="11"/>
        <rFont val="Arial"/>
        <family val="2"/>
      </rPr>
      <t xml:space="preserve"> : de montagne, duvet plumes, trapézoïdal, F1</t>
    </r>
  </si>
  <si>
    <r>
      <rPr>
        <b/>
        <sz val="11"/>
        <rFont val="Arial"/>
        <family val="2"/>
      </rPr>
      <t xml:space="preserve">Salopette  </t>
    </r>
    <r>
      <rPr>
        <sz val="11"/>
        <rFont val="Arial"/>
        <family val="2"/>
      </rPr>
      <t>: de ski, GORETEX</t>
    </r>
  </si>
  <si>
    <r>
      <rPr>
        <b/>
        <sz val="11"/>
        <rFont val="Arial"/>
        <family val="2"/>
      </rPr>
      <t xml:space="preserve">Shorts  divers </t>
    </r>
    <r>
      <rPr>
        <sz val="11"/>
        <rFont val="Arial"/>
        <family val="2"/>
      </rPr>
      <t>: bariolé, bleu OM aviation, CMA, GAO, multisport, OM F1, OM gris bleu</t>
    </r>
  </si>
  <si>
    <r>
      <rPr>
        <b/>
        <sz val="11"/>
        <rFont val="Arial"/>
        <family val="2"/>
      </rPr>
      <t>Sursac :</t>
    </r>
    <r>
      <rPr>
        <sz val="11"/>
        <rFont val="Arial"/>
        <family val="2"/>
      </rPr>
      <t xml:space="preserve">  bariolé goretex, duvet bariolé, Gore tex</t>
    </r>
  </si>
  <si>
    <r>
      <rPr>
        <b/>
        <sz val="11"/>
        <rFont val="Arial"/>
        <family val="2"/>
      </rPr>
      <t xml:space="preserve">Tabliers divers </t>
    </r>
    <r>
      <rPr>
        <sz val="11"/>
        <rFont val="Arial"/>
        <family val="2"/>
      </rPr>
      <t>: blanc, bavette, cuisine</t>
    </r>
  </si>
  <si>
    <r>
      <rPr>
        <b/>
        <sz val="11"/>
        <rFont val="Arial"/>
        <family val="2"/>
      </rPr>
      <t>Veste</t>
    </r>
    <r>
      <rPr>
        <sz val="11"/>
        <rFont val="Arial"/>
        <family val="2"/>
      </rPr>
      <t xml:space="preserve"> : GORETEX GMHM, anorak SPYDER, doudoune duvet, ARCTERYX, decombat F2/OM/bariolée, TDF</t>
    </r>
  </si>
  <si>
    <r>
      <rPr>
        <b/>
        <sz val="11"/>
        <rFont val="Arial"/>
        <family val="2"/>
      </rPr>
      <t>Veste</t>
    </r>
    <r>
      <rPr>
        <sz val="11"/>
        <rFont val="Arial"/>
        <family val="2"/>
      </rPr>
      <t xml:space="preserve"> : goretex, polaire CMA</t>
    </r>
  </si>
  <si>
    <t>TVA en %</t>
  </si>
  <si>
    <t>TOTAL DQE 
TTC</t>
  </si>
  <si>
    <r>
      <rPr>
        <b/>
        <sz val="11"/>
        <rFont val="Arial"/>
        <family val="2"/>
      </rPr>
      <t xml:space="preserve">veste : </t>
    </r>
    <r>
      <rPr>
        <sz val="11"/>
        <rFont val="Arial"/>
        <family val="2"/>
      </rPr>
      <t>bariolée, blanche, blanche manches courtes, camouflage, chambre froide, combat bariolée, combat OM Bariolé Europe/Désert, infirmier, de service CMA, DEA, travail, escrime, kimono, travail combat</t>
    </r>
  </si>
  <si>
    <r>
      <rPr>
        <b/>
        <sz val="11"/>
        <rFont val="Arial"/>
        <family val="2"/>
      </rPr>
      <t xml:space="preserve">Veste : </t>
    </r>
    <r>
      <rPr>
        <sz val="11"/>
        <rFont val="Arial"/>
        <family val="2"/>
      </rPr>
      <t>service pompier,Sortie, Temps Froid spécialiste</t>
    </r>
  </si>
  <si>
    <r>
      <rPr>
        <b/>
        <sz val="11"/>
        <rFont val="Arial"/>
        <family val="2"/>
      </rPr>
      <t>Chaussette</t>
    </r>
    <r>
      <rPr>
        <sz val="11"/>
        <rFont val="Arial"/>
        <family val="2"/>
      </rPr>
      <t>: blanche, de sport</t>
    </r>
  </si>
  <si>
    <t>Housse matelas kapock</t>
  </si>
  <si>
    <t>Housse oreiller</t>
  </si>
  <si>
    <t>Housse couette 140 x 200</t>
  </si>
  <si>
    <t xml:space="preserve">Housse couette 200 x 200 </t>
  </si>
  <si>
    <t xml:space="preserve">Housse couette 220 x 240 </t>
  </si>
  <si>
    <t>Housse matelas 90 x 190</t>
  </si>
  <si>
    <t>Housse matelas 120 x 190</t>
  </si>
  <si>
    <t>Housse matelas 140 x 190</t>
  </si>
  <si>
    <t>Housse matelas 90 x 200</t>
  </si>
  <si>
    <t>Housse matelas 120 x 200</t>
  </si>
  <si>
    <t>Housse matelas 140 x 200</t>
  </si>
  <si>
    <t>Alèse 140 x 190</t>
  </si>
  <si>
    <t>Drap plat 90 blanc ou couleur</t>
  </si>
  <si>
    <t>Drap plat 120 x 200 blanc ou couleur</t>
  </si>
  <si>
    <t>Drap plat 140 x 200 blanc ou couleur</t>
  </si>
  <si>
    <t>Nappe blanche</t>
  </si>
  <si>
    <t>Nappe couleur</t>
  </si>
  <si>
    <t>Pantalon travail</t>
  </si>
  <si>
    <t>Pantalon forestier / bûcheron</t>
  </si>
  <si>
    <t>Immatriculation du linge</t>
  </si>
  <si>
    <t>Mise à dispostion de bacs sur site</t>
  </si>
  <si>
    <t>Mise à dispostion de chariots sur site</t>
  </si>
  <si>
    <t xml:space="preserve">Mise à disposition de portants sur site </t>
  </si>
  <si>
    <t>EPAE</t>
  </si>
  <si>
    <t>Cachet de la société
Date, nom et signature de la personne habilitée à engager la société</t>
  </si>
  <si>
    <t>Drap housse 90 blanc ou couleur</t>
  </si>
  <si>
    <t>Drap housse 120 blanc ou couleur</t>
  </si>
  <si>
    <t>Drap housse 140 blanc ou couleur</t>
  </si>
  <si>
    <t>Prix au kg 
€ HT</t>
  </si>
  <si>
    <t>Prix au kg 
€ TTC</t>
  </si>
  <si>
    <t>Prix unitaire 
€ HT</t>
  </si>
  <si>
    <t>Prix unitaire 
€ TTC</t>
  </si>
  <si>
    <t>Prix unitaire mensuel 
€ HT</t>
  </si>
  <si>
    <t>Prix unitaire mensuel  
€ TTC</t>
  </si>
  <si>
    <r>
      <t xml:space="preserve">DQE par année
</t>
    </r>
    <r>
      <rPr>
        <sz val="9"/>
        <rFont val="Arial"/>
        <family val="2"/>
      </rPr>
      <t xml:space="preserve">(nombre de commandes annuelles </t>
    </r>
    <r>
      <rPr>
        <b/>
        <u/>
        <sz val="9"/>
        <rFont val="Arial"/>
        <family val="2"/>
      </rPr>
      <t>estimées</t>
    </r>
    <r>
      <rPr>
        <sz val="9"/>
        <rFont val="Arial"/>
        <family val="2"/>
      </rPr>
      <t>)</t>
    </r>
  </si>
  <si>
    <t xml:space="preserve">Blouson bleu </t>
  </si>
  <si>
    <t>Blouson gris MDR</t>
  </si>
  <si>
    <t>Couverture laine tous type</t>
  </si>
  <si>
    <t>Jambière haute montagne</t>
  </si>
  <si>
    <t>Knickers MDR bleu foncé</t>
  </si>
  <si>
    <t>Knickers MDR gris</t>
  </si>
  <si>
    <t>Pantalon combat Treillis F3 ZC</t>
  </si>
  <si>
    <t>Pantalon combat Treillis F3 ZT</t>
  </si>
  <si>
    <t>Pantalon combat Treillis T4 ZT</t>
  </si>
  <si>
    <t>Pantalon combat Treillis T4 ZC</t>
  </si>
  <si>
    <t>Pantalon instruction NRBC</t>
  </si>
  <si>
    <t>Pantalon montagne bariolé TE</t>
  </si>
  <si>
    <t>Pantalon montagne bariolé ZE</t>
  </si>
  <si>
    <r>
      <rPr>
        <b/>
        <sz val="11"/>
        <rFont val="Arial"/>
        <family val="2"/>
      </rPr>
      <t>Blouse</t>
    </r>
    <r>
      <rPr>
        <sz val="11"/>
        <rFont val="Arial"/>
        <family val="2"/>
      </rPr>
      <t>: blanche médicale ou de travail</t>
    </r>
  </si>
  <si>
    <r>
      <rPr>
        <b/>
        <sz val="11"/>
        <rFont val="Arial"/>
        <family val="2"/>
      </rPr>
      <t>Cagoule</t>
    </r>
    <r>
      <rPr>
        <sz val="11"/>
        <rFont val="Arial"/>
        <family val="2"/>
      </rPr>
      <t xml:space="preserve"> : camouflage blanche, engin blindé, pompier ignifugée</t>
    </r>
  </si>
  <si>
    <r>
      <rPr>
        <b/>
        <sz val="11"/>
        <rFont val="Arial"/>
        <family val="2"/>
      </rPr>
      <t>Chandai</t>
    </r>
    <r>
      <rPr>
        <sz val="11"/>
        <rFont val="Arial"/>
        <family val="2"/>
      </rPr>
      <t>l bleu foncé</t>
    </r>
  </si>
  <si>
    <r>
      <rPr>
        <b/>
        <sz val="11"/>
        <rFont val="Arial"/>
        <family val="2"/>
      </rPr>
      <t>Chandai</t>
    </r>
    <r>
      <rPr>
        <sz val="11"/>
        <rFont val="Arial"/>
        <family val="2"/>
      </rPr>
      <t>l vert</t>
    </r>
  </si>
  <si>
    <r>
      <rPr>
        <b/>
        <sz val="11"/>
        <rFont val="Arial"/>
        <family val="2"/>
      </rPr>
      <t>Chapeau</t>
    </r>
    <r>
      <rPr>
        <sz val="11"/>
        <rFont val="Arial"/>
        <family val="2"/>
      </rPr>
      <t xml:space="preserve"> : bariolé désert, de brousse, chapeau de brousse bob</t>
    </r>
  </si>
  <si>
    <r>
      <rPr>
        <b/>
        <sz val="11"/>
        <rFont val="Arial"/>
        <family val="2"/>
      </rPr>
      <t>Chemise :</t>
    </r>
    <r>
      <rPr>
        <sz val="11"/>
        <rFont val="Arial"/>
        <family val="2"/>
      </rPr>
      <t xml:space="preserve"> de combat F1, GAO, GAO homme GV, polaire CMA,  polo bleue</t>
    </r>
  </si>
  <si>
    <r>
      <rPr>
        <b/>
        <sz val="11"/>
        <rFont val="Arial"/>
        <family val="2"/>
      </rPr>
      <t>Couvre :</t>
    </r>
    <r>
      <rPr>
        <sz val="11"/>
        <rFont val="Arial"/>
        <family val="2"/>
      </rPr>
      <t xml:space="preserve"> béret blanc, bérét parade, casque bariolé CE, casque TTA bariolé désert, casque TTA bariolé sable, casque TTA bariolé TTE</t>
    </r>
  </si>
  <si>
    <r>
      <rPr>
        <b/>
        <sz val="11"/>
        <rFont val="Arial"/>
        <family val="2"/>
      </rPr>
      <t xml:space="preserve">Ensemble intempérie : </t>
    </r>
    <r>
      <rPr>
        <sz val="11"/>
        <rFont val="Arial"/>
        <family val="2"/>
      </rPr>
      <t>fourrure polaire</t>
    </r>
  </si>
  <si>
    <r>
      <rPr>
        <b/>
        <sz val="11"/>
        <rFont val="Arial"/>
        <family val="2"/>
      </rPr>
      <t xml:space="preserve">Pantalon </t>
    </r>
    <r>
      <rPr>
        <sz val="11"/>
        <rFont val="Arial"/>
        <family val="2"/>
      </rPr>
      <t>:  bariolé, blanc médical, camouflage, camouflage blanc, CLP, combat bariolé,  combat bariolé OM,  combat bariolé ou VO, combat OM bariolé désert, DEA, infirmerie, kaki clair, OM gris bleu, service courant allégé, service pompier, spécialiste, Tcombat OM Bariolé Désert/Europe, travail combat</t>
    </r>
  </si>
  <si>
    <r>
      <rPr>
        <b/>
        <sz val="11"/>
        <rFont val="Arial"/>
        <family val="2"/>
      </rPr>
      <t>Pantalon :</t>
    </r>
    <r>
      <rPr>
        <sz val="11"/>
        <rFont val="Arial"/>
        <family val="2"/>
      </rPr>
      <t xml:space="preserve"> cuisinier, boucher ou travail, de cuisinier, de service CMA, de survêtement</t>
    </r>
  </si>
  <si>
    <r>
      <rPr>
        <b/>
        <sz val="11"/>
        <rFont val="Arial"/>
        <family val="2"/>
      </rPr>
      <t>Taie de traversin ou d'oreiller</t>
    </r>
    <r>
      <rPr>
        <sz val="11"/>
        <rFont val="Arial"/>
        <family val="2"/>
      </rPr>
      <t xml:space="preserve"> : blanc ou couleur (65, 70, 90, 120, 140) </t>
    </r>
  </si>
  <si>
    <r>
      <rPr>
        <b/>
        <sz val="11"/>
        <rFont val="Arial"/>
        <family val="2"/>
      </rPr>
      <t>Traversin (garnissage 100% polyester</t>
    </r>
    <r>
      <rPr>
        <sz val="11"/>
        <rFont val="Arial"/>
        <family val="2"/>
      </rPr>
      <t>) : 70, 90, 120 ou 140</t>
    </r>
  </si>
  <si>
    <t>TVA 
en %</t>
  </si>
  <si>
    <t>Camp de CHAMBARAN</t>
  </si>
  <si>
    <t>13ème BCA</t>
  </si>
  <si>
    <t>Blouson bleu foncé</t>
  </si>
  <si>
    <t>Draps de lit 90 blanc ou couleur</t>
  </si>
  <si>
    <t>Draps housse 90 blanc ou couleur</t>
  </si>
  <si>
    <t xml:space="preserve">Housse de couette couleur 200 x 200 </t>
  </si>
  <si>
    <t>Knichers MDR BF</t>
  </si>
  <si>
    <t>Pantalon combat T4Z Chaude ou tempérée</t>
  </si>
  <si>
    <t>Pantalon montagne</t>
  </si>
  <si>
    <t>Veste haute visibilté</t>
  </si>
  <si>
    <t>TENUE GCM ZE SURPANTALON</t>
  </si>
  <si>
    <t>Blouson bleu MDR</t>
  </si>
  <si>
    <r>
      <rPr>
        <b/>
        <sz val="11"/>
        <rFont val="Arial"/>
        <family val="2"/>
      </rPr>
      <t>Blouse</t>
    </r>
    <r>
      <rPr>
        <sz val="11"/>
        <rFont val="Arial"/>
        <family val="2"/>
      </rPr>
      <t>: blanche médicale (infirmerie)</t>
    </r>
  </si>
  <si>
    <r>
      <rPr>
        <b/>
        <sz val="11"/>
        <rFont val="Arial"/>
        <family val="2"/>
      </rPr>
      <t>Cagoule</t>
    </r>
    <r>
      <rPr>
        <sz val="11"/>
        <rFont val="Arial"/>
        <family val="2"/>
      </rPr>
      <t xml:space="preserve"> : camouflage blanche</t>
    </r>
  </si>
  <si>
    <r>
      <rPr>
        <b/>
        <sz val="11"/>
        <rFont val="Arial"/>
        <family val="2"/>
      </rPr>
      <t>Chapeau</t>
    </r>
    <r>
      <rPr>
        <sz val="11"/>
        <rFont val="Arial"/>
        <family val="2"/>
      </rPr>
      <t xml:space="preserve"> de brousse TE</t>
    </r>
  </si>
  <si>
    <r>
      <rPr>
        <b/>
        <sz val="11"/>
        <rFont val="Arial"/>
        <family val="2"/>
      </rPr>
      <t>Chemise :</t>
    </r>
    <r>
      <rPr>
        <sz val="11"/>
        <rFont val="Arial"/>
        <family val="2"/>
      </rPr>
      <t xml:space="preserve"> de combat F1</t>
    </r>
  </si>
  <si>
    <r>
      <rPr>
        <b/>
        <sz val="11"/>
        <rFont val="Arial"/>
        <family val="2"/>
      </rPr>
      <t xml:space="preserve">Couvre </t>
    </r>
    <r>
      <rPr>
        <sz val="11"/>
        <rFont val="Arial"/>
        <family val="2"/>
      </rPr>
      <t>casque bariolé CE</t>
    </r>
  </si>
  <si>
    <t>Drap plat 90 tous type</t>
  </si>
  <si>
    <t>Drap housse 90 tous type</t>
  </si>
  <si>
    <t>Pantalon de combat TREILLIS F3 ZC</t>
  </si>
  <si>
    <t>Pantalon de combat TREILLIS F3 ZT</t>
  </si>
  <si>
    <t>Pantalon de combat TREILLIES T4 ZT</t>
  </si>
  <si>
    <t>Pantalon de combat TREILLIS T4 ZC</t>
  </si>
  <si>
    <t xml:space="preserve">Pantalon de cuisinier </t>
  </si>
  <si>
    <t>Pantalon de service infirmerie</t>
  </si>
  <si>
    <t>Parka montagne et combat BTE</t>
  </si>
  <si>
    <t>Parka montagne et combat ZE</t>
  </si>
  <si>
    <t xml:space="preserve">Passe montagne </t>
  </si>
  <si>
    <t>Sac à dos montagne</t>
  </si>
  <si>
    <t>Sac infanterie MODELE F2</t>
  </si>
  <si>
    <t xml:space="preserve">Sac à paquetage </t>
  </si>
  <si>
    <t>Sac de combat 45 LITRES</t>
  </si>
  <si>
    <t>Sac de couchage -17 °C</t>
  </si>
  <si>
    <t>Sac de couchage +3 °C</t>
  </si>
  <si>
    <t>Surpantalon montagne combat BTE</t>
  </si>
  <si>
    <t>Surpantalon montagne combat ZE</t>
  </si>
  <si>
    <t>Sursac bariolé GORETEX</t>
  </si>
  <si>
    <t xml:space="preserve">Tablier </t>
  </si>
  <si>
    <t>Taie mobile d'oreiller tous type</t>
  </si>
  <si>
    <t xml:space="preserve">Taie mobile de matelas </t>
  </si>
  <si>
    <t xml:space="preserve">Taie mobile de traversin </t>
  </si>
  <si>
    <t>Tenue de parade blanche "COUVRE BERET"</t>
  </si>
  <si>
    <t>Tenue de parade blanche "PANTALON"</t>
  </si>
  <si>
    <t>Tenue de parade blanche "VESTE"</t>
  </si>
  <si>
    <t xml:space="preserve">Tenue GCM ZE Surpantalon </t>
  </si>
  <si>
    <t xml:space="preserve">Tenue GCM ZE Veste </t>
  </si>
  <si>
    <t>Traversin 0,90</t>
  </si>
  <si>
    <t>Veste instruction NRBC</t>
  </si>
  <si>
    <t>Veste de combat TREILLIS T4 ZT</t>
  </si>
  <si>
    <t>Veste de combat TREILLIS T4 ZC</t>
  </si>
  <si>
    <t>Veste de combat TREILLIS F3 ZT</t>
  </si>
  <si>
    <t>Veste de combat TREILLIS F3 ZC</t>
  </si>
  <si>
    <t>Veste de combat TREILLIS F3 ZE</t>
  </si>
  <si>
    <t>Veste SOFTSCHELL</t>
  </si>
  <si>
    <t xml:space="preserve">Veste de cuisinier </t>
  </si>
  <si>
    <r>
      <rPr>
        <b/>
        <sz val="11"/>
        <rFont val="Arial"/>
        <family val="2"/>
      </rPr>
      <t>Blouse</t>
    </r>
    <r>
      <rPr>
        <sz val="11"/>
        <rFont val="Arial"/>
        <family val="2"/>
      </rPr>
      <t>:  blanche  médicale ou de travail</t>
    </r>
  </si>
  <si>
    <t>27ème BCA</t>
  </si>
  <si>
    <t>Alèse TMM</t>
  </si>
  <si>
    <t>Blouse blanche infirmerie</t>
  </si>
  <si>
    <t>Blouson MDR BLEU FONCE</t>
  </si>
  <si>
    <t>Blouson MDR GRIS</t>
  </si>
  <si>
    <t xml:space="preserve">Bonnet </t>
  </si>
  <si>
    <t>Cagoule camouflage blanche</t>
  </si>
  <si>
    <t>Chandail BF</t>
  </si>
  <si>
    <t>Chandail vert</t>
  </si>
  <si>
    <t>Chapeau de brousse</t>
  </si>
  <si>
    <t xml:space="preserve">Chasuble </t>
  </si>
  <si>
    <t xml:space="preserve">Chaussettes de sport </t>
  </si>
  <si>
    <t>Chemise blanche</t>
  </si>
  <si>
    <t>Chemise bleue</t>
  </si>
  <si>
    <t>Chemise de combat F1</t>
  </si>
  <si>
    <t>Chemise montagne bariolée CE</t>
  </si>
  <si>
    <t>Chemise montagne bariolée ZE</t>
  </si>
  <si>
    <t>Chemise OM</t>
  </si>
  <si>
    <t>Chemise vert amande</t>
  </si>
  <si>
    <t>Chemisette blanche</t>
  </si>
  <si>
    <t>Chemisette bleu clair</t>
  </si>
  <si>
    <t>Chemisette vert amande</t>
  </si>
  <si>
    <t>Combinaison camouflage</t>
  </si>
  <si>
    <t>Combinaison thermostable EEB</t>
  </si>
  <si>
    <t>Cote de travail EPI (BML)</t>
  </si>
  <si>
    <t>Couvre casque bariolé ZE</t>
  </si>
  <si>
    <t>Couvre casque bariolés CE</t>
  </si>
  <si>
    <t xml:space="preserve">Couvre moufle blanche </t>
  </si>
  <si>
    <t>Couette TOUS TYPE</t>
  </si>
  <si>
    <t>Draps de lit 140 blanc ou couleur</t>
  </si>
  <si>
    <t>Drap housse 90 x 190</t>
  </si>
  <si>
    <t>Ensemble intempérie FOURRURE POLAIRE</t>
  </si>
  <si>
    <t>Ensemble intempérie PARKA</t>
  </si>
  <si>
    <t>Ensemble intempérie SURPANTALON</t>
  </si>
  <si>
    <t>Gant de combat</t>
  </si>
  <si>
    <t>Gant haute montagne</t>
  </si>
  <si>
    <t>Gilet sans manche</t>
  </si>
  <si>
    <t>Housse de couette 200 x 200</t>
  </si>
  <si>
    <t>Knickers MDR BF</t>
  </si>
  <si>
    <t>Knickers MDR GRIS</t>
  </si>
  <si>
    <t>Mi-bas blancs</t>
  </si>
  <si>
    <t>Nappe</t>
  </si>
  <si>
    <t xml:space="preserve">Oreiller </t>
  </si>
  <si>
    <t>Pantalon cretonne</t>
  </si>
  <si>
    <t>Pantalon de combat treillis F2</t>
  </si>
  <si>
    <t>Pantalon de combat treillis F3</t>
  </si>
  <si>
    <t xml:space="preserve">Pantalon de combat treillis T4S2 tempéré </t>
  </si>
  <si>
    <t>Pantalon de combat treillis T4S2 zone chaude</t>
  </si>
  <si>
    <t>Pantalon de cuisinier</t>
  </si>
  <si>
    <t>Pantalon de serveur</t>
  </si>
  <si>
    <t>Pantalon de travail EPI (BML)</t>
  </si>
  <si>
    <t>Pantalon montagne bariolé</t>
  </si>
  <si>
    <t>Passe montagne</t>
  </si>
  <si>
    <t>Plastron de parade</t>
  </si>
  <si>
    <t>Sac a dos 30L</t>
  </si>
  <si>
    <t>Sac à paquetage</t>
  </si>
  <si>
    <t>Sac de combat 45L</t>
  </si>
  <si>
    <t>Sac de couchage -17°</t>
  </si>
  <si>
    <t>Sac de couchage 3°</t>
  </si>
  <si>
    <t>Sac de couchage trapézoïdale</t>
  </si>
  <si>
    <t>Serviette de toilette</t>
  </si>
  <si>
    <t>Short polyvalent de sport</t>
  </si>
  <si>
    <t>Sous vetement technique  manche longue</t>
  </si>
  <si>
    <t>Sous vetement technique jambe longue</t>
  </si>
  <si>
    <t>Surpantalon montagne et combat BTE</t>
  </si>
  <si>
    <t xml:space="preserve">Sursac bariolé goretex  </t>
  </si>
  <si>
    <t>Surveste porte charge  tous types</t>
  </si>
  <si>
    <t>Survetement sport bas</t>
  </si>
  <si>
    <t>Survetement sport haut</t>
  </si>
  <si>
    <t>Tablier</t>
  </si>
  <si>
    <t>Taie mobile d’oreiller TOUS TYPE</t>
  </si>
  <si>
    <t>Taie mobile de matelas  TOUS TYPE</t>
  </si>
  <si>
    <t>Taie mobile de traversin  TOUS TYPE</t>
  </si>
  <si>
    <t>Tee shirt</t>
  </si>
  <si>
    <t>Tenue de parade blanche « couvre béret »</t>
  </si>
  <si>
    <t>Tenue de parade blanche « pantalon »</t>
  </si>
  <si>
    <t>Tenue de parade blanche « veste »</t>
  </si>
  <si>
    <t xml:space="preserve">Traversin 90 (garnissage 100% poly) </t>
  </si>
  <si>
    <t>Veste de combat treillis  T4S2 tempéré</t>
  </si>
  <si>
    <t>Veste de combat treillis  T4S2 zone chaude</t>
  </si>
  <si>
    <t>Veste de combat treillis F2 bariolée</t>
  </si>
  <si>
    <t>Veste de combat treillis F3</t>
  </si>
  <si>
    <t>Veste SOFTSHELL</t>
  </si>
  <si>
    <t>Tenue GCM ZE VESTE</t>
  </si>
  <si>
    <t xml:space="preserve">Alèse </t>
  </si>
  <si>
    <t>Chandail Bleu clair</t>
  </si>
  <si>
    <t>Coiffe casquette blanche</t>
  </si>
  <si>
    <t>Couette 1 place 200 x 200</t>
  </si>
  <si>
    <t>Draps housse 140 blanc ou couleur</t>
  </si>
  <si>
    <t>Draps de lit 120 blanc ou couleur</t>
  </si>
  <si>
    <t>Draps housse 120 blanc ou couleur</t>
  </si>
  <si>
    <t>Cravate noir EPAE</t>
  </si>
  <si>
    <t>Housses de couette 140 x 200 blanc ou couleur</t>
  </si>
  <si>
    <t>Housses de couette 200 x 200 blanc ou couleur</t>
  </si>
  <si>
    <t>Housse de couette couleur 140 x 200</t>
  </si>
  <si>
    <t xml:space="preserve">Housse de couette couleur 220 x 240 </t>
  </si>
  <si>
    <t>Jupe CLP</t>
  </si>
  <si>
    <t>Jupe grise EPA</t>
  </si>
  <si>
    <t>Pantalon CLP</t>
  </si>
  <si>
    <t>pantalon de combat treillis F2</t>
  </si>
  <si>
    <t>Pantalon de sortie masculin EPA</t>
  </si>
  <si>
    <t>parka bleue uniforme</t>
  </si>
  <si>
    <t>surpantalon montagne et combat BTE</t>
  </si>
  <si>
    <t>survetement sport bas</t>
  </si>
  <si>
    <t>Taie mobile d’oreiller 65</t>
  </si>
  <si>
    <t>Taie mobile de matelas 90 x 190</t>
  </si>
  <si>
    <t>Taie mobile de matelas 90 x 200</t>
  </si>
  <si>
    <t>Taie mobile de matelas 120 x 190</t>
  </si>
  <si>
    <t>Taie mobile de matelas 120 x 200</t>
  </si>
  <si>
    <t>Taie mobile de matelas 140 x 190</t>
  </si>
  <si>
    <t>Taie mobile de matelas 140 x 200</t>
  </si>
  <si>
    <t>Taie mobile de traversin 70, 90, 120 ou 140</t>
  </si>
  <si>
    <t>Pull over camioneur</t>
  </si>
  <si>
    <t>Pull col en V  (cadre)</t>
  </si>
  <si>
    <t xml:space="preserve">Traversin 90 (garnissage 100% polyester) </t>
  </si>
  <si>
    <t>Veste   instruction NRBC</t>
  </si>
  <si>
    <r>
      <rPr>
        <b/>
        <sz val="11"/>
        <rFont val="Arial"/>
        <family val="2"/>
      </rPr>
      <t>Housse de matelas</t>
    </r>
    <r>
      <rPr>
        <sz val="11"/>
        <rFont val="Arial"/>
        <family val="2"/>
      </rPr>
      <t xml:space="preserve"> 120 x 190,120 x 200 , 140 x 190, 140 x 200, 90 x 190, 90 x 200 </t>
    </r>
  </si>
  <si>
    <t>Internat</t>
  </si>
  <si>
    <t>Hôtellerie</t>
  </si>
  <si>
    <r>
      <rPr>
        <b/>
        <sz val="11"/>
        <rFont val="Arial"/>
        <family val="2"/>
      </rPr>
      <t xml:space="preserve">Prestation d'immatriculation </t>
    </r>
    <r>
      <rPr>
        <b/>
        <sz val="10"/>
        <rFont val="Arial"/>
        <family val="2"/>
      </rPr>
      <t xml:space="preserve">
</t>
    </r>
    <r>
      <rPr>
        <b/>
        <sz val="9"/>
        <rFont val="Arial"/>
        <family val="2"/>
      </rPr>
      <t>(cf article 6.4 du CCTP)</t>
    </r>
  </si>
  <si>
    <r>
      <rPr>
        <b/>
        <sz val="11"/>
        <rFont val="Arial"/>
        <family val="2"/>
      </rPr>
      <t xml:space="preserve">Matériels </t>
    </r>
    <r>
      <rPr>
        <b/>
        <sz val="10"/>
        <rFont val="Arial"/>
        <family val="2"/>
      </rPr>
      <t xml:space="preserve">
</t>
    </r>
    <r>
      <rPr>
        <b/>
        <sz val="9"/>
        <rFont val="Arial"/>
        <family val="2"/>
      </rPr>
      <t>(cf article 6.1 du CCTP)</t>
    </r>
  </si>
  <si>
    <t>Mise à disposition de filet de lavage</t>
  </si>
  <si>
    <t>calcul du DQE sur service courant</t>
  </si>
  <si>
    <t>calcul du DQE sur service soigné</t>
  </si>
  <si>
    <t xml:space="preserve">SOUS-TOTAL 
DQE Varces 
en € TTC </t>
  </si>
  <si>
    <t xml:space="preserve">SOUS-TOTAL 
DQE EPAE 
en € TTC </t>
  </si>
  <si>
    <t xml:space="preserve">SOUS-TOTAL 
DQE Chambaran 
en € TTC </t>
  </si>
  <si>
    <t xml:space="preserve">SOUS-TOTAL 
DQE 13ème BCA 
en € TTC </t>
  </si>
  <si>
    <t xml:space="preserve">SOUS-TOTAL 
DQE 27ème BCA
en € TTC </t>
  </si>
  <si>
    <t>Lavage en filet (cf article 5.3 du CCTP)</t>
  </si>
  <si>
    <r>
      <t xml:space="preserve">BORDEREAU DE PRIX UNITAIRES
ARTICLES PAR SITE </t>
    </r>
    <r>
      <rPr>
        <b/>
        <sz val="12"/>
        <color rgb="FFFF0000"/>
        <rFont val="Arial"/>
        <family val="2"/>
      </rPr>
      <t/>
    </r>
  </si>
  <si>
    <r>
      <t xml:space="preserve">Détail Quantitatif Estimatif (DQE)
DONNEES NON CONTRACTUELLES
</t>
    </r>
    <r>
      <rPr>
        <b/>
        <sz val="9"/>
        <color rgb="FFFF0000"/>
        <rFont val="Arial"/>
        <family val="2"/>
      </rPr>
      <t>(utilisées pour l'analyse du critère prix)</t>
    </r>
  </si>
  <si>
    <r>
      <t>BORDEREAU DE PRIX UNITAIRES
PRESTATIONS SUPPLEMENTAIRES</t>
    </r>
    <r>
      <rPr>
        <b/>
        <sz val="12"/>
        <color rgb="FFFF0000"/>
        <rFont val="Arial"/>
        <family val="2"/>
      </rPr>
      <t xml:space="preserve">
A la demande</t>
    </r>
  </si>
  <si>
    <t>ITEM NON NOTE</t>
  </si>
  <si>
    <r>
      <t xml:space="preserve">Service courant 
</t>
    </r>
    <r>
      <rPr>
        <b/>
        <sz val="9"/>
        <rFont val="Arial"/>
        <family val="2"/>
      </rPr>
      <t>(cf. article 5.2 du CCTP)</t>
    </r>
  </si>
  <si>
    <r>
      <t xml:space="preserve">Service soigné 
</t>
    </r>
    <r>
      <rPr>
        <b/>
        <sz val="9"/>
        <rFont val="Arial"/>
        <family val="2"/>
      </rPr>
      <t>(cf. article 5.1 du CCTP)</t>
    </r>
  </si>
  <si>
    <t>QUARTIER RENIES VARCES</t>
  </si>
  <si>
    <r>
      <t xml:space="preserve">TOTAL DQE 
en € TTC 
TOUS SITES
</t>
    </r>
    <r>
      <rPr>
        <b/>
        <sz val="12"/>
        <color rgb="FFFF0000"/>
        <rFont val="Arial"/>
        <family val="2"/>
      </rPr>
      <t xml:space="preserve">(pour l'analyse du critère prix </t>
    </r>
    <r>
      <rPr>
        <b/>
        <u/>
        <sz val="12"/>
        <color rgb="FFFF0000"/>
        <rFont val="Arial"/>
        <family val="2"/>
      </rPr>
      <t>uniquement</t>
    </r>
    <r>
      <rPr>
        <b/>
        <sz val="12"/>
        <color rgb="FFFF0000"/>
        <rFont val="Arial"/>
        <family val="2"/>
      </rPr>
      <t>)</t>
    </r>
  </si>
  <si>
    <t xml:space="preserve">BORDEREAU DE PRIX UNITAIRES
LISTE COMMUNE
Service courant - Service soigné </t>
  </si>
  <si>
    <t>Prestations de lavage, nettoyage industriel à l’eau, repassage des articles d’habillement, d’ameublement et de couchage au profit des organismes 
du Groupement de Soutien Commissariat de Grenoble-Annecy-Chambéry (GSC GVC)_DAF_2024_000957 
LOT 1: Prestations de lavage, de nettoyage industriel à l’eau et de repassage des articles d’habillement, d’ameublement et de couchage au profit du Quartier Reyniès, de l’Ecole des Pupilles de l’Air et de l’Espace et du Camp de Chambaran (pôle de Grenoble, 38), du 13ème Bataillon de Chasseurs Alpins (pôle de Chambéry, 73) et du 27ème Bataillon de Chasseurs Alpins (pôle d’Annecy, 74).</t>
  </si>
  <si>
    <t>Prestations de lavage, nettoyage industriel à l’eau, repassage des articles d’habillement, d’ameublement et de couchage au profit des organismes 
du  Groupement de Soutien Commissariat de Grenoble-Annecy-Chambéry (GSC GVC)_DAF_2024_000957  
LOT 1: Prestations de lavage, de nettoyage industriel à l’eau et de repassage des articles d’habillement, d’ameublement et de couchage au profit du Quartier Reyniès, de l’Ecole des Pupilles de l’Air et de l’Espace et du Camp de Chambaran (pôle de Grenoble, 38), du 13ème Bataillon de Chasseurs Alpins (pôle de Chambéry, 73) et du 27ème Bataillon de Chasseurs Alpins (pôle d’Annecy, 74).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</si>
</sst>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 &quot;€&quot;"/>
  </numFmts>
  <fonts count="24" x14ac:knownFonts="1">
    <font>
      <sz val="11"/>
      <color theme="1"/>
      <name val="Calibri"/>
      <family val="2"/>
      <scheme val="minor"/>
    </font>
    <font>
      <b/>
      <sz val="12"/>
      <name val="Arial"/>
      <family val="2"/>
    </font>
    <font>
      <sz val="10"/>
      <name val="Arial"/>
      <family val="2"/>
    </font>
    <font>
      <sz val="11"/>
      <color theme="1"/>
      <name val="Arial"/>
      <family val="2"/>
    </font>
    <font>
      <b/>
      <sz val="11"/>
      <name val="Arial"/>
      <family val="2"/>
    </font>
    <font>
      <sz val="11"/>
      <name val="Arial"/>
      <family val="2"/>
    </font>
    <font>
      <sz val="9"/>
      <name val="Arial"/>
      <family val="2"/>
    </font>
    <font>
      <b/>
      <sz val="11"/>
      <color rgb="FF7030A0"/>
      <name val="Arial"/>
      <family val="2"/>
    </font>
    <font>
      <sz val="11"/>
      <color rgb="FF7030A0"/>
      <name val="Arial"/>
      <family val="2"/>
    </font>
    <font>
      <b/>
      <sz val="11"/>
      <color rgb="FFFF0000"/>
      <name val="Arial"/>
      <family val="2"/>
    </font>
    <font>
      <b/>
      <sz val="11"/>
      <color rgb="FF0070C0"/>
      <name val="Arial"/>
      <family val="2"/>
    </font>
    <font>
      <sz val="11"/>
      <color rgb="FFFF0000"/>
      <name val="Arial"/>
      <family val="2"/>
    </font>
    <font>
      <b/>
      <sz val="10"/>
      <name val="Arial"/>
      <family val="2"/>
    </font>
    <font>
      <b/>
      <u/>
      <sz val="9"/>
      <name val="Arial"/>
      <family val="2"/>
    </font>
    <font>
      <b/>
      <sz val="11"/>
      <color theme="1"/>
      <name val="Arial"/>
      <family val="2"/>
    </font>
    <font>
      <sz val="8"/>
      <name val="Arial"/>
      <family val="2"/>
    </font>
    <font>
      <sz val="11"/>
      <color theme="1"/>
      <name val="Calibri"/>
      <family val="2"/>
      <scheme val="minor"/>
    </font>
    <font>
      <sz val="10"/>
      <name val="Arial"/>
      <family val="2"/>
    </font>
    <font>
      <b/>
      <sz val="14"/>
      <name val="Arial"/>
      <family val="2"/>
    </font>
    <font>
      <b/>
      <sz val="12"/>
      <color rgb="FFFF0000"/>
      <name val="Arial"/>
      <family val="2"/>
    </font>
    <font>
      <b/>
      <sz val="9"/>
      <color rgb="FFFF0000"/>
      <name val="Arial"/>
      <family val="2"/>
    </font>
    <font>
      <b/>
      <sz val="9"/>
      <name val="Arial"/>
      <family val="2"/>
    </font>
    <font>
      <b/>
      <u/>
      <sz val="12"/>
      <color rgb="FFFF0000"/>
      <name val="Arial"/>
      <family val="2"/>
    </font>
    <font>
      <b/>
      <sz val="16"/>
      <name val="Arial"/>
      <family val="2"/>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2"/>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rgb="FFEDE0FC"/>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6">
    <xf numFmtId="0" fontId="0" fillId="0" borderId="0"/>
    <xf numFmtId="0" fontId="2" fillId="0" borderId="0"/>
    <xf numFmtId="0" fontId="2" fillId="0" borderId="0"/>
    <xf numFmtId="0" fontId="2" fillId="0" borderId="0"/>
    <xf numFmtId="0" fontId="17" fillId="0" borderId="0"/>
    <xf numFmtId="0" fontId="16" fillId="0" borderId="0"/>
  </cellStyleXfs>
  <cellXfs count="232">
    <xf numFmtId="0" fontId="0" fillId="0" borderId="0" xfId="0"/>
    <xf numFmtId="0" fontId="2" fillId="0" borderId="0" xfId="1"/>
    <xf numFmtId="0" fontId="1" fillId="0" borderId="0" xfId="1" applyFont="1" applyFill="1" applyBorder="1" applyAlignment="1">
      <alignment horizontal="center" vertical="center" wrapText="1"/>
    </xf>
    <xf numFmtId="0" fontId="2" fillId="0" borderId="0" xfId="1" applyFill="1"/>
    <xf numFmtId="0" fontId="0" fillId="0" borderId="0" xfId="0" applyFill="1"/>
    <xf numFmtId="0" fontId="3" fillId="0" borderId="0" xfId="0" applyFont="1"/>
    <xf numFmtId="0" fontId="5" fillId="0" borderId="0" xfId="0" applyFont="1" applyBorder="1" applyAlignment="1">
      <alignment horizontal="center" vertical="center"/>
    </xf>
    <xf numFmtId="0" fontId="5" fillId="0" borderId="0" xfId="0" applyFont="1" applyAlignment="1">
      <alignment horizontal="center" vertical="center"/>
    </xf>
    <xf numFmtId="0" fontId="5" fillId="0" borderId="0" xfId="0" applyFont="1"/>
    <xf numFmtId="0" fontId="5" fillId="0" borderId="0" xfId="0" applyFont="1" applyAlignment="1">
      <alignment wrapText="1"/>
    </xf>
    <xf numFmtId="0" fontId="5" fillId="0" borderId="0" xfId="0" applyFont="1" applyAlignment="1">
      <alignment vertical="center"/>
    </xf>
    <xf numFmtId="0" fontId="5" fillId="0" borderId="16" xfId="0" applyFont="1" applyFill="1" applyBorder="1" applyAlignment="1">
      <alignment wrapText="1"/>
    </xf>
    <xf numFmtId="0" fontId="5" fillId="0" borderId="16" xfId="0" applyFont="1" applyFill="1" applyBorder="1" applyAlignment="1">
      <alignment horizontal="left" vertical="center" wrapText="1"/>
    </xf>
    <xf numFmtId="0" fontId="5" fillId="0" borderId="16" xfId="0" applyFont="1" applyFill="1" applyBorder="1" applyAlignment="1">
      <alignment vertical="center" wrapText="1"/>
    </xf>
    <xf numFmtId="0" fontId="5" fillId="0" borderId="16" xfId="0" applyFont="1" applyFill="1" applyBorder="1" applyAlignment="1">
      <alignment horizontal="left" wrapText="1"/>
    </xf>
    <xf numFmtId="0" fontId="11" fillId="0" borderId="0" xfId="0" applyFont="1"/>
    <xf numFmtId="0" fontId="2" fillId="0" borderId="0" xfId="0" applyFont="1" applyAlignment="1">
      <alignment vertical="center"/>
    </xf>
    <xf numFmtId="165" fontId="5" fillId="0" borderId="11" xfId="0" applyNumberFormat="1" applyFont="1" applyBorder="1" applyAlignment="1" applyProtection="1">
      <alignment vertical="center"/>
      <protection locked="0"/>
    </xf>
    <xf numFmtId="165" fontId="5" fillId="0" borderId="13" xfId="0" applyNumberFormat="1" applyFont="1" applyBorder="1" applyAlignment="1" applyProtection="1">
      <alignment vertical="center"/>
    </xf>
    <xf numFmtId="0" fontId="5" fillId="0" borderId="21" xfId="0" applyFont="1" applyFill="1" applyBorder="1" applyAlignment="1">
      <alignment horizontal="left" vertical="center" wrapText="1"/>
    </xf>
    <xf numFmtId="165" fontId="5" fillId="0" borderId="24" xfId="0" applyNumberFormat="1" applyFont="1" applyBorder="1" applyAlignment="1">
      <alignment horizontal="right" vertical="center"/>
    </xf>
    <xf numFmtId="49" fontId="4" fillId="0" borderId="0" xfId="0" applyNumberFormat="1" applyFont="1" applyFill="1" applyBorder="1" applyAlignment="1" applyProtection="1">
      <alignment horizontal="center" vertical="center" wrapText="1"/>
    </xf>
    <xf numFmtId="165" fontId="4" fillId="0" borderId="0" xfId="0" applyNumberFormat="1" applyFont="1" applyFill="1" applyBorder="1" applyAlignment="1" applyProtection="1">
      <alignment horizontal="center" vertical="center" wrapText="1"/>
    </xf>
    <xf numFmtId="0" fontId="5" fillId="0" borderId="0" xfId="0" applyFont="1" applyFill="1" applyAlignment="1">
      <alignment horizontal="center" vertical="center"/>
    </xf>
    <xf numFmtId="165" fontId="5" fillId="0" borderId="10" xfId="0" applyNumberFormat="1" applyFont="1" applyBorder="1" applyAlignment="1">
      <alignment horizontal="right" vertical="center"/>
    </xf>
    <xf numFmtId="0" fontId="15" fillId="0" borderId="0" xfId="1" applyFont="1" applyFill="1" applyBorder="1" applyAlignment="1">
      <alignment vertical="center"/>
    </xf>
    <xf numFmtId="0" fontId="3" fillId="0" borderId="0" xfId="0" applyFont="1" applyBorder="1"/>
    <xf numFmtId="0" fontId="15" fillId="0" borderId="0" xfId="1" applyFont="1" applyFill="1" applyBorder="1" applyAlignment="1">
      <alignment horizontal="left" vertical="center"/>
    </xf>
    <xf numFmtId="0" fontId="11" fillId="0" borderId="0" xfId="0" applyFont="1" applyBorder="1"/>
    <xf numFmtId="0" fontId="5" fillId="0" borderId="0" xfId="0" applyFont="1" applyBorder="1"/>
    <xf numFmtId="0" fontId="5" fillId="0" borderId="0" xfId="0" applyFont="1" applyBorder="1" applyAlignment="1">
      <alignment wrapText="1"/>
    </xf>
    <xf numFmtId="0" fontId="2" fillId="0" borderId="0" xfId="1" applyFont="1" applyBorder="1" applyAlignment="1">
      <alignment horizontal="center" vertical="center"/>
    </xf>
    <xf numFmtId="0" fontId="2" fillId="0" borderId="0" xfId="1" applyFill="1" applyBorder="1" applyAlignment="1">
      <alignment horizontal="center" vertical="center" wrapText="1"/>
    </xf>
    <xf numFmtId="0" fontId="2" fillId="0" borderId="0" xfId="1" applyBorder="1" applyAlignment="1">
      <alignment horizontal="center" vertical="center"/>
    </xf>
    <xf numFmtId="0" fontId="2" fillId="0" borderId="0" xfId="1" applyFont="1" applyFill="1" applyBorder="1" applyAlignment="1">
      <alignment horizontal="center" vertical="center"/>
    </xf>
    <xf numFmtId="0" fontId="2" fillId="0" borderId="0" xfId="1" applyFill="1" applyBorder="1" applyAlignment="1">
      <alignment horizontal="center" vertical="center"/>
    </xf>
    <xf numFmtId="165" fontId="5" fillId="0" borderId="10" xfId="0" applyNumberFormat="1" applyFont="1" applyFill="1" applyBorder="1" applyAlignment="1">
      <alignment horizontal="right" vertical="center"/>
    </xf>
    <xf numFmtId="0" fontId="5" fillId="0" borderId="17" xfId="0" applyFont="1" applyFill="1" applyBorder="1" applyAlignment="1">
      <alignment horizontal="left" vertical="center" wrapText="1"/>
    </xf>
    <xf numFmtId="165" fontId="5" fillId="0" borderId="13" xfId="0" applyNumberFormat="1" applyFont="1" applyBorder="1" applyAlignment="1">
      <alignment horizontal="right" vertical="center"/>
    </xf>
    <xf numFmtId="0" fontId="5" fillId="0" borderId="25" xfId="0" applyFont="1" applyFill="1" applyBorder="1" applyAlignment="1">
      <alignment horizontal="left" vertical="center" wrapText="1"/>
    </xf>
    <xf numFmtId="165" fontId="5" fillId="0" borderId="28" xfId="0" applyNumberFormat="1" applyFont="1" applyBorder="1" applyAlignment="1">
      <alignment horizontal="right" vertical="center"/>
    </xf>
    <xf numFmtId="165" fontId="5" fillId="5" borderId="10" xfId="0" applyNumberFormat="1" applyFont="1" applyFill="1" applyBorder="1" applyAlignment="1" applyProtection="1">
      <alignment vertical="center"/>
    </xf>
    <xf numFmtId="0" fontId="14" fillId="0" borderId="0" xfId="0" applyFont="1" applyFill="1" applyAlignment="1">
      <alignment horizontal="center" vertical="center"/>
    </xf>
    <xf numFmtId="0" fontId="4" fillId="0" borderId="0" xfId="0" applyFont="1" applyFill="1" applyAlignment="1">
      <alignment horizontal="center" vertical="center"/>
    </xf>
    <xf numFmtId="0" fontId="4" fillId="0" borderId="0" xfId="0" applyFont="1" applyFill="1" applyBorder="1" applyAlignment="1">
      <alignment horizontal="center" vertical="center"/>
    </xf>
    <xf numFmtId="165" fontId="5" fillId="0" borderId="26" xfId="0" applyNumberFormat="1" applyFont="1" applyBorder="1" applyAlignment="1" applyProtection="1">
      <alignment horizontal="right" vertical="center"/>
      <protection locked="0"/>
    </xf>
    <xf numFmtId="9" fontId="5" fillId="0" borderId="27" xfId="0" applyNumberFormat="1" applyFont="1" applyBorder="1" applyAlignment="1" applyProtection="1">
      <alignment horizontal="right" vertical="center"/>
      <protection locked="0"/>
    </xf>
    <xf numFmtId="165" fontId="5" fillId="0" borderId="22" xfId="0" applyNumberFormat="1" applyFont="1" applyBorder="1" applyAlignment="1" applyProtection="1">
      <alignment horizontal="right" vertical="center"/>
      <protection locked="0"/>
    </xf>
    <xf numFmtId="9" fontId="5" fillId="0" borderId="1" xfId="0" applyNumberFormat="1" applyFont="1" applyBorder="1" applyAlignment="1" applyProtection="1">
      <alignment horizontal="right" vertical="center"/>
      <protection locked="0"/>
    </xf>
    <xf numFmtId="9" fontId="5" fillId="0" borderId="23" xfId="0" applyNumberFormat="1" applyFont="1" applyBorder="1" applyAlignment="1" applyProtection="1">
      <alignment horizontal="right" vertical="center"/>
      <protection locked="0"/>
    </xf>
    <xf numFmtId="165" fontId="5" fillId="0" borderId="9" xfId="0" applyNumberFormat="1" applyFont="1" applyBorder="1" applyAlignment="1" applyProtection="1">
      <alignment horizontal="right" vertical="center"/>
      <protection locked="0"/>
    </xf>
    <xf numFmtId="165" fontId="5" fillId="0" borderId="11" xfId="0" applyNumberFormat="1" applyFont="1" applyBorder="1" applyAlignment="1" applyProtection="1">
      <alignment horizontal="right" vertical="center"/>
      <protection locked="0"/>
    </xf>
    <xf numFmtId="9" fontId="5" fillId="0" borderId="12" xfId="0" applyNumberFormat="1" applyFont="1" applyBorder="1" applyAlignment="1" applyProtection="1">
      <alignment horizontal="right" vertical="center"/>
      <protection locked="0"/>
    </xf>
    <xf numFmtId="9" fontId="5" fillId="0" borderId="19" xfId="0" applyNumberFormat="1" applyFont="1" applyBorder="1" applyAlignment="1" applyProtection="1">
      <alignment horizontal="right" vertical="center"/>
      <protection locked="0"/>
    </xf>
    <xf numFmtId="9" fontId="5" fillId="0" borderId="0" xfId="0" applyNumberFormat="1" applyFont="1" applyBorder="1" applyAlignment="1" applyProtection="1">
      <alignment vertical="center"/>
    </xf>
    <xf numFmtId="165" fontId="5" fillId="0" borderId="0" xfId="0" applyNumberFormat="1" applyFont="1" applyBorder="1" applyAlignment="1" applyProtection="1">
      <alignment vertical="center"/>
    </xf>
    <xf numFmtId="165" fontId="5" fillId="0" borderId="1" xfId="0" applyNumberFormat="1" applyFont="1" applyBorder="1" applyAlignment="1" applyProtection="1">
      <alignment vertical="center"/>
      <protection locked="0"/>
    </xf>
    <xf numFmtId="49" fontId="12" fillId="2" borderId="6" xfId="0" applyNumberFormat="1" applyFont="1" applyFill="1" applyBorder="1" applyAlignment="1" applyProtection="1">
      <alignment horizontal="center" vertical="center" wrapText="1"/>
    </xf>
    <xf numFmtId="49" fontId="4" fillId="2" borderId="7" xfId="0" applyNumberFormat="1" applyFont="1" applyFill="1" applyBorder="1" applyAlignment="1" applyProtection="1">
      <alignment horizontal="center" vertical="center" wrapText="1"/>
    </xf>
    <xf numFmtId="0" fontId="4" fillId="2" borderId="7" xfId="0" applyFont="1" applyFill="1" applyBorder="1" applyAlignment="1" applyProtection="1">
      <alignment horizontal="center" vertical="center"/>
    </xf>
    <xf numFmtId="49" fontId="4" fillId="2" borderId="8" xfId="0" applyNumberFormat="1" applyFont="1" applyFill="1" applyBorder="1" applyAlignment="1" applyProtection="1">
      <alignment horizontal="center" vertical="center" wrapText="1"/>
    </xf>
    <xf numFmtId="165" fontId="5" fillId="0" borderId="12" xfId="0" applyNumberFormat="1" applyFont="1" applyBorder="1" applyAlignment="1" applyProtection="1">
      <alignment vertical="center"/>
      <protection locked="0"/>
    </xf>
    <xf numFmtId="0" fontId="12" fillId="2" borderId="6" xfId="0" applyFont="1" applyFill="1" applyBorder="1" applyAlignment="1" applyProtection="1">
      <alignment horizontal="center" vertical="center" wrapText="1"/>
    </xf>
    <xf numFmtId="165" fontId="5" fillId="0" borderId="10" xfId="0" applyNumberFormat="1" applyFont="1" applyBorder="1" applyAlignment="1" applyProtection="1">
      <alignment vertical="center"/>
    </xf>
    <xf numFmtId="0" fontId="1" fillId="0" borderId="0" xfId="1" applyFont="1" applyFill="1" applyBorder="1" applyAlignment="1" applyProtection="1">
      <alignment horizontal="center" vertical="center" wrapText="1"/>
    </xf>
    <xf numFmtId="0" fontId="0" fillId="0" borderId="0" xfId="0" applyProtection="1"/>
    <xf numFmtId="0" fontId="2" fillId="0" borderId="0" xfId="1" applyFill="1" applyProtection="1"/>
    <xf numFmtId="0" fontId="2" fillId="0" borderId="0" xfId="1" applyProtection="1"/>
    <xf numFmtId="0" fontId="0" fillId="0" borderId="0" xfId="0" applyFill="1" applyProtection="1"/>
    <xf numFmtId="0" fontId="14" fillId="0" borderId="0" xfId="0" applyFont="1" applyFill="1" applyAlignment="1" applyProtection="1">
      <alignment horizontal="center" vertical="center"/>
    </xf>
    <xf numFmtId="0" fontId="4" fillId="0" borderId="0" xfId="0" applyFont="1" applyFill="1" applyAlignment="1" applyProtection="1">
      <alignment horizontal="center" vertical="center"/>
    </xf>
    <xf numFmtId="0" fontId="5" fillId="0" borderId="0" xfId="0" applyFont="1" applyAlignment="1" applyProtection="1">
      <alignment horizontal="center" vertical="center"/>
    </xf>
    <xf numFmtId="0" fontId="5" fillId="0" borderId="21" xfId="0" applyFont="1" applyFill="1" applyBorder="1" applyAlignment="1" applyProtection="1">
      <alignment horizontal="left" vertical="center" wrapText="1"/>
    </xf>
    <xf numFmtId="165" fontId="5" fillId="0" borderId="24" xfId="0" applyNumberFormat="1" applyFont="1" applyBorder="1" applyAlignment="1" applyProtection="1">
      <alignment horizontal="right" vertical="center"/>
    </xf>
    <xf numFmtId="0" fontId="11" fillId="0" borderId="0" xfId="0" applyFont="1" applyProtection="1"/>
    <xf numFmtId="0" fontId="5" fillId="0" borderId="16" xfId="0" applyFont="1" applyFill="1" applyBorder="1" applyAlignment="1" applyProtection="1">
      <alignment wrapText="1"/>
    </xf>
    <xf numFmtId="0" fontId="5" fillId="0" borderId="0" xfId="0" applyFont="1" applyProtection="1"/>
    <xf numFmtId="0" fontId="5" fillId="0" borderId="16" xfId="0" applyFont="1" applyFill="1" applyBorder="1" applyAlignment="1" applyProtection="1">
      <alignment horizontal="left" vertical="center" wrapText="1"/>
    </xf>
    <xf numFmtId="0" fontId="5" fillId="0" borderId="16" xfId="0" applyFont="1" applyFill="1" applyBorder="1" applyAlignment="1" applyProtection="1">
      <alignment vertical="center" wrapText="1"/>
    </xf>
    <xf numFmtId="0" fontId="5" fillId="0" borderId="16" xfId="0" applyFont="1" applyFill="1" applyBorder="1" applyAlignment="1" applyProtection="1">
      <alignment horizontal="left" wrapText="1"/>
    </xf>
    <xf numFmtId="0" fontId="5" fillId="0" borderId="16" xfId="0" applyNumberFormat="1" applyFont="1" applyFill="1" applyBorder="1" applyAlignment="1" applyProtection="1">
      <alignment vertical="center" wrapText="1"/>
    </xf>
    <xf numFmtId="0" fontId="5" fillId="0" borderId="16" xfId="0" applyNumberFormat="1" applyFont="1" applyFill="1" applyBorder="1" applyAlignment="1" applyProtection="1">
      <alignment horizontal="left" vertical="center" wrapText="1"/>
    </xf>
    <xf numFmtId="0" fontId="4" fillId="0" borderId="16" xfId="0" applyFont="1" applyFill="1" applyBorder="1" applyAlignment="1" applyProtection="1">
      <alignment horizontal="left" vertical="center" wrapText="1"/>
    </xf>
    <xf numFmtId="0" fontId="4" fillId="0" borderId="0" xfId="0" applyFont="1" applyProtection="1"/>
    <xf numFmtId="0" fontId="5" fillId="0" borderId="0" xfId="0" applyFont="1" applyAlignment="1" applyProtection="1">
      <alignment wrapText="1"/>
    </xf>
    <xf numFmtId="164" fontId="5" fillId="0" borderId="16" xfId="0" applyNumberFormat="1" applyFont="1" applyFill="1" applyBorder="1" applyAlignment="1" applyProtection="1">
      <alignment wrapText="1"/>
    </xf>
    <xf numFmtId="0" fontId="3" fillId="0" borderId="0" xfId="0" applyFont="1" applyProtection="1"/>
    <xf numFmtId="0" fontId="5" fillId="0" borderId="17" xfId="0" applyFont="1" applyFill="1" applyBorder="1" applyAlignment="1" applyProtection="1">
      <alignment wrapText="1"/>
    </xf>
    <xf numFmtId="49" fontId="7" fillId="0" borderId="0" xfId="0" applyNumberFormat="1" applyFont="1" applyFill="1" applyBorder="1" applyAlignment="1" applyProtection="1">
      <alignment horizontal="center" vertical="center" wrapText="1"/>
    </xf>
    <xf numFmtId="0" fontId="7" fillId="0" borderId="0" xfId="0" applyFont="1" applyFill="1" applyBorder="1" applyAlignment="1" applyProtection="1">
      <alignment horizontal="center" vertical="center"/>
    </xf>
    <xf numFmtId="0" fontId="8" fillId="0" borderId="0" xfId="0" applyFont="1" applyAlignment="1" applyProtection="1">
      <alignment vertical="center"/>
    </xf>
    <xf numFmtId="0" fontId="8" fillId="0" borderId="0" xfId="0" applyFont="1" applyBorder="1" applyAlignment="1" applyProtection="1">
      <alignment vertical="center"/>
    </xf>
    <xf numFmtId="0" fontId="7" fillId="0" borderId="0" xfId="0" applyFont="1" applyBorder="1" applyAlignment="1" applyProtection="1">
      <alignment horizontal="center" vertical="center"/>
    </xf>
    <xf numFmtId="165" fontId="5" fillId="0" borderId="22" xfId="0" applyNumberFormat="1" applyFont="1" applyBorder="1" applyAlignment="1" applyProtection="1">
      <alignment horizontal="center" vertical="center"/>
      <protection locked="0"/>
    </xf>
    <xf numFmtId="9" fontId="5" fillId="0" borderId="23" xfId="0" applyNumberFormat="1" applyFont="1" applyBorder="1" applyAlignment="1" applyProtection="1">
      <alignment horizontal="center" vertical="center"/>
      <protection locked="0"/>
    </xf>
    <xf numFmtId="165" fontId="5" fillId="0" borderId="9" xfId="0" applyNumberFormat="1" applyFont="1" applyBorder="1" applyAlignment="1" applyProtection="1">
      <alignment vertical="center"/>
      <protection locked="0"/>
    </xf>
    <xf numFmtId="9" fontId="5" fillId="0" borderId="1" xfId="0" applyNumberFormat="1" applyFont="1" applyBorder="1" applyAlignment="1" applyProtection="1">
      <alignment vertical="center"/>
      <protection locked="0"/>
    </xf>
    <xf numFmtId="165" fontId="4" fillId="0" borderId="9" xfId="0" applyNumberFormat="1" applyFont="1" applyBorder="1" applyAlignment="1" applyProtection="1">
      <alignment vertical="center"/>
      <protection locked="0"/>
    </xf>
    <xf numFmtId="165" fontId="5" fillId="0" borderId="9" xfId="0" applyNumberFormat="1" applyFont="1" applyBorder="1" applyAlignment="1" applyProtection="1">
      <alignment vertical="center" wrapText="1"/>
      <protection locked="0"/>
    </xf>
    <xf numFmtId="9" fontId="5" fillId="0" borderId="12" xfId="0" applyNumberFormat="1" applyFont="1" applyBorder="1" applyAlignment="1" applyProtection="1">
      <alignment vertical="center"/>
      <protection locked="0"/>
    </xf>
    <xf numFmtId="9" fontId="5" fillId="0" borderId="12" xfId="0" applyNumberFormat="1" applyFont="1" applyBorder="1" applyAlignment="1" applyProtection="1">
      <alignment horizontal="center" vertical="center"/>
      <protection locked="0"/>
    </xf>
    <xf numFmtId="165" fontId="5" fillId="0" borderId="11" xfId="0" applyNumberFormat="1" applyFont="1" applyBorder="1" applyAlignment="1" applyProtection="1">
      <alignment horizontal="center" vertical="center"/>
      <protection locked="0"/>
    </xf>
    <xf numFmtId="0" fontId="4" fillId="0" borderId="0" xfId="0" applyFont="1" applyAlignment="1" applyProtection="1">
      <alignment horizontal="center" vertical="center"/>
    </xf>
    <xf numFmtId="0" fontId="5" fillId="0" borderId="0" xfId="0" applyFont="1" applyFill="1" applyAlignment="1" applyProtection="1">
      <alignment horizontal="center" vertical="center"/>
    </xf>
    <xf numFmtId="0" fontId="2" fillId="0" borderId="0" xfId="0" applyFont="1" applyFill="1" applyAlignment="1" applyProtection="1">
      <alignment vertical="center"/>
    </xf>
    <xf numFmtId="0" fontId="2" fillId="3" borderId="0" xfId="0" applyFont="1" applyFill="1" applyBorder="1" applyAlignment="1" applyProtection="1">
      <alignment vertical="center"/>
    </xf>
    <xf numFmtId="0" fontId="2" fillId="3" borderId="0" xfId="0" applyFont="1" applyFill="1" applyAlignment="1" applyProtection="1">
      <alignment vertical="center"/>
    </xf>
    <xf numFmtId="0" fontId="2" fillId="0" borderId="11" xfId="0" applyFont="1" applyFill="1" applyBorder="1" applyAlignment="1" applyProtection="1">
      <alignment horizontal="left" vertical="center"/>
    </xf>
    <xf numFmtId="0" fontId="2" fillId="0" borderId="0" xfId="0" applyFont="1" applyAlignment="1" applyProtection="1">
      <alignment vertical="center"/>
    </xf>
    <xf numFmtId="0" fontId="12" fillId="0" borderId="0" xfId="0" applyFont="1" applyFill="1" applyBorder="1" applyAlignment="1" applyProtection="1">
      <alignment horizontal="left" vertical="center"/>
    </xf>
    <xf numFmtId="0" fontId="2" fillId="0" borderId="0" xfId="0" applyFont="1" applyFill="1" applyBorder="1" applyAlignment="1" applyProtection="1">
      <alignment vertical="center"/>
    </xf>
    <xf numFmtId="0" fontId="2" fillId="0" borderId="9" xfId="0" applyFont="1" applyBorder="1" applyAlignment="1" applyProtection="1">
      <alignment horizontal="left" vertical="center"/>
    </xf>
    <xf numFmtId="0" fontId="2" fillId="0" borderId="11" xfId="0" applyFont="1" applyBorder="1" applyAlignment="1" applyProtection="1">
      <alignment horizontal="left" vertical="center"/>
    </xf>
    <xf numFmtId="0" fontId="12" fillId="0" borderId="0" xfId="0" applyFont="1" applyBorder="1" applyAlignment="1" applyProtection="1">
      <alignment horizontal="left" vertical="center"/>
    </xf>
    <xf numFmtId="0" fontId="12" fillId="0" borderId="0" xfId="0" applyFont="1" applyBorder="1" applyAlignment="1" applyProtection="1">
      <alignment horizontal="center" vertical="center"/>
    </xf>
    <xf numFmtId="0" fontId="4" fillId="0" borderId="0" xfId="0" applyFont="1" applyAlignment="1" applyProtection="1">
      <alignment horizontal="left" vertical="center" wrapText="1"/>
    </xf>
    <xf numFmtId="0" fontId="5" fillId="0" borderId="0" xfId="0" applyFont="1" applyAlignment="1" applyProtection="1">
      <alignment vertical="center"/>
    </xf>
    <xf numFmtId="0" fontId="0" fillId="0" borderId="0" xfId="0" applyProtection="1">
      <protection locked="0"/>
    </xf>
    <xf numFmtId="49" fontId="4" fillId="0" borderId="0" xfId="0" applyNumberFormat="1" applyFont="1" applyFill="1" applyBorder="1" applyAlignment="1" applyProtection="1">
      <alignment horizontal="center" vertical="center" wrapText="1"/>
    </xf>
    <xf numFmtId="0" fontId="5" fillId="7" borderId="0" xfId="0" applyFont="1" applyFill="1" applyAlignment="1" applyProtection="1">
      <alignment horizontal="center" vertical="center"/>
    </xf>
    <xf numFmtId="0" fontId="5" fillId="0" borderId="0" xfId="0" applyFont="1" applyFill="1" applyAlignment="1" applyProtection="1">
      <alignment vertical="center"/>
    </xf>
    <xf numFmtId="0" fontId="5" fillId="5" borderId="0" xfId="0" applyFont="1" applyFill="1" applyAlignment="1" applyProtection="1">
      <alignment horizontal="center" vertical="center"/>
    </xf>
    <xf numFmtId="0" fontId="18" fillId="0" borderId="0" xfId="0" applyFont="1" applyFill="1" applyBorder="1" applyAlignment="1">
      <alignment horizontal="center" vertical="center" wrapText="1"/>
    </xf>
    <xf numFmtId="0" fontId="10" fillId="0" borderId="0" xfId="0" applyFont="1" applyFill="1" applyBorder="1" applyAlignment="1" applyProtection="1">
      <alignment horizontal="center" vertical="center" wrapText="1"/>
    </xf>
    <xf numFmtId="49" fontId="10" fillId="0" borderId="0" xfId="0" applyNumberFormat="1" applyFont="1" applyFill="1" applyBorder="1" applyAlignment="1">
      <alignment horizontal="center" vertical="center" wrapText="1"/>
    </xf>
    <xf numFmtId="165" fontId="11" fillId="0" borderId="0" xfId="0" applyNumberFormat="1" applyFont="1" applyFill="1" applyBorder="1" applyAlignment="1">
      <alignment vertical="center"/>
    </xf>
    <xf numFmtId="0" fontId="3" fillId="6" borderId="16" xfId="5" applyFont="1" applyFill="1" applyBorder="1" applyAlignment="1">
      <alignment horizontal="left" vertical="center" wrapText="1"/>
    </xf>
    <xf numFmtId="0" fontId="3" fillId="0" borderId="16" xfId="5" applyFont="1" applyBorder="1" applyAlignment="1">
      <alignment horizontal="left" vertical="center" wrapText="1"/>
    </xf>
    <xf numFmtId="0" fontId="3" fillId="0" borderId="16" xfId="4" applyFont="1" applyBorder="1" applyAlignment="1">
      <alignment horizontal="left" vertical="center" wrapText="1"/>
    </xf>
    <xf numFmtId="0" fontId="3" fillId="0" borderId="16" xfId="4" applyFont="1" applyFill="1" applyBorder="1" applyAlignment="1">
      <alignment horizontal="left" vertical="center" wrapText="1"/>
    </xf>
    <xf numFmtId="0" fontId="3" fillId="6" borderId="16" xfId="4" applyFont="1" applyFill="1" applyBorder="1" applyAlignment="1">
      <alignment horizontal="left" vertical="center" wrapText="1"/>
    </xf>
    <xf numFmtId="0" fontId="5" fillId="4" borderId="16" xfId="4" applyFont="1" applyFill="1" applyBorder="1" applyAlignment="1">
      <alignment horizontal="left" vertical="center" wrapText="1"/>
    </xf>
    <xf numFmtId="0" fontId="5" fillId="4" borderId="16" xfId="4" applyFont="1" applyFill="1" applyBorder="1" applyAlignment="1">
      <alignment vertical="center" wrapText="1"/>
    </xf>
    <xf numFmtId="0" fontId="5" fillId="6" borderId="16" xfId="4" applyFont="1" applyFill="1" applyBorder="1" applyAlignment="1">
      <alignment vertical="center" wrapText="1"/>
    </xf>
    <xf numFmtId="0" fontId="3" fillId="3" borderId="16" xfId="4" applyFont="1" applyFill="1" applyBorder="1" applyAlignment="1">
      <alignment horizontal="left" vertical="center" wrapText="1"/>
    </xf>
    <xf numFmtId="0" fontId="3" fillId="0" borderId="17" xfId="4" applyFont="1" applyBorder="1" applyAlignment="1">
      <alignment horizontal="left" vertical="center" wrapText="1"/>
    </xf>
    <xf numFmtId="165" fontId="5" fillId="5" borderId="10" xfId="0" applyNumberFormat="1" applyFont="1" applyFill="1" applyBorder="1" applyAlignment="1">
      <alignment vertical="center"/>
    </xf>
    <xf numFmtId="0" fontId="5" fillId="0" borderId="16" xfId="2" applyFont="1" applyFill="1" applyBorder="1" applyAlignment="1">
      <alignment wrapText="1"/>
    </xf>
    <xf numFmtId="0" fontId="5" fillId="0" borderId="16" xfId="2" applyFont="1" applyFill="1" applyBorder="1" applyAlignment="1">
      <alignment horizontal="left" wrapText="1"/>
    </xf>
    <xf numFmtId="0" fontId="5" fillId="0" borderId="16" xfId="2" applyFont="1" applyFill="1" applyBorder="1" applyAlignment="1">
      <alignment vertical="center" wrapText="1"/>
    </xf>
    <xf numFmtId="0" fontId="5" fillId="0" borderId="16" xfId="2" applyNumberFormat="1" applyFont="1" applyFill="1" applyBorder="1" applyAlignment="1">
      <alignment horizontal="left" vertical="center" wrapText="1"/>
    </xf>
    <xf numFmtId="0" fontId="5" fillId="0" borderId="16" xfId="2" applyFont="1" applyFill="1" applyBorder="1" applyAlignment="1">
      <alignment horizontal="left" vertical="center" wrapText="1"/>
    </xf>
    <xf numFmtId="0" fontId="5" fillId="0" borderId="17" xfId="2" applyFont="1" applyFill="1" applyBorder="1" applyAlignment="1">
      <alignment vertical="center" wrapText="1"/>
    </xf>
    <xf numFmtId="0" fontId="5" fillId="0" borderId="16" xfId="3" applyFont="1" applyBorder="1" applyAlignment="1">
      <alignment horizontal="left"/>
    </xf>
    <xf numFmtId="0" fontId="5" fillId="0" borderId="16" xfId="3" applyFont="1" applyFill="1" applyBorder="1" applyAlignment="1">
      <alignment horizontal="left"/>
    </xf>
    <xf numFmtId="0" fontId="5" fillId="0" borderId="17" xfId="3" applyFont="1" applyBorder="1" applyAlignment="1">
      <alignment horizontal="left"/>
    </xf>
    <xf numFmtId="49" fontId="1" fillId="0" borderId="0" xfId="0" applyNumberFormat="1" applyFont="1" applyFill="1" applyBorder="1" applyAlignment="1" applyProtection="1">
      <alignment horizontal="center" vertical="center" wrapText="1"/>
    </xf>
    <xf numFmtId="0" fontId="0" fillId="0" borderId="0" xfId="0" applyFill="1" applyBorder="1"/>
    <xf numFmtId="165" fontId="5" fillId="0" borderId="29" xfId="0" applyNumberFormat="1" applyFont="1" applyBorder="1" applyAlignment="1" applyProtection="1">
      <alignment horizontal="right" vertical="center"/>
      <protection locked="0"/>
    </xf>
    <xf numFmtId="165" fontId="5" fillId="0" borderId="36" xfId="0" applyNumberFormat="1" applyFont="1" applyBorder="1" applyAlignment="1" applyProtection="1">
      <alignment horizontal="right" vertical="center"/>
      <protection locked="0"/>
    </xf>
    <xf numFmtId="0" fontId="2" fillId="0" borderId="0" xfId="0" applyFont="1" applyFill="1" applyBorder="1" applyAlignment="1" applyProtection="1">
      <alignment horizontal="left" vertical="center"/>
    </xf>
    <xf numFmtId="165" fontId="5" fillId="0" borderId="0" xfId="0" applyNumberFormat="1" applyFont="1" applyBorder="1" applyAlignment="1" applyProtection="1">
      <alignment vertical="center"/>
      <protection locked="0"/>
    </xf>
    <xf numFmtId="9" fontId="5" fillId="0" borderId="0" xfId="0" applyNumberFormat="1" applyFont="1" applyBorder="1" applyAlignment="1" applyProtection="1">
      <alignment vertical="center"/>
      <protection locked="0"/>
    </xf>
    <xf numFmtId="0" fontId="3" fillId="6" borderId="1" xfId="5" applyFont="1" applyFill="1" applyBorder="1" applyAlignment="1">
      <alignment horizontal="center" vertical="center" wrapText="1"/>
    </xf>
    <xf numFmtId="0" fontId="5" fillId="4" borderId="1" xfId="4" applyFont="1" applyFill="1" applyBorder="1" applyAlignment="1">
      <alignment horizontal="center" vertical="center" wrapText="1"/>
    </xf>
    <xf numFmtId="0" fontId="0" fillId="0" borderId="0" xfId="0" applyBorder="1"/>
    <xf numFmtId="0" fontId="5" fillId="0" borderId="0" xfId="4" applyFont="1" applyFill="1" applyBorder="1" applyAlignment="1">
      <alignment horizontal="center" vertical="center" wrapText="1"/>
    </xf>
    <xf numFmtId="0" fontId="3" fillId="0" borderId="0" xfId="5" applyFont="1" applyFill="1" applyBorder="1" applyAlignment="1">
      <alignment horizontal="center" vertical="center" wrapText="1"/>
    </xf>
    <xf numFmtId="165" fontId="5" fillId="0" borderId="1" xfId="0" applyNumberFormat="1" applyFont="1" applyBorder="1" applyAlignment="1">
      <alignment horizontal="right" vertical="center"/>
    </xf>
    <xf numFmtId="0" fontId="3" fillId="0" borderId="0" xfId="0" applyFont="1" applyAlignment="1" applyProtection="1">
      <alignment vertical="center"/>
    </xf>
    <xf numFmtId="0" fontId="11" fillId="0" borderId="0" xfId="0" applyFont="1" applyFill="1"/>
    <xf numFmtId="0" fontId="5" fillId="0" borderId="0" xfId="0" applyFont="1" applyFill="1"/>
    <xf numFmtId="0" fontId="11" fillId="0" borderId="0" xfId="0" applyFont="1" applyFill="1" applyAlignment="1">
      <alignment horizontal="center"/>
    </xf>
    <xf numFmtId="0" fontId="11" fillId="0" borderId="0" xfId="0" applyFont="1" applyFill="1" applyAlignment="1">
      <alignment horizontal="center" vertical="center"/>
    </xf>
    <xf numFmtId="0" fontId="11" fillId="0" borderId="0" xfId="0" applyFont="1" applyFill="1" applyProtection="1"/>
    <xf numFmtId="49" fontId="4" fillId="7" borderId="9" xfId="0" applyNumberFormat="1" applyFont="1" applyFill="1" applyBorder="1" applyAlignment="1">
      <alignment horizontal="center" vertical="center" wrapText="1"/>
    </xf>
    <xf numFmtId="0" fontId="4" fillId="7" borderId="1" xfId="0" applyFont="1" applyFill="1" applyBorder="1" applyAlignment="1">
      <alignment horizontal="center" vertical="center"/>
    </xf>
    <xf numFmtId="49" fontId="4" fillId="7" borderId="10" xfId="0" applyNumberFormat="1" applyFont="1" applyFill="1" applyBorder="1" applyAlignment="1">
      <alignment horizontal="center" vertical="center" wrapText="1"/>
    </xf>
    <xf numFmtId="49" fontId="4" fillId="5" borderId="29" xfId="0" applyNumberFormat="1" applyFont="1" applyFill="1" applyBorder="1" applyAlignment="1">
      <alignment horizontal="center" vertical="center" wrapText="1"/>
    </xf>
    <xf numFmtId="0" fontId="4" fillId="5" borderId="1" xfId="0" applyFont="1" applyFill="1" applyBorder="1" applyAlignment="1">
      <alignment horizontal="center" vertical="center"/>
    </xf>
    <xf numFmtId="49" fontId="4" fillId="5" borderId="10" xfId="0" applyNumberFormat="1" applyFont="1" applyFill="1" applyBorder="1" applyAlignment="1">
      <alignment horizontal="center" vertical="center" wrapText="1"/>
    </xf>
    <xf numFmtId="49" fontId="4" fillId="8" borderId="6" xfId="0" applyNumberFormat="1" applyFont="1" applyFill="1" applyBorder="1" applyAlignment="1" applyProtection="1">
      <alignment horizontal="center" vertical="center" wrapText="1"/>
    </xf>
    <xf numFmtId="0" fontId="4" fillId="8" borderId="8" xfId="0" applyFont="1" applyFill="1" applyBorder="1" applyAlignment="1" applyProtection="1">
      <alignment horizontal="center" vertical="center" wrapText="1"/>
    </xf>
    <xf numFmtId="165" fontId="5" fillId="7" borderId="1" xfId="0" applyNumberFormat="1" applyFont="1" applyFill="1" applyBorder="1" applyAlignment="1">
      <alignment horizontal="right" vertical="center"/>
    </xf>
    <xf numFmtId="165" fontId="5" fillId="7" borderId="23" xfId="0" applyNumberFormat="1" applyFont="1" applyFill="1" applyBorder="1" applyAlignment="1">
      <alignment horizontal="right" vertical="center"/>
    </xf>
    <xf numFmtId="0" fontId="9" fillId="0" borderId="0" xfId="0" applyFont="1" applyFill="1" applyAlignment="1" applyProtection="1">
      <alignment horizontal="center" vertical="center"/>
    </xf>
    <xf numFmtId="165" fontId="4" fillId="9" borderId="5" xfId="0" applyNumberFormat="1" applyFont="1" applyFill="1" applyBorder="1" applyAlignment="1" applyProtection="1">
      <alignment horizontal="center" vertical="center" wrapText="1"/>
    </xf>
    <xf numFmtId="0" fontId="5" fillId="8" borderId="18" xfId="0" applyFont="1" applyFill="1" applyBorder="1" applyAlignment="1">
      <alignment horizontal="center" vertical="center"/>
    </xf>
    <xf numFmtId="0" fontId="5" fillId="8" borderId="9" xfId="0" applyFont="1" applyFill="1" applyBorder="1" applyAlignment="1" applyProtection="1">
      <alignment horizontal="center" vertical="center"/>
    </xf>
    <xf numFmtId="3" fontId="5" fillId="8" borderId="9" xfId="0" applyNumberFormat="1" applyFont="1" applyFill="1" applyBorder="1" applyAlignment="1" applyProtection="1">
      <alignment horizontal="center" vertical="center"/>
    </xf>
    <xf numFmtId="0" fontId="5" fillId="8" borderId="9" xfId="0" applyFont="1" applyFill="1" applyBorder="1" applyAlignment="1">
      <alignment horizontal="center" vertical="center"/>
    </xf>
    <xf numFmtId="0" fontId="5" fillId="8" borderId="22" xfId="0" applyFont="1" applyFill="1" applyBorder="1" applyAlignment="1" applyProtection="1">
      <alignment horizontal="center" vertical="center"/>
    </xf>
    <xf numFmtId="0" fontId="5" fillId="8" borderId="11" xfId="0" applyFont="1" applyFill="1" applyBorder="1" applyAlignment="1" applyProtection="1">
      <alignment horizontal="center" vertical="center"/>
    </xf>
    <xf numFmtId="0" fontId="4" fillId="11" borderId="6" xfId="0" applyFont="1" applyFill="1" applyBorder="1" applyAlignment="1" applyProtection="1">
      <alignment horizontal="left" vertical="center" wrapText="1"/>
    </xf>
    <xf numFmtId="0" fontId="9" fillId="0" borderId="0" xfId="0" applyFont="1" applyAlignment="1" applyProtection="1">
      <alignment horizontal="center" vertical="center"/>
    </xf>
    <xf numFmtId="3" fontId="5" fillId="8" borderId="9" xfId="0" applyNumberFormat="1" applyFont="1" applyFill="1" applyBorder="1" applyAlignment="1">
      <alignment horizontal="center" vertical="center"/>
    </xf>
    <xf numFmtId="0" fontId="5" fillId="8" borderId="22" xfId="0" applyFont="1" applyFill="1" applyBorder="1" applyAlignment="1">
      <alignment horizontal="center" vertical="center"/>
    </xf>
    <xf numFmtId="49" fontId="4" fillId="9" borderId="32" xfId="0" applyNumberFormat="1" applyFont="1" applyFill="1" applyBorder="1" applyAlignment="1" applyProtection="1">
      <alignment horizontal="center" vertical="center" wrapText="1"/>
    </xf>
    <xf numFmtId="49" fontId="4" fillId="9" borderId="2" xfId="0" applyNumberFormat="1" applyFont="1" applyFill="1" applyBorder="1" applyAlignment="1" applyProtection="1">
      <alignment horizontal="center" vertical="center" wrapText="1"/>
    </xf>
    <xf numFmtId="0" fontId="4" fillId="9" borderId="8" xfId="0" applyFont="1" applyFill="1" applyBorder="1" applyAlignment="1" applyProtection="1">
      <alignment horizontal="center" vertical="center" wrapText="1"/>
    </xf>
    <xf numFmtId="165" fontId="5" fillId="7" borderId="10" xfId="0" applyNumberFormat="1" applyFont="1" applyFill="1" applyBorder="1" applyAlignment="1" applyProtection="1">
      <alignment vertical="center"/>
    </xf>
    <xf numFmtId="165" fontId="5" fillId="7" borderId="24" xfId="0" applyNumberFormat="1" applyFont="1" applyFill="1" applyBorder="1" applyAlignment="1">
      <alignment horizontal="right" vertical="center"/>
    </xf>
    <xf numFmtId="165" fontId="5" fillId="7" borderId="10" xfId="0" applyNumberFormat="1" applyFont="1" applyFill="1" applyBorder="1" applyAlignment="1">
      <alignment horizontal="right" vertical="center"/>
    </xf>
    <xf numFmtId="165" fontId="5" fillId="7" borderId="10" xfId="0" applyNumberFormat="1" applyFont="1" applyFill="1" applyBorder="1" applyAlignment="1">
      <alignment vertical="center"/>
    </xf>
    <xf numFmtId="49" fontId="1" fillId="9" borderId="14" xfId="0" applyNumberFormat="1" applyFont="1" applyFill="1" applyBorder="1" applyAlignment="1" applyProtection="1">
      <alignment horizontal="center" vertical="center" wrapText="1"/>
    </xf>
    <xf numFmtId="49" fontId="1" fillId="9" borderId="25" xfId="0" applyNumberFormat="1" applyFont="1" applyFill="1" applyBorder="1" applyAlignment="1" applyProtection="1">
      <alignment horizontal="center" vertical="center" wrapText="1"/>
    </xf>
    <xf numFmtId="49" fontId="1" fillId="9" borderId="33" xfId="0" applyNumberFormat="1" applyFont="1" applyFill="1" applyBorder="1" applyAlignment="1" applyProtection="1">
      <alignment horizontal="center" vertical="center" wrapText="1"/>
    </xf>
    <xf numFmtId="165" fontId="1" fillId="9" borderId="14" xfId="0" applyNumberFormat="1" applyFont="1" applyFill="1" applyBorder="1" applyAlignment="1" applyProtection="1">
      <alignment horizontal="center" vertical="center" wrapText="1"/>
    </xf>
    <xf numFmtId="165" fontId="1" fillId="9" borderId="25" xfId="0" applyNumberFormat="1" applyFont="1" applyFill="1" applyBorder="1" applyAlignment="1" applyProtection="1">
      <alignment horizontal="center" vertical="center" wrapText="1"/>
    </xf>
    <xf numFmtId="165" fontId="1" fillId="9" borderId="33" xfId="0" applyNumberFormat="1" applyFont="1" applyFill="1" applyBorder="1" applyAlignment="1" applyProtection="1">
      <alignment horizontal="center" vertical="center" wrapText="1"/>
    </xf>
    <xf numFmtId="0" fontId="14" fillId="8" borderId="31" xfId="0" applyFont="1" applyFill="1" applyBorder="1" applyAlignment="1">
      <alignment horizontal="center" vertical="center" wrapText="1"/>
    </xf>
    <xf numFmtId="0" fontId="14" fillId="8" borderId="20" xfId="0" applyFont="1" applyFill="1" applyBorder="1" applyAlignment="1">
      <alignment horizontal="center" vertical="center" wrapText="1"/>
    </xf>
    <xf numFmtId="0" fontId="14" fillId="8" borderId="32" xfId="0" applyFont="1" applyFill="1" applyBorder="1" applyAlignment="1">
      <alignment horizontal="center" vertical="center" wrapText="1"/>
    </xf>
    <xf numFmtId="0" fontId="14" fillId="8" borderId="30" xfId="0" applyFont="1" applyFill="1" applyBorder="1" applyAlignment="1">
      <alignment horizontal="center" vertical="center" wrapText="1"/>
    </xf>
    <xf numFmtId="0" fontId="23" fillId="10" borderId="2" xfId="0" applyFont="1" applyFill="1" applyBorder="1" applyAlignment="1">
      <alignment horizontal="center" vertical="center" wrapText="1"/>
    </xf>
    <xf numFmtId="0" fontId="23" fillId="10" borderId="3" xfId="0" applyFont="1" applyFill="1" applyBorder="1" applyAlignment="1">
      <alignment horizontal="center" vertical="center" wrapText="1"/>
    </xf>
    <xf numFmtId="0" fontId="23" fillId="10" borderId="4"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25" xfId="0" applyFont="1" applyFill="1" applyBorder="1" applyAlignment="1">
      <alignment horizontal="center" vertical="center" wrapText="1"/>
    </xf>
    <xf numFmtId="49" fontId="4" fillId="7" borderId="6" xfId="0" applyNumberFormat="1" applyFont="1" applyFill="1" applyBorder="1" applyAlignment="1" applyProtection="1">
      <alignment horizontal="center" vertical="center" wrapText="1"/>
    </xf>
    <xf numFmtId="49" fontId="4" fillId="7" borderId="7" xfId="0" applyNumberFormat="1" applyFont="1" applyFill="1" applyBorder="1" applyAlignment="1" applyProtection="1">
      <alignment horizontal="center" vertical="center" wrapText="1"/>
    </xf>
    <xf numFmtId="49" fontId="4" fillId="7" borderId="8" xfId="0" applyNumberFormat="1" applyFont="1" applyFill="1" applyBorder="1" applyAlignment="1" applyProtection="1">
      <alignment horizontal="center" vertical="center" wrapText="1"/>
    </xf>
    <xf numFmtId="0" fontId="4" fillId="5" borderId="34" xfId="0" applyFont="1" applyFill="1" applyBorder="1" applyAlignment="1" applyProtection="1">
      <alignment horizontal="center" vertical="center" wrapText="1"/>
    </xf>
    <xf numFmtId="0" fontId="4" fillId="5" borderId="7" xfId="0" applyFont="1" applyFill="1" applyBorder="1" applyAlignment="1" applyProtection="1">
      <alignment horizontal="center" vertical="center" wrapText="1"/>
    </xf>
    <xf numFmtId="0" fontId="4" fillId="5" borderId="8" xfId="0" applyFont="1" applyFill="1" applyBorder="1" applyAlignment="1" applyProtection="1">
      <alignment horizontal="center" vertical="center" wrapText="1"/>
    </xf>
    <xf numFmtId="0" fontId="1" fillId="2" borderId="2" xfId="1" applyFont="1" applyFill="1" applyBorder="1" applyAlignment="1">
      <alignment horizontal="center" vertical="center" wrapText="1"/>
    </xf>
    <xf numFmtId="0" fontId="1" fillId="2" borderId="3" xfId="1" applyFont="1" applyFill="1" applyBorder="1" applyAlignment="1">
      <alignment horizontal="center" vertical="center" wrapText="1"/>
    </xf>
    <xf numFmtId="0" fontId="1" fillId="2" borderId="4" xfId="1" applyFont="1" applyFill="1" applyBorder="1" applyAlignment="1">
      <alignment horizontal="center" vertical="center" wrapText="1"/>
    </xf>
    <xf numFmtId="0" fontId="4" fillId="2" borderId="3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18" fillId="10" borderId="2" xfId="0" applyFont="1" applyFill="1" applyBorder="1" applyAlignment="1">
      <alignment horizontal="center" vertical="center" wrapText="1"/>
    </xf>
    <xf numFmtId="0" fontId="18" fillId="10" borderId="3" xfId="0" applyFont="1" applyFill="1" applyBorder="1" applyAlignment="1">
      <alignment horizontal="center" vertical="center" wrapText="1"/>
    </xf>
    <xf numFmtId="0" fontId="18" fillId="10" borderId="4" xfId="0" applyFont="1" applyFill="1" applyBorder="1" applyAlignment="1">
      <alignment horizontal="center" vertical="center" wrapText="1"/>
    </xf>
    <xf numFmtId="0" fontId="4" fillId="2" borderId="14" xfId="0" applyFont="1" applyFill="1" applyBorder="1" applyAlignment="1" applyProtection="1">
      <alignment horizontal="center" vertical="center" wrapText="1"/>
    </xf>
    <xf numFmtId="0" fontId="4" fillId="2" borderId="15" xfId="0" applyFont="1" applyFill="1" applyBorder="1" applyAlignment="1" applyProtection="1">
      <alignment horizontal="center" vertical="center" wrapText="1"/>
    </xf>
    <xf numFmtId="0" fontId="1" fillId="2" borderId="2" xfId="1" applyFont="1" applyFill="1" applyBorder="1" applyAlignment="1" applyProtection="1">
      <alignment horizontal="center" vertical="center" wrapText="1"/>
    </xf>
    <xf numFmtId="0" fontId="1" fillId="2" borderId="3" xfId="1" applyFont="1" applyFill="1" applyBorder="1" applyAlignment="1" applyProtection="1">
      <alignment horizontal="center" vertical="center" wrapText="1"/>
    </xf>
    <xf numFmtId="0" fontId="1" fillId="2" borderId="4" xfId="1" applyFont="1" applyFill="1" applyBorder="1" applyAlignment="1" applyProtection="1">
      <alignment horizontal="center" vertical="center" wrapText="1"/>
    </xf>
    <xf numFmtId="0" fontId="4" fillId="0" borderId="0" xfId="0" applyFont="1" applyAlignment="1" applyProtection="1">
      <alignment horizontal="center" vertical="center" wrapText="1"/>
    </xf>
    <xf numFmtId="0" fontId="4" fillId="0" borderId="2" xfId="0" applyFont="1" applyBorder="1" applyAlignment="1" applyProtection="1">
      <alignment horizontal="center" vertical="center" wrapText="1"/>
    </xf>
    <xf numFmtId="0" fontId="4" fillId="0" borderId="3" xfId="0" applyFont="1" applyBorder="1" applyAlignment="1" applyProtection="1">
      <alignment horizontal="center" vertical="center" wrapText="1"/>
    </xf>
    <xf numFmtId="0" fontId="4" fillId="0" borderId="4" xfId="0" applyFont="1" applyBorder="1" applyAlignment="1" applyProtection="1">
      <alignment horizontal="center" vertical="center" wrapText="1"/>
    </xf>
  </cellXfs>
  <cellStyles count="6">
    <cellStyle name="Normal" xfId="0" builtinId="0"/>
    <cellStyle name="Normal 2" xfId="2"/>
    <cellStyle name="Normal 2 2" xfId="5"/>
    <cellStyle name="Normal 3" xfId="3"/>
    <cellStyle name="Normal 4" xfId="1"/>
    <cellStyle name="Normal 5" xfId="4"/>
  </cellStyles>
  <dxfs count="0"/>
  <tableStyles count="0" defaultTableStyle="TableStyleMedium2" defaultPivotStyle="PivotStyleLight16"/>
  <colors>
    <mruColors>
      <color rgb="FFEDE0FC"/>
      <color rgb="FFC79FF7"/>
      <color rgb="FFF3A3C5"/>
      <color rgb="FFFDD9E0"/>
      <color rgb="FFFED6FF"/>
      <color rgb="FFFED6F1"/>
      <color rgb="FFFEB4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50"/>
  <sheetViews>
    <sheetView tabSelected="1" zoomScale="80" zoomScaleNormal="80" workbookViewId="0">
      <selection activeCell="K1" sqref="K1"/>
    </sheetView>
  </sheetViews>
  <sheetFormatPr baseColWidth="10" defaultRowHeight="14.5" x14ac:dyDescent="0.35"/>
  <cols>
    <col min="1" max="1" width="57.7265625" customWidth="1"/>
    <col min="2" max="7" width="14.54296875" customWidth="1"/>
    <col min="8" max="8" width="8.26953125" customWidth="1"/>
    <col min="9" max="9" width="22.453125" customWidth="1"/>
    <col min="10" max="10" width="20.453125" customWidth="1"/>
    <col min="11" max="11" width="11.7265625" customWidth="1"/>
    <col min="12" max="12" width="11" customWidth="1"/>
    <col min="14" max="14" width="17.1796875" customWidth="1"/>
  </cols>
  <sheetData>
    <row r="1" spans="1:24" ht="98" customHeight="1" thickBot="1" x14ac:dyDescent="0.4">
      <c r="A1" s="215" t="s">
        <v>437</v>
      </c>
      <c r="B1" s="216"/>
      <c r="C1" s="216"/>
      <c r="D1" s="216"/>
      <c r="E1" s="216"/>
      <c r="F1" s="216"/>
      <c r="G1" s="216"/>
      <c r="H1" s="216"/>
      <c r="I1" s="216"/>
      <c r="J1" s="217"/>
      <c r="K1" s="2"/>
      <c r="L1" s="2"/>
      <c r="M1" s="2"/>
      <c r="N1" s="2"/>
      <c r="P1" s="2"/>
      <c r="Q1" s="2"/>
      <c r="R1" s="2"/>
      <c r="S1" s="2"/>
      <c r="T1" s="3"/>
      <c r="U1" s="3"/>
      <c r="V1" s="3"/>
      <c r="W1" s="3"/>
      <c r="X1" s="1"/>
    </row>
    <row r="2" spans="1:24" s="4" customFormat="1" ht="8.5" customHeight="1" thickBot="1" x14ac:dyDescent="0.4">
      <c r="A2" s="2"/>
      <c r="B2" s="2"/>
      <c r="C2" s="2"/>
      <c r="D2" s="2"/>
      <c r="E2" s="2"/>
      <c r="F2" s="2"/>
      <c r="G2" s="2"/>
      <c r="H2" s="2"/>
      <c r="I2" s="2"/>
      <c r="J2" s="2"/>
      <c r="K2" s="2"/>
      <c r="N2" s="42"/>
      <c r="O2" s="2"/>
      <c r="P2" s="2"/>
      <c r="Q2" s="2"/>
      <c r="R2" s="2"/>
      <c r="S2" s="2"/>
      <c r="T2" s="3"/>
      <c r="U2" s="3"/>
      <c r="V2" s="3"/>
      <c r="W2" s="3"/>
      <c r="X2" s="3"/>
    </row>
    <row r="3" spans="1:24" ht="50.25" customHeight="1" thickBot="1" x14ac:dyDescent="0.4">
      <c r="A3" s="215" t="s">
        <v>428</v>
      </c>
      <c r="B3" s="216"/>
      <c r="C3" s="216"/>
      <c r="D3" s="216"/>
      <c r="E3" s="216"/>
      <c r="F3" s="216"/>
      <c r="G3" s="216"/>
      <c r="H3" s="216"/>
      <c r="I3" s="216"/>
      <c r="J3" s="217"/>
      <c r="K3" s="2"/>
      <c r="N3" s="43"/>
      <c r="O3" s="2"/>
      <c r="P3" s="2"/>
      <c r="Q3" s="2"/>
      <c r="R3" s="2"/>
      <c r="S3" s="2"/>
      <c r="T3" s="1"/>
      <c r="U3" s="1"/>
      <c r="V3" s="1"/>
      <c r="W3" s="1"/>
      <c r="X3" s="1"/>
    </row>
    <row r="4" spans="1:24" s="5" customFormat="1" ht="14.25" customHeight="1" thickBot="1" x14ac:dyDescent="0.35">
      <c r="N4" s="44"/>
      <c r="O4" s="2"/>
    </row>
    <row r="5" spans="1:24" s="5" customFormat="1" ht="27" customHeight="1" thickBot="1" x14ac:dyDescent="0.35">
      <c r="A5" s="220" t="s">
        <v>434</v>
      </c>
      <c r="B5" s="221"/>
      <c r="C5" s="221"/>
      <c r="D5" s="221"/>
      <c r="E5" s="221"/>
      <c r="F5" s="221"/>
      <c r="G5" s="222"/>
      <c r="H5" s="122"/>
      <c r="I5" s="200" t="s">
        <v>429</v>
      </c>
      <c r="J5" s="201"/>
      <c r="K5" s="119"/>
      <c r="L5" s="120" t="s">
        <v>420</v>
      </c>
      <c r="N5" s="116"/>
      <c r="O5" s="116"/>
    </row>
    <row r="6" spans="1:24" s="7" customFormat="1" ht="50.15" customHeight="1" thickBot="1" x14ac:dyDescent="0.4">
      <c r="A6" s="218" t="s">
        <v>0</v>
      </c>
      <c r="B6" s="209" t="s">
        <v>432</v>
      </c>
      <c r="C6" s="210"/>
      <c r="D6" s="211"/>
      <c r="E6" s="212" t="s">
        <v>433</v>
      </c>
      <c r="F6" s="213"/>
      <c r="G6" s="214"/>
      <c r="H6" s="123"/>
      <c r="I6" s="202"/>
      <c r="J6" s="203"/>
      <c r="K6" s="121"/>
      <c r="L6" s="159" t="s">
        <v>421</v>
      </c>
      <c r="N6" s="159"/>
      <c r="O6" s="159"/>
    </row>
    <row r="7" spans="1:24" s="7" customFormat="1" ht="58.5" customHeight="1" x14ac:dyDescent="0.35">
      <c r="A7" s="219"/>
      <c r="B7" s="165" t="s">
        <v>211</v>
      </c>
      <c r="C7" s="166" t="s">
        <v>176</v>
      </c>
      <c r="D7" s="167" t="s">
        <v>212</v>
      </c>
      <c r="E7" s="168" t="s">
        <v>211</v>
      </c>
      <c r="F7" s="169" t="s">
        <v>176</v>
      </c>
      <c r="G7" s="170" t="s">
        <v>212</v>
      </c>
      <c r="H7" s="124"/>
      <c r="I7" s="171" t="s">
        <v>215</v>
      </c>
      <c r="J7" s="172" t="s">
        <v>177</v>
      </c>
    </row>
    <row r="8" spans="1:24" s="15" customFormat="1" ht="15" customHeight="1" x14ac:dyDescent="0.3">
      <c r="A8" s="39" t="s">
        <v>192</v>
      </c>
      <c r="B8" s="45"/>
      <c r="C8" s="46"/>
      <c r="D8" s="40">
        <f>(B8*C8)+B8</f>
        <v>0</v>
      </c>
      <c r="E8" s="148"/>
      <c r="F8" s="53"/>
      <c r="G8" s="40">
        <f>(E8*F8)+E8</f>
        <v>0</v>
      </c>
      <c r="H8" s="125"/>
      <c r="I8" s="177">
        <v>474</v>
      </c>
      <c r="J8" s="173">
        <f>D8*I8</f>
        <v>0</v>
      </c>
      <c r="K8" s="175"/>
      <c r="L8" s="160"/>
      <c r="M8" s="160"/>
    </row>
    <row r="9" spans="1:24" s="8" customFormat="1" ht="15" customHeight="1" x14ac:dyDescent="0.3">
      <c r="A9" s="11" t="s">
        <v>254</v>
      </c>
      <c r="B9" s="47"/>
      <c r="C9" s="48"/>
      <c r="D9" s="24">
        <f t="shared" ref="D9:D20" si="0">(B9*C9)+B9</f>
        <v>0</v>
      </c>
      <c r="E9" s="148"/>
      <c r="F9" s="53"/>
      <c r="G9" s="24">
        <f t="shared" ref="G9:G20" si="1">(E9*F9)+E9</f>
        <v>0</v>
      </c>
      <c r="H9" s="125"/>
      <c r="I9" s="178">
        <v>60</v>
      </c>
      <c r="J9" s="173">
        <f t="shared" ref="J9:J67" si="2">D9*I9</f>
        <v>0</v>
      </c>
      <c r="K9" s="103"/>
      <c r="L9" s="161"/>
      <c r="M9" s="161"/>
    </row>
    <row r="10" spans="1:24" s="15" customFormat="1" ht="15" customHeight="1" x14ac:dyDescent="0.3">
      <c r="A10" s="11" t="s">
        <v>253</v>
      </c>
      <c r="B10" s="47"/>
      <c r="C10" s="48"/>
      <c r="D10" s="24">
        <f t="shared" si="0"/>
        <v>0</v>
      </c>
      <c r="E10" s="148"/>
      <c r="F10" s="53"/>
      <c r="G10" s="24">
        <f t="shared" si="1"/>
        <v>0</v>
      </c>
      <c r="H10" s="125"/>
      <c r="I10" s="178">
        <v>80</v>
      </c>
      <c r="J10" s="173">
        <f t="shared" si="2"/>
        <v>0</v>
      </c>
      <c r="K10" s="103"/>
    </row>
    <row r="11" spans="1:24" s="15" customFormat="1" ht="15" customHeight="1" x14ac:dyDescent="0.3">
      <c r="A11" s="11" t="s">
        <v>217</v>
      </c>
      <c r="B11" s="47"/>
      <c r="C11" s="48"/>
      <c r="D11" s="24">
        <f t="shared" si="0"/>
        <v>0</v>
      </c>
      <c r="E11" s="148"/>
      <c r="F11" s="53"/>
      <c r="G11" s="24">
        <f t="shared" si="1"/>
        <v>0</v>
      </c>
      <c r="H11" s="125"/>
      <c r="I11" s="178">
        <v>70</v>
      </c>
      <c r="J11" s="173">
        <f t="shared" si="2"/>
        <v>0</v>
      </c>
      <c r="K11" s="103"/>
    </row>
    <row r="12" spans="1:24" s="15" customFormat="1" ht="15" customHeight="1" x14ac:dyDescent="0.3">
      <c r="A12" s="12" t="s">
        <v>16</v>
      </c>
      <c r="B12" s="47"/>
      <c r="C12" s="48"/>
      <c r="D12" s="24">
        <f t="shared" si="0"/>
        <v>0</v>
      </c>
      <c r="E12" s="148"/>
      <c r="F12" s="53"/>
      <c r="G12" s="24">
        <f t="shared" si="1"/>
        <v>0</v>
      </c>
      <c r="H12" s="125"/>
      <c r="I12" s="178">
        <v>150</v>
      </c>
      <c r="J12" s="173">
        <f t="shared" si="2"/>
        <v>0</v>
      </c>
      <c r="K12" s="103"/>
      <c r="L12" s="27"/>
      <c r="M12" s="28"/>
      <c r="N12" s="28"/>
    </row>
    <row r="13" spans="1:24" s="8" customFormat="1" ht="15" customHeight="1" x14ac:dyDescent="0.3">
      <c r="A13" s="14" t="s">
        <v>255</v>
      </c>
      <c r="B13" s="47"/>
      <c r="C13" s="48"/>
      <c r="D13" s="24">
        <f t="shared" si="0"/>
        <v>0</v>
      </c>
      <c r="E13" s="148"/>
      <c r="F13" s="53"/>
      <c r="G13" s="24">
        <f t="shared" si="1"/>
        <v>0</v>
      </c>
      <c r="H13" s="125"/>
      <c r="I13" s="178">
        <v>200</v>
      </c>
      <c r="J13" s="173">
        <f t="shared" si="2"/>
        <v>0</v>
      </c>
      <c r="K13" s="103"/>
      <c r="L13" s="27"/>
      <c r="M13" s="29"/>
      <c r="N13" s="29"/>
    </row>
    <row r="14" spans="1:24" s="15" customFormat="1" ht="15" customHeight="1" x14ac:dyDescent="0.3">
      <c r="A14" s="14" t="s">
        <v>231</v>
      </c>
      <c r="B14" s="47"/>
      <c r="C14" s="48"/>
      <c r="D14" s="24">
        <f t="shared" si="0"/>
        <v>0</v>
      </c>
      <c r="E14" s="148"/>
      <c r="F14" s="53"/>
      <c r="G14" s="24">
        <f t="shared" si="1"/>
        <v>0</v>
      </c>
      <c r="H14" s="125"/>
      <c r="I14" s="178">
        <v>70</v>
      </c>
      <c r="J14" s="173">
        <f t="shared" si="2"/>
        <v>0</v>
      </c>
      <c r="K14" s="103"/>
      <c r="L14" s="27"/>
      <c r="M14" s="28"/>
      <c r="N14" s="28"/>
    </row>
    <row r="15" spans="1:24" s="15" customFormat="1" ht="15" customHeight="1" x14ac:dyDescent="0.3">
      <c r="A15" s="14" t="s">
        <v>232</v>
      </c>
      <c r="B15" s="47"/>
      <c r="C15" s="48"/>
      <c r="D15" s="24">
        <f t="shared" si="0"/>
        <v>0</v>
      </c>
      <c r="E15" s="148"/>
      <c r="F15" s="53"/>
      <c r="G15" s="24">
        <f t="shared" si="1"/>
        <v>0</v>
      </c>
      <c r="H15" s="125"/>
      <c r="I15" s="178">
        <v>70</v>
      </c>
      <c r="J15" s="173">
        <f t="shared" si="2"/>
        <v>0</v>
      </c>
      <c r="K15" s="103"/>
      <c r="L15" s="27"/>
      <c r="M15" s="28"/>
      <c r="N15" s="28"/>
    </row>
    <row r="16" spans="1:24" s="8" customFormat="1" ht="15" customHeight="1" x14ac:dyDescent="0.3">
      <c r="A16" s="13" t="s">
        <v>256</v>
      </c>
      <c r="B16" s="47"/>
      <c r="C16" s="48"/>
      <c r="D16" s="24">
        <f t="shared" si="0"/>
        <v>0</v>
      </c>
      <c r="E16" s="148"/>
      <c r="F16" s="53"/>
      <c r="G16" s="24">
        <f t="shared" si="1"/>
        <v>0</v>
      </c>
      <c r="H16" s="125"/>
      <c r="I16" s="178">
        <v>240</v>
      </c>
      <c r="J16" s="173">
        <f t="shared" si="2"/>
        <v>0</v>
      </c>
      <c r="K16" s="103"/>
      <c r="L16" s="27"/>
      <c r="M16" s="29"/>
      <c r="N16" s="29"/>
    </row>
    <row r="17" spans="1:14" s="15" customFormat="1" ht="15" customHeight="1" x14ac:dyDescent="0.3">
      <c r="A17" s="11" t="s">
        <v>25</v>
      </c>
      <c r="B17" s="47"/>
      <c r="C17" s="48"/>
      <c r="D17" s="24">
        <f t="shared" si="0"/>
        <v>0</v>
      </c>
      <c r="E17" s="148"/>
      <c r="F17" s="53"/>
      <c r="G17" s="24">
        <f t="shared" si="1"/>
        <v>0</v>
      </c>
      <c r="H17" s="125"/>
      <c r="I17" s="178">
        <v>270</v>
      </c>
      <c r="J17" s="173">
        <f t="shared" si="2"/>
        <v>0</v>
      </c>
      <c r="K17" s="103"/>
      <c r="L17" s="27"/>
      <c r="M17" s="28"/>
      <c r="N17" s="28"/>
    </row>
    <row r="18" spans="1:14" s="8" customFormat="1" ht="15" customHeight="1" x14ac:dyDescent="0.3">
      <c r="A18" s="11" t="s">
        <v>257</v>
      </c>
      <c r="B18" s="47"/>
      <c r="C18" s="48"/>
      <c r="D18" s="24">
        <f t="shared" si="0"/>
        <v>0</v>
      </c>
      <c r="E18" s="148"/>
      <c r="F18" s="53"/>
      <c r="G18" s="24">
        <f t="shared" si="1"/>
        <v>0</v>
      </c>
      <c r="H18" s="125"/>
      <c r="I18" s="178">
        <v>600</v>
      </c>
      <c r="J18" s="173">
        <f t="shared" si="2"/>
        <v>0</v>
      </c>
      <c r="K18" s="103"/>
      <c r="L18" s="27"/>
      <c r="M18" s="29"/>
      <c r="N18" s="29"/>
    </row>
    <row r="19" spans="1:14" s="15" customFormat="1" ht="14.25" customHeight="1" x14ac:dyDescent="0.3">
      <c r="A19" s="12" t="s">
        <v>218</v>
      </c>
      <c r="B19" s="47"/>
      <c r="C19" s="48"/>
      <c r="D19" s="24">
        <f t="shared" si="0"/>
        <v>0</v>
      </c>
      <c r="E19" s="148"/>
      <c r="F19" s="53"/>
      <c r="G19" s="24">
        <f t="shared" si="1"/>
        <v>0</v>
      </c>
      <c r="H19" s="125"/>
      <c r="I19" s="178">
        <v>300</v>
      </c>
      <c r="J19" s="173">
        <f t="shared" si="2"/>
        <v>0</v>
      </c>
      <c r="K19" s="103"/>
      <c r="L19" s="27"/>
      <c r="M19" s="28"/>
      <c r="N19" s="28"/>
    </row>
    <row r="20" spans="1:14" s="8" customFormat="1" ht="15" customHeight="1" x14ac:dyDescent="0.3">
      <c r="A20" s="13" t="s">
        <v>258</v>
      </c>
      <c r="B20" s="47"/>
      <c r="C20" s="48"/>
      <c r="D20" s="24">
        <f t="shared" si="0"/>
        <v>0</v>
      </c>
      <c r="E20" s="148"/>
      <c r="F20" s="53"/>
      <c r="G20" s="24">
        <f t="shared" si="1"/>
        <v>0</v>
      </c>
      <c r="H20" s="125"/>
      <c r="I20" s="178">
        <v>100</v>
      </c>
      <c r="J20" s="173">
        <f t="shared" si="2"/>
        <v>0</v>
      </c>
      <c r="K20" s="103"/>
      <c r="L20" s="27"/>
      <c r="M20" s="29"/>
      <c r="N20" s="29"/>
    </row>
    <row r="21" spans="1:14" s="15" customFormat="1" ht="15" customHeight="1" x14ac:dyDescent="0.3">
      <c r="A21" s="12" t="s">
        <v>259</v>
      </c>
      <c r="B21" s="47"/>
      <c r="C21" s="48"/>
      <c r="D21" s="24">
        <f>(B21*C21)+B21</f>
        <v>0</v>
      </c>
      <c r="E21" s="148"/>
      <c r="F21" s="53"/>
      <c r="G21" s="24">
        <f>(E21*F21)+E21</f>
        <v>0</v>
      </c>
      <c r="H21" s="125"/>
      <c r="I21" s="179">
        <v>1300</v>
      </c>
      <c r="J21" s="173">
        <f t="shared" si="2"/>
        <v>0</v>
      </c>
      <c r="K21" s="103"/>
      <c r="L21" s="27"/>
      <c r="M21" s="28"/>
      <c r="N21" s="28"/>
    </row>
    <row r="22" spans="1:14" s="15" customFormat="1" ht="15" customHeight="1" x14ac:dyDescent="0.3">
      <c r="A22" s="12" t="s">
        <v>260</v>
      </c>
      <c r="B22" s="47"/>
      <c r="C22" s="48"/>
      <c r="D22" s="24">
        <f>(B22*C22)+B22</f>
        <v>0</v>
      </c>
      <c r="E22" s="148"/>
      <c r="F22" s="53"/>
      <c r="G22" s="24">
        <f>(E22*F22)+E22</f>
        <v>0</v>
      </c>
      <c r="H22" s="125"/>
      <c r="I22" s="179">
        <v>1200</v>
      </c>
      <c r="J22" s="173">
        <f t="shared" si="2"/>
        <v>0</v>
      </c>
      <c r="K22" s="103"/>
      <c r="L22" s="27"/>
      <c r="M22" s="28"/>
      <c r="N22" s="28"/>
    </row>
    <row r="23" spans="1:14" s="15" customFormat="1" ht="15" customHeight="1" x14ac:dyDescent="0.3">
      <c r="A23" s="12" t="s">
        <v>236</v>
      </c>
      <c r="B23" s="47"/>
      <c r="C23" s="48"/>
      <c r="D23" s="24">
        <f t="shared" ref="D23:D24" si="3">(B23*C23)+B23</f>
        <v>0</v>
      </c>
      <c r="E23" s="148"/>
      <c r="F23" s="53"/>
      <c r="G23" s="24">
        <f t="shared" ref="G23:G24" si="4">(E23*F23)+E23</f>
        <v>0</v>
      </c>
      <c r="H23" s="125"/>
      <c r="I23" s="178">
        <v>200</v>
      </c>
      <c r="J23" s="173">
        <f t="shared" si="2"/>
        <v>0</v>
      </c>
      <c r="K23" s="103"/>
      <c r="L23" s="27"/>
      <c r="M23" s="28"/>
      <c r="N23" s="28"/>
    </row>
    <row r="24" spans="1:14" s="15" customFormat="1" ht="15" customHeight="1" x14ac:dyDescent="0.3">
      <c r="A24" s="11" t="s">
        <v>52</v>
      </c>
      <c r="B24" s="47"/>
      <c r="C24" s="48"/>
      <c r="D24" s="24">
        <f t="shared" si="3"/>
        <v>0</v>
      </c>
      <c r="E24" s="148"/>
      <c r="F24" s="53"/>
      <c r="G24" s="24">
        <f t="shared" si="4"/>
        <v>0</v>
      </c>
      <c r="H24" s="125"/>
      <c r="I24" s="178">
        <v>60</v>
      </c>
      <c r="J24" s="173">
        <f t="shared" si="2"/>
        <v>0</v>
      </c>
      <c r="K24" s="103"/>
      <c r="L24" s="27"/>
      <c r="M24" s="28"/>
      <c r="N24" s="28"/>
    </row>
    <row r="25" spans="1:14" s="15" customFormat="1" ht="15" customHeight="1" x14ac:dyDescent="0.3">
      <c r="A25" s="12" t="s">
        <v>219</v>
      </c>
      <c r="B25" s="47"/>
      <c r="C25" s="48"/>
      <c r="D25" s="24">
        <f t="shared" ref="D25:D28" si="5">(B25*C25)+B25</f>
        <v>0</v>
      </c>
      <c r="E25" s="148"/>
      <c r="F25" s="53"/>
      <c r="G25" s="24">
        <f t="shared" ref="G25:G28" si="6">(E25*F25)+E25</f>
        <v>0</v>
      </c>
      <c r="H25" s="125"/>
      <c r="I25" s="178">
        <v>50</v>
      </c>
      <c r="J25" s="173">
        <f t="shared" si="2"/>
        <v>0</v>
      </c>
      <c r="K25" s="103"/>
      <c r="L25" s="27"/>
      <c r="M25" s="28"/>
      <c r="N25" s="28"/>
    </row>
    <row r="26" spans="1:14" s="15" customFormat="1" ht="15" customHeight="1" x14ac:dyDescent="0.3">
      <c r="A26" s="14" t="s">
        <v>220</v>
      </c>
      <c r="B26" s="47"/>
      <c r="C26" s="48"/>
      <c r="D26" s="24">
        <f t="shared" si="5"/>
        <v>0</v>
      </c>
      <c r="E26" s="148"/>
      <c r="F26" s="53"/>
      <c r="G26" s="24">
        <f t="shared" si="6"/>
        <v>0</v>
      </c>
      <c r="H26" s="125"/>
      <c r="I26" s="178">
        <v>30</v>
      </c>
      <c r="J26" s="173">
        <f t="shared" si="2"/>
        <v>0</v>
      </c>
      <c r="K26" s="103"/>
      <c r="L26" s="27"/>
      <c r="M26" s="28"/>
      <c r="N26" s="28"/>
    </row>
    <row r="27" spans="1:14" s="15" customFormat="1" ht="15" customHeight="1" x14ac:dyDescent="0.3">
      <c r="A27" s="14" t="s">
        <v>221</v>
      </c>
      <c r="B27" s="47"/>
      <c r="C27" s="48"/>
      <c r="D27" s="24">
        <f t="shared" si="5"/>
        <v>0</v>
      </c>
      <c r="E27" s="148"/>
      <c r="F27" s="53"/>
      <c r="G27" s="24">
        <f t="shared" si="6"/>
        <v>0</v>
      </c>
      <c r="H27" s="125"/>
      <c r="I27" s="178">
        <v>30</v>
      </c>
      <c r="J27" s="173">
        <f t="shared" si="2"/>
        <v>0</v>
      </c>
      <c r="K27" s="103"/>
      <c r="L27" s="27"/>
      <c r="M27" s="28"/>
      <c r="N27" s="28"/>
    </row>
    <row r="28" spans="1:14" s="15" customFormat="1" ht="15" customHeight="1" x14ac:dyDescent="0.3">
      <c r="A28" s="19" t="s">
        <v>76</v>
      </c>
      <c r="B28" s="47"/>
      <c r="C28" s="48"/>
      <c r="D28" s="24">
        <f t="shared" si="5"/>
        <v>0</v>
      </c>
      <c r="E28" s="148"/>
      <c r="F28" s="53"/>
      <c r="G28" s="24">
        <f t="shared" si="6"/>
        <v>0</v>
      </c>
      <c r="H28" s="125"/>
      <c r="I28" s="180">
        <v>15</v>
      </c>
      <c r="J28" s="173">
        <f t="shared" si="2"/>
        <v>0</v>
      </c>
      <c r="K28" s="103"/>
      <c r="L28" s="27"/>
      <c r="M28" s="28"/>
      <c r="N28" s="28"/>
    </row>
    <row r="29" spans="1:14" s="9" customFormat="1" ht="15" customHeight="1" x14ac:dyDescent="0.3">
      <c r="A29" s="19" t="s">
        <v>261</v>
      </c>
      <c r="B29" s="47"/>
      <c r="C29" s="48"/>
      <c r="D29" s="24">
        <f t="shared" ref="D29:D37" si="7">(B29*C29)+B29</f>
        <v>0</v>
      </c>
      <c r="E29" s="148"/>
      <c r="F29" s="53"/>
      <c r="G29" s="24">
        <f t="shared" ref="G29:G37" si="8">(E29*F29)+E29</f>
        <v>0</v>
      </c>
      <c r="H29" s="125"/>
      <c r="I29" s="180">
        <v>350</v>
      </c>
      <c r="J29" s="173">
        <f t="shared" si="2"/>
        <v>0</v>
      </c>
      <c r="K29" s="103"/>
      <c r="L29" s="27"/>
      <c r="M29" s="30"/>
      <c r="N29" s="30"/>
    </row>
    <row r="30" spans="1:14" s="8" customFormat="1" ht="15" customHeight="1" x14ac:dyDescent="0.3">
      <c r="A30" s="19" t="s">
        <v>262</v>
      </c>
      <c r="B30" s="47"/>
      <c r="C30" s="48"/>
      <c r="D30" s="24">
        <f t="shared" si="7"/>
        <v>0</v>
      </c>
      <c r="E30" s="148"/>
      <c r="F30" s="53"/>
      <c r="G30" s="24">
        <f t="shared" si="8"/>
        <v>0</v>
      </c>
      <c r="H30" s="125"/>
      <c r="I30" s="180">
        <v>350</v>
      </c>
      <c r="J30" s="173">
        <f t="shared" si="2"/>
        <v>0</v>
      </c>
      <c r="K30" s="103"/>
      <c r="L30" s="27"/>
      <c r="M30" s="29"/>
      <c r="N30" s="29"/>
    </row>
    <row r="31" spans="1:14" s="15" customFormat="1" ht="15" customHeight="1" x14ac:dyDescent="0.3">
      <c r="A31" s="19" t="s">
        <v>263</v>
      </c>
      <c r="B31" s="47"/>
      <c r="C31" s="48"/>
      <c r="D31" s="24">
        <f t="shared" si="7"/>
        <v>0</v>
      </c>
      <c r="E31" s="148"/>
      <c r="F31" s="53"/>
      <c r="G31" s="24">
        <f t="shared" si="8"/>
        <v>0</v>
      </c>
      <c r="H31" s="125"/>
      <c r="I31" s="180">
        <v>1200</v>
      </c>
      <c r="J31" s="173">
        <f t="shared" si="2"/>
        <v>0</v>
      </c>
      <c r="K31" s="103"/>
      <c r="L31" s="27"/>
      <c r="M31" s="28"/>
      <c r="N31" s="28"/>
    </row>
    <row r="32" spans="1:14" s="15" customFormat="1" ht="15" customHeight="1" x14ac:dyDescent="0.3">
      <c r="A32" s="19" t="s">
        <v>264</v>
      </c>
      <c r="B32" s="47"/>
      <c r="C32" s="48"/>
      <c r="D32" s="24">
        <f t="shared" si="7"/>
        <v>0</v>
      </c>
      <c r="E32" s="148"/>
      <c r="F32" s="53"/>
      <c r="G32" s="24">
        <f t="shared" si="8"/>
        <v>0</v>
      </c>
      <c r="H32" s="125"/>
      <c r="I32" s="180">
        <v>1200</v>
      </c>
      <c r="J32" s="173">
        <f t="shared" si="2"/>
        <v>0</v>
      </c>
      <c r="K32" s="103"/>
      <c r="L32" s="27"/>
      <c r="M32" s="28"/>
      <c r="N32" s="28"/>
    </row>
    <row r="33" spans="1:19" s="15" customFormat="1" ht="15" customHeight="1" x14ac:dyDescent="0.3">
      <c r="A33" s="19" t="s">
        <v>265</v>
      </c>
      <c r="B33" s="47"/>
      <c r="C33" s="48"/>
      <c r="D33" s="24">
        <f t="shared" si="7"/>
        <v>0</v>
      </c>
      <c r="E33" s="148"/>
      <c r="F33" s="53"/>
      <c r="G33" s="24">
        <f t="shared" si="8"/>
        <v>0</v>
      </c>
      <c r="H33" s="125"/>
      <c r="I33" s="180">
        <v>1800</v>
      </c>
      <c r="J33" s="173">
        <f t="shared" si="2"/>
        <v>0</v>
      </c>
      <c r="K33" s="103"/>
      <c r="L33" s="27"/>
      <c r="M33" s="28"/>
      <c r="N33" s="28"/>
    </row>
    <row r="34" spans="1:19" s="15" customFormat="1" ht="15" customHeight="1" x14ac:dyDescent="0.3">
      <c r="A34" s="19" t="s">
        <v>266</v>
      </c>
      <c r="B34" s="47"/>
      <c r="C34" s="48"/>
      <c r="D34" s="24">
        <f t="shared" si="7"/>
        <v>0</v>
      </c>
      <c r="E34" s="148"/>
      <c r="F34" s="53"/>
      <c r="G34" s="24">
        <f t="shared" si="8"/>
        <v>0</v>
      </c>
      <c r="H34" s="125"/>
      <c r="I34" s="180">
        <v>60</v>
      </c>
      <c r="J34" s="173">
        <f t="shared" si="2"/>
        <v>0</v>
      </c>
      <c r="K34" s="103"/>
      <c r="L34" s="27"/>
      <c r="M34" s="28"/>
      <c r="N34" s="28"/>
    </row>
    <row r="35" spans="1:19" s="15" customFormat="1" ht="15" customHeight="1" x14ac:dyDescent="0.3">
      <c r="A35" s="19" t="s">
        <v>226</v>
      </c>
      <c r="B35" s="47"/>
      <c r="C35" s="48"/>
      <c r="D35" s="24">
        <f t="shared" si="7"/>
        <v>0</v>
      </c>
      <c r="E35" s="148"/>
      <c r="F35" s="53"/>
      <c r="G35" s="24">
        <f t="shared" si="8"/>
        <v>0</v>
      </c>
      <c r="H35" s="125"/>
      <c r="I35" s="180">
        <v>200</v>
      </c>
      <c r="J35" s="173">
        <f t="shared" si="2"/>
        <v>0</v>
      </c>
      <c r="K35" s="103"/>
      <c r="L35" s="27"/>
      <c r="M35" s="28"/>
      <c r="N35" s="28"/>
    </row>
    <row r="36" spans="1:19" s="15" customFormat="1" ht="15" customHeight="1" x14ac:dyDescent="0.3">
      <c r="A36" s="19" t="s">
        <v>227</v>
      </c>
      <c r="B36" s="47"/>
      <c r="C36" s="48"/>
      <c r="D36" s="24">
        <f t="shared" si="7"/>
        <v>0</v>
      </c>
      <c r="E36" s="148"/>
      <c r="F36" s="53"/>
      <c r="G36" s="24">
        <f t="shared" si="8"/>
        <v>0</v>
      </c>
      <c r="H36" s="125"/>
      <c r="I36" s="180">
        <v>300</v>
      </c>
      <c r="J36" s="173">
        <f t="shared" si="2"/>
        <v>0</v>
      </c>
      <c r="K36" s="103"/>
      <c r="L36" s="27"/>
      <c r="M36" s="28"/>
      <c r="N36" s="28"/>
    </row>
    <row r="37" spans="1:19" s="15" customFormat="1" ht="15" customHeight="1" x14ac:dyDescent="0.3">
      <c r="A37" s="19" t="s">
        <v>228</v>
      </c>
      <c r="B37" s="47"/>
      <c r="C37" s="48"/>
      <c r="D37" s="24">
        <f t="shared" si="7"/>
        <v>0</v>
      </c>
      <c r="E37" s="148"/>
      <c r="F37" s="53"/>
      <c r="G37" s="24">
        <f t="shared" si="8"/>
        <v>0</v>
      </c>
      <c r="H37" s="125"/>
      <c r="I37" s="180">
        <v>300</v>
      </c>
      <c r="J37" s="173">
        <f t="shared" si="2"/>
        <v>0</v>
      </c>
      <c r="K37" s="103"/>
      <c r="L37" s="27"/>
      <c r="M37" s="28"/>
      <c r="N37" s="28"/>
    </row>
    <row r="38" spans="1:19" ht="15" customHeight="1" x14ac:dyDescent="0.35">
      <c r="A38" s="19" t="s">
        <v>267</v>
      </c>
      <c r="B38" s="47"/>
      <c r="C38" s="48"/>
      <c r="D38" s="36">
        <f t="shared" ref="D38:D67" si="9">(B38*C38)+B38</f>
        <v>0</v>
      </c>
      <c r="E38" s="148"/>
      <c r="F38" s="53"/>
      <c r="G38" s="36">
        <f t="shared" ref="G38:G67" si="10">(E38*F38)+E38</f>
        <v>0</v>
      </c>
      <c r="H38" s="125"/>
      <c r="I38" s="181">
        <v>240</v>
      </c>
      <c r="J38" s="173">
        <f t="shared" si="2"/>
        <v>0</v>
      </c>
      <c r="K38" s="103"/>
      <c r="L38" s="31"/>
      <c r="M38" s="31"/>
      <c r="N38" s="31"/>
      <c r="O38" s="31"/>
      <c r="P38" s="31"/>
      <c r="Q38" s="31"/>
      <c r="R38" s="31"/>
      <c r="S38" s="32"/>
    </row>
    <row r="39" spans="1:19" ht="15" customHeight="1" x14ac:dyDescent="0.35">
      <c r="A39" s="19" t="s">
        <v>268</v>
      </c>
      <c r="B39" s="47"/>
      <c r="C39" s="48"/>
      <c r="D39" s="24">
        <f t="shared" si="9"/>
        <v>0</v>
      </c>
      <c r="E39" s="148"/>
      <c r="F39" s="53"/>
      <c r="G39" s="24">
        <f t="shared" si="10"/>
        <v>0</v>
      </c>
      <c r="H39" s="125"/>
      <c r="I39" s="181">
        <v>240</v>
      </c>
      <c r="J39" s="173">
        <f t="shared" si="2"/>
        <v>0</v>
      </c>
      <c r="K39" s="103"/>
      <c r="L39" s="31"/>
      <c r="M39" s="31"/>
      <c r="N39" s="31"/>
      <c r="O39" s="31"/>
      <c r="P39" s="31"/>
      <c r="Q39" s="31"/>
      <c r="R39" s="31"/>
      <c r="S39" s="32"/>
    </row>
    <row r="40" spans="1:19" ht="15" customHeight="1" x14ac:dyDescent="0.35">
      <c r="A40" s="19" t="s">
        <v>269</v>
      </c>
      <c r="B40" s="47"/>
      <c r="C40" s="48"/>
      <c r="D40" s="24">
        <f t="shared" si="9"/>
        <v>0</v>
      </c>
      <c r="E40" s="148"/>
      <c r="F40" s="53"/>
      <c r="G40" s="24">
        <f t="shared" si="10"/>
        <v>0</v>
      </c>
      <c r="H40" s="125"/>
      <c r="I40" s="181">
        <v>150</v>
      </c>
      <c r="J40" s="173">
        <f t="shared" si="2"/>
        <v>0</v>
      </c>
      <c r="K40" s="103"/>
      <c r="L40" s="31"/>
      <c r="M40" s="31"/>
      <c r="N40" s="31"/>
      <c r="O40" s="31"/>
      <c r="P40" s="31"/>
      <c r="Q40" s="31"/>
      <c r="R40" s="31"/>
      <c r="S40" s="32"/>
    </row>
    <row r="41" spans="1:19" ht="15" customHeight="1" x14ac:dyDescent="0.35">
      <c r="A41" s="19" t="s">
        <v>270</v>
      </c>
      <c r="B41" s="47"/>
      <c r="C41" s="48"/>
      <c r="D41" s="24">
        <f t="shared" si="9"/>
        <v>0</v>
      </c>
      <c r="E41" s="148"/>
      <c r="F41" s="53"/>
      <c r="G41" s="24">
        <f t="shared" si="10"/>
        <v>0</v>
      </c>
      <c r="H41" s="125"/>
      <c r="I41" s="181">
        <v>300</v>
      </c>
      <c r="J41" s="173">
        <f t="shared" si="2"/>
        <v>0</v>
      </c>
      <c r="K41" s="103"/>
      <c r="L41" s="31"/>
      <c r="M41" s="31"/>
      <c r="N41" s="31"/>
      <c r="O41" s="31"/>
      <c r="P41" s="31"/>
      <c r="Q41" s="31"/>
      <c r="R41" s="31"/>
      <c r="S41" s="33"/>
    </row>
    <row r="42" spans="1:19" ht="15" customHeight="1" x14ac:dyDescent="0.35">
      <c r="A42" s="19" t="s">
        <v>271</v>
      </c>
      <c r="B42" s="47"/>
      <c r="C42" s="48"/>
      <c r="D42" s="24">
        <f t="shared" si="9"/>
        <v>0</v>
      </c>
      <c r="E42" s="148"/>
      <c r="F42" s="53"/>
      <c r="G42" s="24">
        <f t="shared" si="10"/>
        <v>0</v>
      </c>
      <c r="H42" s="125"/>
      <c r="I42" s="181">
        <v>200</v>
      </c>
      <c r="J42" s="173">
        <f t="shared" si="2"/>
        <v>0</v>
      </c>
      <c r="K42" s="103"/>
      <c r="L42" s="31"/>
      <c r="M42" s="31"/>
      <c r="N42" s="31"/>
      <c r="O42" s="31"/>
      <c r="P42" s="31"/>
      <c r="Q42" s="31"/>
      <c r="R42" s="31"/>
      <c r="S42" s="33"/>
    </row>
    <row r="43" spans="1:19" ht="15" customHeight="1" x14ac:dyDescent="0.35">
      <c r="A43" s="19" t="s">
        <v>272</v>
      </c>
      <c r="B43" s="47"/>
      <c r="C43" s="48"/>
      <c r="D43" s="24">
        <f t="shared" si="9"/>
        <v>0</v>
      </c>
      <c r="E43" s="148"/>
      <c r="F43" s="53"/>
      <c r="G43" s="24">
        <f t="shared" si="10"/>
        <v>0</v>
      </c>
      <c r="H43" s="125"/>
      <c r="I43" s="181">
        <v>250</v>
      </c>
      <c r="J43" s="173">
        <f t="shared" si="2"/>
        <v>0</v>
      </c>
      <c r="K43" s="103"/>
      <c r="L43" s="31"/>
      <c r="M43" s="31"/>
      <c r="N43" s="31"/>
      <c r="O43" s="31"/>
      <c r="P43" s="31"/>
      <c r="Q43" s="31"/>
      <c r="R43" s="31"/>
      <c r="S43" s="33"/>
    </row>
    <row r="44" spans="1:19" ht="15" customHeight="1" x14ac:dyDescent="0.35">
      <c r="A44" s="19" t="s">
        <v>273</v>
      </c>
      <c r="B44" s="47"/>
      <c r="C44" s="48"/>
      <c r="D44" s="24">
        <f t="shared" si="9"/>
        <v>0</v>
      </c>
      <c r="E44" s="148"/>
      <c r="F44" s="53"/>
      <c r="G44" s="24">
        <f t="shared" si="10"/>
        <v>0</v>
      </c>
      <c r="H44" s="125"/>
      <c r="I44" s="181">
        <v>250</v>
      </c>
      <c r="J44" s="173">
        <f t="shared" si="2"/>
        <v>0</v>
      </c>
      <c r="K44" s="103"/>
      <c r="L44" s="31"/>
      <c r="M44" s="31"/>
      <c r="N44" s="31"/>
      <c r="O44" s="31"/>
      <c r="P44" s="31"/>
      <c r="Q44" s="31"/>
      <c r="R44" s="31"/>
      <c r="S44" s="33"/>
    </row>
    <row r="45" spans="1:19" ht="15" customHeight="1" x14ac:dyDescent="0.35">
      <c r="A45" s="19" t="s">
        <v>274</v>
      </c>
      <c r="B45" s="47"/>
      <c r="C45" s="48"/>
      <c r="D45" s="24">
        <f t="shared" si="9"/>
        <v>0</v>
      </c>
      <c r="E45" s="148"/>
      <c r="F45" s="53"/>
      <c r="G45" s="24">
        <f t="shared" si="10"/>
        <v>0</v>
      </c>
      <c r="H45" s="125"/>
      <c r="I45" s="181">
        <v>500</v>
      </c>
      <c r="J45" s="173">
        <f t="shared" si="2"/>
        <v>0</v>
      </c>
      <c r="K45" s="103"/>
      <c r="L45" s="31"/>
      <c r="M45" s="31"/>
      <c r="N45" s="31"/>
      <c r="O45" s="31"/>
      <c r="P45" s="31"/>
      <c r="Q45" s="31"/>
      <c r="R45" s="31"/>
      <c r="S45" s="33"/>
    </row>
    <row r="46" spans="1:19" ht="15" customHeight="1" x14ac:dyDescent="0.35">
      <c r="A46" s="19" t="s">
        <v>275</v>
      </c>
      <c r="B46" s="47"/>
      <c r="C46" s="48"/>
      <c r="D46" s="24">
        <f t="shared" si="9"/>
        <v>0</v>
      </c>
      <c r="E46" s="148"/>
      <c r="F46" s="53"/>
      <c r="G46" s="24">
        <f t="shared" si="10"/>
        <v>0</v>
      </c>
      <c r="H46" s="125"/>
      <c r="I46" s="181">
        <v>500</v>
      </c>
      <c r="J46" s="173">
        <f t="shared" si="2"/>
        <v>0</v>
      </c>
      <c r="K46" s="103"/>
      <c r="L46" s="31"/>
      <c r="M46" s="31"/>
      <c r="N46" s="31"/>
      <c r="O46" s="31"/>
      <c r="P46" s="31"/>
      <c r="Q46" s="31"/>
      <c r="R46" s="31"/>
      <c r="S46" s="33"/>
    </row>
    <row r="47" spans="1:19" ht="15" customHeight="1" x14ac:dyDescent="0.35">
      <c r="A47" s="19" t="s">
        <v>276</v>
      </c>
      <c r="B47" s="47"/>
      <c r="C47" s="48"/>
      <c r="D47" s="24">
        <f t="shared" si="9"/>
        <v>0</v>
      </c>
      <c r="E47" s="148"/>
      <c r="F47" s="53"/>
      <c r="G47" s="24">
        <f t="shared" si="10"/>
        <v>0</v>
      </c>
      <c r="H47" s="125"/>
      <c r="I47" s="181">
        <v>240</v>
      </c>
      <c r="J47" s="173">
        <f t="shared" si="2"/>
        <v>0</v>
      </c>
      <c r="K47" s="103"/>
      <c r="L47" s="31"/>
      <c r="M47" s="31"/>
      <c r="N47" s="31"/>
      <c r="O47" s="31"/>
      <c r="P47" s="31"/>
      <c r="Q47" s="31"/>
      <c r="R47" s="31"/>
      <c r="S47" s="32"/>
    </row>
    <row r="48" spans="1:19" ht="15" customHeight="1" x14ac:dyDescent="0.35">
      <c r="A48" s="19" t="s">
        <v>277</v>
      </c>
      <c r="B48" s="47"/>
      <c r="C48" s="48"/>
      <c r="D48" s="24">
        <f t="shared" si="9"/>
        <v>0</v>
      </c>
      <c r="E48" s="148"/>
      <c r="F48" s="53"/>
      <c r="G48" s="24">
        <f t="shared" si="10"/>
        <v>0</v>
      </c>
      <c r="H48" s="125"/>
      <c r="I48" s="181">
        <v>240</v>
      </c>
      <c r="J48" s="173">
        <f t="shared" si="2"/>
        <v>0</v>
      </c>
      <c r="K48" s="103"/>
      <c r="L48" s="31"/>
      <c r="M48" s="31"/>
      <c r="N48" s="31"/>
      <c r="O48" s="31"/>
      <c r="P48" s="31"/>
      <c r="Q48" s="31"/>
      <c r="R48" s="31"/>
      <c r="S48" s="32"/>
    </row>
    <row r="49" spans="1:19" ht="15" customHeight="1" x14ac:dyDescent="0.35">
      <c r="A49" s="19" t="s">
        <v>278</v>
      </c>
      <c r="B49" s="47"/>
      <c r="C49" s="48"/>
      <c r="D49" s="24">
        <f t="shared" si="9"/>
        <v>0</v>
      </c>
      <c r="E49" s="148"/>
      <c r="F49" s="53"/>
      <c r="G49" s="24">
        <f t="shared" si="10"/>
        <v>0</v>
      </c>
      <c r="H49" s="125"/>
      <c r="I49" s="181">
        <v>500</v>
      </c>
      <c r="J49" s="173">
        <f t="shared" si="2"/>
        <v>0</v>
      </c>
      <c r="K49" s="103"/>
      <c r="L49" s="31"/>
      <c r="M49" s="31"/>
      <c r="N49" s="31"/>
      <c r="O49" s="31"/>
      <c r="P49" s="31"/>
      <c r="Q49" s="31"/>
      <c r="R49" s="31"/>
      <c r="S49" s="32"/>
    </row>
    <row r="50" spans="1:19" ht="15" customHeight="1" x14ac:dyDescent="0.35">
      <c r="A50" s="19" t="s">
        <v>279</v>
      </c>
      <c r="B50" s="47"/>
      <c r="C50" s="48"/>
      <c r="D50" s="24">
        <f t="shared" si="9"/>
        <v>0</v>
      </c>
      <c r="E50" s="148"/>
      <c r="F50" s="53"/>
      <c r="G50" s="24">
        <f t="shared" si="10"/>
        <v>0</v>
      </c>
      <c r="H50" s="125"/>
      <c r="I50" s="181">
        <v>1000</v>
      </c>
      <c r="J50" s="173">
        <f t="shared" si="2"/>
        <v>0</v>
      </c>
      <c r="K50" s="103"/>
      <c r="L50" s="31"/>
      <c r="M50" s="31"/>
      <c r="N50" s="31"/>
      <c r="O50" s="31"/>
      <c r="P50" s="31"/>
      <c r="Q50" s="31"/>
      <c r="R50" s="31"/>
      <c r="S50" s="33"/>
    </row>
    <row r="51" spans="1:19" ht="15" customHeight="1" x14ac:dyDescent="0.35">
      <c r="A51" s="19" t="s">
        <v>280</v>
      </c>
      <c r="B51" s="47"/>
      <c r="C51" s="48"/>
      <c r="D51" s="24">
        <f t="shared" si="9"/>
        <v>0</v>
      </c>
      <c r="E51" s="148"/>
      <c r="F51" s="53"/>
      <c r="G51" s="24">
        <f t="shared" si="10"/>
        <v>0</v>
      </c>
      <c r="H51" s="125"/>
      <c r="I51" s="181">
        <v>80</v>
      </c>
      <c r="J51" s="173">
        <f t="shared" si="2"/>
        <v>0</v>
      </c>
      <c r="K51" s="103"/>
      <c r="L51" s="34"/>
      <c r="M51" s="34"/>
      <c r="N51" s="34"/>
      <c r="O51" s="34"/>
      <c r="P51" s="34"/>
      <c r="Q51" s="34"/>
      <c r="R51" s="34"/>
      <c r="S51" s="35"/>
    </row>
    <row r="52" spans="1:19" ht="15" customHeight="1" x14ac:dyDescent="0.35">
      <c r="A52" s="19" t="s">
        <v>281</v>
      </c>
      <c r="B52" s="47"/>
      <c r="C52" s="48"/>
      <c r="D52" s="24">
        <f t="shared" si="9"/>
        <v>0</v>
      </c>
      <c r="E52" s="148"/>
      <c r="F52" s="53"/>
      <c r="G52" s="24">
        <f t="shared" si="10"/>
        <v>0</v>
      </c>
      <c r="H52" s="125"/>
      <c r="I52" s="181">
        <v>500</v>
      </c>
      <c r="J52" s="173">
        <f t="shared" si="2"/>
        <v>0</v>
      </c>
      <c r="K52" s="103"/>
      <c r="L52" s="34"/>
      <c r="M52" s="34"/>
      <c r="N52" s="34"/>
      <c r="O52" s="34"/>
      <c r="P52" s="34"/>
      <c r="Q52" s="34"/>
      <c r="R52" s="34"/>
      <c r="S52" s="35"/>
    </row>
    <row r="53" spans="1:19" ht="15" customHeight="1" x14ac:dyDescent="0.35">
      <c r="A53" s="19" t="s">
        <v>282</v>
      </c>
      <c r="B53" s="47"/>
      <c r="C53" s="48"/>
      <c r="D53" s="24">
        <f t="shared" si="9"/>
        <v>0</v>
      </c>
      <c r="E53" s="148"/>
      <c r="F53" s="53"/>
      <c r="G53" s="24">
        <f t="shared" si="10"/>
        <v>0</v>
      </c>
      <c r="H53" s="125"/>
      <c r="I53" s="181">
        <v>1200</v>
      </c>
      <c r="J53" s="173">
        <f t="shared" si="2"/>
        <v>0</v>
      </c>
      <c r="K53" s="103"/>
      <c r="L53" s="34"/>
      <c r="M53" s="34"/>
      <c r="N53" s="34"/>
      <c r="O53" s="34"/>
      <c r="P53" s="34"/>
      <c r="Q53" s="34"/>
      <c r="R53" s="34"/>
      <c r="S53" s="35"/>
    </row>
    <row r="54" spans="1:19" ht="15" customHeight="1" x14ac:dyDescent="0.35">
      <c r="A54" s="19" t="s">
        <v>283</v>
      </c>
      <c r="B54" s="47"/>
      <c r="C54" s="48"/>
      <c r="D54" s="24">
        <f t="shared" si="9"/>
        <v>0</v>
      </c>
      <c r="E54" s="148"/>
      <c r="F54" s="53"/>
      <c r="G54" s="24">
        <f t="shared" si="10"/>
        <v>0</v>
      </c>
      <c r="H54" s="125"/>
      <c r="I54" s="181">
        <v>200</v>
      </c>
      <c r="J54" s="173">
        <f t="shared" si="2"/>
        <v>0</v>
      </c>
      <c r="K54" s="103"/>
      <c r="L54" s="31"/>
      <c r="M54" s="31"/>
      <c r="N54" s="31"/>
      <c r="O54" s="31"/>
      <c r="P54" s="31"/>
      <c r="Q54" s="31"/>
      <c r="R54" s="31"/>
      <c r="S54" s="33"/>
    </row>
    <row r="55" spans="1:19" ht="15" customHeight="1" x14ac:dyDescent="0.35">
      <c r="A55" s="19" t="s">
        <v>284</v>
      </c>
      <c r="B55" s="47"/>
      <c r="C55" s="48"/>
      <c r="D55" s="24">
        <f t="shared" si="9"/>
        <v>0</v>
      </c>
      <c r="E55" s="148"/>
      <c r="F55" s="53"/>
      <c r="G55" s="24">
        <f t="shared" si="10"/>
        <v>0</v>
      </c>
      <c r="H55" s="125"/>
      <c r="I55" s="181">
        <v>200</v>
      </c>
      <c r="J55" s="173">
        <f t="shared" si="2"/>
        <v>0</v>
      </c>
      <c r="K55" s="103"/>
      <c r="L55" s="31"/>
      <c r="M55" s="31"/>
      <c r="N55" s="31"/>
      <c r="O55" s="31"/>
      <c r="P55" s="31"/>
      <c r="Q55" s="31"/>
      <c r="R55" s="31"/>
      <c r="S55" s="33"/>
    </row>
    <row r="56" spans="1:19" ht="15" customHeight="1" x14ac:dyDescent="0.35">
      <c r="A56" s="19" t="s">
        <v>285</v>
      </c>
      <c r="B56" s="47"/>
      <c r="C56" s="48"/>
      <c r="D56" s="24">
        <f t="shared" si="9"/>
        <v>0</v>
      </c>
      <c r="E56" s="148"/>
      <c r="F56" s="53"/>
      <c r="G56" s="24">
        <f t="shared" si="10"/>
        <v>0</v>
      </c>
      <c r="H56" s="125"/>
      <c r="I56" s="181">
        <v>200</v>
      </c>
      <c r="J56" s="173">
        <f t="shared" si="2"/>
        <v>0</v>
      </c>
      <c r="K56" s="103"/>
      <c r="L56" s="31"/>
      <c r="M56" s="31"/>
      <c r="N56" s="31"/>
      <c r="O56" s="31"/>
      <c r="P56" s="31"/>
      <c r="Q56" s="31"/>
      <c r="R56" s="31"/>
      <c r="S56" s="33"/>
    </row>
    <row r="57" spans="1:19" ht="15" customHeight="1" x14ac:dyDescent="0.35">
      <c r="A57" s="19" t="s">
        <v>286</v>
      </c>
      <c r="B57" s="47"/>
      <c r="C57" s="48"/>
      <c r="D57" s="24">
        <f t="shared" si="9"/>
        <v>0</v>
      </c>
      <c r="E57" s="148"/>
      <c r="F57" s="53"/>
      <c r="G57" s="24">
        <f t="shared" si="10"/>
        <v>0</v>
      </c>
      <c r="H57" s="125"/>
      <c r="I57" s="181">
        <v>100</v>
      </c>
      <c r="J57" s="173">
        <f t="shared" si="2"/>
        <v>0</v>
      </c>
      <c r="K57" s="103"/>
      <c r="L57" s="31"/>
      <c r="M57" s="31"/>
      <c r="N57" s="31"/>
      <c r="O57" s="31"/>
      <c r="P57" s="31"/>
      <c r="Q57" s="31"/>
      <c r="R57" s="31"/>
      <c r="S57" s="32"/>
    </row>
    <row r="58" spans="1:19" ht="15" customHeight="1" x14ac:dyDescent="0.35">
      <c r="A58" s="19" t="s">
        <v>287</v>
      </c>
      <c r="B58" s="47"/>
      <c r="C58" s="48"/>
      <c r="D58" s="24">
        <f t="shared" si="9"/>
        <v>0</v>
      </c>
      <c r="E58" s="148"/>
      <c r="F58" s="53"/>
      <c r="G58" s="24">
        <f t="shared" si="10"/>
        <v>0</v>
      </c>
      <c r="H58" s="125"/>
      <c r="I58" s="181">
        <v>100</v>
      </c>
      <c r="J58" s="173">
        <f t="shared" si="2"/>
        <v>0</v>
      </c>
      <c r="K58" s="103"/>
      <c r="L58" s="31"/>
      <c r="M58" s="31"/>
      <c r="N58" s="31"/>
      <c r="O58" s="31"/>
      <c r="P58" s="31"/>
      <c r="Q58" s="31"/>
      <c r="R58" s="31"/>
      <c r="S58" s="32"/>
    </row>
    <row r="59" spans="1:19" ht="15" customHeight="1" x14ac:dyDescent="0.35">
      <c r="A59" s="19" t="s">
        <v>288</v>
      </c>
      <c r="B59" s="47"/>
      <c r="C59" s="48"/>
      <c r="D59" s="24">
        <f t="shared" si="9"/>
        <v>0</v>
      </c>
      <c r="E59" s="148"/>
      <c r="F59" s="53"/>
      <c r="G59" s="24">
        <f t="shared" si="10"/>
        <v>0</v>
      </c>
      <c r="H59" s="125"/>
      <c r="I59" s="181">
        <v>350</v>
      </c>
      <c r="J59" s="173">
        <f t="shared" si="2"/>
        <v>0</v>
      </c>
      <c r="K59" s="103"/>
      <c r="L59" s="31"/>
      <c r="M59" s="31"/>
      <c r="N59" s="31"/>
      <c r="O59" s="31"/>
      <c r="P59" s="31"/>
      <c r="Q59" s="31"/>
      <c r="R59" s="31"/>
      <c r="S59" s="33"/>
    </row>
    <row r="60" spans="1:19" ht="15" customHeight="1" x14ac:dyDescent="0.35">
      <c r="A60" s="19" t="s">
        <v>289</v>
      </c>
      <c r="B60" s="47"/>
      <c r="C60" s="48"/>
      <c r="D60" s="24">
        <f t="shared" si="9"/>
        <v>0</v>
      </c>
      <c r="E60" s="148"/>
      <c r="F60" s="53"/>
      <c r="G60" s="24">
        <f t="shared" si="10"/>
        <v>0</v>
      </c>
      <c r="H60" s="125"/>
      <c r="I60" s="181">
        <v>200</v>
      </c>
      <c r="J60" s="173">
        <f t="shared" si="2"/>
        <v>0</v>
      </c>
      <c r="K60" s="103"/>
      <c r="L60" s="31"/>
      <c r="M60" s="31"/>
      <c r="N60" s="31"/>
      <c r="O60" s="31"/>
      <c r="P60" s="31"/>
      <c r="Q60" s="31"/>
      <c r="R60" s="31"/>
      <c r="S60" s="32"/>
    </row>
    <row r="61" spans="1:19" ht="15" customHeight="1" x14ac:dyDescent="0.35">
      <c r="A61" s="19" t="s">
        <v>290</v>
      </c>
      <c r="B61" s="47"/>
      <c r="C61" s="48"/>
      <c r="D61" s="24">
        <f t="shared" si="9"/>
        <v>0</v>
      </c>
      <c r="E61" s="148"/>
      <c r="F61" s="53"/>
      <c r="G61" s="24">
        <f t="shared" si="10"/>
        <v>0</v>
      </c>
      <c r="H61" s="125"/>
      <c r="I61" s="181">
        <v>1200</v>
      </c>
      <c r="J61" s="173">
        <f t="shared" si="2"/>
        <v>0</v>
      </c>
      <c r="K61" s="103"/>
      <c r="L61" s="31"/>
      <c r="M61" s="31"/>
      <c r="N61" s="31"/>
      <c r="O61" s="31"/>
      <c r="P61" s="31"/>
      <c r="Q61" s="31"/>
      <c r="R61" s="31"/>
      <c r="S61" s="32"/>
    </row>
    <row r="62" spans="1:19" ht="15" customHeight="1" x14ac:dyDescent="0.35">
      <c r="A62" s="19" t="s">
        <v>291</v>
      </c>
      <c r="B62" s="47"/>
      <c r="C62" s="48"/>
      <c r="D62" s="24">
        <f t="shared" si="9"/>
        <v>0</v>
      </c>
      <c r="E62" s="148"/>
      <c r="F62" s="53"/>
      <c r="G62" s="24">
        <f t="shared" si="10"/>
        <v>0</v>
      </c>
      <c r="H62" s="125"/>
      <c r="I62" s="181">
        <v>1200</v>
      </c>
      <c r="J62" s="173">
        <f t="shared" si="2"/>
        <v>0</v>
      </c>
      <c r="K62" s="103"/>
      <c r="L62" s="31"/>
      <c r="M62" s="31"/>
      <c r="N62" s="31"/>
      <c r="O62" s="31"/>
      <c r="P62" s="31"/>
      <c r="Q62" s="31"/>
      <c r="R62" s="31"/>
      <c r="S62" s="32"/>
    </row>
    <row r="63" spans="1:19" ht="15" customHeight="1" x14ac:dyDescent="0.35">
      <c r="A63" s="19" t="s">
        <v>292</v>
      </c>
      <c r="B63" s="47"/>
      <c r="C63" s="48"/>
      <c r="D63" s="24">
        <f t="shared" si="9"/>
        <v>0</v>
      </c>
      <c r="E63" s="148"/>
      <c r="F63" s="53"/>
      <c r="G63" s="24">
        <f t="shared" si="10"/>
        <v>0</v>
      </c>
      <c r="H63" s="125"/>
      <c r="I63" s="181">
        <v>350</v>
      </c>
      <c r="J63" s="173">
        <f t="shared" si="2"/>
        <v>0</v>
      </c>
      <c r="K63" s="103"/>
      <c r="L63" s="31"/>
      <c r="M63" s="31"/>
      <c r="N63" s="31"/>
      <c r="O63" s="31"/>
      <c r="P63" s="31"/>
      <c r="Q63" s="31"/>
      <c r="R63" s="31"/>
      <c r="S63" s="32"/>
    </row>
    <row r="64" spans="1:19" ht="15" customHeight="1" x14ac:dyDescent="0.35">
      <c r="A64" s="19" t="s">
        <v>293</v>
      </c>
      <c r="B64" s="47"/>
      <c r="C64" s="48"/>
      <c r="D64" s="24">
        <f t="shared" si="9"/>
        <v>0</v>
      </c>
      <c r="E64" s="148"/>
      <c r="F64" s="53"/>
      <c r="G64" s="24">
        <f t="shared" si="10"/>
        <v>0</v>
      </c>
      <c r="H64" s="125"/>
      <c r="I64" s="181">
        <v>350</v>
      </c>
      <c r="J64" s="173">
        <f t="shared" si="2"/>
        <v>0</v>
      </c>
      <c r="K64" s="103"/>
      <c r="L64" s="31"/>
      <c r="M64" s="31"/>
      <c r="N64" s="31"/>
      <c r="O64" s="31"/>
      <c r="P64" s="31"/>
      <c r="Q64" s="31"/>
      <c r="R64" s="31"/>
      <c r="S64" s="32"/>
    </row>
    <row r="65" spans="1:19" ht="15" customHeight="1" x14ac:dyDescent="0.35">
      <c r="A65" s="19" t="s">
        <v>294</v>
      </c>
      <c r="B65" s="47"/>
      <c r="C65" s="48"/>
      <c r="D65" s="24">
        <f t="shared" si="9"/>
        <v>0</v>
      </c>
      <c r="E65" s="148"/>
      <c r="F65" s="53"/>
      <c r="G65" s="24">
        <f t="shared" si="10"/>
        <v>0</v>
      </c>
      <c r="H65" s="125"/>
      <c r="I65" s="181">
        <v>350</v>
      </c>
      <c r="J65" s="173">
        <f t="shared" si="2"/>
        <v>0</v>
      </c>
      <c r="K65" s="103"/>
      <c r="L65" s="31"/>
      <c r="M65" s="31"/>
      <c r="N65" s="31"/>
      <c r="O65" s="31"/>
      <c r="P65" s="31"/>
      <c r="Q65" s="31"/>
      <c r="R65" s="31"/>
      <c r="S65" s="32"/>
    </row>
    <row r="66" spans="1:19" ht="15" customHeight="1" x14ac:dyDescent="0.35">
      <c r="A66" s="19" t="s">
        <v>295</v>
      </c>
      <c r="B66" s="47"/>
      <c r="C66" s="48"/>
      <c r="D66" s="24">
        <f t="shared" si="9"/>
        <v>0</v>
      </c>
      <c r="E66" s="148"/>
      <c r="F66" s="53"/>
      <c r="G66" s="24">
        <f t="shared" si="10"/>
        <v>0</v>
      </c>
      <c r="H66" s="125"/>
      <c r="I66" s="181">
        <v>400</v>
      </c>
      <c r="J66" s="173">
        <f t="shared" si="2"/>
        <v>0</v>
      </c>
      <c r="K66" s="103"/>
      <c r="L66" s="31"/>
      <c r="M66" s="31"/>
      <c r="N66" s="31"/>
      <c r="O66" s="31"/>
      <c r="P66" s="31"/>
      <c r="Q66" s="31"/>
      <c r="R66" s="31"/>
      <c r="S66" s="32"/>
    </row>
    <row r="67" spans="1:19" ht="15" customHeight="1" thickBot="1" x14ac:dyDescent="0.4">
      <c r="A67" s="37" t="s">
        <v>296</v>
      </c>
      <c r="B67" s="51"/>
      <c r="C67" s="52"/>
      <c r="D67" s="38">
        <f t="shared" si="9"/>
        <v>0</v>
      </c>
      <c r="E67" s="149"/>
      <c r="F67" s="52"/>
      <c r="G67" s="38">
        <f t="shared" si="10"/>
        <v>0</v>
      </c>
      <c r="H67" s="125"/>
      <c r="I67" s="182">
        <v>1800</v>
      </c>
      <c r="J67" s="174">
        <f t="shared" si="2"/>
        <v>0</v>
      </c>
      <c r="K67" s="103"/>
      <c r="L67" s="31"/>
      <c r="M67" s="31"/>
      <c r="N67" s="31"/>
      <c r="O67" s="31"/>
      <c r="P67" s="31"/>
      <c r="Q67" s="31"/>
      <c r="R67" s="31"/>
      <c r="S67" s="33"/>
    </row>
    <row r="68" spans="1:19" s="5" customFormat="1" ht="59.25" customHeight="1" thickBot="1" x14ac:dyDescent="0.35">
      <c r="I68" s="189" t="s">
        <v>422</v>
      </c>
      <c r="J68" s="176">
        <f>SUM(J8:J67)</f>
        <v>0</v>
      </c>
      <c r="L68" s="25"/>
      <c r="M68" s="26"/>
    </row>
    <row r="69" spans="1:19" s="5" customFormat="1" ht="20.25" customHeight="1" thickBot="1" x14ac:dyDescent="0.35">
      <c r="H69" s="21"/>
      <c r="I69" s="21"/>
      <c r="J69" s="22"/>
      <c r="L69" s="25"/>
      <c r="M69" s="26"/>
    </row>
    <row r="70" spans="1:19" ht="25.5" customHeight="1" thickBot="1" x14ac:dyDescent="0.4">
      <c r="A70" s="204" t="s">
        <v>204</v>
      </c>
      <c r="B70" s="205"/>
      <c r="C70" s="205"/>
      <c r="D70" s="205"/>
      <c r="E70" s="205"/>
      <c r="F70" s="205"/>
      <c r="G70" s="206"/>
      <c r="H70" s="122"/>
      <c r="I70" s="200" t="s">
        <v>429</v>
      </c>
      <c r="J70" s="201"/>
      <c r="K70" s="119"/>
      <c r="L70" s="120" t="s">
        <v>420</v>
      </c>
      <c r="M70" s="5"/>
      <c r="N70" s="116"/>
    </row>
    <row r="71" spans="1:19" s="7" customFormat="1" ht="42.65" customHeight="1" thickBot="1" x14ac:dyDescent="0.4">
      <c r="A71" s="207" t="s">
        <v>0</v>
      </c>
      <c r="B71" s="209" t="s">
        <v>432</v>
      </c>
      <c r="C71" s="210"/>
      <c r="D71" s="211"/>
      <c r="E71" s="212" t="s">
        <v>433</v>
      </c>
      <c r="F71" s="213"/>
      <c r="G71" s="214"/>
      <c r="H71" s="123"/>
      <c r="I71" s="202"/>
      <c r="J71" s="203"/>
      <c r="K71" s="121"/>
      <c r="L71" s="159" t="s">
        <v>421</v>
      </c>
      <c r="N71" s="159"/>
    </row>
    <row r="72" spans="1:19" s="7" customFormat="1" ht="58.5" customHeight="1" x14ac:dyDescent="0.35">
      <c r="A72" s="208"/>
      <c r="B72" s="165" t="s">
        <v>211</v>
      </c>
      <c r="C72" s="166" t="s">
        <v>176</v>
      </c>
      <c r="D72" s="167" t="s">
        <v>212</v>
      </c>
      <c r="E72" s="168" t="s">
        <v>211</v>
      </c>
      <c r="F72" s="169" t="s">
        <v>176</v>
      </c>
      <c r="G72" s="170" t="s">
        <v>212</v>
      </c>
      <c r="H72" s="23"/>
      <c r="I72" s="171" t="s">
        <v>215</v>
      </c>
      <c r="J72" s="172" t="s">
        <v>177</v>
      </c>
      <c r="K72" s="23"/>
      <c r="L72" s="27"/>
      <c r="M72" s="6"/>
    </row>
    <row r="73" spans="1:19" s="15" customFormat="1" ht="15" customHeight="1" x14ac:dyDescent="0.3">
      <c r="A73" s="126" t="s">
        <v>382</v>
      </c>
      <c r="B73" s="47"/>
      <c r="C73" s="49"/>
      <c r="D73" s="20">
        <f>(B73*C73)+B73</f>
        <v>0</v>
      </c>
      <c r="E73" s="47"/>
      <c r="F73" s="49"/>
      <c r="G73" s="158">
        <f>(E73*F73)+E73</f>
        <v>0</v>
      </c>
      <c r="H73" s="157"/>
      <c r="I73" s="178">
        <v>100</v>
      </c>
      <c r="J73" s="190">
        <f>D73*I73</f>
        <v>0</v>
      </c>
      <c r="K73" s="103"/>
      <c r="L73" s="162"/>
    </row>
    <row r="74" spans="1:19" s="8" customFormat="1" ht="15" customHeight="1" x14ac:dyDescent="0.3">
      <c r="A74" s="127" t="s">
        <v>6</v>
      </c>
      <c r="B74" s="47"/>
      <c r="C74" s="49"/>
      <c r="D74" s="20">
        <f>(B74*C74)+B74</f>
        <v>0</v>
      </c>
      <c r="E74" s="47"/>
      <c r="F74" s="49"/>
      <c r="G74" s="24">
        <f t="shared" ref="G74:G137" si="11">(E74*F74)+E74</f>
        <v>0</v>
      </c>
      <c r="H74" s="125"/>
      <c r="I74" s="178">
        <v>350</v>
      </c>
      <c r="J74" s="41">
        <f>G74*I74</f>
        <v>0</v>
      </c>
      <c r="K74" s="103"/>
      <c r="L74" s="162"/>
    </row>
    <row r="75" spans="1:19" s="8" customFormat="1" ht="15" customHeight="1" x14ac:dyDescent="0.3">
      <c r="A75" s="128" t="s">
        <v>300</v>
      </c>
      <c r="B75" s="47"/>
      <c r="C75" s="49"/>
      <c r="D75" s="24">
        <f t="shared" ref="D75:D137" si="12">(B75*C75)+B75</f>
        <v>0</v>
      </c>
      <c r="E75" s="47"/>
      <c r="F75" s="49"/>
      <c r="G75" s="24">
        <f t="shared" si="11"/>
        <v>0</v>
      </c>
      <c r="H75" s="125"/>
      <c r="I75" s="178">
        <v>15</v>
      </c>
      <c r="J75" s="190">
        <f>D75*I75</f>
        <v>0</v>
      </c>
      <c r="K75" s="103"/>
    </row>
    <row r="76" spans="1:19" s="8" customFormat="1" ht="15" customHeight="1" x14ac:dyDescent="0.3">
      <c r="A76" s="128" t="s">
        <v>301</v>
      </c>
      <c r="B76" s="47"/>
      <c r="C76" s="49"/>
      <c r="D76" s="24">
        <f t="shared" si="12"/>
        <v>0</v>
      </c>
      <c r="E76" s="47"/>
      <c r="F76" s="49"/>
      <c r="G76" s="24">
        <f t="shared" si="11"/>
        <v>0</v>
      </c>
      <c r="H76" s="125"/>
      <c r="I76" s="178">
        <v>15</v>
      </c>
      <c r="J76" s="41">
        <f>G76*I76</f>
        <v>0</v>
      </c>
      <c r="K76" s="103"/>
    </row>
    <row r="77" spans="1:19" s="8" customFormat="1" ht="15" customHeight="1" x14ac:dyDescent="0.3">
      <c r="A77" s="128" t="s">
        <v>302</v>
      </c>
      <c r="B77" s="47"/>
      <c r="C77" s="49"/>
      <c r="D77" s="24">
        <f t="shared" si="12"/>
        <v>0</v>
      </c>
      <c r="E77" s="47"/>
      <c r="F77" s="49"/>
      <c r="G77" s="24">
        <f t="shared" si="11"/>
        <v>0</v>
      </c>
      <c r="H77" s="125"/>
      <c r="I77" s="178">
        <v>15</v>
      </c>
      <c r="J77" s="41">
        <f>G77*I77</f>
        <v>0</v>
      </c>
      <c r="K77" s="103"/>
    </row>
    <row r="78" spans="1:19" x14ac:dyDescent="0.35">
      <c r="A78" s="128" t="s">
        <v>17</v>
      </c>
      <c r="B78" s="47"/>
      <c r="C78" s="49"/>
      <c r="D78" s="24">
        <f t="shared" si="12"/>
        <v>0</v>
      </c>
      <c r="E78" s="47"/>
      <c r="F78" s="49"/>
      <c r="G78" s="24">
        <f t="shared" si="11"/>
        <v>0</v>
      </c>
      <c r="H78" s="125"/>
      <c r="I78" s="178">
        <v>15</v>
      </c>
      <c r="J78" s="190">
        <f>D78*I78</f>
        <v>0</v>
      </c>
      <c r="K78" s="103"/>
    </row>
    <row r="79" spans="1:19" x14ac:dyDescent="0.35">
      <c r="A79" s="128" t="s">
        <v>383</v>
      </c>
      <c r="B79" s="47"/>
      <c r="C79" s="49"/>
      <c r="D79" s="24">
        <f t="shared" si="12"/>
        <v>0</v>
      </c>
      <c r="E79" s="47"/>
      <c r="F79" s="49"/>
      <c r="G79" s="24">
        <f t="shared" si="11"/>
        <v>0</v>
      </c>
      <c r="H79" s="125"/>
      <c r="I79" s="178">
        <v>15</v>
      </c>
      <c r="J79" s="190">
        <f t="shared" ref="J79:J82" si="13">D79*I79</f>
        <v>0</v>
      </c>
      <c r="K79" s="103"/>
    </row>
    <row r="80" spans="1:19" x14ac:dyDescent="0.35">
      <c r="A80" s="128" t="s">
        <v>306</v>
      </c>
      <c r="B80" s="47"/>
      <c r="C80" s="49"/>
      <c r="D80" s="24">
        <f t="shared" si="12"/>
        <v>0</v>
      </c>
      <c r="E80" s="47"/>
      <c r="F80" s="49"/>
      <c r="G80" s="24">
        <f t="shared" si="11"/>
        <v>0</v>
      </c>
      <c r="H80" s="125"/>
      <c r="I80" s="178">
        <v>15</v>
      </c>
      <c r="J80" s="190">
        <f t="shared" si="13"/>
        <v>0</v>
      </c>
      <c r="K80" s="103"/>
    </row>
    <row r="81" spans="1:11" x14ac:dyDescent="0.35">
      <c r="A81" s="128" t="s">
        <v>307</v>
      </c>
      <c r="B81" s="47"/>
      <c r="C81" s="49"/>
      <c r="D81" s="24">
        <f t="shared" si="12"/>
        <v>0</v>
      </c>
      <c r="E81" s="47"/>
      <c r="F81" s="49"/>
      <c r="G81" s="24">
        <f t="shared" si="11"/>
        <v>0</v>
      </c>
      <c r="H81" s="125"/>
      <c r="I81" s="178">
        <v>80</v>
      </c>
      <c r="J81" s="190">
        <f t="shared" si="13"/>
        <v>0</v>
      </c>
      <c r="K81" s="103"/>
    </row>
    <row r="82" spans="1:11" x14ac:dyDescent="0.35">
      <c r="A82" s="128" t="s">
        <v>308</v>
      </c>
      <c r="B82" s="47"/>
      <c r="C82" s="49"/>
      <c r="D82" s="24">
        <f t="shared" si="12"/>
        <v>0</v>
      </c>
      <c r="E82" s="47"/>
      <c r="F82" s="49"/>
      <c r="G82" s="24">
        <f t="shared" si="11"/>
        <v>0</v>
      </c>
      <c r="H82" s="125"/>
      <c r="I82" s="178">
        <v>50</v>
      </c>
      <c r="J82" s="190">
        <f t="shared" si="13"/>
        <v>0</v>
      </c>
      <c r="K82" s="103"/>
    </row>
    <row r="83" spans="1:11" x14ac:dyDescent="0.35">
      <c r="A83" s="128" t="s">
        <v>310</v>
      </c>
      <c r="B83" s="47"/>
      <c r="C83" s="49"/>
      <c r="D83" s="24">
        <f t="shared" si="12"/>
        <v>0</v>
      </c>
      <c r="E83" s="47"/>
      <c r="F83" s="49"/>
      <c r="G83" s="24">
        <f t="shared" si="11"/>
        <v>0</v>
      </c>
      <c r="H83" s="125"/>
      <c r="I83" s="178">
        <v>250</v>
      </c>
      <c r="J83" s="41">
        <f>G83*I83</f>
        <v>0</v>
      </c>
      <c r="K83" s="103"/>
    </row>
    <row r="84" spans="1:11" x14ac:dyDescent="0.35">
      <c r="A84" s="128" t="s">
        <v>311</v>
      </c>
      <c r="B84" s="47"/>
      <c r="C84" s="49"/>
      <c r="D84" s="24">
        <f t="shared" si="12"/>
        <v>0</v>
      </c>
      <c r="E84" s="47"/>
      <c r="F84" s="49"/>
      <c r="G84" s="24">
        <f t="shared" si="11"/>
        <v>0</v>
      </c>
      <c r="H84" s="125"/>
      <c r="I84" s="178">
        <v>25</v>
      </c>
      <c r="J84" s="41">
        <f>G84*I84</f>
        <v>0</v>
      </c>
      <c r="K84" s="103"/>
    </row>
    <row r="85" spans="1:11" x14ac:dyDescent="0.35">
      <c r="A85" s="128" t="s">
        <v>312</v>
      </c>
      <c r="B85" s="47"/>
      <c r="C85" s="49"/>
      <c r="D85" s="24">
        <f t="shared" si="12"/>
        <v>0</v>
      </c>
      <c r="E85" s="47"/>
      <c r="F85" s="49"/>
      <c r="G85" s="24">
        <f t="shared" si="11"/>
        <v>0</v>
      </c>
      <c r="H85" s="125"/>
      <c r="I85" s="178">
        <v>80</v>
      </c>
      <c r="J85" s="190">
        <f>D85*I85</f>
        <v>0</v>
      </c>
      <c r="K85" s="103"/>
    </row>
    <row r="86" spans="1:11" x14ac:dyDescent="0.35">
      <c r="A86" s="128" t="s">
        <v>313</v>
      </c>
      <c r="B86" s="47"/>
      <c r="C86" s="49"/>
      <c r="D86" s="24">
        <f t="shared" si="12"/>
        <v>0</v>
      </c>
      <c r="E86" s="47"/>
      <c r="F86" s="49"/>
      <c r="G86" s="24">
        <f t="shared" si="11"/>
        <v>0</v>
      </c>
      <c r="H86" s="125"/>
      <c r="I86" s="178">
        <v>10</v>
      </c>
      <c r="J86" s="190">
        <f t="shared" ref="J86:J88" si="14">D86*I86</f>
        <v>0</v>
      </c>
      <c r="K86" s="103"/>
    </row>
    <row r="87" spans="1:11" x14ac:dyDescent="0.35">
      <c r="A87" s="128" t="s">
        <v>314</v>
      </c>
      <c r="B87" s="47"/>
      <c r="C87" s="49"/>
      <c r="D87" s="24">
        <f t="shared" si="12"/>
        <v>0</v>
      </c>
      <c r="E87" s="47"/>
      <c r="F87" s="49"/>
      <c r="G87" s="24">
        <f t="shared" si="11"/>
        <v>0</v>
      </c>
      <c r="H87" s="125"/>
      <c r="I87" s="178">
        <v>10</v>
      </c>
      <c r="J87" s="190">
        <f t="shared" si="14"/>
        <v>0</v>
      </c>
      <c r="K87" s="103"/>
    </row>
    <row r="88" spans="1:11" x14ac:dyDescent="0.35">
      <c r="A88" s="128" t="s">
        <v>315</v>
      </c>
      <c r="B88" s="47"/>
      <c r="C88" s="49"/>
      <c r="D88" s="24">
        <f t="shared" si="12"/>
        <v>0</v>
      </c>
      <c r="E88" s="47"/>
      <c r="F88" s="49"/>
      <c r="G88" s="24">
        <f t="shared" si="11"/>
        <v>0</v>
      </c>
      <c r="H88" s="125"/>
      <c r="I88" s="178">
        <v>10</v>
      </c>
      <c r="J88" s="190">
        <f t="shared" si="14"/>
        <v>0</v>
      </c>
      <c r="K88" s="103"/>
    </row>
    <row r="89" spans="1:11" x14ac:dyDescent="0.35">
      <c r="A89" s="128" t="s">
        <v>317</v>
      </c>
      <c r="B89" s="47"/>
      <c r="C89" s="49"/>
      <c r="D89" s="24">
        <f t="shared" si="12"/>
        <v>0</v>
      </c>
      <c r="E89" s="47"/>
      <c r="F89" s="49"/>
      <c r="G89" s="24">
        <f t="shared" si="11"/>
        <v>0</v>
      </c>
      <c r="H89" s="125"/>
      <c r="I89" s="178">
        <v>50</v>
      </c>
      <c r="J89" s="41">
        <f>G89*I89</f>
        <v>0</v>
      </c>
      <c r="K89" s="103"/>
    </row>
    <row r="90" spans="1:11" x14ac:dyDescent="0.35">
      <c r="A90" s="128" t="s">
        <v>384</v>
      </c>
      <c r="B90" s="47"/>
      <c r="C90" s="49"/>
      <c r="D90" s="24">
        <f t="shared" si="12"/>
        <v>0</v>
      </c>
      <c r="E90" s="47"/>
      <c r="F90" s="49"/>
      <c r="G90" s="24">
        <f t="shared" si="11"/>
        <v>0</v>
      </c>
      <c r="H90" s="125"/>
      <c r="I90" s="178">
        <v>15</v>
      </c>
      <c r="J90" s="41">
        <f>G90*I90</f>
        <v>0</v>
      </c>
      <c r="K90" s="103"/>
    </row>
    <row r="91" spans="1:11" x14ac:dyDescent="0.35">
      <c r="A91" s="129" t="s">
        <v>218</v>
      </c>
      <c r="B91" s="47"/>
      <c r="C91" s="49"/>
      <c r="D91" s="24">
        <f t="shared" si="12"/>
        <v>0</v>
      </c>
      <c r="E91" s="47"/>
      <c r="F91" s="49"/>
      <c r="G91" s="24">
        <f t="shared" si="11"/>
        <v>0</v>
      </c>
      <c r="H91" s="125"/>
      <c r="I91" s="178">
        <v>1500</v>
      </c>
      <c r="J91" s="190">
        <f>D91*I91</f>
        <v>0</v>
      </c>
      <c r="K91" s="103"/>
    </row>
    <row r="92" spans="1:11" x14ac:dyDescent="0.35">
      <c r="A92" s="130" t="s">
        <v>385</v>
      </c>
      <c r="B92" s="47"/>
      <c r="C92" s="49"/>
      <c r="D92" s="24">
        <f t="shared" si="12"/>
        <v>0</v>
      </c>
      <c r="E92" s="47"/>
      <c r="F92" s="49"/>
      <c r="G92" s="24">
        <f t="shared" si="11"/>
        <v>0</v>
      </c>
      <c r="H92" s="125"/>
      <c r="I92" s="178">
        <v>450</v>
      </c>
      <c r="J92" s="190">
        <f t="shared" ref="J92:J119" si="15">D92*I92</f>
        <v>0</v>
      </c>
      <c r="K92" s="103"/>
    </row>
    <row r="93" spans="1:11" x14ac:dyDescent="0.35">
      <c r="A93" s="131" t="s">
        <v>27</v>
      </c>
      <c r="B93" s="47"/>
      <c r="C93" s="49"/>
      <c r="D93" s="24">
        <f t="shared" si="12"/>
        <v>0</v>
      </c>
      <c r="E93" s="47"/>
      <c r="F93" s="49"/>
      <c r="G93" s="24">
        <f t="shared" si="11"/>
        <v>0</v>
      </c>
      <c r="H93" s="125"/>
      <c r="I93" s="178">
        <v>64</v>
      </c>
      <c r="J93" s="190">
        <f t="shared" si="15"/>
        <v>0</v>
      </c>
      <c r="K93" s="103"/>
    </row>
    <row r="94" spans="1:11" x14ac:dyDescent="0.35">
      <c r="A94" s="131" t="s">
        <v>29</v>
      </c>
      <c r="B94" s="47"/>
      <c r="C94" s="49"/>
      <c r="D94" s="24">
        <f t="shared" si="12"/>
        <v>0</v>
      </c>
      <c r="E94" s="47"/>
      <c r="F94" s="49"/>
      <c r="G94" s="24">
        <f t="shared" si="11"/>
        <v>0</v>
      </c>
      <c r="H94" s="125"/>
      <c r="I94" s="178">
        <v>26</v>
      </c>
      <c r="J94" s="190">
        <f t="shared" si="15"/>
        <v>0</v>
      </c>
      <c r="K94" s="103"/>
    </row>
    <row r="95" spans="1:11" x14ac:dyDescent="0.35">
      <c r="A95" s="131" t="s">
        <v>30</v>
      </c>
      <c r="B95" s="47"/>
      <c r="C95" s="49"/>
      <c r="D95" s="24">
        <f t="shared" si="12"/>
        <v>0</v>
      </c>
      <c r="E95" s="47"/>
      <c r="F95" s="49"/>
      <c r="G95" s="24">
        <f t="shared" si="11"/>
        <v>0</v>
      </c>
      <c r="H95" s="125"/>
      <c r="I95" s="178">
        <v>26</v>
      </c>
      <c r="J95" s="190">
        <f t="shared" si="15"/>
        <v>0</v>
      </c>
      <c r="K95" s="103"/>
    </row>
    <row r="96" spans="1:11" x14ac:dyDescent="0.35">
      <c r="A96" s="131" t="s">
        <v>31</v>
      </c>
      <c r="B96" s="47"/>
      <c r="C96" s="49"/>
      <c r="D96" s="24">
        <f t="shared" si="12"/>
        <v>0</v>
      </c>
      <c r="E96" s="47"/>
      <c r="F96" s="49"/>
      <c r="G96" s="24">
        <f t="shared" si="11"/>
        <v>0</v>
      </c>
      <c r="H96" s="125"/>
      <c r="I96" s="178">
        <v>64</v>
      </c>
      <c r="J96" s="190">
        <f t="shared" si="15"/>
        <v>0</v>
      </c>
      <c r="K96" s="103"/>
    </row>
    <row r="97" spans="1:11" x14ac:dyDescent="0.35">
      <c r="A97" s="132" t="s">
        <v>32</v>
      </c>
      <c r="B97" s="47"/>
      <c r="C97" s="49"/>
      <c r="D97" s="24">
        <f t="shared" si="12"/>
        <v>0</v>
      </c>
      <c r="E97" s="47"/>
      <c r="F97" s="49"/>
      <c r="G97" s="24">
        <f t="shared" si="11"/>
        <v>0</v>
      </c>
      <c r="H97" s="125"/>
      <c r="I97" s="178">
        <v>40</v>
      </c>
      <c r="J97" s="190">
        <f t="shared" si="15"/>
        <v>0</v>
      </c>
      <c r="K97" s="103"/>
    </row>
    <row r="98" spans="1:11" x14ac:dyDescent="0.35">
      <c r="A98" s="131" t="s">
        <v>39</v>
      </c>
      <c r="B98" s="47"/>
      <c r="C98" s="49"/>
      <c r="D98" s="24">
        <f t="shared" si="12"/>
        <v>0</v>
      </c>
      <c r="E98" s="47"/>
      <c r="F98" s="49"/>
      <c r="G98" s="24">
        <f t="shared" si="11"/>
        <v>0</v>
      </c>
      <c r="H98" s="125"/>
      <c r="I98" s="178">
        <v>7</v>
      </c>
      <c r="J98" s="190">
        <f t="shared" si="15"/>
        <v>0</v>
      </c>
      <c r="K98" s="103"/>
    </row>
    <row r="99" spans="1:11" x14ac:dyDescent="0.35">
      <c r="A99" s="131" t="s">
        <v>40</v>
      </c>
      <c r="B99" s="47"/>
      <c r="C99" s="49"/>
      <c r="D99" s="24">
        <f t="shared" si="12"/>
        <v>0</v>
      </c>
      <c r="E99" s="47"/>
      <c r="F99" s="49"/>
      <c r="G99" s="24">
        <f t="shared" si="11"/>
        <v>0</v>
      </c>
      <c r="H99" s="125"/>
      <c r="I99" s="178">
        <v>32</v>
      </c>
      <c r="J99" s="190">
        <f t="shared" si="15"/>
        <v>0</v>
      </c>
      <c r="K99" s="103"/>
    </row>
    <row r="100" spans="1:11" x14ac:dyDescent="0.35">
      <c r="A100" s="131" t="s">
        <v>245</v>
      </c>
      <c r="B100" s="47"/>
      <c r="C100" s="49"/>
      <c r="D100" s="24">
        <f t="shared" si="12"/>
        <v>0</v>
      </c>
      <c r="E100" s="47"/>
      <c r="F100" s="49"/>
      <c r="G100" s="24">
        <f t="shared" si="11"/>
        <v>0</v>
      </c>
      <c r="H100" s="125"/>
      <c r="I100" s="178">
        <v>1200</v>
      </c>
      <c r="J100" s="190">
        <f t="shared" si="15"/>
        <v>0</v>
      </c>
      <c r="K100" s="103"/>
    </row>
    <row r="101" spans="1:11" x14ac:dyDescent="0.35">
      <c r="A101" s="131" t="s">
        <v>327</v>
      </c>
      <c r="B101" s="47"/>
      <c r="C101" s="49"/>
      <c r="D101" s="24">
        <f t="shared" si="12"/>
        <v>0</v>
      </c>
      <c r="E101" s="47"/>
      <c r="F101" s="49"/>
      <c r="G101" s="24">
        <f t="shared" si="11"/>
        <v>0</v>
      </c>
      <c r="H101" s="125"/>
      <c r="I101" s="178">
        <v>200</v>
      </c>
      <c r="J101" s="190">
        <f t="shared" si="15"/>
        <v>0</v>
      </c>
      <c r="K101" s="103"/>
    </row>
    <row r="102" spans="1:11" x14ac:dyDescent="0.35">
      <c r="A102" s="131" t="s">
        <v>386</v>
      </c>
      <c r="B102" s="47"/>
      <c r="C102" s="49"/>
      <c r="D102" s="24">
        <f t="shared" si="12"/>
        <v>0</v>
      </c>
      <c r="E102" s="47"/>
      <c r="F102" s="49"/>
      <c r="G102" s="24">
        <f t="shared" si="11"/>
        <v>0</v>
      </c>
      <c r="H102" s="125"/>
      <c r="I102" s="178">
        <v>200</v>
      </c>
      <c r="J102" s="190">
        <f t="shared" si="15"/>
        <v>0</v>
      </c>
      <c r="K102" s="103"/>
    </row>
    <row r="103" spans="1:11" x14ac:dyDescent="0.35">
      <c r="A103" s="131" t="s">
        <v>246</v>
      </c>
      <c r="B103" s="47"/>
      <c r="C103" s="49"/>
      <c r="D103" s="24">
        <f t="shared" si="12"/>
        <v>0</v>
      </c>
      <c r="E103" s="47"/>
      <c r="F103" s="49"/>
      <c r="G103" s="24">
        <f t="shared" si="11"/>
        <v>0</v>
      </c>
      <c r="H103" s="125"/>
      <c r="I103" s="178">
        <v>1200</v>
      </c>
      <c r="J103" s="190">
        <f t="shared" si="15"/>
        <v>0</v>
      </c>
      <c r="K103" s="103"/>
    </row>
    <row r="104" spans="1:11" x14ac:dyDescent="0.35">
      <c r="A104" s="130" t="s">
        <v>245</v>
      </c>
      <c r="B104" s="47"/>
      <c r="C104" s="49"/>
      <c r="D104" s="24">
        <f t="shared" si="12"/>
        <v>0</v>
      </c>
      <c r="E104" s="47"/>
      <c r="F104" s="49"/>
      <c r="G104" s="24">
        <f t="shared" si="11"/>
        <v>0</v>
      </c>
      <c r="H104" s="125"/>
      <c r="I104" s="178">
        <v>1500</v>
      </c>
      <c r="J104" s="190">
        <f t="shared" si="15"/>
        <v>0</v>
      </c>
      <c r="K104" s="103"/>
    </row>
    <row r="105" spans="1:11" x14ac:dyDescent="0.35">
      <c r="A105" s="130" t="s">
        <v>387</v>
      </c>
      <c r="B105" s="47"/>
      <c r="C105" s="49"/>
      <c r="D105" s="24">
        <f t="shared" si="12"/>
        <v>0</v>
      </c>
      <c r="E105" s="47"/>
      <c r="F105" s="49"/>
      <c r="G105" s="24">
        <f t="shared" si="11"/>
        <v>0</v>
      </c>
      <c r="H105" s="125"/>
      <c r="I105" s="178">
        <v>2000</v>
      </c>
      <c r="J105" s="190">
        <f t="shared" si="15"/>
        <v>0</v>
      </c>
      <c r="K105" s="103"/>
    </row>
    <row r="106" spans="1:11" x14ac:dyDescent="0.35">
      <c r="A106" s="130" t="s">
        <v>327</v>
      </c>
      <c r="B106" s="47"/>
      <c r="C106" s="49"/>
      <c r="D106" s="24">
        <f t="shared" si="12"/>
        <v>0</v>
      </c>
      <c r="E106" s="47"/>
      <c r="F106" s="49"/>
      <c r="G106" s="24">
        <f t="shared" si="11"/>
        <v>0</v>
      </c>
      <c r="H106" s="125"/>
      <c r="I106" s="178">
        <v>2000</v>
      </c>
      <c r="J106" s="190">
        <f t="shared" si="15"/>
        <v>0</v>
      </c>
      <c r="K106" s="103"/>
    </row>
    <row r="107" spans="1:11" x14ac:dyDescent="0.35">
      <c r="A107" s="130" t="s">
        <v>246</v>
      </c>
      <c r="B107" s="47"/>
      <c r="C107" s="49"/>
      <c r="D107" s="24">
        <f t="shared" si="12"/>
        <v>0</v>
      </c>
      <c r="E107" s="47"/>
      <c r="F107" s="49"/>
      <c r="G107" s="24">
        <f t="shared" si="11"/>
        <v>0</v>
      </c>
      <c r="H107" s="125"/>
      <c r="I107" s="178">
        <v>20</v>
      </c>
      <c r="J107" s="190">
        <f t="shared" si="15"/>
        <v>0</v>
      </c>
      <c r="K107" s="103"/>
    </row>
    <row r="108" spans="1:11" x14ac:dyDescent="0.35">
      <c r="A108" s="130" t="s">
        <v>388</v>
      </c>
      <c r="B108" s="47"/>
      <c r="C108" s="49"/>
      <c r="D108" s="24">
        <f t="shared" si="12"/>
        <v>0</v>
      </c>
      <c r="E108" s="47"/>
      <c r="F108" s="49"/>
      <c r="G108" s="24">
        <f t="shared" si="11"/>
        <v>0</v>
      </c>
      <c r="H108" s="125"/>
      <c r="I108" s="178">
        <v>40</v>
      </c>
      <c r="J108" s="190">
        <f t="shared" si="15"/>
        <v>0</v>
      </c>
      <c r="K108" s="103"/>
    </row>
    <row r="109" spans="1:11" x14ac:dyDescent="0.35">
      <c r="A109" s="130" t="s">
        <v>386</v>
      </c>
      <c r="B109" s="47"/>
      <c r="C109" s="49"/>
      <c r="D109" s="24">
        <f t="shared" si="12"/>
        <v>0</v>
      </c>
      <c r="E109" s="47"/>
      <c r="F109" s="49"/>
      <c r="G109" s="24">
        <f t="shared" si="11"/>
        <v>0</v>
      </c>
      <c r="H109" s="125"/>
      <c r="I109" s="178">
        <v>40</v>
      </c>
      <c r="J109" s="190">
        <f t="shared" si="15"/>
        <v>0</v>
      </c>
      <c r="K109" s="103"/>
    </row>
    <row r="110" spans="1:11" x14ac:dyDescent="0.35">
      <c r="A110" s="128" t="s">
        <v>329</v>
      </c>
      <c r="B110" s="47"/>
      <c r="C110" s="49"/>
      <c r="D110" s="24">
        <f t="shared" si="12"/>
        <v>0</v>
      </c>
      <c r="E110" s="47"/>
      <c r="F110" s="49"/>
      <c r="G110" s="24">
        <f t="shared" si="11"/>
        <v>0</v>
      </c>
      <c r="H110" s="125"/>
      <c r="I110" s="178">
        <v>80</v>
      </c>
      <c r="J110" s="190">
        <f t="shared" si="15"/>
        <v>0</v>
      </c>
      <c r="K110" s="103"/>
    </row>
    <row r="111" spans="1:11" x14ac:dyDescent="0.35">
      <c r="A111" s="128" t="s">
        <v>330</v>
      </c>
      <c r="B111" s="47"/>
      <c r="C111" s="49"/>
      <c r="D111" s="24">
        <f t="shared" si="12"/>
        <v>0</v>
      </c>
      <c r="E111" s="47"/>
      <c r="F111" s="49"/>
      <c r="G111" s="24">
        <f t="shared" si="11"/>
        <v>0</v>
      </c>
      <c r="H111" s="125"/>
      <c r="I111" s="178">
        <v>80</v>
      </c>
      <c r="J111" s="190">
        <f t="shared" si="15"/>
        <v>0</v>
      </c>
      <c r="K111" s="103"/>
    </row>
    <row r="112" spans="1:11" x14ac:dyDescent="0.35">
      <c r="A112" s="128" t="s">
        <v>331</v>
      </c>
      <c r="B112" s="47"/>
      <c r="C112" s="49"/>
      <c r="D112" s="24">
        <f t="shared" si="12"/>
        <v>0</v>
      </c>
      <c r="E112" s="47"/>
      <c r="F112" s="49"/>
      <c r="G112" s="24">
        <f t="shared" si="11"/>
        <v>0</v>
      </c>
      <c r="H112" s="125"/>
      <c r="I112" s="178">
        <v>15</v>
      </c>
      <c r="J112" s="190">
        <f t="shared" si="15"/>
        <v>0</v>
      </c>
      <c r="K112" s="103"/>
    </row>
    <row r="113" spans="1:11" x14ac:dyDescent="0.35">
      <c r="A113" s="128" t="s">
        <v>389</v>
      </c>
      <c r="B113" s="47"/>
      <c r="C113" s="49"/>
      <c r="D113" s="24">
        <f t="shared" si="12"/>
        <v>0</v>
      </c>
      <c r="E113" s="47"/>
      <c r="F113" s="49"/>
      <c r="G113" s="24">
        <f t="shared" si="11"/>
        <v>0</v>
      </c>
      <c r="H113" s="125"/>
      <c r="I113" s="178">
        <v>15</v>
      </c>
      <c r="J113" s="190">
        <f t="shared" si="15"/>
        <v>0</v>
      </c>
      <c r="K113" s="103"/>
    </row>
    <row r="114" spans="1:11" x14ac:dyDescent="0.35">
      <c r="A114" s="128" t="s">
        <v>332</v>
      </c>
      <c r="B114" s="47"/>
      <c r="C114" s="49"/>
      <c r="D114" s="24">
        <f t="shared" si="12"/>
        <v>0</v>
      </c>
      <c r="E114" s="47"/>
      <c r="F114" s="49"/>
      <c r="G114" s="24">
        <f t="shared" si="11"/>
        <v>0</v>
      </c>
      <c r="H114" s="125"/>
      <c r="I114" s="178">
        <v>80</v>
      </c>
      <c r="J114" s="190">
        <f t="shared" si="15"/>
        <v>0</v>
      </c>
      <c r="K114" s="103"/>
    </row>
    <row r="115" spans="1:11" x14ac:dyDescent="0.35">
      <c r="A115" s="130" t="s">
        <v>390</v>
      </c>
      <c r="B115" s="47"/>
      <c r="C115" s="49"/>
      <c r="D115" s="24">
        <f t="shared" si="12"/>
        <v>0</v>
      </c>
      <c r="E115" s="47"/>
      <c r="F115" s="49"/>
      <c r="G115" s="24">
        <f t="shared" si="11"/>
        <v>0</v>
      </c>
      <c r="H115" s="125"/>
      <c r="I115" s="178">
        <v>1000</v>
      </c>
      <c r="J115" s="190">
        <f t="shared" si="15"/>
        <v>0</v>
      </c>
      <c r="K115" s="103"/>
    </row>
    <row r="116" spans="1:11" x14ac:dyDescent="0.35">
      <c r="A116" s="130" t="s">
        <v>391</v>
      </c>
      <c r="B116" s="47"/>
      <c r="C116" s="49"/>
      <c r="D116" s="24">
        <f t="shared" si="12"/>
        <v>0</v>
      </c>
      <c r="E116" s="47"/>
      <c r="F116" s="49"/>
      <c r="G116" s="24">
        <f t="shared" si="11"/>
        <v>0</v>
      </c>
      <c r="H116" s="125"/>
      <c r="I116" s="178">
        <v>1000</v>
      </c>
      <c r="J116" s="190">
        <f t="shared" si="15"/>
        <v>0</v>
      </c>
      <c r="K116" s="103"/>
    </row>
    <row r="117" spans="1:11" x14ac:dyDescent="0.35">
      <c r="A117" s="131" t="s">
        <v>392</v>
      </c>
      <c r="B117" s="47"/>
      <c r="C117" s="49"/>
      <c r="D117" s="24">
        <f t="shared" si="12"/>
        <v>0</v>
      </c>
      <c r="E117" s="47"/>
      <c r="F117" s="49"/>
      <c r="G117" s="24">
        <f t="shared" si="11"/>
        <v>0</v>
      </c>
      <c r="H117" s="125"/>
      <c r="I117" s="178">
        <v>80</v>
      </c>
      <c r="J117" s="190">
        <f t="shared" si="15"/>
        <v>0</v>
      </c>
      <c r="K117" s="103"/>
    </row>
    <row r="118" spans="1:11" x14ac:dyDescent="0.35">
      <c r="A118" s="131" t="s">
        <v>393</v>
      </c>
      <c r="B118" s="47"/>
      <c r="C118" s="49"/>
      <c r="D118" s="24">
        <f t="shared" si="12"/>
        <v>0</v>
      </c>
      <c r="E118" s="47"/>
      <c r="F118" s="49"/>
      <c r="G118" s="24">
        <f t="shared" si="11"/>
        <v>0</v>
      </c>
      <c r="H118" s="125"/>
      <c r="I118" s="178">
        <v>50</v>
      </c>
      <c r="J118" s="190">
        <f t="shared" si="15"/>
        <v>0</v>
      </c>
      <c r="K118" s="103"/>
    </row>
    <row r="119" spans="1:11" ht="28" x14ac:dyDescent="0.35">
      <c r="A119" s="131" t="s">
        <v>414</v>
      </c>
      <c r="B119" s="47"/>
      <c r="C119" s="49"/>
      <c r="D119" s="24">
        <f t="shared" si="12"/>
        <v>0</v>
      </c>
      <c r="E119" s="47"/>
      <c r="F119" s="49"/>
      <c r="G119" s="24">
        <f t="shared" si="11"/>
        <v>0</v>
      </c>
      <c r="H119" s="125"/>
      <c r="I119" s="178">
        <v>90</v>
      </c>
      <c r="J119" s="190">
        <f t="shared" si="15"/>
        <v>0</v>
      </c>
      <c r="K119" s="103"/>
    </row>
    <row r="120" spans="1:11" x14ac:dyDescent="0.35">
      <c r="A120" s="128" t="s">
        <v>394</v>
      </c>
      <c r="B120" s="47"/>
      <c r="C120" s="49"/>
      <c r="D120" s="24">
        <f t="shared" si="12"/>
        <v>0</v>
      </c>
      <c r="E120" s="47"/>
      <c r="F120" s="49"/>
      <c r="G120" s="24">
        <f t="shared" si="11"/>
        <v>0</v>
      </c>
      <c r="H120" s="125"/>
      <c r="I120" s="178">
        <v>15</v>
      </c>
      <c r="J120" s="41">
        <f>G120*I120</f>
        <v>0</v>
      </c>
      <c r="K120" s="103"/>
    </row>
    <row r="121" spans="1:11" x14ac:dyDescent="0.35">
      <c r="A121" s="128" t="s">
        <v>395</v>
      </c>
      <c r="B121" s="47"/>
      <c r="C121" s="49"/>
      <c r="D121" s="24">
        <f t="shared" si="12"/>
        <v>0</v>
      </c>
      <c r="E121" s="47"/>
      <c r="F121" s="49"/>
      <c r="G121" s="24">
        <f t="shared" si="11"/>
        <v>0</v>
      </c>
      <c r="H121" s="125"/>
      <c r="I121" s="178">
        <v>350</v>
      </c>
      <c r="J121" s="41">
        <f>G121*I121</f>
        <v>0</v>
      </c>
      <c r="K121" s="103"/>
    </row>
    <row r="122" spans="1:11" x14ac:dyDescent="0.35">
      <c r="A122" s="128" t="s">
        <v>69</v>
      </c>
      <c r="B122" s="47"/>
      <c r="C122" s="49"/>
      <c r="D122" s="24">
        <f t="shared" si="12"/>
        <v>0</v>
      </c>
      <c r="E122" s="47"/>
      <c r="F122" s="49"/>
      <c r="G122" s="24">
        <f t="shared" si="11"/>
        <v>0</v>
      </c>
      <c r="H122" s="125"/>
      <c r="I122" s="178">
        <v>15</v>
      </c>
      <c r="J122" s="190">
        <f>D122*I122</f>
        <v>0</v>
      </c>
      <c r="K122" s="103"/>
    </row>
    <row r="123" spans="1:11" x14ac:dyDescent="0.35">
      <c r="A123" s="128" t="s">
        <v>339</v>
      </c>
      <c r="B123" s="47"/>
      <c r="C123" s="49"/>
      <c r="D123" s="24">
        <f t="shared" si="12"/>
        <v>0</v>
      </c>
      <c r="E123" s="47"/>
      <c r="F123" s="49"/>
      <c r="G123" s="24">
        <f t="shared" si="11"/>
        <v>0</v>
      </c>
      <c r="H123" s="125"/>
      <c r="I123" s="178">
        <v>10</v>
      </c>
      <c r="J123" s="190">
        <f t="shared" ref="J123:J125" si="16">D123*I123</f>
        <v>0</v>
      </c>
      <c r="K123" s="103"/>
    </row>
    <row r="124" spans="1:11" x14ac:dyDescent="0.35">
      <c r="A124" s="130" t="s">
        <v>340</v>
      </c>
      <c r="B124" s="47"/>
      <c r="C124" s="49"/>
      <c r="D124" s="24">
        <f t="shared" si="12"/>
        <v>0</v>
      </c>
      <c r="E124" s="47"/>
      <c r="F124" s="49"/>
      <c r="G124" s="24">
        <f t="shared" si="11"/>
        <v>0</v>
      </c>
      <c r="H124" s="125"/>
      <c r="I124" s="178">
        <v>10</v>
      </c>
      <c r="J124" s="190">
        <f t="shared" si="16"/>
        <v>0</v>
      </c>
      <c r="K124" s="103"/>
    </row>
    <row r="125" spans="1:11" x14ac:dyDescent="0.35">
      <c r="A125" s="132" t="s">
        <v>76</v>
      </c>
      <c r="B125" s="47"/>
      <c r="C125" s="49"/>
      <c r="D125" s="24">
        <f t="shared" si="12"/>
        <v>0</v>
      </c>
      <c r="E125" s="47"/>
      <c r="F125" s="49"/>
      <c r="G125" s="24">
        <f t="shared" si="11"/>
        <v>0</v>
      </c>
      <c r="H125" s="125"/>
      <c r="I125" s="178">
        <v>50</v>
      </c>
      <c r="J125" s="190">
        <f t="shared" si="16"/>
        <v>0</v>
      </c>
      <c r="K125" s="103"/>
    </row>
    <row r="126" spans="1:11" x14ac:dyDescent="0.35">
      <c r="A126" s="128" t="s">
        <v>396</v>
      </c>
      <c r="B126" s="47"/>
      <c r="C126" s="49"/>
      <c r="D126" s="24">
        <f t="shared" si="12"/>
        <v>0</v>
      </c>
      <c r="E126" s="47"/>
      <c r="F126" s="49"/>
      <c r="G126" s="24">
        <f t="shared" si="11"/>
        <v>0</v>
      </c>
      <c r="H126" s="125"/>
      <c r="I126" s="178">
        <v>25</v>
      </c>
      <c r="J126" s="41">
        <f>G126*I126</f>
        <v>0</v>
      </c>
      <c r="K126" s="103"/>
    </row>
    <row r="127" spans="1:11" x14ac:dyDescent="0.35">
      <c r="A127" s="128" t="s">
        <v>397</v>
      </c>
      <c r="B127" s="47"/>
      <c r="C127" s="49"/>
      <c r="D127" s="24">
        <f t="shared" si="12"/>
        <v>0</v>
      </c>
      <c r="E127" s="47"/>
      <c r="F127" s="49"/>
      <c r="G127" s="24">
        <f t="shared" si="11"/>
        <v>0</v>
      </c>
      <c r="H127" s="125"/>
      <c r="I127" s="178">
        <v>10</v>
      </c>
      <c r="J127" s="190">
        <f>D127*I127</f>
        <v>0</v>
      </c>
      <c r="K127" s="103"/>
    </row>
    <row r="128" spans="1:11" x14ac:dyDescent="0.35">
      <c r="A128" s="128" t="s">
        <v>343</v>
      </c>
      <c r="B128" s="47"/>
      <c r="C128" s="49"/>
      <c r="D128" s="24">
        <f t="shared" si="12"/>
        <v>0</v>
      </c>
      <c r="E128" s="47"/>
      <c r="F128" s="49"/>
      <c r="G128" s="24">
        <f t="shared" si="11"/>
        <v>0</v>
      </c>
      <c r="H128" s="125"/>
      <c r="I128" s="178">
        <v>10</v>
      </c>
      <c r="J128" s="190">
        <f t="shared" ref="J128:J179" si="17">D128*I128</f>
        <v>0</v>
      </c>
      <c r="K128" s="103"/>
    </row>
    <row r="129" spans="1:11" x14ac:dyDescent="0.35">
      <c r="A129" s="128" t="s">
        <v>344</v>
      </c>
      <c r="B129" s="47"/>
      <c r="C129" s="49"/>
      <c r="D129" s="24">
        <f t="shared" si="12"/>
        <v>0</v>
      </c>
      <c r="E129" s="47"/>
      <c r="F129" s="49"/>
      <c r="G129" s="24">
        <f t="shared" si="11"/>
        <v>0</v>
      </c>
      <c r="H129" s="125"/>
      <c r="I129" s="178">
        <v>50</v>
      </c>
      <c r="J129" s="190">
        <f t="shared" si="17"/>
        <v>0</v>
      </c>
      <c r="K129" s="103"/>
    </row>
    <row r="130" spans="1:11" x14ac:dyDescent="0.35">
      <c r="A130" s="128" t="s">
        <v>345</v>
      </c>
      <c r="B130" s="47"/>
      <c r="C130" s="49"/>
      <c r="D130" s="24">
        <f t="shared" si="12"/>
        <v>0</v>
      </c>
      <c r="E130" s="47"/>
      <c r="F130" s="49"/>
      <c r="G130" s="24">
        <f t="shared" si="11"/>
        <v>0</v>
      </c>
      <c r="H130" s="125"/>
      <c r="I130" s="178">
        <v>200</v>
      </c>
      <c r="J130" s="190">
        <f t="shared" si="17"/>
        <v>0</v>
      </c>
      <c r="K130" s="103"/>
    </row>
    <row r="131" spans="1:11" x14ac:dyDescent="0.35">
      <c r="A131" s="128" t="s">
        <v>266</v>
      </c>
      <c r="B131" s="47"/>
      <c r="C131" s="49"/>
      <c r="D131" s="24">
        <f t="shared" si="12"/>
        <v>0</v>
      </c>
      <c r="E131" s="47"/>
      <c r="F131" s="49"/>
      <c r="G131" s="24">
        <f t="shared" si="11"/>
        <v>0</v>
      </c>
      <c r="H131" s="125"/>
      <c r="I131" s="178">
        <v>15</v>
      </c>
      <c r="J131" s="190">
        <f t="shared" si="17"/>
        <v>0</v>
      </c>
      <c r="K131" s="103"/>
    </row>
    <row r="132" spans="1:11" x14ac:dyDescent="0.35">
      <c r="A132" s="128" t="s">
        <v>398</v>
      </c>
      <c r="B132" s="47"/>
      <c r="C132" s="49"/>
      <c r="D132" s="24">
        <f t="shared" si="12"/>
        <v>0</v>
      </c>
      <c r="E132" s="47"/>
      <c r="F132" s="49"/>
      <c r="G132" s="24">
        <f t="shared" si="11"/>
        <v>0</v>
      </c>
      <c r="H132" s="125"/>
      <c r="I132" s="178">
        <v>350</v>
      </c>
      <c r="J132" s="190">
        <f t="shared" si="17"/>
        <v>0</v>
      </c>
      <c r="K132" s="103"/>
    </row>
    <row r="133" spans="1:11" x14ac:dyDescent="0.35">
      <c r="A133" s="128" t="s">
        <v>348</v>
      </c>
      <c r="B133" s="47"/>
      <c r="C133" s="49"/>
      <c r="D133" s="24">
        <f t="shared" si="12"/>
        <v>0</v>
      </c>
      <c r="E133" s="47"/>
      <c r="F133" s="49"/>
      <c r="G133" s="24">
        <f t="shared" si="11"/>
        <v>0</v>
      </c>
      <c r="H133" s="125"/>
      <c r="I133" s="178">
        <v>10</v>
      </c>
      <c r="J133" s="190">
        <f t="shared" si="17"/>
        <v>0</v>
      </c>
      <c r="K133" s="103"/>
    </row>
    <row r="134" spans="1:11" x14ac:dyDescent="0.35">
      <c r="A134" s="128" t="s">
        <v>226</v>
      </c>
      <c r="B134" s="47"/>
      <c r="C134" s="49"/>
      <c r="D134" s="24">
        <f t="shared" si="12"/>
        <v>0</v>
      </c>
      <c r="E134" s="47"/>
      <c r="F134" s="49"/>
      <c r="G134" s="24">
        <f t="shared" si="11"/>
        <v>0</v>
      </c>
      <c r="H134" s="125"/>
      <c r="I134" s="178">
        <v>10</v>
      </c>
      <c r="J134" s="190">
        <f t="shared" si="17"/>
        <v>0</v>
      </c>
      <c r="K134" s="103"/>
    </row>
    <row r="135" spans="1:11" x14ac:dyDescent="0.35">
      <c r="A135" s="128" t="s">
        <v>349</v>
      </c>
      <c r="B135" s="47"/>
      <c r="C135" s="49"/>
      <c r="D135" s="24">
        <f t="shared" si="12"/>
        <v>0</v>
      </c>
      <c r="E135" s="47"/>
      <c r="F135" s="49"/>
      <c r="G135" s="24">
        <f t="shared" si="11"/>
        <v>0</v>
      </c>
      <c r="H135" s="125"/>
      <c r="I135" s="178">
        <v>10</v>
      </c>
      <c r="J135" s="190">
        <f t="shared" si="17"/>
        <v>0</v>
      </c>
      <c r="K135" s="103"/>
    </row>
    <row r="136" spans="1:11" x14ac:dyDescent="0.35">
      <c r="A136" s="128" t="s">
        <v>228</v>
      </c>
      <c r="B136" s="47"/>
      <c r="C136" s="49"/>
      <c r="D136" s="24">
        <f t="shared" si="12"/>
        <v>0</v>
      </c>
      <c r="E136" s="47"/>
      <c r="F136" s="49"/>
      <c r="G136" s="24">
        <f t="shared" si="11"/>
        <v>0</v>
      </c>
      <c r="H136" s="125"/>
      <c r="I136" s="178">
        <v>10</v>
      </c>
      <c r="J136" s="190">
        <f t="shared" si="17"/>
        <v>0</v>
      </c>
      <c r="K136" s="103"/>
    </row>
    <row r="137" spans="1:11" x14ac:dyDescent="0.35">
      <c r="A137" s="128" t="s">
        <v>399</v>
      </c>
      <c r="B137" s="47"/>
      <c r="C137" s="49"/>
      <c r="D137" s="24">
        <f t="shared" si="12"/>
        <v>0</v>
      </c>
      <c r="E137" s="47"/>
      <c r="F137" s="49"/>
      <c r="G137" s="24">
        <f t="shared" si="11"/>
        <v>0</v>
      </c>
      <c r="H137" s="125"/>
      <c r="I137" s="178">
        <v>15</v>
      </c>
      <c r="J137" s="190">
        <f t="shared" si="17"/>
        <v>0</v>
      </c>
      <c r="K137" s="103"/>
    </row>
    <row r="138" spans="1:11" x14ac:dyDescent="0.35">
      <c r="A138" s="128" t="s">
        <v>350</v>
      </c>
      <c r="B138" s="47"/>
      <c r="C138" s="49"/>
      <c r="D138" s="24">
        <f t="shared" ref="D138:D179" si="18">(B138*C138)+B138</f>
        <v>0</v>
      </c>
      <c r="E138" s="47"/>
      <c r="F138" s="49"/>
      <c r="G138" s="24">
        <f t="shared" ref="G138:G179" si="19">(E138*F138)+E138</f>
        <v>0</v>
      </c>
      <c r="H138" s="125"/>
      <c r="I138" s="178">
        <v>10</v>
      </c>
      <c r="J138" s="190">
        <f t="shared" si="17"/>
        <v>0</v>
      </c>
      <c r="K138" s="103"/>
    </row>
    <row r="139" spans="1:11" x14ac:dyDescent="0.35">
      <c r="A139" s="128" t="s">
        <v>351</v>
      </c>
      <c r="B139" s="47"/>
      <c r="C139" s="49"/>
      <c r="D139" s="24">
        <f t="shared" si="18"/>
        <v>0</v>
      </c>
      <c r="E139" s="47"/>
      <c r="F139" s="49"/>
      <c r="G139" s="24">
        <f t="shared" si="19"/>
        <v>0</v>
      </c>
      <c r="H139" s="125"/>
      <c r="I139" s="178">
        <v>10</v>
      </c>
      <c r="J139" s="190">
        <f t="shared" si="17"/>
        <v>0</v>
      </c>
      <c r="K139" s="103"/>
    </row>
    <row r="140" spans="1:11" x14ac:dyDescent="0.35">
      <c r="A140" s="128" t="s">
        <v>352</v>
      </c>
      <c r="B140" s="47"/>
      <c r="C140" s="49"/>
      <c r="D140" s="24">
        <f t="shared" si="18"/>
        <v>0</v>
      </c>
      <c r="E140" s="47"/>
      <c r="F140" s="49"/>
      <c r="G140" s="24">
        <f t="shared" si="19"/>
        <v>0</v>
      </c>
      <c r="H140" s="125"/>
      <c r="I140" s="178">
        <v>50</v>
      </c>
      <c r="J140" s="190">
        <f t="shared" si="17"/>
        <v>0</v>
      </c>
      <c r="K140" s="103"/>
    </row>
    <row r="141" spans="1:11" x14ac:dyDescent="0.35">
      <c r="A141" s="128" t="s">
        <v>270</v>
      </c>
      <c r="B141" s="47"/>
      <c r="C141" s="49"/>
      <c r="D141" s="24">
        <f t="shared" si="18"/>
        <v>0</v>
      </c>
      <c r="E141" s="47"/>
      <c r="F141" s="49"/>
      <c r="G141" s="24">
        <f t="shared" si="19"/>
        <v>0</v>
      </c>
      <c r="H141" s="125"/>
      <c r="I141" s="178">
        <v>10</v>
      </c>
      <c r="J141" s="190">
        <f t="shared" si="17"/>
        <v>0</v>
      </c>
      <c r="K141" s="103"/>
    </row>
    <row r="142" spans="1:11" x14ac:dyDescent="0.35">
      <c r="A142" s="128" t="s">
        <v>353</v>
      </c>
      <c r="B142" s="47"/>
      <c r="C142" s="49"/>
      <c r="D142" s="24">
        <f t="shared" si="18"/>
        <v>0</v>
      </c>
      <c r="E142" s="47"/>
      <c r="F142" s="49"/>
      <c r="G142" s="24">
        <f t="shared" si="19"/>
        <v>0</v>
      </c>
      <c r="H142" s="125"/>
      <c r="I142" s="178">
        <v>10</v>
      </c>
      <c r="J142" s="190">
        <f t="shared" si="17"/>
        <v>0</v>
      </c>
      <c r="K142" s="103"/>
    </row>
    <row r="143" spans="1:11" x14ac:dyDescent="0.35">
      <c r="A143" s="128" t="s">
        <v>354</v>
      </c>
      <c r="B143" s="47"/>
      <c r="C143" s="49"/>
      <c r="D143" s="24">
        <f t="shared" si="18"/>
        <v>0</v>
      </c>
      <c r="E143" s="47"/>
      <c r="F143" s="49"/>
      <c r="G143" s="24">
        <f t="shared" si="19"/>
        <v>0</v>
      </c>
      <c r="H143" s="125"/>
      <c r="I143" s="178">
        <v>80</v>
      </c>
      <c r="J143" s="190">
        <f t="shared" si="17"/>
        <v>0</v>
      </c>
      <c r="K143" s="103"/>
    </row>
    <row r="144" spans="1:11" x14ac:dyDescent="0.35">
      <c r="A144" s="128" t="s">
        <v>355</v>
      </c>
      <c r="B144" s="47"/>
      <c r="C144" s="49"/>
      <c r="D144" s="24">
        <f t="shared" si="18"/>
        <v>0</v>
      </c>
      <c r="E144" s="47"/>
      <c r="F144" s="49"/>
      <c r="G144" s="24">
        <f t="shared" si="19"/>
        <v>0</v>
      </c>
      <c r="H144" s="125"/>
      <c r="I144" s="178">
        <v>80</v>
      </c>
      <c r="J144" s="190">
        <f t="shared" si="17"/>
        <v>0</v>
      </c>
      <c r="K144" s="103"/>
    </row>
    <row r="145" spans="1:11" x14ac:dyDescent="0.35">
      <c r="A145" s="128" t="s">
        <v>356</v>
      </c>
      <c r="B145" s="47"/>
      <c r="C145" s="49"/>
      <c r="D145" s="24">
        <f t="shared" si="18"/>
        <v>0</v>
      </c>
      <c r="E145" s="47"/>
      <c r="F145" s="49"/>
      <c r="G145" s="24">
        <f t="shared" si="19"/>
        <v>0</v>
      </c>
      <c r="H145" s="125"/>
      <c r="I145" s="178">
        <v>10</v>
      </c>
      <c r="J145" s="190">
        <f t="shared" si="17"/>
        <v>0</v>
      </c>
      <c r="K145" s="103"/>
    </row>
    <row r="146" spans="1:11" x14ac:dyDescent="0.35">
      <c r="A146" s="128" t="s">
        <v>357</v>
      </c>
      <c r="B146" s="47"/>
      <c r="C146" s="49"/>
      <c r="D146" s="24">
        <f t="shared" si="18"/>
        <v>0</v>
      </c>
      <c r="E146" s="47"/>
      <c r="F146" s="49"/>
      <c r="G146" s="24">
        <f t="shared" si="19"/>
        <v>0</v>
      </c>
      <c r="H146" s="125"/>
      <c r="I146" s="178">
        <v>10</v>
      </c>
      <c r="J146" s="190">
        <f t="shared" si="17"/>
        <v>0</v>
      </c>
      <c r="K146" s="103"/>
    </row>
    <row r="147" spans="1:11" x14ac:dyDescent="0.35">
      <c r="A147" s="128" t="s">
        <v>93</v>
      </c>
      <c r="B147" s="47"/>
      <c r="C147" s="49"/>
      <c r="D147" s="24">
        <f t="shared" si="18"/>
        <v>0</v>
      </c>
      <c r="E147" s="47"/>
      <c r="F147" s="49"/>
      <c r="G147" s="24">
        <f t="shared" si="19"/>
        <v>0</v>
      </c>
      <c r="H147" s="125"/>
      <c r="I147" s="178">
        <v>10</v>
      </c>
      <c r="J147" s="190">
        <f t="shared" si="17"/>
        <v>0</v>
      </c>
      <c r="K147" s="103"/>
    </row>
    <row r="148" spans="1:11" x14ac:dyDescent="0.35">
      <c r="A148" s="132" t="s">
        <v>98</v>
      </c>
      <c r="B148" s="47"/>
      <c r="C148" s="49"/>
      <c r="D148" s="24">
        <f t="shared" si="18"/>
        <v>0</v>
      </c>
      <c r="E148" s="47"/>
      <c r="F148" s="49"/>
      <c r="G148" s="24">
        <f t="shared" si="19"/>
        <v>0</v>
      </c>
      <c r="H148" s="125"/>
      <c r="I148" s="178">
        <v>1600</v>
      </c>
      <c r="J148" s="190">
        <f t="shared" si="17"/>
        <v>0</v>
      </c>
      <c r="K148" s="103"/>
    </row>
    <row r="149" spans="1:11" x14ac:dyDescent="0.35">
      <c r="A149" s="132" t="s">
        <v>100</v>
      </c>
      <c r="B149" s="47"/>
      <c r="C149" s="49"/>
      <c r="D149" s="24">
        <f t="shared" si="18"/>
        <v>0</v>
      </c>
      <c r="E149" s="47"/>
      <c r="F149" s="49"/>
      <c r="G149" s="24">
        <f t="shared" si="19"/>
        <v>0</v>
      </c>
      <c r="H149" s="125"/>
      <c r="I149" s="178">
        <v>180</v>
      </c>
      <c r="J149" s="190">
        <f t="shared" si="17"/>
        <v>0</v>
      </c>
      <c r="K149" s="103"/>
    </row>
    <row r="150" spans="1:11" x14ac:dyDescent="0.35">
      <c r="A150" s="133" t="s">
        <v>98</v>
      </c>
      <c r="B150" s="47"/>
      <c r="C150" s="49"/>
      <c r="D150" s="24">
        <f t="shared" si="18"/>
        <v>0</v>
      </c>
      <c r="E150" s="47"/>
      <c r="F150" s="49"/>
      <c r="G150" s="24">
        <f t="shared" si="19"/>
        <v>0</v>
      </c>
      <c r="H150" s="125"/>
      <c r="I150" s="178">
        <v>50</v>
      </c>
      <c r="J150" s="190">
        <f t="shared" si="17"/>
        <v>0</v>
      </c>
      <c r="K150" s="103"/>
    </row>
    <row r="151" spans="1:11" x14ac:dyDescent="0.35">
      <c r="A151" s="133" t="s">
        <v>100</v>
      </c>
      <c r="B151" s="47"/>
      <c r="C151" s="49"/>
      <c r="D151" s="24">
        <f t="shared" si="18"/>
        <v>0</v>
      </c>
      <c r="E151" s="47"/>
      <c r="F151" s="49"/>
      <c r="G151" s="24">
        <f t="shared" si="19"/>
        <v>0</v>
      </c>
      <c r="H151" s="125"/>
      <c r="I151" s="178">
        <v>50</v>
      </c>
      <c r="J151" s="190">
        <f t="shared" si="17"/>
        <v>0</v>
      </c>
      <c r="K151" s="103"/>
    </row>
    <row r="152" spans="1:11" x14ac:dyDescent="0.35">
      <c r="A152" s="134" t="s">
        <v>358</v>
      </c>
      <c r="B152" s="47"/>
      <c r="C152" s="49"/>
      <c r="D152" s="24">
        <f t="shared" si="18"/>
        <v>0</v>
      </c>
      <c r="E152" s="47"/>
      <c r="F152" s="49"/>
      <c r="G152" s="24">
        <f t="shared" si="19"/>
        <v>0</v>
      </c>
      <c r="H152" s="125"/>
      <c r="I152" s="178">
        <v>15</v>
      </c>
      <c r="J152" s="190">
        <f t="shared" si="17"/>
        <v>0</v>
      </c>
      <c r="K152" s="103"/>
    </row>
    <row r="153" spans="1:11" x14ac:dyDescent="0.35">
      <c r="A153" s="128" t="s">
        <v>359</v>
      </c>
      <c r="B153" s="47"/>
      <c r="C153" s="49"/>
      <c r="D153" s="24">
        <f t="shared" si="18"/>
        <v>0</v>
      </c>
      <c r="E153" s="47"/>
      <c r="F153" s="49"/>
      <c r="G153" s="24">
        <f t="shared" si="19"/>
        <v>0</v>
      </c>
      <c r="H153" s="125"/>
      <c r="I153" s="178">
        <v>10</v>
      </c>
      <c r="J153" s="190">
        <f t="shared" si="17"/>
        <v>0</v>
      </c>
      <c r="K153" s="103"/>
    </row>
    <row r="154" spans="1:11" x14ac:dyDescent="0.35">
      <c r="A154" s="128" t="s">
        <v>360</v>
      </c>
      <c r="B154" s="47"/>
      <c r="C154" s="49"/>
      <c r="D154" s="24">
        <f t="shared" si="18"/>
        <v>0</v>
      </c>
      <c r="E154" s="47"/>
      <c r="F154" s="49"/>
      <c r="G154" s="24">
        <f t="shared" si="19"/>
        <v>0</v>
      </c>
      <c r="H154" s="125"/>
      <c r="I154" s="178">
        <v>10</v>
      </c>
      <c r="J154" s="190">
        <f t="shared" si="17"/>
        <v>0</v>
      </c>
      <c r="K154" s="103"/>
    </row>
    <row r="155" spans="1:11" x14ac:dyDescent="0.35">
      <c r="A155" s="128" t="s">
        <v>361</v>
      </c>
      <c r="B155" s="47"/>
      <c r="C155" s="49"/>
      <c r="D155" s="24">
        <f t="shared" si="18"/>
        <v>0</v>
      </c>
      <c r="E155" s="47"/>
      <c r="F155" s="49"/>
      <c r="G155" s="24">
        <f t="shared" si="19"/>
        <v>0</v>
      </c>
      <c r="H155" s="125"/>
      <c r="I155" s="178">
        <v>10</v>
      </c>
      <c r="J155" s="190">
        <f t="shared" si="17"/>
        <v>0</v>
      </c>
      <c r="K155" s="103"/>
    </row>
    <row r="156" spans="1:11" x14ac:dyDescent="0.35">
      <c r="A156" s="128" t="s">
        <v>400</v>
      </c>
      <c r="B156" s="47"/>
      <c r="C156" s="49"/>
      <c r="D156" s="24">
        <f t="shared" si="18"/>
        <v>0</v>
      </c>
      <c r="E156" s="47"/>
      <c r="F156" s="49"/>
      <c r="G156" s="24">
        <f t="shared" si="19"/>
        <v>0</v>
      </c>
      <c r="H156" s="125"/>
      <c r="I156" s="178">
        <v>10</v>
      </c>
      <c r="J156" s="190">
        <f t="shared" si="17"/>
        <v>0</v>
      </c>
      <c r="K156" s="103"/>
    </row>
    <row r="157" spans="1:11" x14ac:dyDescent="0.35">
      <c r="A157" s="128" t="s">
        <v>401</v>
      </c>
      <c r="B157" s="47"/>
      <c r="C157" s="49"/>
      <c r="D157" s="24">
        <f t="shared" si="18"/>
        <v>0</v>
      </c>
      <c r="E157" s="47"/>
      <c r="F157" s="49"/>
      <c r="G157" s="24">
        <f t="shared" si="19"/>
        <v>0</v>
      </c>
      <c r="H157" s="125"/>
      <c r="I157" s="178">
        <v>10</v>
      </c>
      <c r="J157" s="190">
        <f t="shared" si="17"/>
        <v>0</v>
      </c>
      <c r="K157" s="103"/>
    </row>
    <row r="158" spans="1:11" x14ac:dyDescent="0.35">
      <c r="A158" s="128" t="s">
        <v>366</v>
      </c>
      <c r="B158" s="47"/>
      <c r="C158" s="49"/>
      <c r="D158" s="24">
        <f t="shared" si="18"/>
        <v>0</v>
      </c>
      <c r="E158" s="47"/>
      <c r="F158" s="49"/>
      <c r="G158" s="24">
        <f t="shared" si="19"/>
        <v>0</v>
      </c>
      <c r="H158" s="125"/>
      <c r="I158" s="178">
        <v>10</v>
      </c>
      <c r="J158" s="190">
        <f t="shared" si="17"/>
        <v>0</v>
      </c>
      <c r="K158" s="103"/>
    </row>
    <row r="159" spans="1:11" x14ac:dyDescent="0.35">
      <c r="A159" s="128" t="s">
        <v>367</v>
      </c>
      <c r="B159" s="47"/>
      <c r="C159" s="49"/>
      <c r="D159" s="24">
        <f t="shared" si="18"/>
        <v>0</v>
      </c>
      <c r="E159" s="47"/>
      <c r="F159" s="49"/>
      <c r="G159" s="24">
        <f t="shared" si="19"/>
        <v>0</v>
      </c>
      <c r="H159" s="125"/>
      <c r="I159" s="178">
        <v>10</v>
      </c>
      <c r="J159" s="190">
        <f t="shared" si="17"/>
        <v>0</v>
      </c>
      <c r="K159" s="103"/>
    </row>
    <row r="160" spans="1:11" x14ac:dyDescent="0.35">
      <c r="A160" s="130" t="s">
        <v>402</v>
      </c>
      <c r="B160" s="47"/>
      <c r="C160" s="49"/>
      <c r="D160" s="24">
        <f t="shared" si="18"/>
        <v>0</v>
      </c>
      <c r="E160" s="47"/>
      <c r="F160" s="49"/>
      <c r="G160" s="24">
        <f t="shared" si="19"/>
        <v>0</v>
      </c>
      <c r="H160" s="125"/>
      <c r="I160" s="178">
        <v>10</v>
      </c>
      <c r="J160" s="190">
        <f t="shared" si="17"/>
        <v>0</v>
      </c>
      <c r="K160" s="103"/>
    </row>
    <row r="161" spans="1:11" x14ac:dyDescent="0.35">
      <c r="A161" s="130" t="s">
        <v>403</v>
      </c>
      <c r="B161" s="47"/>
      <c r="C161" s="49"/>
      <c r="D161" s="24">
        <f t="shared" si="18"/>
        <v>0</v>
      </c>
      <c r="E161" s="47"/>
      <c r="F161" s="49"/>
      <c r="G161" s="24">
        <f t="shared" si="19"/>
        <v>0</v>
      </c>
      <c r="H161" s="125"/>
      <c r="I161" s="178">
        <v>200</v>
      </c>
      <c r="J161" s="190">
        <f t="shared" si="17"/>
        <v>0</v>
      </c>
      <c r="K161" s="103"/>
    </row>
    <row r="162" spans="1:11" x14ac:dyDescent="0.35">
      <c r="A162" s="130" t="s">
        <v>404</v>
      </c>
      <c r="B162" s="47"/>
      <c r="C162" s="49"/>
      <c r="D162" s="24">
        <f t="shared" si="18"/>
        <v>0</v>
      </c>
      <c r="E162" s="47"/>
      <c r="F162" s="49"/>
      <c r="G162" s="24">
        <f t="shared" si="19"/>
        <v>0</v>
      </c>
      <c r="H162" s="125"/>
      <c r="I162" s="178">
        <v>120</v>
      </c>
      <c r="J162" s="190">
        <f t="shared" si="17"/>
        <v>0</v>
      </c>
      <c r="K162" s="103"/>
    </row>
    <row r="163" spans="1:11" x14ac:dyDescent="0.35">
      <c r="A163" s="130" t="s">
        <v>405</v>
      </c>
      <c r="B163" s="47"/>
      <c r="C163" s="49"/>
      <c r="D163" s="24">
        <f t="shared" si="18"/>
        <v>0</v>
      </c>
      <c r="E163" s="47"/>
      <c r="F163" s="49"/>
      <c r="G163" s="24">
        <f t="shared" si="19"/>
        <v>0</v>
      </c>
      <c r="H163" s="125"/>
      <c r="I163" s="178">
        <v>120</v>
      </c>
      <c r="J163" s="190">
        <f t="shared" si="17"/>
        <v>0</v>
      </c>
      <c r="K163" s="103"/>
    </row>
    <row r="164" spans="1:11" x14ac:dyDescent="0.35">
      <c r="A164" s="130" t="s">
        <v>406</v>
      </c>
      <c r="B164" s="47"/>
      <c r="C164" s="49"/>
      <c r="D164" s="24">
        <f t="shared" si="18"/>
        <v>0</v>
      </c>
      <c r="E164" s="47"/>
      <c r="F164" s="49"/>
      <c r="G164" s="24">
        <f t="shared" si="19"/>
        <v>0</v>
      </c>
      <c r="H164" s="125"/>
      <c r="I164" s="178">
        <v>120</v>
      </c>
      <c r="J164" s="190">
        <f t="shared" si="17"/>
        <v>0</v>
      </c>
      <c r="K164" s="103"/>
    </row>
    <row r="165" spans="1:11" x14ac:dyDescent="0.35">
      <c r="A165" s="130" t="s">
        <v>407</v>
      </c>
      <c r="B165" s="47"/>
      <c r="C165" s="49"/>
      <c r="D165" s="24">
        <f t="shared" si="18"/>
        <v>0</v>
      </c>
      <c r="E165" s="47"/>
      <c r="F165" s="49"/>
      <c r="G165" s="24">
        <f t="shared" si="19"/>
        <v>0</v>
      </c>
      <c r="H165" s="125"/>
      <c r="I165" s="178">
        <v>120</v>
      </c>
      <c r="J165" s="190">
        <f t="shared" si="17"/>
        <v>0</v>
      </c>
      <c r="K165" s="103"/>
    </row>
    <row r="166" spans="1:11" x14ac:dyDescent="0.35">
      <c r="A166" s="130" t="s">
        <v>408</v>
      </c>
      <c r="B166" s="47"/>
      <c r="C166" s="49"/>
      <c r="D166" s="24">
        <f t="shared" si="18"/>
        <v>0</v>
      </c>
      <c r="E166" s="47"/>
      <c r="F166" s="49"/>
      <c r="G166" s="24">
        <f t="shared" si="19"/>
        <v>0</v>
      </c>
      <c r="H166" s="125"/>
      <c r="I166" s="178">
        <v>120</v>
      </c>
      <c r="J166" s="190">
        <f t="shared" si="17"/>
        <v>0</v>
      </c>
      <c r="K166" s="103"/>
    </row>
    <row r="167" spans="1:11" x14ac:dyDescent="0.35">
      <c r="A167" s="130" t="s">
        <v>409</v>
      </c>
      <c r="B167" s="47"/>
      <c r="C167" s="49"/>
      <c r="D167" s="24">
        <f t="shared" si="18"/>
        <v>0</v>
      </c>
      <c r="E167" s="47"/>
      <c r="F167" s="49"/>
      <c r="G167" s="24">
        <f t="shared" si="19"/>
        <v>0</v>
      </c>
      <c r="H167" s="125"/>
      <c r="I167" s="178">
        <v>3500</v>
      </c>
      <c r="J167" s="190">
        <f t="shared" si="17"/>
        <v>0</v>
      </c>
      <c r="K167" s="103"/>
    </row>
    <row r="168" spans="1:11" ht="28" x14ac:dyDescent="0.35">
      <c r="A168" s="131" t="s">
        <v>239</v>
      </c>
      <c r="B168" s="47"/>
      <c r="C168" s="49"/>
      <c r="D168" s="24">
        <f t="shared" si="18"/>
        <v>0</v>
      </c>
      <c r="E168" s="47"/>
      <c r="F168" s="49"/>
      <c r="G168" s="24">
        <f t="shared" si="19"/>
        <v>0</v>
      </c>
      <c r="H168" s="125"/>
      <c r="I168" s="178">
        <v>2050</v>
      </c>
      <c r="J168" s="190">
        <f t="shared" si="17"/>
        <v>0</v>
      </c>
      <c r="K168" s="103"/>
    </row>
    <row r="169" spans="1:11" x14ac:dyDescent="0.35">
      <c r="A169" s="131" t="s">
        <v>240</v>
      </c>
      <c r="B169" s="47"/>
      <c r="C169" s="49"/>
      <c r="D169" s="24">
        <f t="shared" si="18"/>
        <v>0</v>
      </c>
      <c r="E169" s="47"/>
      <c r="F169" s="49"/>
      <c r="G169" s="24">
        <f t="shared" si="19"/>
        <v>0</v>
      </c>
      <c r="H169" s="125"/>
      <c r="I169" s="178">
        <v>50</v>
      </c>
      <c r="J169" s="190">
        <f t="shared" si="17"/>
        <v>0</v>
      </c>
      <c r="K169" s="103"/>
    </row>
    <row r="170" spans="1:11" x14ac:dyDescent="0.35">
      <c r="A170" s="128" t="s">
        <v>371</v>
      </c>
      <c r="B170" s="47"/>
      <c r="C170" s="49"/>
      <c r="D170" s="24">
        <f t="shared" si="18"/>
        <v>0</v>
      </c>
      <c r="E170" s="47"/>
      <c r="F170" s="49"/>
      <c r="G170" s="24">
        <f t="shared" si="19"/>
        <v>0</v>
      </c>
      <c r="H170" s="125"/>
      <c r="I170" s="178">
        <v>10</v>
      </c>
      <c r="J170" s="190">
        <f t="shared" si="17"/>
        <v>0</v>
      </c>
      <c r="K170" s="103"/>
    </row>
    <row r="171" spans="1:11" x14ac:dyDescent="0.35">
      <c r="A171" s="128" t="s">
        <v>410</v>
      </c>
      <c r="B171" s="47"/>
      <c r="C171" s="49"/>
      <c r="D171" s="24">
        <f t="shared" si="18"/>
        <v>0</v>
      </c>
      <c r="E171" s="47"/>
      <c r="F171" s="49"/>
      <c r="G171" s="24">
        <f t="shared" si="19"/>
        <v>0</v>
      </c>
      <c r="H171" s="125"/>
      <c r="I171" s="178">
        <v>10</v>
      </c>
      <c r="J171" s="190">
        <f t="shared" si="17"/>
        <v>0</v>
      </c>
      <c r="K171" s="103"/>
    </row>
    <row r="172" spans="1:11" x14ac:dyDescent="0.35">
      <c r="A172" s="134" t="s">
        <v>411</v>
      </c>
      <c r="B172" s="47"/>
      <c r="C172" s="49"/>
      <c r="D172" s="24">
        <f t="shared" si="18"/>
        <v>0</v>
      </c>
      <c r="E172" s="47"/>
      <c r="F172" s="49"/>
      <c r="G172" s="24">
        <f t="shared" si="19"/>
        <v>0</v>
      </c>
      <c r="H172" s="125"/>
      <c r="I172" s="178">
        <v>25</v>
      </c>
      <c r="J172" s="190">
        <f t="shared" si="17"/>
        <v>0</v>
      </c>
      <c r="K172" s="103"/>
    </row>
    <row r="173" spans="1:11" x14ac:dyDescent="0.35">
      <c r="A173" s="130" t="s">
        <v>412</v>
      </c>
      <c r="B173" s="47"/>
      <c r="C173" s="49"/>
      <c r="D173" s="24">
        <f t="shared" si="18"/>
        <v>0</v>
      </c>
      <c r="E173" s="47"/>
      <c r="F173" s="49"/>
      <c r="G173" s="24">
        <f t="shared" si="19"/>
        <v>0</v>
      </c>
      <c r="H173" s="125"/>
      <c r="I173" s="178">
        <v>800</v>
      </c>
      <c r="J173" s="190">
        <f t="shared" si="17"/>
        <v>0</v>
      </c>
      <c r="K173" s="103"/>
    </row>
    <row r="174" spans="1:11" x14ac:dyDescent="0.35">
      <c r="A174" s="128" t="s">
        <v>413</v>
      </c>
      <c r="B174" s="47"/>
      <c r="C174" s="49"/>
      <c r="D174" s="24">
        <f t="shared" si="18"/>
        <v>0</v>
      </c>
      <c r="E174" s="47"/>
      <c r="F174" s="49"/>
      <c r="G174" s="24">
        <f t="shared" si="19"/>
        <v>0</v>
      </c>
      <c r="H174" s="125"/>
      <c r="I174" s="178">
        <v>10</v>
      </c>
      <c r="J174" s="190">
        <f t="shared" si="17"/>
        <v>0</v>
      </c>
      <c r="K174" s="103"/>
    </row>
    <row r="175" spans="1:11" x14ac:dyDescent="0.35">
      <c r="A175" s="128" t="s">
        <v>376</v>
      </c>
      <c r="B175" s="47"/>
      <c r="C175" s="49"/>
      <c r="D175" s="24">
        <f t="shared" si="18"/>
        <v>0</v>
      </c>
      <c r="E175" s="47"/>
      <c r="F175" s="49"/>
      <c r="G175" s="24">
        <f t="shared" si="19"/>
        <v>0</v>
      </c>
      <c r="H175" s="125"/>
      <c r="I175" s="178">
        <v>50</v>
      </c>
      <c r="J175" s="190">
        <f t="shared" si="17"/>
        <v>0</v>
      </c>
      <c r="K175" s="103"/>
    </row>
    <row r="176" spans="1:11" x14ac:dyDescent="0.35">
      <c r="A176" s="128" t="s">
        <v>377</v>
      </c>
      <c r="B176" s="47"/>
      <c r="C176" s="49"/>
      <c r="D176" s="24">
        <f t="shared" si="18"/>
        <v>0</v>
      </c>
      <c r="E176" s="47"/>
      <c r="F176" s="49"/>
      <c r="G176" s="24">
        <f t="shared" si="19"/>
        <v>0</v>
      </c>
      <c r="H176" s="125"/>
      <c r="I176" s="178">
        <v>200</v>
      </c>
      <c r="J176" s="190">
        <f t="shared" si="17"/>
        <v>0</v>
      </c>
      <c r="K176" s="103"/>
    </row>
    <row r="177" spans="1:14" x14ac:dyDescent="0.35">
      <c r="A177" s="128" t="s">
        <v>378</v>
      </c>
      <c r="B177" s="47"/>
      <c r="C177" s="49"/>
      <c r="D177" s="24">
        <f t="shared" si="18"/>
        <v>0</v>
      </c>
      <c r="E177" s="47"/>
      <c r="F177" s="49"/>
      <c r="G177" s="24">
        <f t="shared" si="19"/>
        <v>0</v>
      </c>
      <c r="H177" s="125"/>
      <c r="I177" s="178">
        <v>15</v>
      </c>
      <c r="J177" s="190">
        <f t="shared" si="17"/>
        <v>0</v>
      </c>
      <c r="K177" s="103"/>
    </row>
    <row r="178" spans="1:14" x14ac:dyDescent="0.35">
      <c r="A178" s="128" t="s">
        <v>379</v>
      </c>
      <c r="B178" s="47"/>
      <c r="C178" s="49"/>
      <c r="D178" s="24">
        <f t="shared" si="18"/>
        <v>0</v>
      </c>
      <c r="E178" s="47"/>
      <c r="F178" s="49"/>
      <c r="G178" s="24">
        <f t="shared" si="19"/>
        <v>0</v>
      </c>
      <c r="H178" s="125"/>
      <c r="I178" s="178">
        <v>15</v>
      </c>
      <c r="J178" s="190">
        <f t="shared" si="17"/>
        <v>0</v>
      </c>
      <c r="K178" s="103"/>
    </row>
    <row r="179" spans="1:14" ht="15" thickBot="1" x14ac:dyDescent="0.4">
      <c r="A179" s="135" t="s">
        <v>380</v>
      </c>
      <c r="B179" s="51"/>
      <c r="C179" s="52"/>
      <c r="D179" s="38">
        <f t="shared" si="18"/>
        <v>0</v>
      </c>
      <c r="E179" s="51"/>
      <c r="F179" s="52"/>
      <c r="G179" s="38">
        <f t="shared" si="19"/>
        <v>0</v>
      </c>
      <c r="H179" s="125"/>
      <c r="I179" s="182">
        <v>300</v>
      </c>
      <c r="J179" s="190">
        <f t="shared" si="17"/>
        <v>0</v>
      </c>
      <c r="K179" s="103"/>
    </row>
    <row r="180" spans="1:14" ht="60.75" customHeight="1" thickBot="1" x14ac:dyDescent="0.4">
      <c r="I180" s="187" t="s">
        <v>423</v>
      </c>
      <c r="J180" s="176">
        <f>SUM(J73:J179)</f>
        <v>0</v>
      </c>
    </row>
    <row r="181" spans="1:14" ht="24.5" customHeight="1" x14ac:dyDescent="0.35">
      <c r="B181" s="153" t="s">
        <v>415</v>
      </c>
      <c r="D181" s="154" t="s">
        <v>416</v>
      </c>
      <c r="I181" s="118"/>
      <c r="J181" s="22"/>
    </row>
    <row r="182" spans="1:14" ht="25.5" customHeight="1" thickBot="1" x14ac:dyDescent="0.4">
      <c r="D182" s="156"/>
      <c r="E182" s="155"/>
      <c r="H182" s="21"/>
      <c r="I182" s="21"/>
      <c r="J182" s="22"/>
    </row>
    <row r="183" spans="1:14" ht="25.5" customHeight="1" thickBot="1" x14ac:dyDescent="0.4">
      <c r="A183" s="204" t="s">
        <v>242</v>
      </c>
      <c r="B183" s="205"/>
      <c r="C183" s="205"/>
      <c r="D183" s="205"/>
      <c r="E183" s="205"/>
      <c r="F183" s="205"/>
      <c r="G183" s="206"/>
      <c r="H183" s="122"/>
      <c r="I183" s="200" t="s">
        <v>429</v>
      </c>
      <c r="J183" s="201"/>
      <c r="K183" s="119"/>
      <c r="L183" s="120" t="s">
        <v>420</v>
      </c>
      <c r="M183" s="5"/>
      <c r="N183" s="116"/>
    </row>
    <row r="184" spans="1:14" s="7" customFormat="1" ht="46.5" customHeight="1" thickBot="1" x14ac:dyDescent="0.4">
      <c r="A184" s="207" t="s">
        <v>0</v>
      </c>
      <c r="B184" s="209" t="s">
        <v>432</v>
      </c>
      <c r="C184" s="210"/>
      <c r="D184" s="211"/>
      <c r="E184" s="212" t="s">
        <v>433</v>
      </c>
      <c r="F184" s="213"/>
      <c r="G184" s="214"/>
      <c r="H184" s="123"/>
      <c r="I184" s="202"/>
      <c r="J184" s="203"/>
      <c r="K184" s="121"/>
      <c r="L184" s="159" t="s">
        <v>421</v>
      </c>
      <c r="N184" s="159"/>
    </row>
    <row r="185" spans="1:14" s="7" customFormat="1" ht="58.5" customHeight="1" x14ac:dyDescent="0.35">
      <c r="A185" s="208"/>
      <c r="B185" s="165" t="s">
        <v>211</v>
      </c>
      <c r="C185" s="166" t="s">
        <v>176</v>
      </c>
      <c r="D185" s="167" t="s">
        <v>212</v>
      </c>
      <c r="E185" s="168" t="s">
        <v>211</v>
      </c>
      <c r="F185" s="169" t="s">
        <v>176</v>
      </c>
      <c r="G185" s="170" t="s">
        <v>212</v>
      </c>
      <c r="H185" s="124"/>
      <c r="I185" s="171" t="s">
        <v>215</v>
      </c>
      <c r="J185" s="172" t="s">
        <v>177</v>
      </c>
    </row>
    <row r="186" spans="1:14" s="15" customFormat="1" ht="15" customHeight="1" x14ac:dyDescent="0.3">
      <c r="A186" s="19" t="s">
        <v>192</v>
      </c>
      <c r="B186" s="47"/>
      <c r="C186" s="49"/>
      <c r="D186" s="20">
        <f>(B186*C186)+B186</f>
        <v>0</v>
      </c>
      <c r="E186" s="47"/>
      <c r="F186" s="49"/>
      <c r="G186" s="20">
        <f>(E186*F186)+E186</f>
        <v>0</v>
      </c>
      <c r="H186" s="125"/>
      <c r="I186" s="180">
        <v>100</v>
      </c>
      <c r="J186" s="191">
        <f>D186*I186</f>
        <v>0</v>
      </c>
      <c r="K186" s="103"/>
      <c r="L186" s="160"/>
    </row>
    <row r="187" spans="1:14" s="15" customFormat="1" ht="15" customHeight="1" x14ac:dyDescent="0.3">
      <c r="A187" s="12" t="s">
        <v>194</v>
      </c>
      <c r="B187" s="50"/>
      <c r="C187" s="49"/>
      <c r="D187" s="24">
        <f t="shared" ref="D187:D195" si="20">(B187*C187)+B187</f>
        <v>0</v>
      </c>
      <c r="E187" s="47"/>
      <c r="F187" s="49"/>
      <c r="G187" s="24">
        <f t="shared" ref="G187:G195" si="21">(E187*F187)+E187</f>
        <v>0</v>
      </c>
      <c r="H187" s="125"/>
      <c r="I187" s="185">
        <v>10000</v>
      </c>
      <c r="J187" s="191">
        <f t="shared" ref="J187:J192" si="22">D187*I187</f>
        <v>0</v>
      </c>
      <c r="K187" s="103"/>
    </row>
    <row r="188" spans="1:14" s="15" customFormat="1" ht="15" customHeight="1" x14ac:dyDescent="0.3">
      <c r="A188" s="12" t="s">
        <v>195</v>
      </c>
      <c r="B188" s="50"/>
      <c r="C188" s="49"/>
      <c r="D188" s="24">
        <f t="shared" si="20"/>
        <v>0</v>
      </c>
      <c r="E188" s="47"/>
      <c r="F188" s="49"/>
      <c r="G188" s="24">
        <f t="shared" si="21"/>
        <v>0</v>
      </c>
      <c r="H188" s="125"/>
      <c r="I188" s="185">
        <v>4000</v>
      </c>
      <c r="J188" s="191">
        <f t="shared" si="22"/>
        <v>0</v>
      </c>
      <c r="K188" s="103"/>
    </row>
    <row r="189" spans="1:14" s="15" customFormat="1" ht="15" customHeight="1" x14ac:dyDescent="0.3">
      <c r="A189" s="12" t="s">
        <v>183</v>
      </c>
      <c r="B189" s="50"/>
      <c r="C189" s="49"/>
      <c r="D189" s="24">
        <f t="shared" si="20"/>
        <v>0</v>
      </c>
      <c r="E189" s="47"/>
      <c r="F189" s="49"/>
      <c r="G189" s="24">
        <f t="shared" si="21"/>
        <v>0</v>
      </c>
      <c r="H189" s="125"/>
      <c r="I189" s="180">
        <v>100</v>
      </c>
      <c r="J189" s="191">
        <f t="shared" si="22"/>
        <v>0</v>
      </c>
      <c r="K189" s="103"/>
    </row>
    <row r="190" spans="1:14" s="15" customFormat="1" ht="15" customHeight="1" x14ac:dyDescent="0.3">
      <c r="A190" s="11" t="s">
        <v>186</v>
      </c>
      <c r="B190" s="50"/>
      <c r="C190" s="49"/>
      <c r="D190" s="24">
        <f>(B190*C190)+B190</f>
        <v>0</v>
      </c>
      <c r="E190" s="47"/>
      <c r="F190" s="49"/>
      <c r="G190" s="24">
        <f>(E190*F190)+E190</f>
        <v>0</v>
      </c>
      <c r="H190" s="125"/>
      <c r="I190" s="185">
        <v>14000</v>
      </c>
      <c r="J190" s="191">
        <f t="shared" si="22"/>
        <v>0</v>
      </c>
      <c r="K190" s="103"/>
    </row>
    <row r="191" spans="1:14" s="15" customFormat="1" ht="15" customHeight="1" x14ac:dyDescent="0.3">
      <c r="A191" s="11" t="s">
        <v>188</v>
      </c>
      <c r="B191" s="50"/>
      <c r="C191" s="49"/>
      <c r="D191" s="24">
        <f t="shared" ref="D191" si="23">(B191*C191)+B191</f>
        <v>0</v>
      </c>
      <c r="E191" s="47"/>
      <c r="F191" s="49"/>
      <c r="G191" s="24">
        <f t="shared" ref="G191" si="24">(E191*F191)+E191</f>
        <v>0</v>
      </c>
      <c r="H191" s="125"/>
      <c r="I191" s="185">
        <v>100</v>
      </c>
      <c r="J191" s="191">
        <f t="shared" si="22"/>
        <v>0</v>
      </c>
      <c r="K191" s="103"/>
    </row>
    <row r="192" spans="1:14" s="15" customFormat="1" ht="15" customHeight="1" x14ac:dyDescent="0.3">
      <c r="A192" s="12" t="s">
        <v>182</v>
      </c>
      <c r="B192" s="50"/>
      <c r="C192" s="49"/>
      <c r="D192" s="24">
        <f t="shared" ref="D192" si="25">(B192*C192)+B192</f>
        <v>0</v>
      </c>
      <c r="E192" s="47"/>
      <c r="F192" s="49"/>
      <c r="G192" s="24">
        <f t="shared" ref="G192" si="26">(E192*F192)+E192</f>
        <v>0</v>
      </c>
      <c r="H192" s="125"/>
      <c r="I192" s="185">
        <v>14000</v>
      </c>
      <c r="J192" s="191">
        <f t="shared" si="22"/>
        <v>0</v>
      </c>
      <c r="K192" s="103"/>
    </row>
    <row r="193" spans="1:14" s="15" customFormat="1" ht="15" customHeight="1" x14ac:dyDescent="0.3">
      <c r="A193" s="13" t="s">
        <v>71</v>
      </c>
      <c r="B193" s="50"/>
      <c r="C193" s="49"/>
      <c r="D193" s="24">
        <f t="shared" si="20"/>
        <v>0</v>
      </c>
      <c r="E193" s="47"/>
      <c r="F193" s="49"/>
      <c r="G193" s="24">
        <f t="shared" si="21"/>
        <v>0</v>
      </c>
      <c r="H193" s="125"/>
      <c r="I193" s="180">
        <v>30</v>
      </c>
      <c r="J193" s="136">
        <f>G193*I193</f>
        <v>0</v>
      </c>
      <c r="K193" s="103"/>
    </row>
    <row r="194" spans="1:14" s="15" customFormat="1" ht="15" customHeight="1" x14ac:dyDescent="0.3">
      <c r="A194" s="12" t="s">
        <v>197</v>
      </c>
      <c r="B194" s="50"/>
      <c r="C194" s="49"/>
      <c r="D194" s="24">
        <f t="shared" si="20"/>
        <v>0</v>
      </c>
      <c r="E194" s="47"/>
      <c r="F194" s="49"/>
      <c r="G194" s="24">
        <f t="shared" si="21"/>
        <v>0</v>
      </c>
      <c r="H194" s="125"/>
      <c r="I194" s="180">
        <v>5</v>
      </c>
      <c r="J194" s="136">
        <f>G194*I194</f>
        <v>0</v>
      </c>
      <c r="K194" s="103"/>
    </row>
    <row r="195" spans="1:14" s="15" customFormat="1" ht="15" customHeight="1" x14ac:dyDescent="0.3">
      <c r="A195" s="19" t="s">
        <v>76</v>
      </c>
      <c r="B195" s="50"/>
      <c r="C195" s="49"/>
      <c r="D195" s="24">
        <f t="shared" si="20"/>
        <v>0</v>
      </c>
      <c r="E195" s="47"/>
      <c r="F195" s="49"/>
      <c r="G195" s="24">
        <f t="shared" si="21"/>
        <v>0</v>
      </c>
      <c r="H195" s="125"/>
      <c r="I195" s="180">
        <v>100</v>
      </c>
      <c r="J195" s="192">
        <f>D195*I195</f>
        <v>0</v>
      </c>
      <c r="K195" s="103"/>
    </row>
    <row r="196" spans="1:14" s="15" customFormat="1" ht="15" customHeight="1" x14ac:dyDescent="0.3">
      <c r="A196" s="11" t="s">
        <v>199</v>
      </c>
      <c r="B196" s="50"/>
      <c r="C196" s="49"/>
      <c r="D196" s="24">
        <f t="shared" ref="D196:D200" si="27">(B196*C196)+B196</f>
        <v>0</v>
      </c>
      <c r="E196" s="47"/>
      <c r="F196" s="49"/>
      <c r="G196" s="24">
        <f t="shared" ref="G196:G200" si="28">(E196*F196)+E196</f>
        <v>0</v>
      </c>
      <c r="H196" s="125"/>
      <c r="I196" s="180">
        <v>100</v>
      </c>
      <c r="J196" s="136">
        <f>G196*I196</f>
        <v>0</v>
      </c>
      <c r="K196" s="103"/>
    </row>
    <row r="197" spans="1:14" s="15" customFormat="1" ht="15" customHeight="1" x14ac:dyDescent="0.3">
      <c r="A197" s="14" t="s">
        <v>81</v>
      </c>
      <c r="B197" s="50"/>
      <c r="C197" s="49"/>
      <c r="D197" s="24">
        <f t="shared" si="27"/>
        <v>0</v>
      </c>
      <c r="E197" s="47"/>
      <c r="F197" s="49"/>
      <c r="G197" s="24">
        <f t="shared" si="28"/>
        <v>0</v>
      </c>
      <c r="H197" s="125"/>
      <c r="I197" s="180">
        <v>30</v>
      </c>
      <c r="J197" s="136">
        <f>G197*I197</f>
        <v>0</v>
      </c>
      <c r="K197" s="103"/>
    </row>
    <row r="198" spans="1:14" s="15" customFormat="1" ht="30" customHeight="1" x14ac:dyDescent="0.3">
      <c r="A198" s="12" t="s">
        <v>239</v>
      </c>
      <c r="B198" s="50"/>
      <c r="C198" s="49"/>
      <c r="D198" s="24">
        <f t="shared" si="27"/>
        <v>0</v>
      </c>
      <c r="E198" s="47"/>
      <c r="F198" s="49"/>
      <c r="G198" s="24">
        <f t="shared" si="28"/>
        <v>0</v>
      </c>
      <c r="H198" s="125"/>
      <c r="I198" s="185">
        <v>14000</v>
      </c>
      <c r="J198" s="193">
        <f>D198*I198</f>
        <v>0</v>
      </c>
      <c r="K198" s="103"/>
    </row>
    <row r="199" spans="1:14" s="15" customFormat="1" ht="15" customHeight="1" x14ac:dyDescent="0.3">
      <c r="A199" s="13" t="s">
        <v>120</v>
      </c>
      <c r="B199" s="50"/>
      <c r="C199" s="49"/>
      <c r="D199" s="24">
        <f t="shared" si="27"/>
        <v>0</v>
      </c>
      <c r="E199" s="47"/>
      <c r="F199" s="49"/>
      <c r="G199" s="24">
        <f t="shared" si="28"/>
        <v>0</v>
      </c>
      <c r="H199" s="125"/>
      <c r="I199" s="185">
        <v>14000</v>
      </c>
      <c r="J199" s="193">
        <f t="shared" ref="J199:J200" si="29">D199*I199</f>
        <v>0</v>
      </c>
      <c r="K199" s="103"/>
    </row>
    <row r="200" spans="1:14" s="15" customFormat="1" ht="30.75" customHeight="1" thickBot="1" x14ac:dyDescent="0.35">
      <c r="A200" s="37" t="s">
        <v>240</v>
      </c>
      <c r="B200" s="51"/>
      <c r="C200" s="52"/>
      <c r="D200" s="38">
        <f t="shared" si="27"/>
        <v>0</v>
      </c>
      <c r="E200" s="51"/>
      <c r="F200" s="52"/>
      <c r="G200" s="38">
        <f t="shared" si="28"/>
        <v>0</v>
      </c>
      <c r="H200" s="125"/>
      <c r="I200" s="186">
        <v>100</v>
      </c>
      <c r="J200" s="193">
        <f t="shared" si="29"/>
        <v>0</v>
      </c>
      <c r="K200" s="103"/>
    </row>
    <row r="201" spans="1:14" s="5" customFormat="1" ht="59.25" customHeight="1" thickBot="1" x14ac:dyDescent="0.35">
      <c r="I201" s="188" t="s">
        <v>424</v>
      </c>
      <c r="J201" s="176">
        <f>SUM(J186:J200)</f>
        <v>0</v>
      </c>
    </row>
    <row r="202" spans="1:14" s="5" customFormat="1" ht="24.75" customHeight="1" thickBot="1" x14ac:dyDescent="0.35">
      <c r="H202" s="21"/>
      <c r="I202" s="21"/>
      <c r="J202" s="22"/>
    </row>
    <row r="203" spans="1:14" ht="26.25" customHeight="1" thickBot="1" x14ac:dyDescent="0.4">
      <c r="A203" s="204" t="s">
        <v>243</v>
      </c>
      <c r="B203" s="205"/>
      <c r="C203" s="205"/>
      <c r="D203" s="205"/>
      <c r="E203" s="205"/>
      <c r="F203" s="205"/>
      <c r="G203" s="206"/>
      <c r="H203" s="122"/>
      <c r="I203" s="200" t="s">
        <v>429</v>
      </c>
      <c r="J203" s="201"/>
      <c r="K203" s="119"/>
      <c r="L203" s="120" t="s">
        <v>420</v>
      </c>
      <c r="M203" s="5"/>
      <c r="N203" s="116"/>
    </row>
    <row r="204" spans="1:14" s="7" customFormat="1" ht="52.5" customHeight="1" thickBot="1" x14ac:dyDescent="0.4">
      <c r="A204" s="207" t="s">
        <v>0</v>
      </c>
      <c r="B204" s="209" t="s">
        <v>432</v>
      </c>
      <c r="C204" s="210"/>
      <c r="D204" s="211"/>
      <c r="E204" s="212" t="s">
        <v>433</v>
      </c>
      <c r="F204" s="213"/>
      <c r="G204" s="214"/>
      <c r="H204" s="123"/>
      <c r="I204" s="202"/>
      <c r="J204" s="203"/>
      <c r="K204" s="121"/>
      <c r="L204" s="159" t="s">
        <v>421</v>
      </c>
      <c r="N204" s="159"/>
    </row>
    <row r="205" spans="1:14" s="7" customFormat="1" ht="58.5" customHeight="1" x14ac:dyDescent="0.35">
      <c r="A205" s="208"/>
      <c r="B205" s="165" t="s">
        <v>211</v>
      </c>
      <c r="C205" s="166" t="s">
        <v>176</v>
      </c>
      <c r="D205" s="167" t="s">
        <v>212</v>
      </c>
      <c r="E205" s="168" t="s">
        <v>211</v>
      </c>
      <c r="F205" s="169" t="s">
        <v>176</v>
      </c>
      <c r="G205" s="170" t="s">
        <v>212</v>
      </c>
      <c r="H205" s="124"/>
      <c r="I205" s="171" t="s">
        <v>215</v>
      </c>
      <c r="J205" s="172" t="s">
        <v>177</v>
      </c>
      <c r="L205" s="27"/>
      <c r="M205" s="6"/>
    </row>
    <row r="206" spans="1:14" s="15" customFormat="1" ht="15" customHeight="1" x14ac:dyDescent="0.3">
      <c r="A206" s="137" t="s">
        <v>297</v>
      </c>
      <c r="B206" s="47"/>
      <c r="C206" s="49"/>
      <c r="D206" s="20">
        <f>(B206*C206)+B206</f>
        <v>0</v>
      </c>
      <c r="E206" s="47"/>
      <c r="F206" s="49"/>
      <c r="G206" s="20">
        <f>(E206*F206)+E206</f>
        <v>0</v>
      </c>
      <c r="H206" s="125"/>
      <c r="I206" s="178">
        <v>379</v>
      </c>
      <c r="J206" s="190">
        <f>D206*I206</f>
        <v>0</v>
      </c>
      <c r="K206" s="103"/>
      <c r="L206" s="162"/>
    </row>
    <row r="207" spans="1:14" s="8" customFormat="1" ht="15" customHeight="1" x14ac:dyDescent="0.3">
      <c r="A207" s="137" t="s">
        <v>244</v>
      </c>
      <c r="B207" s="47"/>
      <c r="C207" s="49"/>
      <c r="D207" s="24">
        <f t="shared" ref="D207:D218" si="30">(B207*C207)+B207</f>
        <v>0</v>
      </c>
      <c r="E207" s="47"/>
      <c r="F207" s="49"/>
      <c r="G207" s="24">
        <f t="shared" ref="G207:G218" si="31">(E207*F207)+E207</f>
        <v>0</v>
      </c>
      <c r="H207" s="125"/>
      <c r="I207" s="178">
        <v>47</v>
      </c>
      <c r="J207" s="190">
        <f t="shared" ref="J207:J240" si="32">D207*I207</f>
        <v>0</v>
      </c>
      <c r="K207" s="103"/>
    </row>
    <row r="208" spans="1:14" s="15" customFormat="1" ht="15" customHeight="1" x14ac:dyDescent="0.3">
      <c r="A208" s="138" t="s">
        <v>230</v>
      </c>
      <c r="B208" s="47"/>
      <c r="C208" s="49"/>
      <c r="D208" s="24">
        <f t="shared" si="30"/>
        <v>0</v>
      </c>
      <c r="E208" s="47"/>
      <c r="F208" s="49"/>
      <c r="G208" s="24">
        <f t="shared" si="31"/>
        <v>0</v>
      </c>
      <c r="H208" s="125"/>
      <c r="I208" s="178">
        <v>68</v>
      </c>
      <c r="J208" s="190">
        <f t="shared" si="32"/>
        <v>0</v>
      </c>
      <c r="K208" s="103"/>
    </row>
    <row r="209" spans="1:11" s="15" customFormat="1" ht="15" customHeight="1" x14ac:dyDescent="0.3">
      <c r="A209" s="138" t="s">
        <v>140</v>
      </c>
      <c r="B209" s="47"/>
      <c r="C209" s="49"/>
      <c r="D209" s="24">
        <f t="shared" si="30"/>
        <v>0</v>
      </c>
      <c r="E209" s="47"/>
      <c r="F209" s="49"/>
      <c r="G209" s="24">
        <f t="shared" si="31"/>
        <v>0</v>
      </c>
      <c r="H209" s="125"/>
      <c r="I209" s="178">
        <v>110</v>
      </c>
      <c r="J209" s="190">
        <f t="shared" si="32"/>
        <v>0</v>
      </c>
      <c r="K209" s="103"/>
    </row>
    <row r="210" spans="1:11" s="15" customFormat="1" ht="15" customHeight="1" x14ac:dyDescent="0.3">
      <c r="A210" s="139" t="s">
        <v>233</v>
      </c>
      <c r="B210" s="47"/>
      <c r="C210" s="49"/>
      <c r="D210" s="24">
        <f t="shared" si="30"/>
        <v>0</v>
      </c>
      <c r="E210" s="47"/>
      <c r="F210" s="49"/>
      <c r="G210" s="24">
        <f t="shared" si="31"/>
        <v>0</v>
      </c>
      <c r="H210" s="125"/>
      <c r="I210" s="178">
        <v>150</v>
      </c>
      <c r="J210" s="190">
        <f t="shared" si="32"/>
        <v>0</v>
      </c>
      <c r="K210" s="103"/>
    </row>
    <row r="211" spans="1:11" s="8" customFormat="1" ht="46.5" customHeight="1" x14ac:dyDescent="0.3">
      <c r="A211" s="140" t="s">
        <v>142</v>
      </c>
      <c r="B211" s="47"/>
      <c r="C211" s="49"/>
      <c r="D211" s="24">
        <f t="shared" si="30"/>
        <v>0</v>
      </c>
      <c r="E211" s="47"/>
      <c r="F211" s="49"/>
      <c r="G211" s="24">
        <f t="shared" si="31"/>
        <v>0</v>
      </c>
      <c r="H211" s="125"/>
      <c r="I211" s="178">
        <v>39</v>
      </c>
      <c r="J211" s="190">
        <f t="shared" si="32"/>
        <v>0</v>
      </c>
      <c r="K211" s="103"/>
    </row>
    <row r="212" spans="1:11" s="15" customFormat="1" ht="15" customHeight="1" x14ac:dyDescent="0.3">
      <c r="A212" s="137" t="s">
        <v>234</v>
      </c>
      <c r="B212" s="47"/>
      <c r="C212" s="49"/>
      <c r="D212" s="24">
        <f t="shared" si="30"/>
        <v>0</v>
      </c>
      <c r="E212" s="47"/>
      <c r="F212" s="49"/>
      <c r="G212" s="24">
        <f t="shared" si="31"/>
        <v>0</v>
      </c>
      <c r="H212" s="125"/>
      <c r="I212" s="178">
        <v>215</v>
      </c>
      <c r="J212" s="190">
        <f t="shared" si="32"/>
        <v>0</v>
      </c>
      <c r="K212" s="103"/>
    </row>
    <row r="213" spans="1:11" s="15" customFormat="1" ht="15" customHeight="1" x14ac:dyDescent="0.3">
      <c r="A213" s="141" t="s">
        <v>31</v>
      </c>
      <c r="B213" s="47"/>
      <c r="C213" s="49"/>
      <c r="D213" s="24">
        <f t="shared" si="30"/>
        <v>0</v>
      </c>
      <c r="E213" s="47"/>
      <c r="F213" s="49"/>
      <c r="G213" s="24">
        <f t="shared" si="31"/>
        <v>0</v>
      </c>
      <c r="H213" s="125"/>
      <c r="I213" s="178">
        <v>283</v>
      </c>
      <c r="J213" s="190">
        <f t="shared" si="32"/>
        <v>0</v>
      </c>
      <c r="K213" s="103"/>
    </row>
    <row r="214" spans="1:11" s="8" customFormat="1" ht="15" customHeight="1" x14ac:dyDescent="0.3">
      <c r="A214" s="141" t="s">
        <v>245</v>
      </c>
      <c r="B214" s="47"/>
      <c r="C214" s="49"/>
      <c r="D214" s="24">
        <f t="shared" si="30"/>
        <v>0</v>
      </c>
      <c r="E214" s="47"/>
      <c r="F214" s="49"/>
      <c r="G214" s="24">
        <f t="shared" si="31"/>
        <v>0</v>
      </c>
      <c r="H214" s="125"/>
      <c r="I214" s="178">
        <v>1960</v>
      </c>
      <c r="J214" s="190">
        <f t="shared" si="32"/>
        <v>0</v>
      </c>
      <c r="K214" s="103"/>
    </row>
    <row r="215" spans="1:11" s="15" customFormat="1" ht="15" customHeight="1" x14ac:dyDescent="0.3">
      <c r="A215" s="141" t="s">
        <v>246</v>
      </c>
      <c r="B215" s="47"/>
      <c r="C215" s="49"/>
      <c r="D215" s="24">
        <f t="shared" si="30"/>
        <v>0</v>
      </c>
      <c r="E215" s="47"/>
      <c r="F215" s="49"/>
      <c r="G215" s="24">
        <f t="shared" si="31"/>
        <v>0</v>
      </c>
      <c r="H215" s="125"/>
      <c r="I215" s="178">
        <v>1716</v>
      </c>
      <c r="J215" s="190">
        <f t="shared" si="32"/>
        <v>0</v>
      </c>
      <c r="K215" s="103"/>
    </row>
    <row r="216" spans="1:11" s="8" customFormat="1" ht="14.5" customHeight="1" x14ac:dyDescent="0.3">
      <c r="A216" s="141" t="s">
        <v>150</v>
      </c>
      <c r="B216" s="47"/>
      <c r="C216" s="49"/>
      <c r="D216" s="24">
        <f t="shared" si="30"/>
        <v>0</v>
      </c>
      <c r="E216" s="47"/>
      <c r="F216" s="49"/>
      <c r="G216" s="24">
        <f t="shared" si="31"/>
        <v>0</v>
      </c>
      <c r="H216" s="125"/>
      <c r="I216" s="178">
        <v>268</v>
      </c>
      <c r="J216" s="190">
        <f t="shared" si="32"/>
        <v>0</v>
      </c>
      <c r="K216" s="103"/>
    </row>
    <row r="217" spans="1:11" s="15" customFormat="1" ht="15" customHeight="1" x14ac:dyDescent="0.3">
      <c r="A217" s="141" t="s">
        <v>247</v>
      </c>
      <c r="B217" s="47"/>
      <c r="C217" s="49"/>
      <c r="D217" s="24">
        <f t="shared" si="30"/>
        <v>0</v>
      </c>
      <c r="E217" s="47"/>
      <c r="F217" s="49"/>
      <c r="G217" s="24">
        <f t="shared" si="31"/>
        <v>0</v>
      </c>
      <c r="H217" s="125"/>
      <c r="I217" s="178">
        <v>484</v>
      </c>
      <c r="J217" s="190">
        <f t="shared" si="32"/>
        <v>0</v>
      </c>
      <c r="K217" s="103"/>
    </row>
    <row r="218" spans="1:11" s="8" customFormat="1" ht="15" customHeight="1" x14ac:dyDescent="0.3">
      <c r="A218" s="141" t="s">
        <v>65</v>
      </c>
      <c r="B218" s="47"/>
      <c r="C218" s="49"/>
      <c r="D218" s="24">
        <f t="shared" si="30"/>
        <v>0</v>
      </c>
      <c r="E218" s="47"/>
      <c r="F218" s="49"/>
      <c r="G218" s="24">
        <f t="shared" si="31"/>
        <v>0</v>
      </c>
      <c r="H218" s="125"/>
      <c r="I218" s="178">
        <v>853</v>
      </c>
      <c r="J218" s="190">
        <f t="shared" si="32"/>
        <v>0</v>
      </c>
      <c r="K218" s="103"/>
    </row>
    <row r="219" spans="1:11" s="15" customFormat="1" ht="15" customHeight="1" x14ac:dyDescent="0.3">
      <c r="A219" s="138" t="s">
        <v>248</v>
      </c>
      <c r="B219" s="47"/>
      <c r="C219" s="49"/>
      <c r="D219" s="24">
        <f>(B219*C219)+B219</f>
        <v>0</v>
      </c>
      <c r="E219" s="47"/>
      <c r="F219" s="49"/>
      <c r="G219" s="24">
        <f>(E219*F219)+E219</f>
        <v>0</v>
      </c>
      <c r="H219" s="125"/>
      <c r="I219" s="178">
        <v>46</v>
      </c>
      <c r="J219" s="190">
        <f t="shared" si="32"/>
        <v>0</v>
      </c>
      <c r="K219" s="103"/>
    </row>
    <row r="220" spans="1:11" s="15" customFormat="1" ht="31.5" customHeight="1" x14ac:dyDescent="0.3">
      <c r="A220" s="137" t="s">
        <v>238</v>
      </c>
      <c r="B220" s="47"/>
      <c r="C220" s="49"/>
      <c r="D220" s="24">
        <f>(B220*C220)+B220</f>
        <v>0</v>
      </c>
      <c r="E220" s="47"/>
      <c r="F220" s="49"/>
      <c r="G220" s="24">
        <f>(E220*F220)+E220</f>
        <v>0</v>
      </c>
      <c r="H220" s="125"/>
      <c r="I220" s="178">
        <v>674</v>
      </c>
      <c r="J220" s="190">
        <f t="shared" si="32"/>
        <v>0</v>
      </c>
      <c r="K220" s="103"/>
    </row>
    <row r="221" spans="1:11" s="15" customFormat="1" ht="15" customHeight="1" x14ac:dyDescent="0.3">
      <c r="A221" s="139" t="s">
        <v>78</v>
      </c>
      <c r="B221" s="47"/>
      <c r="C221" s="49"/>
      <c r="D221" s="24">
        <f t="shared" ref="D221:D225" si="33">(B221*C221)+B221</f>
        <v>0</v>
      </c>
      <c r="E221" s="47"/>
      <c r="F221" s="49"/>
      <c r="G221" s="24">
        <f t="shared" ref="G221:G225" si="34">(E221*F221)+E221</f>
        <v>0</v>
      </c>
      <c r="H221" s="125"/>
      <c r="I221" s="178">
        <v>169</v>
      </c>
      <c r="J221" s="190">
        <f t="shared" si="32"/>
        <v>0</v>
      </c>
      <c r="K221" s="103"/>
    </row>
    <row r="222" spans="1:11" s="15" customFormat="1" ht="15" customHeight="1" x14ac:dyDescent="0.3">
      <c r="A222" s="137" t="s">
        <v>249</v>
      </c>
      <c r="B222" s="47"/>
      <c r="C222" s="49"/>
      <c r="D222" s="24">
        <f t="shared" si="33"/>
        <v>0</v>
      </c>
      <c r="E222" s="47"/>
      <c r="F222" s="49"/>
      <c r="G222" s="24">
        <f t="shared" si="34"/>
        <v>0</v>
      </c>
      <c r="H222" s="125"/>
      <c r="I222" s="178">
        <v>779</v>
      </c>
      <c r="J222" s="190">
        <f t="shared" si="32"/>
        <v>0</v>
      </c>
      <c r="K222" s="103"/>
    </row>
    <row r="223" spans="1:11" s="15" customFormat="1" ht="15" customHeight="1" x14ac:dyDescent="0.3">
      <c r="A223" s="137" t="s">
        <v>250</v>
      </c>
      <c r="B223" s="47"/>
      <c r="C223" s="49"/>
      <c r="D223" s="24">
        <f t="shared" si="33"/>
        <v>0</v>
      </c>
      <c r="E223" s="47"/>
      <c r="F223" s="49"/>
      <c r="G223" s="24">
        <f t="shared" si="34"/>
        <v>0</v>
      </c>
      <c r="H223" s="125"/>
      <c r="I223" s="178">
        <v>196</v>
      </c>
      <c r="J223" s="190">
        <f t="shared" si="32"/>
        <v>0</v>
      </c>
      <c r="K223" s="103"/>
    </row>
    <row r="224" spans="1:11" s="15" customFormat="1" ht="15" customHeight="1" x14ac:dyDescent="0.3">
      <c r="A224" s="137" t="s">
        <v>83</v>
      </c>
      <c r="B224" s="47"/>
      <c r="C224" s="49"/>
      <c r="D224" s="24">
        <f t="shared" si="33"/>
        <v>0</v>
      </c>
      <c r="E224" s="47"/>
      <c r="F224" s="49"/>
      <c r="G224" s="24">
        <f t="shared" si="34"/>
        <v>0</v>
      </c>
      <c r="H224" s="125"/>
      <c r="I224" s="178">
        <v>200</v>
      </c>
      <c r="J224" s="190">
        <f t="shared" si="32"/>
        <v>0</v>
      </c>
      <c r="K224" s="103"/>
    </row>
    <row r="225" spans="1:11" s="15" customFormat="1" ht="30.75" customHeight="1" x14ac:dyDescent="0.3">
      <c r="A225" s="138" t="s">
        <v>167</v>
      </c>
      <c r="B225" s="47"/>
      <c r="C225" s="49"/>
      <c r="D225" s="24">
        <f t="shared" si="33"/>
        <v>0</v>
      </c>
      <c r="E225" s="47"/>
      <c r="F225" s="49"/>
      <c r="G225" s="24">
        <f t="shared" si="34"/>
        <v>0</v>
      </c>
      <c r="H225" s="125"/>
      <c r="I225" s="178">
        <v>45</v>
      </c>
      <c r="J225" s="190">
        <f t="shared" si="32"/>
        <v>0</v>
      </c>
      <c r="K225" s="103"/>
    </row>
    <row r="226" spans="1:11" s="15" customFormat="1" ht="30" customHeight="1" x14ac:dyDescent="0.3">
      <c r="A226" s="141" t="s">
        <v>169</v>
      </c>
      <c r="B226" s="47"/>
      <c r="C226" s="49"/>
      <c r="D226" s="20">
        <f>(B227*C227)+B227</f>
        <v>0</v>
      </c>
      <c r="E226" s="47"/>
      <c r="F226" s="49"/>
      <c r="G226" s="20">
        <f>(E227*F227)+E227</f>
        <v>0</v>
      </c>
      <c r="H226" s="125"/>
      <c r="I226" s="178">
        <v>586</v>
      </c>
      <c r="J226" s="190">
        <f t="shared" si="32"/>
        <v>0</v>
      </c>
      <c r="K226" s="103"/>
    </row>
    <row r="227" spans="1:11" s="9" customFormat="1" ht="31.5" customHeight="1" x14ac:dyDescent="0.3">
      <c r="A227" s="137" t="s">
        <v>171</v>
      </c>
      <c r="B227" s="47"/>
      <c r="C227" s="49"/>
      <c r="D227" s="24">
        <f t="shared" ref="D227:D235" si="35">(B227*C227)+B227</f>
        <v>0</v>
      </c>
      <c r="E227" s="47"/>
      <c r="F227" s="49"/>
      <c r="G227" s="24">
        <f t="shared" ref="G227:G235" si="36">(E227*F227)+E227</f>
        <v>0</v>
      </c>
      <c r="H227" s="125"/>
      <c r="I227" s="178">
        <v>91</v>
      </c>
      <c r="J227" s="190">
        <f t="shared" si="32"/>
        <v>0</v>
      </c>
      <c r="K227" s="103"/>
    </row>
    <row r="228" spans="1:11" s="8" customFormat="1" ht="15" customHeight="1" x14ac:dyDescent="0.3">
      <c r="A228" s="139" t="s">
        <v>107</v>
      </c>
      <c r="B228" s="47"/>
      <c r="C228" s="49"/>
      <c r="D228" s="24">
        <f t="shared" si="35"/>
        <v>0</v>
      </c>
      <c r="E228" s="47"/>
      <c r="F228" s="49"/>
      <c r="G228" s="24">
        <f t="shared" si="36"/>
        <v>0</v>
      </c>
      <c r="H228" s="125"/>
      <c r="I228" s="178">
        <v>199</v>
      </c>
      <c r="J228" s="190">
        <f t="shared" si="32"/>
        <v>0</v>
      </c>
      <c r="K228" s="103"/>
    </row>
    <row r="229" spans="1:11" s="15" customFormat="1" ht="15" customHeight="1" x14ac:dyDescent="0.3">
      <c r="A229" s="139" t="s">
        <v>172</v>
      </c>
      <c r="B229" s="47"/>
      <c r="C229" s="49"/>
      <c r="D229" s="24">
        <f t="shared" si="35"/>
        <v>0</v>
      </c>
      <c r="E229" s="47"/>
      <c r="F229" s="49"/>
      <c r="G229" s="24">
        <f t="shared" si="36"/>
        <v>0</v>
      </c>
      <c r="H229" s="125"/>
      <c r="I229" s="178">
        <v>232</v>
      </c>
      <c r="J229" s="190">
        <f t="shared" si="32"/>
        <v>0</v>
      </c>
      <c r="K229" s="103"/>
    </row>
    <row r="230" spans="1:11" s="15" customFormat="1" ht="15" customHeight="1" x14ac:dyDescent="0.3">
      <c r="A230" s="137" t="s">
        <v>110</v>
      </c>
      <c r="B230" s="47"/>
      <c r="C230" s="49"/>
      <c r="D230" s="24">
        <f t="shared" si="35"/>
        <v>0</v>
      </c>
      <c r="E230" s="47"/>
      <c r="F230" s="49"/>
      <c r="G230" s="24">
        <f t="shared" si="36"/>
        <v>0</v>
      </c>
      <c r="H230" s="125"/>
      <c r="I230" s="178">
        <v>162</v>
      </c>
      <c r="J230" s="190">
        <f t="shared" si="32"/>
        <v>0</v>
      </c>
      <c r="K230" s="103"/>
    </row>
    <row r="231" spans="1:11" s="15" customFormat="1" ht="15" customHeight="1" x14ac:dyDescent="0.3">
      <c r="A231" s="137" t="s">
        <v>173</v>
      </c>
      <c r="B231" s="47"/>
      <c r="C231" s="49"/>
      <c r="D231" s="24">
        <f t="shared" si="35"/>
        <v>0</v>
      </c>
      <c r="E231" s="47"/>
      <c r="F231" s="49"/>
      <c r="G231" s="24">
        <f t="shared" si="36"/>
        <v>0</v>
      </c>
      <c r="H231" s="125"/>
      <c r="I231" s="178">
        <v>399</v>
      </c>
      <c r="J231" s="190">
        <f t="shared" si="32"/>
        <v>0</v>
      </c>
      <c r="K231" s="103"/>
    </row>
    <row r="232" spans="1:11" s="15" customFormat="1" ht="29.5" customHeight="1" x14ac:dyDescent="0.3">
      <c r="A232" s="141" t="s">
        <v>239</v>
      </c>
      <c r="B232" s="47"/>
      <c r="C232" s="49"/>
      <c r="D232" s="24">
        <f t="shared" si="35"/>
        <v>0</v>
      </c>
      <c r="E232" s="47"/>
      <c r="F232" s="49"/>
      <c r="G232" s="24">
        <f t="shared" si="36"/>
        <v>0</v>
      </c>
      <c r="H232" s="125"/>
      <c r="I232" s="178">
        <v>2332</v>
      </c>
      <c r="J232" s="190">
        <f t="shared" si="32"/>
        <v>0</v>
      </c>
      <c r="K232" s="103"/>
    </row>
    <row r="233" spans="1:11" s="15" customFormat="1" ht="15" customHeight="1" x14ac:dyDescent="0.3">
      <c r="A233" s="137" t="s">
        <v>117</v>
      </c>
      <c r="B233" s="47"/>
      <c r="C233" s="49"/>
      <c r="D233" s="24">
        <f t="shared" si="35"/>
        <v>0</v>
      </c>
      <c r="E233" s="47"/>
      <c r="F233" s="49"/>
      <c r="G233" s="24">
        <f t="shared" si="36"/>
        <v>0</v>
      </c>
      <c r="H233" s="125"/>
      <c r="I233" s="178">
        <v>164</v>
      </c>
      <c r="J233" s="190">
        <f t="shared" si="32"/>
        <v>0</v>
      </c>
      <c r="K233" s="103"/>
    </row>
    <row r="234" spans="1:11" s="15" customFormat="1" ht="15" customHeight="1" x14ac:dyDescent="0.3">
      <c r="A234" s="137" t="s">
        <v>118</v>
      </c>
      <c r="B234" s="47"/>
      <c r="C234" s="49"/>
      <c r="D234" s="24">
        <f t="shared" si="35"/>
        <v>0</v>
      </c>
      <c r="E234" s="47"/>
      <c r="F234" s="49"/>
      <c r="G234" s="24">
        <f t="shared" si="36"/>
        <v>0</v>
      </c>
      <c r="H234" s="125"/>
      <c r="I234" s="178">
        <v>65</v>
      </c>
      <c r="J234" s="190">
        <f t="shared" si="32"/>
        <v>0</v>
      </c>
      <c r="K234" s="103"/>
    </row>
    <row r="235" spans="1:11" s="15" customFormat="1" ht="15" customHeight="1" x14ac:dyDescent="0.3">
      <c r="A235" s="137" t="s">
        <v>121</v>
      </c>
      <c r="B235" s="47"/>
      <c r="C235" s="49"/>
      <c r="D235" s="24">
        <f t="shared" si="35"/>
        <v>0</v>
      </c>
      <c r="E235" s="47"/>
      <c r="F235" s="49"/>
      <c r="G235" s="24">
        <f t="shared" si="36"/>
        <v>0</v>
      </c>
      <c r="H235" s="125"/>
      <c r="I235" s="178">
        <v>4</v>
      </c>
      <c r="J235" s="190">
        <f t="shared" si="32"/>
        <v>0</v>
      </c>
      <c r="K235" s="103"/>
    </row>
    <row r="236" spans="1:11" s="5" customFormat="1" ht="15" customHeight="1" x14ac:dyDescent="0.3">
      <c r="A236" s="139" t="s">
        <v>126</v>
      </c>
      <c r="B236" s="47"/>
      <c r="C236" s="49"/>
      <c r="D236" s="24">
        <f t="shared" ref="D236:D240" si="37">(B236*C236)+B236</f>
        <v>0</v>
      </c>
      <c r="E236" s="47"/>
      <c r="F236" s="49"/>
      <c r="G236" s="24">
        <f t="shared" ref="G236:G240" si="38">(E236*F236)+E236</f>
        <v>0</v>
      </c>
      <c r="H236" s="125"/>
      <c r="I236" s="178">
        <v>90</v>
      </c>
      <c r="J236" s="190">
        <f t="shared" si="32"/>
        <v>0</v>
      </c>
      <c r="K236" s="103"/>
    </row>
    <row r="237" spans="1:11" s="16" customFormat="1" ht="15" customHeight="1" x14ac:dyDescent="0.3">
      <c r="A237" s="137" t="s">
        <v>127</v>
      </c>
      <c r="B237" s="47"/>
      <c r="C237" s="49"/>
      <c r="D237" s="24">
        <f t="shared" si="37"/>
        <v>0</v>
      </c>
      <c r="E237" s="47"/>
      <c r="F237" s="49"/>
      <c r="G237" s="24">
        <f t="shared" si="38"/>
        <v>0</v>
      </c>
      <c r="H237" s="125"/>
      <c r="I237" s="178">
        <v>932</v>
      </c>
      <c r="J237" s="190">
        <f t="shared" si="32"/>
        <v>0</v>
      </c>
      <c r="K237" s="103"/>
    </row>
    <row r="238" spans="1:11" s="10" customFormat="1" ht="15" customHeight="1" x14ac:dyDescent="0.3">
      <c r="A238" s="137" t="s">
        <v>129</v>
      </c>
      <c r="B238" s="47"/>
      <c r="C238" s="49"/>
      <c r="D238" s="24">
        <f t="shared" si="37"/>
        <v>0</v>
      </c>
      <c r="E238" s="47"/>
      <c r="F238" s="49"/>
      <c r="G238" s="24">
        <f t="shared" si="38"/>
        <v>0</v>
      </c>
      <c r="H238" s="125"/>
      <c r="I238" s="178">
        <v>837</v>
      </c>
      <c r="J238" s="190">
        <f t="shared" si="32"/>
        <v>0</v>
      </c>
      <c r="K238" s="103"/>
    </row>
    <row r="239" spans="1:11" x14ac:dyDescent="0.35">
      <c r="A239" s="137" t="s">
        <v>131</v>
      </c>
      <c r="B239" s="47"/>
      <c r="C239" s="49"/>
      <c r="D239" s="24">
        <f t="shared" si="37"/>
        <v>0</v>
      </c>
      <c r="E239" s="47"/>
      <c r="F239" s="49"/>
      <c r="G239" s="24">
        <f t="shared" si="38"/>
        <v>0</v>
      </c>
      <c r="H239" s="125"/>
      <c r="I239" s="178">
        <v>160</v>
      </c>
      <c r="J239" s="190">
        <f t="shared" si="32"/>
        <v>0</v>
      </c>
      <c r="K239" s="103"/>
    </row>
    <row r="240" spans="1:11" ht="15" thickBot="1" x14ac:dyDescent="0.4">
      <c r="A240" s="142" t="s">
        <v>251</v>
      </c>
      <c r="B240" s="51"/>
      <c r="C240" s="52"/>
      <c r="D240" s="38">
        <f t="shared" si="37"/>
        <v>0</v>
      </c>
      <c r="E240" s="51"/>
      <c r="F240" s="52"/>
      <c r="G240" s="38">
        <f t="shared" si="38"/>
        <v>0</v>
      </c>
      <c r="H240" s="125"/>
      <c r="I240" s="182">
        <v>40</v>
      </c>
      <c r="J240" s="190">
        <f t="shared" si="32"/>
        <v>0</v>
      </c>
      <c r="K240" s="103"/>
    </row>
    <row r="241" spans="1:15" ht="59.25" customHeight="1" thickBot="1" x14ac:dyDescent="0.4">
      <c r="I241" s="187" t="s">
        <v>425</v>
      </c>
      <c r="J241" s="176">
        <f>SUM(J206:J240)</f>
        <v>0</v>
      </c>
    </row>
    <row r="242" spans="1:15" ht="25.5" customHeight="1" thickBot="1" x14ac:dyDescent="0.4">
      <c r="H242" s="21"/>
      <c r="I242" s="21"/>
      <c r="J242" s="22"/>
    </row>
    <row r="243" spans="1:15" ht="23.25" customHeight="1" thickBot="1" x14ac:dyDescent="0.4">
      <c r="A243" s="204" t="s">
        <v>298</v>
      </c>
      <c r="B243" s="205"/>
      <c r="C243" s="205"/>
      <c r="D243" s="205"/>
      <c r="E243" s="205"/>
      <c r="F243" s="205"/>
      <c r="G243" s="206"/>
      <c r="H243" s="122"/>
      <c r="I243" s="200" t="s">
        <v>429</v>
      </c>
      <c r="J243" s="201"/>
      <c r="K243" s="119"/>
      <c r="L243" s="120" t="s">
        <v>420</v>
      </c>
      <c r="M243" s="5"/>
      <c r="N243" s="116"/>
    </row>
    <row r="244" spans="1:15" s="7" customFormat="1" ht="45.65" customHeight="1" thickBot="1" x14ac:dyDescent="0.4">
      <c r="A244" s="207" t="s">
        <v>0</v>
      </c>
      <c r="B244" s="209" t="s">
        <v>432</v>
      </c>
      <c r="C244" s="210"/>
      <c r="D244" s="211"/>
      <c r="E244" s="212" t="s">
        <v>433</v>
      </c>
      <c r="F244" s="213"/>
      <c r="G244" s="214"/>
      <c r="H244" s="123"/>
      <c r="I244" s="202"/>
      <c r="J244" s="203"/>
      <c r="K244" s="121"/>
      <c r="L244" s="159" t="s">
        <v>421</v>
      </c>
      <c r="N244" s="159"/>
    </row>
    <row r="245" spans="1:15" s="7" customFormat="1" ht="58.5" customHeight="1" x14ac:dyDescent="0.35">
      <c r="A245" s="208"/>
      <c r="B245" s="165" t="s">
        <v>211</v>
      </c>
      <c r="C245" s="166" t="s">
        <v>176</v>
      </c>
      <c r="D245" s="167" t="s">
        <v>212</v>
      </c>
      <c r="E245" s="168" t="s">
        <v>211</v>
      </c>
      <c r="F245" s="169" t="s">
        <v>176</v>
      </c>
      <c r="G245" s="170" t="s">
        <v>212</v>
      </c>
      <c r="H245" s="124"/>
      <c r="I245" s="171" t="s">
        <v>215</v>
      </c>
      <c r="J245" s="172" t="s">
        <v>177</v>
      </c>
      <c r="L245" s="27"/>
      <c r="M245" s="6"/>
    </row>
    <row r="246" spans="1:15" ht="15.75" customHeight="1" x14ac:dyDescent="0.35">
      <c r="A246" s="143" t="s">
        <v>299</v>
      </c>
      <c r="B246" s="47"/>
      <c r="C246" s="49"/>
      <c r="D246" s="20">
        <f t="shared" ref="D246:D307" si="39">(B246*C246)+B246</f>
        <v>0</v>
      </c>
      <c r="E246" s="47"/>
      <c r="F246" s="49"/>
      <c r="G246" s="20">
        <f t="shared" ref="G246:G307" si="40">(E246*F246)+E246</f>
        <v>0</v>
      </c>
      <c r="H246" s="125"/>
      <c r="I246" s="178">
        <v>55</v>
      </c>
      <c r="J246" s="190">
        <f>D246*I246</f>
        <v>0</v>
      </c>
      <c r="K246" s="103"/>
      <c r="L246" s="163"/>
      <c r="M246" s="118"/>
      <c r="N246" s="118"/>
      <c r="O246" s="118"/>
    </row>
    <row r="247" spans="1:15" x14ac:dyDescent="0.35">
      <c r="A247" s="143" t="s">
        <v>300</v>
      </c>
      <c r="B247" s="47"/>
      <c r="C247" s="49"/>
      <c r="D247" s="20">
        <f t="shared" si="39"/>
        <v>0</v>
      </c>
      <c r="E247" s="47"/>
      <c r="F247" s="49"/>
      <c r="G247" s="20">
        <f t="shared" si="40"/>
        <v>0</v>
      </c>
      <c r="H247" s="125"/>
      <c r="I247" s="178">
        <v>220</v>
      </c>
      <c r="J247" s="190">
        <f>D247*I247</f>
        <v>0</v>
      </c>
      <c r="K247" s="103"/>
    </row>
    <row r="248" spans="1:15" x14ac:dyDescent="0.35">
      <c r="A248" s="143" t="s">
        <v>301</v>
      </c>
      <c r="B248" s="47"/>
      <c r="C248" s="49"/>
      <c r="D248" s="20">
        <f t="shared" si="39"/>
        <v>0</v>
      </c>
      <c r="E248" s="47"/>
      <c r="F248" s="49"/>
      <c r="G248" s="20">
        <f t="shared" si="40"/>
        <v>0</v>
      </c>
      <c r="H248" s="125"/>
      <c r="I248" s="178">
        <v>440</v>
      </c>
      <c r="J248" s="41">
        <f>G248*I248</f>
        <v>0</v>
      </c>
      <c r="K248" s="103"/>
    </row>
    <row r="249" spans="1:15" x14ac:dyDescent="0.35">
      <c r="A249" s="143" t="s">
        <v>302</v>
      </c>
      <c r="B249" s="47"/>
      <c r="C249" s="49"/>
      <c r="D249" s="20">
        <f t="shared" si="39"/>
        <v>0</v>
      </c>
      <c r="E249" s="47"/>
      <c r="F249" s="49"/>
      <c r="G249" s="20">
        <f t="shared" si="40"/>
        <v>0</v>
      </c>
      <c r="H249" s="125"/>
      <c r="I249" s="178">
        <v>11</v>
      </c>
      <c r="J249" s="41">
        <f>G249*I249</f>
        <v>0</v>
      </c>
      <c r="K249" s="103"/>
    </row>
    <row r="250" spans="1:15" x14ac:dyDescent="0.35">
      <c r="A250" s="143" t="s">
        <v>303</v>
      </c>
      <c r="B250" s="47"/>
      <c r="C250" s="49"/>
      <c r="D250" s="20">
        <f t="shared" si="39"/>
        <v>0</v>
      </c>
      <c r="E250" s="47"/>
      <c r="F250" s="49"/>
      <c r="G250" s="20">
        <f t="shared" si="40"/>
        <v>0</v>
      </c>
      <c r="H250" s="125"/>
      <c r="I250" s="178">
        <v>275</v>
      </c>
      <c r="J250" s="190">
        <f>D250*I250</f>
        <v>0</v>
      </c>
      <c r="K250" s="103"/>
    </row>
    <row r="251" spans="1:15" x14ac:dyDescent="0.35">
      <c r="A251" s="143" t="s">
        <v>304</v>
      </c>
      <c r="B251" s="47"/>
      <c r="C251" s="49"/>
      <c r="D251" s="20">
        <f t="shared" si="39"/>
        <v>0</v>
      </c>
      <c r="E251" s="47"/>
      <c r="F251" s="49"/>
      <c r="G251" s="20">
        <f t="shared" si="40"/>
        <v>0</v>
      </c>
      <c r="H251" s="125"/>
      <c r="I251" s="178">
        <v>330</v>
      </c>
      <c r="J251" s="190">
        <f t="shared" ref="J251:J256" si="41">D251*I251</f>
        <v>0</v>
      </c>
      <c r="K251" s="103"/>
    </row>
    <row r="252" spans="1:15" x14ac:dyDescent="0.35">
      <c r="A252" s="143" t="s">
        <v>305</v>
      </c>
      <c r="B252" s="47"/>
      <c r="C252" s="49"/>
      <c r="D252" s="20">
        <f t="shared" si="39"/>
        <v>0</v>
      </c>
      <c r="E252" s="47"/>
      <c r="F252" s="49"/>
      <c r="G252" s="20">
        <f t="shared" si="40"/>
        <v>0</v>
      </c>
      <c r="H252" s="125"/>
      <c r="I252" s="178">
        <v>165</v>
      </c>
      <c r="J252" s="190">
        <f t="shared" si="41"/>
        <v>0</v>
      </c>
      <c r="K252" s="103"/>
    </row>
    <row r="253" spans="1:15" x14ac:dyDescent="0.35">
      <c r="A253" s="143" t="s">
        <v>306</v>
      </c>
      <c r="B253" s="47"/>
      <c r="C253" s="49"/>
      <c r="D253" s="20">
        <f t="shared" si="39"/>
        <v>0</v>
      </c>
      <c r="E253" s="47"/>
      <c r="F253" s="49"/>
      <c r="G253" s="20">
        <f t="shared" si="40"/>
        <v>0</v>
      </c>
      <c r="H253" s="125"/>
      <c r="I253" s="178">
        <v>15</v>
      </c>
      <c r="J253" s="190">
        <f t="shared" si="41"/>
        <v>0</v>
      </c>
      <c r="K253" s="103"/>
    </row>
    <row r="254" spans="1:15" x14ac:dyDescent="0.35">
      <c r="A254" s="143" t="s">
        <v>307</v>
      </c>
      <c r="B254" s="47"/>
      <c r="C254" s="49"/>
      <c r="D254" s="20">
        <f t="shared" si="39"/>
        <v>0</v>
      </c>
      <c r="E254" s="47"/>
      <c r="F254" s="49"/>
      <c r="G254" s="20">
        <f t="shared" si="40"/>
        <v>0</v>
      </c>
      <c r="H254" s="125"/>
      <c r="I254" s="178">
        <v>275</v>
      </c>
      <c r="J254" s="190">
        <f t="shared" si="41"/>
        <v>0</v>
      </c>
      <c r="K254" s="103"/>
    </row>
    <row r="255" spans="1:15" x14ac:dyDescent="0.35">
      <c r="A255" s="143" t="s">
        <v>308</v>
      </c>
      <c r="B255" s="47"/>
      <c r="C255" s="49"/>
      <c r="D255" s="20">
        <f t="shared" si="39"/>
        <v>0</v>
      </c>
      <c r="E255" s="47"/>
      <c r="F255" s="49"/>
      <c r="G255" s="20">
        <f t="shared" si="40"/>
        <v>0</v>
      </c>
      <c r="H255" s="125"/>
      <c r="I255" s="178">
        <v>55</v>
      </c>
      <c r="J255" s="190">
        <f t="shared" si="41"/>
        <v>0</v>
      </c>
      <c r="K255" s="103"/>
    </row>
    <row r="256" spans="1:15" x14ac:dyDescent="0.35">
      <c r="A256" s="143" t="s">
        <v>309</v>
      </c>
      <c r="B256" s="47"/>
      <c r="C256" s="49"/>
      <c r="D256" s="20">
        <f t="shared" si="39"/>
        <v>0</v>
      </c>
      <c r="E256" s="47"/>
      <c r="F256" s="49"/>
      <c r="G256" s="20">
        <f t="shared" si="40"/>
        <v>0</v>
      </c>
      <c r="H256" s="125"/>
      <c r="I256" s="178">
        <v>110</v>
      </c>
      <c r="J256" s="190">
        <f t="shared" si="41"/>
        <v>0</v>
      </c>
      <c r="K256" s="103"/>
    </row>
    <row r="257" spans="1:11" x14ac:dyDescent="0.35">
      <c r="A257" s="143" t="s">
        <v>310</v>
      </c>
      <c r="B257" s="47"/>
      <c r="C257" s="49"/>
      <c r="D257" s="20">
        <f t="shared" si="39"/>
        <v>0</v>
      </c>
      <c r="E257" s="47"/>
      <c r="F257" s="49"/>
      <c r="G257" s="20">
        <f t="shared" si="40"/>
        <v>0</v>
      </c>
      <c r="H257" s="125"/>
      <c r="I257" s="178">
        <v>110</v>
      </c>
      <c r="J257" s="41">
        <f>G257*I257</f>
        <v>0</v>
      </c>
      <c r="K257" s="103"/>
    </row>
    <row r="258" spans="1:11" x14ac:dyDescent="0.35">
      <c r="A258" s="143" t="s">
        <v>311</v>
      </c>
      <c r="B258" s="47"/>
      <c r="C258" s="49"/>
      <c r="D258" s="20">
        <f t="shared" si="39"/>
        <v>0</v>
      </c>
      <c r="E258" s="47"/>
      <c r="F258" s="49"/>
      <c r="G258" s="20">
        <f t="shared" si="40"/>
        <v>0</v>
      </c>
      <c r="H258" s="125"/>
      <c r="I258" s="178">
        <v>11</v>
      </c>
      <c r="J258" s="41">
        <f>G258*I258</f>
        <v>0</v>
      </c>
      <c r="K258" s="103"/>
    </row>
    <row r="259" spans="1:11" x14ac:dyDescent="0.35">
      <c r="A259" s="143" t="s">
        <v>312</v>
      </c>
      <c r="B259" s="47"/>
      <c r="C259" s="49"/>
      <c r="D259" s="20">
        <f t="shared" si="39"/>
        <v>0</v>
      </c>
      <c r="E259" s="47"/>
      <c r="F259" s="49"/>
      <c r="G259" s="20">
        <f t="shared" si="40"/>
        <v>0</v>
      </c>
      <c r="H259" s="125"/>
      <c r="I259" s="178">
        <v>385</v>
      </c>
      <c r="J259" s="190">
        <f>D259*I259</f>
        <v>0</v>
      </c>
      <c r="K259" s="103"/>
    </row>
    <row r="260" spans="1:11" x14ac:dyDescent="0.35">
      <c r="A260" s="143" t="s">
        <v>313</v>
      </c>
      <c r="B260" s="47"/>
      <c r="C260" s="49"/>
      <c r="D260" s="20">
        <f t="shared" si="39"/>
        <v>0</v>
      </c>
      <c r="E260" s="47"/>
      <c r="F260" s="49"/>
      <c r="G260" s="20">
        <f t="shared" si="40"/>
        <v>0</v>
      </c>
      <c r="H260" s="125"/>
      <c r="I260" s="178">
        <v>11</v>
      </c>
      <c r="J260" s="190">
        <f t="shared" ref="J260:J263" si="42">D260*I260</f>
        <v>0</v>
      </c>
      <c r="K260" s="103"/>
    </row>
    <row r="261" spans="1:11" x14ac:dyDescent="0.35">
      <c r="A261" s="143" t="s">
        <v>314</v>
      </c>
      <c r="B261" s="47"/>
      <c r="C261" s="49"/>
      <c r="D261" s="20">
        <f t="shared" si="39"/>
        <v>0</v>
      </c>
      <c r="E261" s="47"/>
      <c r="F261" s="49"/>
      <c r="G261" s="20">
        <f t="shared" si="40"/>
        <v>0</v>
      </c>
      <c r="H261" s="125"/>
      <c r="I261" s="178">
        <v>11</v>
      </c>
      <c r="J261" s="190">
        <f t="shared" si="42"/>
        <v>0</v>
      </c>
      <c r="K261" s="103"/>
    </row>
    <row r="262" spans="1:11" x14ac:dyDescent="0.35">
      <c r="A262" s="143" t="s">
        <v>315</v>
      </c>
      <c r="B262" s="47"/>
      <c r="C262" s="49"/>
      <c r="D262" s="20">
        <f t="shared" si="39"/>
        <v>0</v>
      </c>
      <c r="E262" s="47"/>
      <c r="F262" s="49"/>
      <c r="G262" s="20">
        <f t="shared" si="40"/>
        <v>0</v>
      </c>
      <c r="H262" s="125"/>
      <c r="I262" s="178">
        <v>220</v>
      </c>
      <c r="J262" s="190">
        <f t="shared" si="42"/>
        <v>0</v>
      </c>
      <c r="K262" s="103"/>
    </row>
    <row r="263" spans="1:11" x14ac:dyDescent="0.35">
      <c r="A263" s="143" t="s">
        <v>316</v>
      </c>
      <c r="B263" s="47"/>
      <c r="C263" s="49"/>
      <c r="D263" s="20">
        <f t="shared" si="39"/>
        <v>0</v>
      </c>
      <c r="E263" s="47"/>
      <c r="F263" s="49"/>
      <c r="G263" s="20">
        <f t="shared" si="40"/>
        <v>0</v>
      </c>
      <c r="H263" s="125"/>
      <c r="I263" s="178">
        <v>11</v>
      </c>
      <c r="J263" s="190">
        <f t="shared" si="42"/>
        <v>0</v>
      </c>
      <c r="K263" s="103"/>
    </row>
    <row r="264" spans="1:11" x14ac:dyDescent="0.35">
      <c r="A264" s="143" t="s">
        <v>317</v>
      </c>
      <c r="B264" s="47"/>
      <c r="C264" s="49"/>
      <c r="D264" s="20">
        <f t="shared" si="39"/>
        <v>0</v>
      </c>
      <c r="E264" s="47"/>
      <c r="F264" s="49"/>
      <c r="G264" s="20">
        <f t="shared" si="40"/>
        <v>0</v>
      </c>
      <c r="H264" s="125"/>
      <c r="I264" s="178">
        <v>11</v>
      </c>
      <c r="J264" s="41">
        <f>G264*I264</f>
        <v>0</v>
      </c>
      <c r="K264" s="103"/>
    </row>
    <row r="265" spans="1:11" x14ac:dyDescent="0.35">
      <c r="A265" s="143" t="s">
        <v>318</v>
      </c>
      <c r="B265" s="47"/>
      <c r="C265" s="49"/>
      <c r="D265" s="20">
        <f t="shared" si="39"/>
        <v>0</v>
      </c>
      <c r="E265" s="47"/>
      <c r="F265" s="49"/>
      <c r="G265" s="20">
        <f t="shared" si="40"/>
        <v>0</v>
      </c>
      <c r="H265" s="125"/>
      <c r="I265" s="178">
        <v>55</v>
      </c>
      <c r="J265" s="41">
        <f>G265*I265</f>
        <v>0</v>
      </c>
      <c r="K265" s="103"/>
    </row>
    <row r="266" spans="1:11" x14ac:dyDescent="0.35">
      <c r="A266" s="143" t="s">
        <v>319</v>
      </c>
      <c r="B266" s="47"/>
      <c r="C266" s="49"/>
      <c r="D266" s="20">
        <f t="shared" si="39"/>
        <v>0</v>
      </c>
      <c r="E266" s="47"/>
      <c r="F266" s="49"/>
      <c r="G266" s="20">
        <f t="shared" si="40"/>
        <v>0</v>
      </c>
      <c r="H266" s="125"/>
      <c r="I266" s="178">
        <v>14</v>
      </c>
      <c r="J266" s="41">
        <f>G266*I266</f>
        <v>0</v>
      </c>
      <c r="K266" s="103"/>
    </row>
    <row r="267" spans="1:11" x14ac:dyDescent="0.35">
      <c r="A267" s="143" t="s">
        <v>320</v>
      </c>
      <c r="B267" s="47"/>
      <c r="C267" s="49"/>
      <c r="D267" s="20">
        <f t="shared" si="39"/>
        <v>0</v>
      </c>
      <c r="E267" s="47"/>
      <c r="F267" s="49"/>
      <c r="G267" s="20">
        <f t="shared" si="40"/>
        <v>0</v>
      </c>
      <c r="H267" s="125"/>
      <c r="I267" s="178">
        <v>11</v>
      </c>
      <c r="J267" s="190">
        <f>D267*I267</f>
        <v>0</v>
      </c>
      <c r="K267" s="103"/>
    </row>
    <row r="268" spans="1:11" x14ac:dyDescent="0.35">
      <c r="A268" s="143" t="s">
        <v>321</v>
      </c>
      <c r="B268" s="47"/>
      <c r="C268" s="49"/>
      <c r="D268" s="20">
        <f t="shared" si="39"/>
        <v>0</v>
      </c>
      <c r="E268" s="47"/>
      <c r="F268" s="49"/>
      <c r="G268" s="20">
        <f t="shared" si="40"/>
        <v>0</v>
      </c>
      <c r="H268" s="125"/>
      <c r="I268" s="178">
        <v>10</v>
      </c>
      <c r="J268" s="190">
        <f t="shared" ref="J268:J291" si="43">D268*I268</f>
        <v>0</v>
      </c>
      <c r="K268" s="103"/>
    </row>
    <row r="269" spans="1:11" x14ac:dyDescent="0.35">
      <c r="A269" s="143" t="s">
        <v>322</v>
      </c>
      <c r="B269" s="47"/>
      <c r="C269" s="49"/>
      <c r="D269" s="20">
        <f t="shared" si="39"/>
        <v>0</v>
      </c>
      <c r="E269" s="47"/>
      <c r="F269" s="49"/>
      <c r="G269" s="20">
        <f t="shared" si="40"/>
        <v>0</v>
      </c>
      <c r="H269" s="125"/>
      <c r="I269" s="178">
        <v>330</v>
      </c>
      <c r="J269" s="190">
        <f t="shared" si="43"/>
        <v>0</v>
      </c>
      <c r="K269" s="103"/>
    </row>
    <row r="270" spans="1:11" x14ac:dyDescent="0.35">
      <c r="A270" s="143" t="s">
        <v>218</v>
      </c>
      <c r="B270" s="47"/>
      <c r="C270" s="49"/>
      <c r="D270" s="20">
        <f t="shared" si="39"/>
        <v>0</v>
      </c>
      <c r="E270" s="47"/>
      <c r="F270" s="49"/>
      <c r="G270" s="20">
        <f t="shared" si="40"/>
        <v>0</v>
      </c>
      <c r="H270" s="125"/>
      <c r="I270" s="178">
        <v>550</v>
      </c>
      <c r="J270" s="190">
        <f t="shared" si="43"/>
        <v>0</v>
      </c>
      <c r="K270" s="103"/>
    </row>
    <row r="271" spans="1:11" x14ac:dyDescent="0.35">
      <c r="A271" s="143" t="s">
        <v>323</v>
      </c>
      <c r="B271" s="47"/>
      <c r="C271" s="49"/>
      <c r="D271" s="20">
        <f t="shared" si="39"/>
        <v>0</v>
      </c>
      <c r="E271" s="47"/>
      <c r="F271" s="49"/>
      <c r="G271" s="20">
        <f t="shared" si="40"/>
        <v>0</v>
      </c>
      <c r="H271" s="125"/>
      <c r="I271" s="178">
        <v>55</v>
      </c>
      <c r="J271" s="190">
        <f t="shared" si="43"/>
        <v>0</v>
      </c>
      <c r="K271" s="103"/>
    </row>
    <row r="272" spans="1:11" x14ac:dyDescent="0.35">
      <c r="A272" s="143" t="s">
        <v>324</v>
      </c>
      <c r="B272" s="47"/>
      <c r="C272" s="49"/>
      <c r="D272" s="20">
        <f t="shared" si="39"/>
        <v>0</v>
      </c>
      <c r="E272" s="47"/>
      <c r="F272" s="49"/>
      <c r="G272" s="20">
        <f t="shared" si="40"/>
        <v>0</v>
      </c>
      <c r="H272" s="125"/>
      <c r="I272" s="178">
        <v>220</v>
      </c>
      <c r="J272" s="190">
        <f t="shared" si="43"/>
        <v>0</v>
      </c>
      <c r="K272" s="103"/>
    </row>
    <row r="273" spans="1:11" x14ac:dyDescent="0.35">
      <c r="A273" s="143" t="s">
        <v>325</v>
      </c>
      <c r="B273" s="47"/>
      <c r="C273" s="49"/>
      <c r="D273" s="20">
        <f t="shared" si="39"/>
        <v>0</v>
      </c>
      <c r="E273" s="47"/>
      <c r="F273" s="49"/>
      <c r="G273" s="20">
        <f t="shared" si="40"/>
        <v>0</v>
      </c>
      <c r="H273" s="125"/>
      <c r="I273" s="178">
        <v>165</v>
      </c>
      <c r="J273" s="190">
        <f t="shared" si="43"/>
        <v>0</v>
      </c>
      <c r="K273" s="103"/>
    </row>
    <row r="274" spans="1:11" x14ac:dyDescent="0.35">
      <c r="A274" s="143" t="s">
        <v>326</v>
      </c>
      <c r="B274" s="47"/>
      <c r="C274" s="49"/>
      <c r="D274" s="20">
        <f t="shared" si="39"/>
        <v>0</v>
      </c>
      <c r="E274" s="47"/>
      <c r="F274" s="49"/>
      <c r="G274" s="20">
        <f t="shared" si="40"/>
        <v>0</v>
      </c>
      <c r="H274" s="125"/>
      <c r="I274" s="178">
        <v>55</v>
      </c>
      <c r="J274" s="190">
        <f t="shared" si="43"/>
        <v>0</v>
      </c>
      <c r="K274" s="103"/>
    </row>
    <row r="275" spans="1:11" x14ac:dyDescent="0.35">
      <c r="A275" s="144" t="s">
        <v>327</v>
      </c>
      <c r="B275" s="47"/>
      <c r="C275" s="49"/>
      <c r="D275" s="20">
        <f t="shared" si="39"/>
        <v>0</v>
      </c>
      <c r="E275" s="47"/>
      <c r="F275" s="49"/>
      <c r="G275" s="20">
        <f t="shared" si="40"/>
        <v>0</v>
      </c>
      <c r="H275" s="125"/>
      <c r="I275" s="178">
        <v>1346</v>
      </c>
      <c r="J275" s="190">
        <f t="shared" si="43"/>
        <v>0</v>
      </c>
      <c r="K275" s="103"/>
    </row>
    <row r="276" spans="1:11" x14ac:dyDescent="0.35">
      <c r="A276" s="144" t="s">
        <v>328</v>
      </c>
      <c r="B276" s="47"/>
      <c r="C276" s="49"/>
      <c r="D276" s="20">
        <f t="shared" si="39"/>
        <v>0</v>
      </c>
      <c r="E276" s="47"/>
      <c r="F276" s="49"/>
      <c r="G276" s="20">
        <f t="shared" si="40"/>
        <v>0</v>
      </c>
      <c r="H276" s="125"/>
      <c r="I276" s="178">
        <v>4086</v>
      </c>
      <c r="J276" s="190">
        <f t="shared" si="43"/>
        <v>0</v>
      </c>
      <c r="K276" s="103"/>
    </row>
    <row r="277" spans="1:11" x14ac:dyDescent="0.35">
      <c r="A277" s="143" t="s">
        <v>329</v>
      </c>
      <c r="B277" s="47"/>
      <c r="C277" s="49"/>
      <c r="D277" s="20">
        <f t="shared" si="39"/>
        <v>0</v>
      </c>
      <c r="E277" s="47"/>
      <c r="F277" s="49"/>
      <c r="G277" s="20">
        <f t="shared" si="40"/>
        <v>0</v>
      </c>
      <c r="H277" s="125"/>
      <c r="I277" s="178">
        <v>130</v>
      </c>
      <c r="J277" s="190">
        <f t="shared" si="43"/>
        <v>0</v>
      </c>
      <c r="K277" s="103"/>
    </row>
    <row r="278" spans="1:11" x14ac:dyDescent="0.35">
      <c r="A278" s="143" t="s">
        <v>330</v>
      </c>
      <c r="B278" s="47"/>
      <c r="C278" s="49"/>
      <c r="D278" s="20">
        <f t="shared" si="39"/>
        <v>0</v>
      </c>
      <c r="E278" s="47"/>
      <c r="F278" s="49"/>
      <c r="G278" s="20">
        <f t="shared" si="40"/>
        <v>0</v>
      </c>
      <c r="H278" s="125"/>
      <c r="I278" s="178">
        <v>220</v>
      </c>
      <c r="J278" s="190">
        <f t="shared" si="43"/>
        <v>0</v>
      </c>
      <c r="K278" s="103"/>
    </row>
    <row r="279" spans="1:11" x14ac:dyDescent="0.35">
      <c r="A279" s="143" t="s">
        <v>331</v>
      </c>
      <c r="B279" s="47"/>
      <c r="C279" s="49"/>
      <c r="D279" s="20">
        <f t="shared" si="39"/>
        <v>0</v>
      </c>
      <c r="E279" s="47"/>
      <c r="F279" s="49"/>
      <c r="G279" s="20">
        <f t="shared" si="40"/>
        <v>0</v>
      </c>
      <c r="H279" s="125"/>
      <c r="I279" s="178">
        <v>220</v>
      </c>
      <c r="J279" s="190">
        <f t="shared" si="43"/>
        <v>0</v>
      </c>
      <c r="K279" s="103"/>
    </row>
    <row r="280" spans="1:11" x14ac:dyDescent="0.35">
      <c r="A280" s="143" t="s">
        <v>52</v>
      </c>
      <c r="B280" s="47"/>
      <c r="C280" s="49"/>
      <c r="D280" s="20">
        <f t="shared" si="39"/>
        <v>0</v>
      </c>
      <c r="E280" s="47"/>
      <c r="F280" s="49"/>
      <c r="G280" s="20">
        <f t="shared" si="40"/>
        <v>0</v>
      </c>
      <c r="H280" s="125"/>
      <c r="I280" s="178">
        <v>110</v>
      </c>
      <c r="J280" s="190">
        <f t="shared" si="43"/>
        <v>0</v>
      </c>
      <c r="K280" s="103"/>
    </row>
    <row r="281" spans="1:11" x14ac:dyDescent="0.35">
      <c r="A281" s="143" t="s">
        <v>332</v>
      </c>
      <c r="B281" s="47"/>
      <c r="C281" s="49"/>
      <c r="D281" s="20">
        <f t="shared" si="39"/>
        <v>0</v>
      </c>
      <c r="E281" s="47"/>
      <c r="F281" s="49"/>
      <c r="G281" s="20">
        <f t="shared" si="40"/>
        <v>0</v>
      </c>
      <c r="H281" s="125"/>
      <c r="I281" s="178">
        <v>220</v>
      </c>
      <c r="J281" s="190">
        <f t="shared" si="43"/>
        <v>0</v>
      </c>
      <c r="K281" s="103"/>
    </row>
    <row r="282" spans="1:11" x14ac:dyDescent="0.35">
      <c r="A282" s="143" t="s">
        <v>333</v>
      </c>
      <c r="B282" s="47"/>
      <c r="C282" s="49"/>
      <c r="D282" s="20">
        <f t="shared" si="39"/>
        <v>0</v>
      </c>
      <c r="E282" s="47"/>
      <c r="F282" s="49"/>
      <c r="G282" s="20">
        <f t="shared" si="40"/>
        <v>0</v>
      </c>
      <c r="H282" s="125"/>
      <c r="I282" s="178">
        <v>15</v>
      </c>
      <c r="J282" s="190">
        <f t="shared" si="43"/>
        <v>0</v>
      </c>
      <c r="K282" s="103"/>
    </row>
    <row r="283" spans="1:11" x14ac:dyDescent="0.35">
      <c r="A283" s="143" t="s">
        <v>334</v>
      </c>
      <c r="B283" s="47"/>
      <c r="C283" s="49"/>
      <c r="D283" s="20">
        <f t="shared" si="39"/>
        <v>0</v>
      </c>
      <c r="E283" s="47"/>
      <c r="F283" s="49"/>
      <c r="G283" s="20">
        <f t="shared" si="40"/>
        <v>0</v>
      </c>
      <c r="H283" s="125"/>
      <c r="I283" s="178">
        <v>15</v>
      </c>
      <c r="J283" s="190">
        <f t="shared" si="43"/>
        <v>0</v>
      </c>
      <c r="K283" s="103"/>
    </row>
    <row r="284" spans="1:11" x14ac:dyDescent="0.35">
      <c r="A284" s="144" t="s">
        <v>335</v>
      </c>
      <c r="B284" s="47"/>
      <c r="C284" s="49"/>
      <c r="D284" s="20">
        <f t="shared" si="39"/>
        <v>0</v>
      </c>
      <c r="E284" s="47"/>
      <c r="F284" s="49"/>
      <c r="G284" s="20">
        <f t="shared" si="40"/>
        <v>0</v>
      </c>
      <c r="H284" s="125"/>
      <c r="I284" s="178">
        <v>55</v>
      </c>
      <c r="J284" s="190">
        <f t="shared" si="43"/>
        <v>0</v>
      </c>
      <c r="K284" s="103"/>
    </row>
    <row r="285" spans="1:11" x14ac:dyDescent="0.35">
      <c r="A285" s="143" t="s">
        <v>219</v>
      </c>
      <c r="B285" s="47"/>
      <c r="C285" s="49"/>
      <c r="D285" s="20">
        <f t="shared" si="39"/>
        <v>0</v>
      </c>
      <c r="E285" s="47"/>
      <c r="F285" s="49"/>
      <c r="G285" s="20">
        <f t="shared" si="40"/>
        <v>0</v>
      </c>
      <c r="H285" s="125"/>
      <c r="I285" s="178">
        <v>110</v>
      </c>
      <c r="J285" s="190">
        <f t="shared" si="43"/>
        <v>0</v>
      </c>
      <c r="K285" s="103"/>
    </row>
    <row r="286" spans="1:11" x14ac:dyDescent="0.35">
      <c r="A286" s="143" t="s">
        <v>336</v>
      </c>
      <c r="B286" s="47"/>
      <c r="C286" s="49"/>
      <c r="D286" s="20">
        <f t="shared" si="39"/>
        <v>0</v>
      </c>
      <c r="E286" s="47"/>
      <c r="F286" s="49"/>
      <c r="G286" s="20">
        <f t="shared" si="40"/>
        <v>0</v>
      </c>
      <c r="H286" s="125"/>
      <c r="I286" s="178">
        <v>390</v>
      </c>
      <c r="J286" s="190">
        <f t="shared" si="43"/>
        <v>0</v>
      </c>
      <c r="K286" s="103"/>
    </row>
    <row r="287" spans="1:11" x14ac:dyDescent="0.35">
      <c r="A287" s="143" t="s">
        <v>337</v>
      </c>
      <c r="B287" s="47"/>
      <c r="C287" s="49"/>
      <c r="D287" s="20">
        <f t="shared" si="39"/>
        <v>0</v>
      </c>
      <c r="E287" s="47"/>
      <c r="F287" s="49"/>
      <c r="G287" s="20">
        <f t="shared" si="40"/>
        <v>0</v>
      </c>
      <c r="H287" s="125"/>
      <c r="I287" s="178">
        <v>22</v>
      </c>
      <c r="J287" s="190">
        <f t="shared" si="43"/>
        <v>0</v>
      </c>
      <c r="K287" s="103"/>
    </row>
    <row r="288" spans="1:11" x14ac:dyDescent="0.35">
      <c r="A288" s="143" t="s">
        <v>69</v>
      </c>
      <c r="B288" s="47"/>
      <c r="C288" s="49"/>
      <c r="D288" s="20">
        <f t="shared" si="39"/>
        <v>0</v>
      </c>
      <c r="E288" s="47"/>
      <c r="F288" s="49"/>
      <c r="G288" s="20">
        <f t="shared" si="40"/>
        <v>0</v>
      </c>
      <c r="H288" s="125"/>
      <c r="I288" s="178">
        <v>55</v>
      </c>
      <c r="J288" s="190">
        <f t="shared" si="43"/>
        <v>0</v>
      </c>
      <c r="K288" s="103"/>
    </row>
    <row r="289" spans="1:11" x14ac:dyDescent="0.35">
      <c r="A289" s="143" t="s">
        <v>338</v>
      </c>
      <c r="B289" s="47"/>
      <c r="C289" s="49"/>
      <c r="D289" s="20">
        <f t="shared" si="39"/>
        <v>0</v>
      </c>
      <c r="E289" s="47"/>
      <c r="F289" s="49"/>
      <c r="G289" s="20">
        <f t="shared" si="40"/>
        <v>0</v>
      </c>
      <c r="H289" s="125"/>
      <c r="I289" s="178">
        <v>390</v>
      </c>
      <c r="J289" s="190">
        <f t="shared" si="43"/>
        <v>0</v>
      </c>
      <c r="K289" s="103"/>
    </row>
    <row r="290" spans="1:11" x14ac:dyDescent="0.35">
      <c r="A290" s="143" t="s">
        <v>339</v>
      </c>
      <c r="B290" s="47"/>
      <c r="C290" s="49"/>
      <c r="D290" s="20">
        <f t="shared" si="39"/>
        <v>0</v>
      </c>
      <c r="E290" s="47"/>
      <c r="F290" s="49"/>
      <c r="G290" s="20">
        <f t="shared" si="40"/>
        <v>0</v>
      </c>
      <c r="H290" s="125"/>
      <c r="I290" s="178">
        <v>11</v>
      </c>
      <c r="J290" s="190">
        <f t="shared" si="43"/>
        <v>0</v>
      </c>
      <c r="K290" s="103"/>
    </row>
    <row r="291" spans="1:11" x14ac:dyDescent="0.35">
      <c r="A291" s="143" t="s">
        <v>340</v>
      </c>
      <c r="B291" s="47"/>
      <c r="C291" s="49"/>
      <c r="D291" s="20">
        <f t="shared" si="39"/>
        <v>0</v>
      </c>
      <c r="E291" s="47"/>
      <c r="F291" s="49"/>
      <c r="G291" s="20">
        <f t="shared" si="40"/>
        <v>0</v>
      </c>
      <c r="H291" s="125"/>
      <c r="I291" s="178">
        <v>55</v>
      </c>
      <c r="J291" s="190">
        <f t="shared" si="43"/>
        <v>0</v>
      </c>
      <c r="K291" s="103"/>
    </row>
    <row r="292" spans="1:11" x14ac:dyDescent="0.35">
      <c r="A292" s="143" t="s">
        <v>341</v>
      </c>
      <c r="B292" s="47"/>
      <c r="C292" s="49"/>
      <c r="D292" s="20">
        <f t="shared" si="39"/>
        <v>0</v>
      </c>
      <c r="E292" s="47"/>
      <c r="F292" s="49"/>
      <c r="G292" s="20">
        <f t="shared" si="40"/>
        <v>0</v>
      </c>
      <c r="H292" s="125"/>
      <c r="I292" s="178">
        <v>440</v>
      </c>
      <c r="J292" s="41">
        <f>G292*I292</f>
        <v>0</v>
      </c>
      <c r="K292" s="103"/>
    </row>
    <row r="293" spans="1:11" x14ac:dyDescent="0.35">
      <c r="A293" s="143" t="s">
        <v>342</v>
      </c>
      <c r="B293" s="47"/>
      <c r="C293" s="49"/>
      <c r="D293" s="20">
        <f t="shared" si="39"/>
        <v>0</v>
      </c>
      <c r="E293" s="47"/>
      <c r="F293" s="49"/>
      <c r="G293" s="20">
        <f t="shared" si="40"/>
        <v>0</v>
      </c>
      <c r="H293" s="125"/>
      <c r="I293" s="178">
        <v>280</v>
      </c>
      <c r="J293" s="190">
        <f>D293*I293</f>
        <v>0</v>
      </c>
      <c r="K293" s="103"/>
    </row>
    <row r="294" spans="1:11" x14ac:dyDescent="0.35">
      <c r="A294" s="143" t="s">
        <v>343</v>
      </c>
      <c r="B294" s="47"/>
      <c r="C294" s="49"/>
      <c r="D294" s="20">
        <f t="shared" si="39"/>
        <v>0</v>
      </c>
      <c r="E294" s="47"/>
      <c r="F294" s="49"/>
      <c r="G294" s="20">
        <f t="shared" si="40"/>
        <v>0</v>
      </c>
      <c r="H294" s="125"/>
      <c r="I294" s="178">
        <v>11</v>
      </c>
      <c r="J294" s="190">
        <f t="shared" ref="J294:J305" si="44">D294*I294</f>
        <v>0</v>
      </c>
      <c r="K294" s="103"/>
    </row>
    <row r="295" spans="1:11" x14ac:dyDescent="0.35">
      <c r="A295" s="143" t="s">
        <v>344</v>
      </c>
      <c r="B295" s="47"/>
      <c r="C295" s="49"/>
      <c r="D295" s="20">
        <f t="shared" si="39"/>
        <v>0</v>
      </c>
      <c r="E295" s="47"/>
      <c r="F295" s="49"/>
      <c r="G295" s="20">
        <f t="shared" si="40"/>
        <v>0</v>
      </c>
      <c r="H295" s="125"/>
      <c r="I295" s="178">
        <v>385</v>
      </c>
      <c r="J295" s="190">
        <f t="shared" si="44"/>
        <v>0</v>
      </c>
      <c r="K295" s="103"/>
    </row>
    <row r="296" spans="1:11" x14ac:dyDescent="0.35">
      <c r="A296" s="143" t="s">
        <v>345</v>
      </c>
      <c r="B296" s="47"/>
      <c r="C296" s="49"/>
      <c r="D296" s="20">
        <f t="shared" si="39"/>
        <v>0</v>
      </c>
      <c r="E296" s="47"/>
      <c r="F296" s="49"/>
      <c r="G296" s="20">
        <f t="shared" si="40"/>
        <v>0</v>
      </c>
      <c r="H296" s="125"/>
      <c r="I296" s="178">
        <v>385</v>
      </c>
      <c r="J296" s="190">
        <f t="shared" si="44"/>
        <v>0</v>
      </c>
      <c r="K296" s="103"/>
    </row>
    <row r="297" spans="1:11" x14ac:dyDescent="0.35">
      <c r="A297" s="143" t="s">
        <v>346</v>
      </c>
      <c r="B297" s="47"/>
      <c r="C297" s="49"/>
      <c r="D297" s="20">
        <f t="shared" si="39"/>
        <v>0</v>
      </c>
      <c r="E297" s="47"/>
      <c r="F297" s="49"/>
      <c r="G297" s="20">
        <f t="shared" si="40"/>
        <v>0</v>
      </c>
      <c r="H297" s="125"/>
      <c r="I297" s="178">
        <v>1320</v>
      </c>
      <c r="J297" s="190">
        <f t="shared" si="44"/>
        <v>0</v>
      </c>
      <c r="K297" s="103"/>
    </row>
    <row r="298" spans="1:11" x14ac:dyDescent="0.35">
      <c r="A298" s="143" t="s">
        <v>347</v>
      </c>
      <c r="B298" s="47"/>
      <c r="C298" s="49"/>
      <c r="D298" s="20">
        <f t="shared" si="39"/>
        <v>0</v>
      </c>
      <c r="E298" s="47"/>
      <c r="F298" s="49"/>
      <c r="G298" s="20">
        <f t="shared" si="40"/>
        <v>0</v>
      </c>
      <c r="H298" s="125"/>
      <c r="I298" s="178">
        <v>15</v>
      </c>
      <c r="J298" s="190">
        <f t="shared" si="44"/>
        <v>0</v>
      </c>
      <c r="K298" s="103"/>
    </row>
    <row r="299" spans="1:11" x14ac:dyDescent="0.35">
      <c r="A299" s="143" t="s">
        <v>266</v>
      </c>
      <c r="B299" s="47"/>
      <c r="C299" s="49"/>
      <c r="D299" s="20">
        <f t="shared" si="39"/>
        <v>0</v>
      </c>
      <c r="E299" s="47"/>
      <c r="F299" s="49"/>
      <c r="G299" s="20">
        <f t="shared" si="40"/>
        <v>0</v>
      </c>
      <c r="H299" s="125"/>
      <c r="I299" s="178">
        <v>110</v>
      </c>
      <c r="J299" s="190">
        <f t="shared" si="44"/>
        <v>0</v>
      </c>
      <c r="K299" s="103"/>
    </row>
    <row r="300" spans="1:11" x14ac:dyDescent="0.35">
      <c r="A300" s="143" t="s">
        <v>348</v>
      </c>
      <c r="B300" s="47"/>
      <c r="C300" s="49"/>
      <c r="D300" s="20">
        <f t="shared" si="39"/>
        <v>0</v>
      </c>
      <c r="E300" s="47"/>
      <c r="F300" s="49"/>
      <c r="G300" s="20">
        <f t="shared" si="40"/>
        <v>0</v>
      </c>
      <c r="H300" s="125"/>
      <c r="I300" s="178">
        <v>110</v>
      </c>
      <c r="J300" s="190">
        <f t="shared" si="44"/>
        <v>0</v>
      </c>
      <c r="K300" s="103"/>
    </row>
    <row r="301" spans="1:11" x14ac:dyDescent="0.35">
      <c r="A301" s="143" t="s">
        <v>226</v>
      </c>
      <c r="B301" s="47"/>
      <c r="C301" s="49"/>
      <c r="D301" s="20">
        <f t="shared" si="39"/>
        <v>0</v>
      </c>
      <c r="E301" s="47"/>
      <c r="F301" s="49"/>
      <c r="G301" s="20">
        <f t="shared" si="40"/>
        <v>0</v>
      </c>
      <c r="H301" s="125"/>
      <c r="I301" s="178">
        <v>165</v>
      </c>
      <c r="J301" s="190">
        <f t="shared" si="44"/>
        <v>0</v>
      </c>
      <c r="K301" s="103"/>
    </row>
    <row r="302" spans="1:11" x14ac:dyDescent="0.35">
      <c r="A302" s="143" t="s">
        <v>349</v>
      </c>
      <c r="B302" s="47"/>
      <c r="C302" s="49"/>
      <c r="D302" s="20">
        <f t="shared" si="39"/>
        <v>0</v>
      </c>
      <c r="E302" s="47"/>
      <c r="F302" s="49"/>
      <c r="G302" s="20">
        <f t="shared" si="40"/>
        <v>0</v>
      </c>
      <c r="H302" s="125"/>
      <c r="I302" s="178">
        <v>500</v>
      </c>
      <c r="J302" s="190">
        <f t="shared" si="44"/>
        <v>0</v>
      </c>
      <c r="K302" s="103"/>
    </row>
    <row r="303" spans="1:11" x14ac:dyDescent="0.35">
      <c r="A303" s="143" t="s">
        <v>228</v>
      </c>
      <c r="B303" s="47"/>
      <c r="C303" s="49"/>
      <c r="D303" s="20">
        <f t="shared" si="39"/>
        <v>0</v>
      </c>
      <c r="E303" s="47"/>
      <c r="F303" s="49"/>
      <c r="G303" s="20">
        <f t="shared" si="40"/>
        <v>0</v>
      </c>
      <c r="H303" s="125"/>
      <c r="I303" s="178">
        <v>500</v>
      </c>
      <c r="J303" s="190">
        <f t="shared" si="44"/>
        <v>0</v>
      </c>
      <c r="K303" s="103"/>
    </row>
    <row r="304" spans="1:11" x14ac:dyDescent="0.35">
      <c r="A304" s="143" t="s">
        <v>267</v>
      </c>
      <c r="B304" s="47"/>
      <c r="C304" s="49"/>
      <c r="D304" s="20">
        <f t="shared" si="39"/>
        <v>0</v>
      </c>
      <c r="E304" s="47"/>
      <c r="F304" s="49"/>
      <c r="G304" s="20">
        <f t="shared" si="40"/>
        <v>0</v>
      </c>
      <c r="H304" s="125"/>
      <c r="I304" s="178">
        <v>220</v>
      </c>
      <c r="J304" s="190">
        <f t="shared" si="44"/>
        <v>0</v>
      </c>
      <c r="K304" s="103"/>
    </row>
    <row r="305" spans="1:11" x14ac:dyDescent="0.35">
      <c r="A305" s="143" t="s">
        <v>350</v>
      </c>
      <c r="B305" s="47"/>
      <c r="C305" s="49"/>
      <c r="D305" s="20">
        <f t="shared" si="39"/>
        <v>0</v>
      </c>
      <c r="E305" s="47"/>
      <c r="F305" s="49"/>
      <c r="G305" s="20">
        <f t="shared" si="40"/>
        <v>0</v>
      </c>
      <c r="H305" s="125"/>
      <c r="I305" s="178">
        <v>220</v>
      </c>
      <c r="J305" s="190">
        <f t="shared" si="44"/>
        <v>0</v>
      </c>
      <c r="K305" s="103"/>
    </row>
    <row r="306" spans="1:11" x14ac:dyDescent="0.35">
      <c r="A306" s="143" t="s">
        <v>351</v>
      </c>
      <c r="B306" s="47"/>
      <c r="C306" s="49"/>
      <c r="D306" s="20">
        <f t="shared" si="39"/>
        <v>0</v>
      </c>
      <c r="E306" s="47"/>
      <c r="F306" s="49"/>
      <c r="G306" s="20">
        <f t="shared" si="40"/>
        <v>0</v>
      </c>
      <c r="H306" s="125"/>
      <c r="I306" s="178">
        <v>55</v>
      </c>
      <c r="J306" s="41">
        <f>G306*I306</f>
        <v>0</v>
      </c>
      <c r="K306" s="103"/>
    </row>
    <row r="307" spans="1:11" x14ac:dyDescent="0.35">
      <c r="A307" s="143" t="s">
        <v>352</v>
      </c>
      <c r="B307" s="47"/>
      <c r="C307" s="49"/>
      <c r="D307" s="20">
        <f t="shared" si="39"/>
        <v>0</v>
      </c>
      <c r="E307" s="47"/>
      <c r="F307" s="49"/>
      <c r="G307" s="20">
        <f t="shared" si="40"/>
        <v>0</v>
      </c>
      <c r="H307" s="125"/>
      <c r="I307" s="178">
        <v>15</v>
      </c>
      <c r="J307" s="190">
        <f>D307*I307</f>
        <v>0</v>
      </c>
      <c r="K307" s="103"/>
    </row>
    <row r="308" spans="1:11" x14ac:dyDescent="0.35">
      <c r="A308" s="143" t="s">
        <v>270</v>
      </c>
      <c r="B308" s="47"/>
      <c r="C308" s="49"/>
      <c r="D308" s="20">
        <f t="shared" ref="D308:D342" si="45">(B308*C308)+B308</f>
        <v>0</v>
      </c>
      <c r="E308" s="47"/>
      <c r="F308" s="49"/>
      <c r="G308" s="20">
        <f t="shared" ref="G308:G342" si="46">(E308*F308)+E308</f>
        <v>0</v>
      </c>
      <c r="H308" s="125"/>
      <c r="I308" s="178">
        <v>15</v>
      </c>
      <c r="J308" s="190">
        <f t="shared" ref="J308:J328" si="47">D308*I308</f>
        <v>0</v>
      </c>
      <c r="K308" s="103"/>
    </row>
    <row r="309" spans="1:11" x14ac:dyDescent="0.35">
      <c r="A309" s="143" t="s">
        <v>353</v>
      </c>
      <c r="B309" s="47"/>
      <c r="C309" s="49"/>
      <c r="D309" s="20">
        <f t="shared" si="45"/>
        <v>0</v>
      </c>
      <c r="E309" s="47"/>
      <c r="F309" s="49"/>
      <c r="G309" s="20">
        <f t="shared" si="46"/>
        <v>0</v>
      </c>
      <c r="H309" s="125"/>
      <c r="I309" s="178">
        <v>15</v>
      </c>
      <c r="J309" s="190">
        <f t="shared" si="47"/>
        <v>0</v>
      </c>
      <c r="K309" s="103"/>
    </row>
    <row r="310" spans="1:11" x14ac:dyDescent="0.35">
      <c r="A310" s="143" t="s">
        <v>354</v>
      </c>
      <c r="B310" s="47"/>
      <c r="C310" s="49"/>
      <c r="D310" s="20">
        <f t="shared" si="45"/>
        <v>0</v>
      </c>
      <c r="E310" s="47"/>
      <c r="F310" s="49"/>
      <c r="G310" s="20">
        <f t="shared" si="46"/>
        <v>0</v>
      </c>
      <c r="H310" s="125"/>
      <c r="I310" s="178">
        <v>15</v>
      </c>
      <c r="J310" s="190">
        <f t="shared" si="47"/>
        <v>0</v>
      </c>
      <c r="K310" s="103"/>
    </row>
    <row r="311" spans="1:11" x14ac:dyDescent="0.35">
      <c r="A311" s="143" t="s">
        <v>355</v>
      </c>
      <c r="B311" s="47"/>
      <c r="C311" s="49"/>
      <c r="D311" s="20">
        <f t="shared" si="45"/>
        <v>0</v>
      </c>
      <c r="E311" s="47"/>
      <c r="F311" s="49"/>
      <c r="G311" s="20">
        <f t="shared" si="46"/>
        <v>0</v>
      </c>
      <c r="H311" s="125"/>
      <c r="I311" s="178">
        <v>175</v>
      </c>
      <c r="J311" s="190">
        <f t="shared" si="47"/>
        <v>0</v>
      </c>
      <c r="K311" s="103"/>
    </row>
    <row r="312" spans="1:11" x14ac:dyDescent="0.35">
      <c r="A312" s="143" t="s">
        <v>356</v>
      </c>
      <c r="B312" s="47"/>
      <c r="C312" s="49"/>
      <c r="D312" s="20">
        <f t="shared" si="45"/>
        <v>0</v>
      </c>
      <c r="E312" s="47"/>
      <c r="F312" s="49"/>
      <c r="G312" s="20">
        <f t="shared" si="46"/>
        <v>0</v>
      </c>
      <c r="H312" s="125"/>
      <c r="I312" s="178">
        <v>175</v>
      </c>
      <c r="J312" s="190">
        <f t="shared" si="47"/>
        <v>0</v>
      </c>
      <c r="K312" s="103"/>
    </row>
    <row r="313" spans="1:11" x14ac:dyDescent="0.35">
      <c r="A313" s="143" t="s">
        <v>357</v>
      </c>
      <c r="B313" s="47"/>
      <c r="C313" s="49"/>
      <c r="D313" s="20">
        <f t="shared" si="45"/>
        <v>0</v>
      </c>
      <c r="E313" s="47"/>
      <c r="F313" s="49"/>
      <c r="G313" s="20">
        <f t="shared" si="46"/>
        <v>0</v>
      </c>
      <c r="H313" s="125"/>
      <c r="I313" s="178">
        <v>55</v>
      </c>
      <c r="J313" s="190">
        <f t="shared" si="47"/>
        <v>0</v>
      </c>
      <c r="K313" s="103"/>
    </row>
    <row r="314" spans="1:11" x14ac:dyDescent="0.35">
      <c r="A314" s="143" t="s">
        <v>93</v>
      </c>
      <c r="B314" s="47"/>
      <c r="C314" s="49"/>
      <c r="D314" s="20">
        <f t="shared" si="45"/>
        <v>0</v>
      </c>
      <c r="E314" s="47"/>
      <c r="F314" s="49"/>
      <c r="G314" s="20">
        <f t="shared" si="46"/>
        <v>0</v>
      </c>
      <c r="H314" s="125"/>
      <c r="I314" s="178">
        <v>22</v>
      </c>
      <c r="J314" s="190">
        <f t="shared" si="47"/>
        <v>0</v>
      </c>
      <c r="K314" s="103"/>
    </row>
    <row r="315" spans="1:11" x14ac:dyDescent="0.35">
      <c r="A315" s="143" t="s">
        <v>358</v>
      </c>
      <c r="B315" s="47"/>
      <c r="C315" s="49"/>
      <c r="D315" s="20">
        <f t="shared" si="45"/>
        <v>0</v>
      </c>
      <c r="E315" s="47"/>
      <c r="F315" s="49"/>
      <c r="G315" s="20">
        <f t="shared" si="46"/>
        <v>0</v>
      </c>
      <c r="H315" s="125"/>
      <c r="I315" s="178">
        <v>22</v>
      </c>
      <c r="J315" s="190">
        <f t="shared" si="47"/>
        <v>0</v>
      </c>
      <c r="K315" s="103"/>
    </row>
    <row r="316" spans="1:11" x14ac:dyDescent="0.35">
      <c r="A316" s="143" t="s">
        <v>359</v>
      </c>
      <c r="B316" s="47"/>
      <c r="C316" s="49"/>
      <c r="D316" s="20">
        <f t="shared" si="45"/>
        <v>0</v>
      </c>
      <c r="E316" s="47"/>
      <c r="F316" s="49"/>
      <c r="G316" s="20">
        <f t="shared" si="46"/>
        <v>0</v>
      </c>
      <c r="H316" s="125"/>
      <c r="I316" s="178">
        <v>175</v>
      </c>
      <c r="J316" s="190">
        <f t="shared" si="47"/>
        <v>0</v>
      </c>
      <c r="K316" s="103"/>
    </row>
    <row r="317" spans="1:11" x14ac:dyDescent="0.35">
      <c r="A317" s="143" t="s">
        <v>360</v>
      </c>
      <c r="B317" s="47"/>
      <c r="C317" s="49"/>
      <c r="D317" s="20">
        <f t="shared" si="45"/>
        <v>0</v>
      </c>
      <c r="E317" s="47"/>
      <c r="F317" s="49"/>
      <c r="G317" s="20">
        <f t="shared" si="46"/>
        <v>0</v>
      </c>
      <c r="H317" s="125"/>
      <c r="I317" s="178">
        <v>165</v>
      </c>
      <c r="J317" s="190">
        <f t="shared" si="47"/>
        <v>0</v>
      </c>
      <c r="K317" s="103"/>
    </row>
    <row r="318" spans="1:11" x14ac:dyDescent="0.35">
      <c r="A318" s="143" t="s">
        <v>361</v>
      </c>
      <c r="B318" s="47"/>
      <c r="C318" s="49"/>
      <c r="D318" s="20">
        <f t="shared" si="45"/>
        <v>0</v>
      </c>
      <c r="E318" s="47"/>
      <c r="F318" s="49"/>
      <c r="G318" s="20">
        <f t="shared" si="46"/>
        <v>0</v>
      </c>
      <c r="H318" s="125"/>
      <c r="I318" s="178">
        <v>165</v>
      </c>
      <c r="J318" s="190">
        <f t="shared" si="47"/>
        <v>0</v>
      </c>
      <c r="K318" s="103"/>
    </row>
    <row r="319" spans="1:11" x14ac:dyDescent="0.35">
      <c r="A319" s="143" t="s">
        <v>362</v>
      </c>
      <c r="B319" s="47"/>
      <c r="C319" s="49"/>
      <c r="D319" s="20">
        <f t="shared" si="45"/>
        <v>0</v>
      </c>
      <c r="E319" s="47"/>
      <c r="F319" s="49"/>
      <c r="G319" s="20">
        <f t="shared" si="46"/>
        <v>0</v>
      </c>
      <c r="H319" s="125"/>
      <c r="I319" s="178">
        <v>220</v>
      </c>
      <c r="J319" s="190">
        <f t="shared" si="47"/>
        <v>0</v>
      </c>
      <c r="K319" s="103"/>
    </row>
    <row r="320" spans="1:11" x14ac:dyDescent="0.35">
      <c r="A320" s="143" t="s">
        <v>363</v>
      </c>
      <c r="B320" s="47"/>
      <c r="C320" s="49"/>
      <c r="D320" s="20">
        <f t="shared" si="45"/>
        <v>0</v>
      </c>
      <c r="E320" s="47"/>
      <c r="F320" s="49"/>
      <c r="G320" s="20">
        <f t="shared" si="46"/>
        <v>0</v>
      </c>
      <c r="H320" s="125"/>
      <c r="I320" s="178">
        <v>220</v>
      </c>
      <c r="J320" s="190">
        <f t="shared" si="47"/>
        <v>0</v>
      </c>
      <c r="K320" s="103"/>
    </row>
    <row r="321" spans="1:11" x14ac:dyDescent="0.35">
      <c r="A321" s="143" t="s">
        <v>364</v>
      </c>
      <c r="B321" s="47"/>
      <c r="C321" s="49"/>
      <c r="D321" s="20">
        <f t="shared" si="45"/>
        <v>0</v>
      </c>
      <c r="E321" s="47"/>
      <c r="F321" s="49"/>
      <c r="G321" s="20">
        <f t="shared" si="46"/>
        <v>0</v>
      </c>
      <c r="H321" s="125"/>
      <c r="I321" s="178">
        <v>110</v>
      </c>
      <c r="J321" s="190">
        <f t="shared" si="47"/>
        <v>0</v>
      </c>
      <c r="K321" s="103"/>
    </row>
    <row r="322" spans="1:11" x14ac:dyDescent="0.35">
      <c r="A322" s="143" t="s">
        <v>365</v>
      </c>
      <c r="B322" s="47"/>
      <c r="C322" s="49"/>
      <c r="D322" s="20">
        <f t="shared" si="45"/>
        <v>0</v>
      </c>
      <c r="E322" s="47"/>
      <c r="F322" s="49"/>
      <c r="G322" s="20">
        <f t="shared" si="46"/>
        <v>0</v>
      </c>
      <c r="H322" s="125"/>
      <c r="I322" s="178">
        <v>330</v>
      </c>
      <c r="J322" s="190">
        <f t="shared" si="47"/>
        <v>0</v>
      </c>
      <c r="K322" s="103"/>
    </row>
    <row r="323" spans="1:11" x14ac:dyDescent="0.35">
      <c r="A323" s="143" t="s">
        <v>366</v>
      </c>
      <c r="B323" s="47"/>
      <c r="C323" s="49"/>
      <c r="D323" s="20">
        <f t="shared" si="45"/>
        <v>0</v>
      </c>
      <c r="E323" s="47"/>
      <c r="F323" s="49"/>
      <c r="G323" s="20">
        <f t="shared" si="46"/>
        <v>0</v>
      </c>
      <c r="H323" s="125"/>
      <c r="I323" s="178">
        <v>330</v>
      </c>
      <c r="J323" s="190">
        <f t="shared" si="47"/>
        <v>0</v>
      </c>
      <c r="K323" s="103"/>
    </row>
    <row r="324" spans="1:11" x14ac:dyDescent="0.35">
      <c r="A324" s="143" t="s">
        <v>367</v>
      </c>
      <c r="B324" s="47"/>
      <c r="C324" s="49"/>
      <c r="D324" s="20">
        <f t="shared" si="45"/>
        <v>0</v>
      </c>
      <c r="E324" s="47"/>
      <c r="F324" s="49"/>
      <c r="G324" s="20">
        <f t="shared" si="46"/>
        <v>0</v>
      </c>
      <c r="H324" s="125"/>
      <c r="I324" s="178">
        <v>1000</v>
      </c>
      <c r="J324" s="190">
        <f t="shared" si="47"/>
        <v>0</v>
      </c>
      <c r="K324" s="103"/>
    </row>
    <row r="325" spans="1:11" x14ac:dyDescent="0.35">
      <c r="A325" s="144" t="s">
        <v>368</v>
      </c>
      <c r="B325" s="47"/>
      <c r="C325" s="49"/>
      <c r="D325" s="20">
        <f t="shared" si="45"/>
        <v>0</v>
      </c>
      <c r="E325" s="47"/>
      <c r="F325" s="49"/>
      <c r="G325" s="20">
        <f t="shared" si="46"/>
        <v>0</v>
      </c>
      <c r="H325" s="125"/>
      <c r="I325" s="178">
        <v>110</v>
      </c>
      <c r="J325" s="190">
        <f t="shared" si="47"/>
        <v>0</v>
      </c>
      <c r="K325" s="103"/>
    </row>
    <row r="326" spans="1:11" x14ac:dyDescent="0.35">
      <c r="A326" s="144" t="s">
        <v>369</v>
      </c>
      <c r="B326" s="47"/>
      <c r="C326" s="49"/>
      <c r="D326" s="20">
        <f t="shared" si="45"/>
        <v>0</v>
      </c>
      <c r="E326" s="47"/>
      <c r="F326" s="49"/>
      <c r="G326" s="20">
        <f t="shared" si="46"/>
        <v>0</v>
      </c>
      <c r="H326" s="125"/>
      <c r="I326" s="178">
        <v>660</v>
      </c>
      <c r="J326" s="190">
        <f t="shared" si="47"/>
        <v>0</v>
      </c>
      <c r="K326" s="103"/>
    </row>
    <row r="327" spans="1:11" x14ac:dyDescent="0.35">
      <c r="A327" s="144" t="s">
        <v>370</v>
      </c>
      <c r="B327" s="47"/>
      <c r="C327" s="49"/>
      <c r="D327" s="20">
        <f t="shared" si="45"/>
        <v>0</v>
      </c>
      <c r="E327" s="47"/>
      <c r="F327" s="49"/>
      <c r="G327" s="20">
        <f t="shared" si="46"/>
        <v>0</v>
      </c>
      <c r="H327" s="125"/>
      <c r="I327" s="178">
        <v>2750</v>
      </c>
      <c r="J327" s="190">
        <f t="shared" si="47"/>
        <v>0</v>
      </c>
      <c r="K327" s="103"/>
    </row>
    <row r="328" spans="1:11" x14ac:dyDescent="0.35">
      <c r="A328" s="143" t="s">
        <v>371</v>
      </c>
      <c r="B328" s="47"/>
      <c r="C328" s="49"/>
      <c r="D328" s="20">
        <f t="shared" si="45"/>
        <v>0</v>
      </c>
      <c r="E328" s="47"/>
      <c r="F328" s="49"/>
      <c r="G328" s="20">
        <f t="shared" si="46"/>
        <v>0</v>
      </c>
      <c r="H328" s="125"/>
      <c r="I328" s="178">
        <v>11</v>
      </c>
      <c r="J328" s="190">
        <f t="shared" si="47"/>
        <v>0</v>
      </c>
      <c r="K328" s="103"/>
    </row>
    <row r="329" spans="1:11" x14ac:dyDescent="0.35">
      <c r="A329" s="143" t="s">
        <v>372</v>
      </c>
      <c r="B329" s="47"/>
      <c r="C329" s="49"/>
      <c r="D329" s="20">
        <f t="shared" si="45"/>
        <v>0</v>
      </c>
      <c r="E329" s="47"/>
      <c r="F329" s="49"/>
      <c r="G329" s="20">
        <f t="shared" si="46"/>
        <v>0</v>
      </c>
      <c r="H329" s="125"/>
      <c r="I329" s="178">
        <v>1100</v>
      </c>
      <c r="J329" s="41">
        <f>G329*I329</f>
        <v>0</v>
      </c>
      <c r="K329" s="103"/>
    </row>
    <row r="330" spans="1:11" x14ac:dyDescent="0.35">
      <c r="A330" s="143" t="s">
        <v>373</v>
      </c>
      <c r="B330" s="47"/>
      <c r="C330" s="49"/>
      <c r="D330" s="20">
        <f t="shared" si="45"/>
        <v>0</v>
      </c>
      <c r="E330" s="47"/>
      <c r="F330" s="49"/>
      <c r="G330" s="20">
        <f t="shared" si="46"/>
        <v>0</v>
      </c>
      <c r="H330" s="125"/>
      <c r="I330" s="178">
        <v>1100</v>
      </c>
      <c r="J330" s="41">
        <f t="shared" ref="J330:J331" si="48">G330*I330</f>
        <v>0</v>
      </c>
      <c r="K330" s="103"/>
    </row>
    <row r="331" spans="1:11" x14ac:dyDescent="0.35">
      <c r="A331" s="143" t="s">
        <v>374</v>
      </c>
      <c r="B331" s="47"/>
      <c r="C331" s="49"/>
      <c r="D331" s="20">
        <f t="shared" si="45"/>
        <v>0</v>
      </c>
      <c r="E331" s="47"/>
      <c r="F331" s="49"/>
      <c r="G331" s="20">
        <f t="shared" si="46"/>
        <v>0</v>
      </c>
      <c r="H331" s="125"/>
      <c r="I331" s="178">
        <v>1100</v>
      </c>
      <c r="J331" s="41">
        <f t="shared" si="48"/>
        <v>0</v>
      </c>
      <c r="K331" s="103"/>
    </row>
    <row r="332" spans="1:11" x14ac:dyDescent="0.35">
      <c r="A332" s="143" t="s">
        <v>252</v>
      </c>
      <c r="B332" s="47"/>
      <c r="C332" s="49"/>
      <c r="D332" s="20">
        <f t="shared" si="45"/>
        <v>0</v>
      </c>
      <c r="E332" s="47"/>
      <c r="F332" s="49"/>
      <c r="G332" s="20">
        <f t="shared" si="46"/>
        <v>0</v>
      </c>
      <c r="H332" s="125"/>
      <c r="I332" s="178">
        <v>220</v>
      </c>
      <c r="J332" s="190">
        <f>D332*I332</f>
        <v>0</v>
      </c>
      <c r="K332" s="103"/>
    </row>
    <row r="333" spans="1:11" x14ac:dyDescent="0.35">
      <c r="A333" s="143" t="s">
        <v>381</v>
      </c>
      <c r="B333" s="47"/>
      <c r="C333" s="49"/>
      <c r="D333" s="20">
        <f t="shared" si="45"/>
        <v>0</v>
      </c>
      <c r="E333" s="47"/>
      <c r="F333" s="49"/>
      <c r="G333" s="20">
        <f t="shared" si="46"/>
        <v>0</v>
      </c>
      <c r="H333" s="125"/>
      <c r="I333" s="178">
        <v>220</v>
      </c>
      <c r="J333" s="190">
        <f t="shared" ref="J333:J342" si="49">D333*I333</f>
        <v>0</v>
      </c>
      <c r="K333" s="103"/>
    </row>
    <row r="334" spans="1:11" x14ac:dyDescent="0.35">
      <c r="A334" s="143" t="s">
        <v>121</v>
      </c>
      <c r="B334" s="47"/>
      <c r="C334" s="49"/>
      <c r="D334" s="20">
        <f t="shared" si="45"/>
        <v>0</v>
      </c>
      <c r="E334" s="47"/>
      <c r="F334" s="49"/>
      <c r="G334" s="20">
        <f t="shared" si="46"/>
        <v>0</v>
      </c>
      <c r="H334" s="125"/>
      <c r="I334" s="178">
        <v>15</v>
      </c>
      <c r="J334" s="190">
        <f t="shared" si="49"/>
        <v>0</v>
      </c>
      <c r="K334" s="103"/>
    </row>
    <row r="335" spans="1:11" x14ac:dyDescent="0.35">
      <c r="A335" s="143" t="s">
        <v>375</v>
      </c>
      <c r="B335" s="47"/>
      <c r="C335" s="49"/>
      <c r="D335" s="20">
        <f t="shared" si="45"/>
        <v>0</v>
      </c>
      <c r="E335" s="47"/>
      <c r="F335" s="49"/>
      <c r="G335" s="20">
        <f t="shared" si="46"/>
        <v>0</v>
      </c>
      <c r="H335" s="125"/>
      <c r="I335" s="178">
        <v>660</v>
      </c>
      <c r="J335" s="190">
        <f t="shared" si="49"/>
        <v>0</v>
      </c>
      <c r="K335" s="103"/>
    </row>
    <row r="336" spans="1:11" x14ac:dyDescent="0.35">
      <c r="A336" s="143" t="s">
        <v>289</v>
      </c>
      <c r="B336" s="47"/>
      <c r="C336" s="49"/>
      <c r="D336" s="20">
        <f t="shared" si="45"/>
        <v>0</v>
      </c>
      <c r="E336" s="47"/>
      <c r="F336" s="49"/>
      <c r="G336" s="20">
        <f t="shared" si="46"/>
        <v>0</v>
      </c>
      <c r="H336" s="125"/>
      <c r="I336" s="178">
        <v>165</v>
      </c>
      <c r="J336" s="190">
        <f t="shared" si="49"/>
        <v>0</v>
      </c>
      <c r="K336" s="103"/>
    </row>
    <row r="337" spans="1:11" x14ac:dyDescent="0.35">
      <c r="A337" s="143" t="s">
        <v>376</v>
      </c>
      <c r="B337" s="47"/>
      <c r="C337" s="49"/>
      <c r="D337" s="20">
        <f t="shared" si="45"/>
        <v>0</v>
      </c>
      <c r="E337" s="47"/>
      <c r="F337" s="49"/>
      <c r="G337" s="20">
        <f t="shared" si="46"/>
        <v>0</v>
      </c>
      <c r="H337" s="125"/>
      <c r="I337" s="178">
        <v>385</v>
      </c>
      <c r="J337" s="190">
        <f t="shared" si="49"/>
        <v>0</v>
      </c>
      <c r="K337" s="103"/>
    </row>
    <row r="338" spans="1:11" x14ac:dyDescent="0.35">
      <c r="A338" s="143" t="s">
        <v>377</v>
      </c>
      <c r="B338" s="47"/>
      <c r="C338" s="49"/>
      <c r="D338" s="20">
        <f t="shared" si="45"/>
        <v>0</v>
      </c>
      <c r="E338" s="47"/>
      <c r="F338" s="49"/>
      <c r="G338" s="20">
        <f t="shared" si="46"/>
        <v>0</v>
      </c>
      <c r="H338" s="125"/>
      <c r="I338" s="178">
        <v>385</v>
      </c>
      <c r="J338" s="190">
        <f t="shared" si="49"/>
        <v>0</v>
      </c>
      <c r="K338" s="103"/>
    </row>
    <row r="339" spans="1:11" x14ac:dyDescent="0.35">
      <c r="A339" s="143" t="s">
        <v>378</v>
      </c>
      <c r="B339" s="47"/>
      <c r="C339" s="49"/>
      <c r="D339" s="20">
        <f t="shared" si="45"/>
        <v>0</v>
      </c>
      <c r="E339" s="47"/>
      <c r="F339" s="49"/>
      <c r="G339" s="20">
        <f t="shared" si="46"/>
        <v>0</v>
      </c>
      <c r="H339" s="125"/>
      <c r="I339" s="178">
        <v>330</v>
      </c>
      <c r="J339" s="190">
        <f t="shared" si="49"/>
        <v>0</v>
      </c>
      <c r="K339" s="103"/>
    </row>
    <row r="340" spans="1:11" x14ac:dyDescent="0.35">
      <c r="A340" s="143" t="s">
        <v>379</v>
      </c>
      <c r="B340" s="47"/>
      <c r="C340" s="49"/>
      <c r="D340" s="20">
        <f t="shared" si="45"/>
        <v>0</v>
      </c>
      <c r="E340" s="47"/>
      <c r="F340" s="49"/>
      <c r="G340" s="20">
        <f t="shared" si="46"/>
        <v>0</v>
      </c>
      <c r="H340" s="125"/>
      <c r="I340" s="178">
        <v>55</v>
      </c>
      <c r="J340" s="190">
        <f t="shared" si="49"/>
        <v>0</v>
      </c>
      <c r="K340" s="103"/>
    </row>
    <row r="341" spans="1:11" x14ac:dyDescent="0.35">
      <c r="A341" s="143" t="s">
        <v>129</v>
      </c>
      <c r="B341" s="47"/>
      <c r="C341" s="49"/>
      <c r="D341" s="20">
        <f t="shared" si="45"/>
        <v>0</v>
      </c>
      <c r="E341" s="47"/>
      <c r="F341" s="49"/>
      <c r="G341" s="20">
        <f t="shared" si="46"/>
        <v>0</v>
      </c>
      <c r="H341" s="125"/>
      <c r="I341" s="178">
        <v>1980</v>
      </c>
      <c r="J341" s="190">
        <f t="shared" si="49"/>
        <v>0</v>
      </c>
      <c r="K341" s="103"/>
    </row>
    <row r="342" spans="1:11" ht="15" thickBot="1" x14ac:dyDescent="0.4">
      <c r="A342" s="145" t="s">
        <v>380</v>
      </c>
      <c r="B342" s="51"/>
      <c r="C342" s="52"/>
      <c r="D342" s="38">
        <f t="shared" si="45"/>
        <v>0</v>
      </c>
      <c r="E342" s="51"/>
      <c r="F342" s="52"/>
      <c r="G342" s="38">
        <f t="shared" si="46"/>
        <v>0</v>
      </c>
      <c r="H342" s="125"/>
      <c r="I342" s="182">
        <v>220</v>
      </c>
      <c r="J342" s="190">
        <f t="shared" si="49"/>
        <v>0</v>
      </c>
      <c r="K342" s="103"/>
    </row>
    <row r="343" spans="1:11" ht="65.25" customHeight="1" thickBot="1" x14ac:dyDescent="0.4">
      <c r="I343" s="187" t="s">
        <v>426</v>
      </c>
      <c r="J343" s="176">
        <f>SUM(J246:J342)</f>
        <v>0</v>
      </c>
    </row>
    <row r="344" spans="1:11" ht="15" thickBot="1" x14ac:dyDescent="0.4"/>
    <row r="345" spans="1:11" ht="49.5" customHeight="1" thickBot="1" x14ac:dyDescent="0.4">
      <c r="B345" s="58" t="s">
        <v>209</v>
      </c>
      <c r="C345" s="59" t="s">
        <v>176</v>
      </c>
      <c r="D345" s="60" t="s">
        <v>210</v>
      </c>
      <c r="F345" s="147"/>
      <c r="G345" s="146"/>
      <c r="H345" s="146"/>
      <c r="I345" s="194" t="s">
        <v>435</v>
      </c>
      <c r="J345" s="197">
        <f>SUM(J68+J180+J201+J241+J343)</f>
        <v>0</v>
      </c>
    </row>
    <row r="346" spans="1:11" ht="49" customHeight="1" thickBot="1" x14ac:dyDescent="0.4">
      <c r="A346" s="183" t="s">
        <v>427</v>
      </c>
      <c r="B346" s="61"/>
      <c r="C346" s="99"/>
      <c r="D346" s="18">
        <f>(B346*C346)+B346</f>
        <v>0</v>
      </c>
      <c r="F346" s="146"/>
      <c r="G346" s="146"/>
      <c r="H346" s="146"/>
      <c r="I346" s="195"/>
      <c r="J346" s="198"/>
    </row>
    <row r="347" spans="1:11" ht="15" customHeight="1" x14ac:dyDescent="0.35">
      <c r="F347" s="146"/>
      <c r="G347" s="146"/>
      <c r="H347" s="146"/>
      <c r="I347" s="195"/>
      <c r="J347" s="198"/>
    </row>
    <row r="348" spans="1:11" ht="15" customHeight="1" x14ac:dyDescent="0.35">
      <c r="A348" s="184" t="s">
        <v>431</v>
      </c>
      <c r="F348" s="146"/>
      <c r="G348" s="146"/>
      <c r="H348" s="146"/>
      <c r="I348" s="195"/>
      <c r="J348" s="198"/>
    </row>
    <row r="349" spans="1:11" ht="15" customHeight="1" x14ac:dyDescent="0.35">
      <c r="F349" s="146"/>
      <c r="G349" s="146"/>
      <c r="H349" s="146"/>
      <c r="I349" s="195"/>
      <c r="J349" s="198"/>
    </row>
    <row r="350" spans="1:11" ht="15" customHeight="1" thickBot="1" x14ac:dyDescent="0.4">
      <c r="F350" s="146"/>
      <c r="G350" s="146"/>
      <c r="H350" s="146"/>
      <c r="I350" s="196"/>
      <c r="J350" s="199"/>
    </row>
  </sheetData>
  <sheetProtection algorithmName="SHA-512" hashValue="Jp/mi1wCqwZJT2vXl68ha5BSyTayW8+7ZNh2708sDuKHnmRy+dG4HyjTZ5Z6qGpP3xwEx3U0mDfJE2SPoMePSw==" saltValue="IxRkph6Pn7rv97Tu3b2dhw==" spinCount="100000" sheet="1" objects="1" scenarios="1"/>
  <sortState ref="N2:N5">
    <sortCondition ref="N3"/>
  </sortState>
  <mergeCells count="29">
    <mergeCell ref="A3:J3"/>
    <mergeCell ref="A1:J1"/>
    <mergeCell ref="B184:D184"/>
    <mergeCell ref="E184:G184"/>
    <mergeCell ref="A184:A185"/>
    <mergeCell ref="A6:A7"/>
    <mergeCell ref="B6:D6"/>
    <mergeCell ref="E6:G6"/>
    <mergeCell ref="A5:G5"/>
    <mergeCell ref="A70:G70"/>
    <mergeCell ref="A71:A72"/>
    <mergeCell ref="B71:D71"/>
    <mergeCell ref="E71:G71"/>
    <mergeCell ref="I345:I350"/>
    <mergeCell ref="J345:J350"/>
    <mergeCell ref="I5:J6"/>
    <mergeCell ref="I203:J204"/>
    <mergeCell ref="A203:G203"/>
    <mergeCell ref="A244:A245"/>
    <mergeCell ref="B244:D244"/>
    <mergeCell ref="I243:J244"/>
    <mergeCell ref="A243:G243"/>
    <mergeCell ref="E244:G244"/>
    <mergeCell ref="A183:G183"/>
    <mergeCell ref="I183:J184"/>
    <mergeCell ref="I70:J71"/>
    <mergeCell ref="A204:A205"/>
    <mergeCell ref="B204:D204"/>
    <mergeCell ref="E204:G20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36"/>
  <sheetViews>
    <sheetView zoomScale="80" zoomScaleNormal="80" workbookViewId="0">
      <selection sqref="A1:G1"/>
    </sheetView>
  </sheetViews>
  <sheetFormatPr baseColWidth="10" defaultColWidth="10.81640625" defaultRowHeight="14.5" x14ac:dyDescent="0.35"/>
  <cols>
    <col min="1" max="1" width="68.7265625" style="65" customWidth="1"/>
    <col min="2" max="7" width="14.54296875" style="65" customWidth="1"/>
    <col min="8" max="16384" width="10.81640625" style="65"/>
  </cols>
  <sheetData>
    <row r="1" spans="1:24" ht="102.5" customHeight="1" thickBot="1" x14ac:dyDescent="0.4">
      <c r="A1" s="225" t="s">
        <v>437</v>
      </c>
      <c r="B1" s="226"/>
      <c r="C1" s="226"/>
      <c r="D1" s="226"/>
      <c r="E1" s="226"/>
      <c r="F1" s="226"/>
      <c r="G1" s="227"/>
      <c r="H1" s="64"/>
      <c r="I1" s="64"/>
      <c r="J1" s="64"/>
      <c r="K1" s="64"/>
      <c r="L1" s="64"/>
      <c r="M1" s="64"/>
      <c r="N1" s="64"/>
      <c r="P1" s="64"/>
      <c r="Q1" s="64"/>
      <c r="R1" s="64"/>
      <c r="S1" s="64"/>
      <c r="T1" s="66"/>
      <c r="U1" s="66"/>
      <c r="V1" s="66"/>
      <c r="W1" s="66"/>
      <c r="X1" s="67"/>
    </row>
    <row r="2" spans="1:24" s="68" customFormat="1" ht="8.5" customHeight="1" thickBot="1" x14ac:dyDescent="0.4">
      <c r="A2" s="64"/>
      <c r="B2" s="64"/>
      <c r="C2" s="64"/>
      <c r="D2" s="64"/>
      <c r="E2" s="64"/>
      <c r="F2" s="64"/>
      <c r="G2" s="64"/>
      <c r="H2" s="64"/>
      <c r="I2" s="64"/>
      <c r="J2" s="64"/>
      <c r="K2" s="64"/>
      <c r="N2" s="69"/>
      <c r="O2" s="64"/>
      <c r="P2" s="64"/>
      <c r="Q2" s="64"/>
      <c r="R2" s="64"/>
      <c r="S2" s="64"/>
      <c r="T2" s="66"/>
      <c r="U2" s="66"/>
      <c r="V2" s="66"/>
      <c r="W2" s="66"/>
      <c r="X2" s="66"/>
    </row>
    <row r="3" spans="1:24" ht="68.150000000000006" customHeight="1" thickBot="1" x14ac:dyDescent="0.4">
      <c r="A3" s="225" t="s">
        <v>436</v>
      </c>
      <c r="B3" s="226"/>
      <c r="C3" s="226"/>
      <c r="D3" s="226"/>
      <c r="E3" s="226"/>
      <c r="F3" s="226"/>
      <c r="G3" s="227"/>
      <c r="H3" s="64"/>
      <c r="I3" s="64"/>
      <c r="J3" s="64"/>
      <c r="K3" s="64"/>
      <c r="N3" s="70"/>
      <c r="O3" s="64"/>
      <c r="P3" s="64"/>
      <c r="Q3" s="64"/>
      <c r="R3" s="64"/>
      <c r="S3" s="64"/>
      <c r="T3" s="67"/>
      <c r="U3" s="67"/>
      <c r="V3" s="67"/>
      <c r="W3" s="67"/>
      <c r="X3" s="67"/>
    </row>
    <row r="4" spans="1:24" s="68" customFormat="1" ht="11.15" customHeight="1" thickBot="1" x14ac:dyDescent="0.4">
      <c r="A4" s="64"/>
      <c r="B4" s="64"/>
      <c r="C4" s="64"/>
      <c r="D4" s="64"/>
      <c r="E4" s="64"/>
      <c r="F4" s="64"/>
      <c r="G4" s="64"/>
      <c r="H4" s="64"/>
      <c r="I4" s="64"/>
      <c r="J4" s="64"/>
      <c r="K4" s="64"/>
      <c r="L4" s="66"/>
      <c r="M4" s="66"/>
      <c r="N4" s="66"/>
      <c r="O4" s="66"/>
      <c r="P4" s="66"/>
    </row>
    <row r="5" spans="1:24" s="71" customFormat="1" ht="38.15" customHeight="1" x14ac:dyDescent="0.35">
      <c r="A5" s="223" t="s">
        <v>0</v>
      </c>
      <c r="B5" s="209" t="s">
        <v>432</v>
      </c>
      <c r="C5" s="210"/>
      <c r="D5" s="211"/>
      <c r="E5" s="212" t="s">
        <v>433</v>
      </c>
      <c r="F5" s="213"/>
      <c r="G5" s="214"/>
    </row>
    <row r="6" spans="1:24" s="71" customFormat="1" ht="58.5" customHeight="1" x14ac:dyDescent="0.35">
      <c r="A6" s="224"/>
      <c r="B6" s="165" t="s">
        <v>211</v>
      </c>
      <c r="C6" s="166" t="s">
        <v>241</v>
      </c>
      <c r="D6" s="167" t="s">
        <v>212</v>
      </c>
      <c r="E6" s="168" t="s">
        <v>211</v>
      </c>
      <c r="F6" s="169" t="s">
        <v>241</v>
      </c>
      <c r="G6" s="170" t="s">
        <v>212</v>
      </c>
    </row>
    <row r="7" spans="1:24" s="74" customFormat="1" ht="15" customHeight="1" x14ac:dyDescent="0.3">
      <c r="A7" s="72" t="s">
        <v>192</v>
      </c>
      <c r="B7" s="93"/>
      <c r="C7" s="94"/>
      <c r="D7" s="73">
        <f>(B7*C7)+B7</f>
        <v>0</v>
      </c>
      <c r="E7" s="93"/>
      <c r="F7" s="94"/>
      <c r="G7" s="73">
        <f>(E7*F7)+E7</f>
        <v>0</v>
      </c>
      <c r="H7" s="164"/>
    </row>
    <row r="8" spans="1:24" s="76" customFormat="1" ht="15" customHeight="1" x14ac:dyDescent="0.3">
      <c r="A8" s="75" t="s">
        <v>1</v>
      </c>
      <c r="B8" s="95"/>
      <c r="C8" s="94"/>
      <c r="D8" s="63">
        <f>(B8*C8)+B8</f>
        <v>0</v>
      </c>
      <c r="E8" s="93"/>
      <c r="F8" s="94"/>
      <c r="G8" s="63">
        <f>(E8*F8)+E8</f>
        <v>0</v>
      </c>
    </row>
    <row r="9" spans="1:24" s="76" customFormat="1" ht="15" customHeight="1" x14ac:dyDescent="0.3">
      <c r="A9" s="75" t="s">
        <v>2</v>
      </c>
      <c r="B9" s="95"/>
      <c r="C9" s="94"/>
      <c r="D9" s="63">
        <f t="shared" ref="D9:D76" si="0">(B9*C9)+B9</f>
        <v>0</v>
      </c>
      <c r="E9" s="93"/>
      <c r="F9" s="94"/>
      <c r="G9" s="63">
        <f t="shared" ref="G9:G76" si="1">(E9*F9)+E9</f>
        <v>0</v>
      </c>
    </row>
    <row r="10" spans="1:24" s="76" customFormat="1" ht="15" customHeight="1" x14ac:dyDescent="0.3">
      <c r="A10" s="75" t="s">
        <v>3</v>
      </c>
      <c r="B10" s="95"/>
      <c r="C10" s="94"/>
      <c r="D10" s="63">
        <f t="shared" si="0"/>
        <v>0</v>
      </c>
      <c r="E10" s="93"/>
      <c r="F10" s="94"/>
      <c r="G10" s="63">
        <f t="shared" si="1"/>
        <v>0</v>
      </c>
    </row>
    <row r="11" spans="1:24" s="76" customFormat="1" ht="15" customHeight="1" x14ac:dyDescent="0.3">
      <c r="A11" s="77" t="s">
        <v>4</v>
      </c>
      <c r="B11" s="95"/>
      <c r="C11" s="94"/>
      <c r="D11" s="63">
        <f t="shared" si="0"/>
        <v>0</v>
      </c>
      <c r="E11" s="93"/>
      <c r="F11" s="94"/>
      <c r="G11" s="63">
        <f t="shared" si="1"/>
        <v>0</v>
      </c>
    </row>
    <row r="12" spans="1:24" s="76" customFormat="1" ht="15" customHeight="1" x14ac:dyDescent="0.3">
      <c r="A12" s="78" t="s">
        <v>5</v>
      </c>
      <c r="B12" s="95"/>
      <c r="C12" s="94"/>
      <c r="D12" s="63">
        <f t="shared" si="0"/>
        <v>0</v>
      </c>
      <c r="E12" s="93"/>
      <c r="F12" s="94"/>
      <c r="G12" s="63">
        <f t="shared" si="1"/>
        <v>0</v>
      </c>
    </row>
    <row r="13" spans="1:24" s="76" customFormat="1" ht="15" customHeight="1" x14ac:dyDescent="0.3">
      <c r="A13" s="75" t="s">
        <v>6</v>
      </c>
      <c r="B13" s="95"/>
      <c r="C13" s="94"/>
      <c r="D13" s="63">
        <f t="shared" si="0"/>
        <v>0</v>
      </c>
      <c r="E13" s="93"/>
      <c r="F13" s="94"/>
      <c r="G13" s="63">
        <f t="shared" si="1"/>
        <v>0</v>
      </c>
    </row>
    <row r="14" spans="1:24" s="76" customFormat="1" ht="15" customHeight="1" x14ac:dyDescent="0.3">
      <c r="A14" s="77" t="s">
        <v>7</v>
      </c>
      <c r="B14" s="95"/>
      <c r="C14" s="94"/>
      <c r="D14" s="63">
        <f t="shared" si="0"/>
        <v>0</v>
      </c>
      <c r="E14" s="93"/>
      <c r="F14" s="94"/>
      <c r="G14" s="63">
        <f t="shared" si="1"/>
        <v>0</v>
      </c>
    </row>
    <row r="15" spans="1:24" s="76" customFormat="1" ht="15" customHeight="1" x14ac:dyDescent="0.3">
      <c r="A15" s="75" t="s">
        <v>229</v>
      </c>
      <c r="B15" s="95"/>
      <c r="C15" s="94"/>
      <c r="D15" s="63">
        <f t="shared" si="0"/>
        <v>0</v>
      </c>
      <c r="E15" s="93"/>
      <c r="F15" s="94"/>
      <c r="G15" s="63">
        <f t="shared" si="1"/>
        <v>0</v>
      </c>
    </row>
    <row r="16" spans="1:24" s="76" customFormat="1" ht="15" customHeight="1" x14ac:dyDescent="0.3">
      <c r="A16" s="77" t="s">
        <v>137</v>
      </c>
      <c r="B16" s="95"/>
      <c r="C16" s="94"/>
      <c r="D16" s="63">
        <f t="shared" si="0"/>
        <v>0</v>
      </c>
      <c r="E16" s="93"/>
      <c r="F16" s="94"/>
      <c r="G16" s="63">
        <f t="shared" si="1"/>
        <v>0</v>
      </c>
    </row>
    <row r="17" spans="1:7" s="74" customFormat="1" ht="15" customHeight="1" x14ac:dyDescent="0.3">
      <c r="A17" s="75" t="s">
        <v>216</v>
      </c>
      <c r="B17" s="95"/>
      <c r="C17" s="94"/>
      <c r="D17" s="63">
        <f t="shared" si="0"/>
        <v>0</v>
      </c>
      <c r="E17" s="93"/>
      <c r="F17" s="94"/>
      <c r="G17" s="63">
        <f t="shared" si="1"/>
        <v>0</v>
      </c>
    </row>
    <row r="18" spans="1:7" s="74" customFormat="1" ht="15" customHeight="1" x14ac:dyDescent="0.3">
      <c r="A18" s="75" t="s">
        <v>217</v>
      </c>
      <c r="B18" s="95"/>
      <c r="C18" s="94"/>
      <c r="D18" s="63">
        <f t="shared" si="0"/>
        <v>0</v>
      </c>
      <c r="E18" s="93"/>
      <c r="F18" s="94"/>
      <c r="G18" s="63">
        <f t="shared" si="1"/>
        <v>0</v>
      </c>
    </row>
    <row r="19" spans="1:7" s="76" customFormat="1" ht="15" customHeight="1" x14ac:dyDescent="0.3">
      <c r="A19" s="75" t="s">
        <v>8</v>
      </c>
      <c r="B19" s="95"/>
      <c r="C19" s="94"/>
      <c r="D19" s="63">
        <f t="shared" si="0"/>
        <v>0</v>
      </c>
      <c r="E19" s="93"/>
      <c r="F19" s="94"/>
      <c r="G19" s="63">
        <f t="shared" si="1"/>
        <v>0</v>
      </c>
    </row>
    <row r="20" spans="1:7" s="76" customFormat="1" ht="15" customHeight="1" x14ac:dyDescent="0.3">
      <c r="A20" s="75" t="s">
        <v>9</v>
      </c>
      <c r="B20" s="95"/>
      <c r="C20" s="94"/>
      <c r="D20" s="63">
        <f t="shared" si="0"/>
        <v>0</v>
      </c>
      <c r="E20" s="93"/>
      <c r="F20" s="94"/>
      <c r="G20" s="63">
        <f t="shared" si="1"/>
        <v>0</v>
      </c>
    </row>
    <row r="21" spans="1:7" s="76" customFormat="1" ht="15" customHeight="1" x14ac:dyDescent="0.3">
      <c r="A21" s="79" t="s">
        <v>10</v>
      </c>
      <c r="B21" s="95"/>
      <c r="C21" s="94"/>
      <c r="D21" s="63">
        <f t="shared" si="0"/>
        <v>0</v>
      </c>
      <c r="E21" s="93"/>
      <c r="F21" s="94"/>
      <c r="G21" s="63">
        <f t="shared" si="1"/>
        <v>0</v>
      </c>
    </row>
    <row r="22" spans="1:7" s="76" customFormat="1" ht="15" customHeight="1" x14ac:dyDescent="0.3">
      <c r="A22" s="77" t="s">
        <v>11</v>
      </c>
      <c r="B22" s="95"/>
      <c r="C22" s="94"/>
      <c r="D22" s="63">
        <f t="shared" si="0"/>
        <v>0</v>
      </c>
      <c r="E22" s="93"/>
      <c r="F22" s="94"/>
      <c r="G22" s="63">
        <f t="shared" si="1"/>
        <v>0</v>
      </c>
    </row>
    <row r="23" spans="1:7" s="76" customFormat="1" ht="15" customHeight="1" x14ac:dyDescent="0.3">
      <c r="A23" s="77" t="s">
        <v>12</v>
      </c>
      <c r="B23" s="95"/>
      <c r="C23" s="94"/>
      <c r="D23" s="63">
        <f t="shared" si="0"/>
        <v>0</v>
      </c>
      <c r="E23" s="93"/>
      <c r="F23" s="94"/>
      <c r="G23" s="63">
        <f t="shared" si="1"/>
        <v>0</v>
      </c>
    </row>
    <row r="24" spans="1:7" s="76" customFormat="1" ht="15" customHeight="1" x14ac:dyDescent="0.3">
      <c r="A24" s="77" t="s">
        <v>13</v>
      </c>
      <c r="B24" s="95"/>
      <c r="C24" s="94"/>
      <c r="D24" s="63">
        <f t="shared" si="0"/>
        <v>0</v>
      </c>
      <c r="E24" s="93"/>
      <c r="F24" s="94"/>
      <c r="G24" s="63">
        <f t="shared" si="1"/>
        <v>0</v>
      </c>
    </row>
    <row r="25" spans="1:7" s="76" customFormat="1" ht="15" customHeight="1" x14ac:dyDescent="0.3">
      <c r="A25" s="78" t="s">
        <v>14</v>
      </c>
      <c r="B25" s="95"/>
      <c r="C25" s="94"/>
      <c r="D25" s="63">
        <f t="shared" si="0"/>
        <v>0</v>
      </c>
      <c r="E25" s="93"/>
      <c r="F25" s="94"/>
      <c r="G25" s="63">
        <f t="shared" si="1"/>
        <v>0</v>
      </c>
    </row>
    <row r="26" spans="1:7" s="76" customFormat="1" ht="15" customHeight="1" x14ac:dyDescent="0.3">
      <c r="A26" s="78" t="s">
        <v>15</v>
      </c>
      <c r="B26" s="95"/>
      <c r="C26" s="94"/>
      <c r="D26" s="63">
        <f t="shared" si="0"/>
        <v>0</v>
      </c>
      <c r="E26" s="93"/>
      <c r="F26" s="94"/>
      <c r="G26" s="63">
        <f t="shared" si="1"/>
        <v>0</v>
      </c>
    </row>
    <row r="27" spans="1:7" s="74" customFormat="1" ht="15" customHeight="1" x14ac:dyDescent="0.3">
      <c r="A27" s="77" t="s">
        <v>16</v>
      </c>
      <c r="B27" s="95"/>
      <c r="C27" s="94"/>
      <c r="D27" s="63">
        <f t="shared" si="0"/>
        <v>0</v>
      </c>
      <c r="E27" s="93"/>
      <c r="F27" s="94"/>
      <c r="G27" s="63">
        <f t="shared" si="1"/>
        <v>0</v>
      </c>
    </row>
    <row r="28" spans="1:7" s="76" customFormat="1" ht="15" customHeight="1" x14ac:dyDescent="0.3">
      <c r="A28" s="77" t="s">
        <v>17</v>
      </c>
      <c r="B28" s="95"/>
      <c r="C28" s="94"/>
      <c r="D28" s="63">
        <f t="shared" si="0"/>
        <v>0</v>
      </c>
      <c r="E28" s="93"/>
      <c r="F28" s="94"/>
      <c r="G28" s="63">
        <f t="shared" si="1"/>
        <v>0</v>
      </c>
    </row>
    <row r="29" spans="1:7" s="76" customFormat="1" ht="15" customHeight="1" x14ac:dyDescent="0.3">
      <c r="A29" s="79" t="s">
        <v>18</v>
      </c>
      <c r="B29" s="95"/>
      <c r="C29" s="94"/>
      <c r="D29" s="63">
        <f t="shared" si="0"/>
        <v>0</v>
      </c>
      <c r="E29" s="93"/>
      <c r="F29" s="94"/>
      <c r="G29" s="63">
        <f t="shared" si="1"/>
        <v>0</v>
      </c>
    </row>
    <row r="30" spans="1:7" s="76" customFormat="1" ht="15" customHeight="1" x14ac:dyDescent="0.3">
      <c r="A30" s="75" t="s">
        <v>19</v>
      </c>
      <c r="B30" s="95"/>
      <c r="C30" s="94"/>
      <c r="D30" s="63">
        <f t="shared" si="0"/>
        <v>0</v>
      </c>
      <c r="E30" s="93"/>
      <c r="F30" s="94"/>
      <c r="G30" s="63">
        <f t="shared" si="1"/>
        <v>0</v>
      </c>
    </row>
    <row r="31" spans="1:7" s="76" customFormat="1" ht="15" customHeight="1" x14ac:dyDescent="0.3">
      <c r="A31" s="79" t="s">
        <v>230</v>
      </c>
      <c r="B31" s="95"/>
      <c r="C31" s="94"/>
      <c r="D31" s="63">
        <f t="shared" si="0"/>
        <v>0</v>
      </c>
      <c r="E31" s="93"/>
      <c r="F31" s="94"/>
      <c r="G31" s="63">
        <f t="shared" si="1"/>
        <v>0</v>
      </c>
    </row>
    <row r="32" spans="1:7" s="76" customFormat="1" ht="15" customHeight="1" x14ac:dyDescent="0.3">
      <c r="A32" s="77" t="s">
        <v>20</v>
      </c>
      <c r="B32" s="95"/>
      <c r="C32" s="94"/>
      <c r="D32" s="63">
        <f t="shared" si="0"/>
        <v>0</v>
      </c>
      <c r="E32" s="93"/>
      <c r="F32" s="94"/>
      <c r="G32" s="63">
        <f t="shared" si="1"/>
        <v>0</v>
      </c>
    </row>
    <row r="33" spans="1:7" s="76" customFormat="1" ht="15" customHeight="1" x14ac:dyDescent="0.3">
      <c r="A33" s="77" t="s">
        <v>21</v>
      </c>
      <c r="B33" s="95"/>
      <c r="C33" s="94"/>
      <c r="D33" s="63">
        <f t="shared" si="0"/>
        <v>0</v>
      </c>
      <c r="E33" s="93"/>
      <c r="F33" s="94"/>
      <c r="G33" s="63">
        <f t="shared" si="1"/>
        <v>0</v>
      </c>
    </row>
    <row r="34" spans="1:7" s="76" customFormat="1" ht="15" customHeight="1" x14ac:dyDescent="0.3">
      <c r="A34" s="78" t="s">
        <v>138</v>
      </c>
      <c r="B34" s="95"/>
      <c r="C34" s="94"/>
      <c r="D34" s="63">
        <f t="shared" si="0"/>
        <v>0</v>
      </c>
      <c r="E34" s="93"/>
      <c r="F34" s="94"/>
      <c r="G34" s="63">
        <f t="shared" si="1"/>
        <v>0</v>
      </c>
    </row>
    <row r="35" spans="1:7" s="76" customFormat="1" ht="15" customHeight="1" x14ac:dyDescent="0.3">
      <c r="A35" s="77" t="s">
        <v>22</v>
      </c>
      <c r="B35" s="95"/>
      <c r="C35" s="94"/>
      <c r="D35" s="63">
        <f t="shared" si="0"/>
        <v>0</v>
      </c>
      <c r="E35" s="93"/>
      <c r="F35" s="94"/>
      <c r="G35" s="63">
        <f t="shared" si="1"/>
        <v>0</v>
      </c>
    </row>
    <row r="36" spans="1:7" s="76" customFormat="1" ht="15" customHeight="1" x14ac:dyDescent="0.3">
      <c r="A36" s="79" t="s">
        <v>139</v>
      </c>
      <c r="B36" s="95"/>
      <c r="C36" s="94"/>
      <c r="D36" s="63">
        <f t="shared" si="0"/>
        <v>0</v>
      </c>
      <c r="E36" s="93"/>
      <c r="F36" s="94"/>
      <c r="G36" s="63">
        <f t="shared" si="1"/>
        <v>0</v>
      </c>
    </row>
    <row r="37" spans="1:7" s="76" customFormat="1" ht="15" customHeight="1" x14ac:dyDescent="0.3">
      <c r="A37" s="79" t="s">
        <v>140</v>
      </c>
      <c r="B37" s="95"/>
      <c r="C37" s="94"/>
      <c r="D37" s="63">
        <f t="shared" si="0"/>
        <v>0</v>
      </c>
      <c r="E37" s="93"/>
      <c r="F37" s="94"/>
      <c r="G37" s="63">
        <f t="shared" si="1"/>
        <v>0</v>
      </c>
    </row>
    <row r="38" spans="1:7" s="74" customFormat="1" ht="15" customHeight="1" x14ac:dyDescent="0.3">
      <c r="A38" s="79" t="s">
        <v>231</v>
      </c>
      <c r="B38" s="95"/>
      <c r="C38" s="94"/>
      <c r="D38" s="63">
        <f t="shared" si="0"/>
        <v>0</v>
      </c>
      <c r="E38" s="93"/>
      <c r="F38" s="94"/>
      <c r="G38" s="63">
        <f t="shared" si="1"/>
        <v>0</v>
      </c>
    </row>
    <row r="39" spans="1:7" s="74" customFormat="1" ht="15" customHeight="1" x14ac:dyDescent="0.3">
      <c r="A39" s="79" t="s">
        <v>232</v>
      </c>
      <c r="B39" s="95"/>
      <c r="C39" s="94"/>
      <c r="D39" s="63">
        <f t="shared" si="0"/>
        <v>0</v>
      </c>
      <c r="E39" s="93"/>
      <c r="F39" s="94"/>
      <c r="G39" s="63">
        <f t="shared" si="1"/>
        <v>0</v>
      </c>
    </row>
    <row r="40" spans="1:7" s="76" customFormat="1" ht="15" customHeight="1" x14ac:dyDescent="0.3">
      <c r="A40" s="78" t="s">
        <v>233</v>
      </c>
      <c r="B40" s="95"/>
      <c r="C40" s="94"/>
      <c r="D40" s="63">
        <f t="shared" si="0"/>
        <v>0</v>
      </c>
      <c r="E40" s="93"/>
      <c r="F40" s="94"/>
      <c r="G40" s="63">
        <f t="shared" si="1"/>
        <v>0</v>
      </c>
    </row>
    <row r="41" spans="1:7" s="76" customFormat="1" ht="15" customHeight="1" x14ac:dyDescent="0.3">
      <c r="A41" s="80" t="s">
        <v>23</v>
      </c>
      <c r="B41" s="95"/>
      <c r="C41" s="94"/>
      <c r="D41" s="63">
        <f t="shared" si="0"/>
        <v>0</v>
      </c>
      <c r="E41" s="93"/>
      <c r="F41" s="94"/>
      <c r="G41" s="63">
        <f t="shared" si="1"/>
        <v>0</v>
      </c>
    </row>
    <row r="42" spans="1:7" s="76" customFormat="1" ht="15" customHeight="1" x14ac:dyDescent="0.3">
      <c r="A42" s="80" t="s">
        <v>24</v>
      </c>
      <c r="B42" s="95"/>
      <c r="C42" s="94"/>
      <c r="D42" s="63">
        <f t="shared" si="0"/>
        <v>0</v>
      </c>
      <c r="E42" s="93"/>
      <c r="F42" s="94"/>
      <c r="G42" s="63">
        <f t="shared" si="1"/>
        <v>0</v>
      </c>
    </row>
    <row r="43" spans="1:7" s="76" customFormat="1" ht="15" customHeight="1" x14ac:dyDescent="0.3">
      <c r="A43" s="75" t="s">
        <v>180</v>
      </c>
      <c r="B43" s="95"/>
      <c r="C43" s="94"/>
      <c r="D43" s="63">
        <f t="shared" si="0"/>
        <v>0</v>
      </c>
      <c r="E43" s="93"/>
      <c r="F43" s="94"/>
      <c r="G43" s="63">
        <f t="shared" si="1"/>
        <v>0</v>
      </c>
    </row>
    <row r="44" spans="1:7" s="76" customFormat="1" ht="15" customHeight="1" x14ac:dyDescent="0.3">
      <c r="A44" s="80" t="s">
        <v>141</v>
      </c>
      <c r="B44" s="95"/>
      <c r="C44" s="94"/>
      <c r="D44" s="63">
        <f t="shared" si="0"/>
        <v>0</v>
      </c>
      <c r="E44" s="93"/>
      <c r="F44" s="94"/>
      <c r="G44" s="63">
        <f t="shared" si="1"/>
        <v>0</v>
      </c>
    </row>
    <row r="45" spans="1:7" s="74" customFormat="1" ht="15" customHeight="1" x14ac:dyDescent="0.3">
      <c r="A45" s="75" t="s">
        <v>25</v>
      </c>
      <c r="B45" s="95"/>
      <c r="C45" s="94"/>
      <c r="D45" s="63">
        <f t="shared" si="0"/>
        <v>0</v>
      </c>
      <c r="E45" s="93"/>
      <c r="F45" s="94"/>
      <c r="G45" s="63">
        <f t="shared" si="1"/>
        <v>0</v>
      </c>
    </row>
    <row r="46" spans="1:7" s="76" customFormat="1" ht="47.15" customHeight="1" x14ac:dyDescent="0.3">
      <c r="A46" s="81" t="s">
        <v>142</v>
      </c>
      <c r="B46" s="95"/>
      <c r="C46" s="94"/>
      <c r="D46" s="63">
        <f t="shared" si="0"/>
        <v>0</v>
      </c>
      <c r="E46" s="93"/>
      <c r="F46" s="94"/>
      <c r="G46" s="63">
        <f t="shared" si="1"/>
        <v>0</v>
      </c>
    </row>
    <row r="47" spans="1:7" s="76" customFormat="1" ht="27.65" customHeight="1" x14ac:dyDescent="0.3">
      <c r="A47" s="75" t="s">
        <v>234</v>
      </c>
      <c r="B47" s="95"/>
      <c r="C47" s="94"/>
      <c r="D47" s="63">
        <f t="shared" si="0"/>
        <v>0</v>
      </c>
      <c r="E47" s="93"/>
      <c r="F47" s="94"/>
      <c r="G47" s="63">
        <f t="shared" si="1"/>
        <v>0</v>
      </c>
    </row>
    <row r="48" spans="1:7" s="83" customFormat="1" ht="15" customHeight="1" x14ac:dyDescent="0.3">
      <c r="A48" s="82" t="s">
        <v>143</v>
      </c>
      <c r="B48" s="97"/>
      <c r="C48" s="94"/>
      <c r="D48" s="63">
        <f t="shared" si="0"/>
        <v>0</v>
      </c>
      <c r="E48" s="93"/>
      <c r="F48" s="94"/>
      <c r="G48" s="63">
        <f t="shared" si="1"/>
        <v>0</v>
      </c>
    </row>
    <row r="49" spans="1:7" s="76" customFormat="1" ht="15" customHeight="1" x14ac:dyDescent="0.3">
      <c r="A49" s="77" t="s">
        <v>26</v>
      </c>
      <c r="B49" s="95"/>
      <c r="C49" s="94"/>
      <c r="D49" s="63">
        <f t="shared" si="0"/>
        <v>0</v>
      </c>
      <c r="E49" s="93"/>
      <c r="F49" s="94"/>
      <c r="G49" s="63">
        <f t="shared" si="1"/>
        <v>0</v>
      </c>
    </row>
    <row r="50" spans="1:7" s="76" customFormat="1" ht="15" customHeight="1" x14ac:dyDescent="0.3">
      <c r="A50" s="77" t="s">
        <v>144</v>
      </c>
      <c r="B50" s="95"/>
      <c r="C50" s="94"/>
      <c r="D50" s="63">
        <f t="shared" si="0"/>
        <v>0</v>
      </c>
      <c r="E50" s="93"/>
      <c r="F50" s="94"/>
      <c r="G50" s="63">
        <f t="shared" si="1"/>
        <v>0</v>
      </c>
    </row>
    <row r="51" spans="1:7" s="84" customFormat="1" ht="71.5" customHeight="1" x14ac:dyDescent="0.3">
      <c r="A51" s="75" t="s">
        <v>145</v>
      </c>
      <c r="B51" s="98"/>
      <c r="C51" s="94"/>
      <c r="D51" s="63">
        <f t="shared" si="0"/>
        <v>0</v>
      </c>
      <c r="E51" s="93"/>
      <c r="F51" s="94"/>
      <c r="G51" s="63">
        <f t="shared" si="1"/>
        <v>0</v>
      </c>
    </row>
    <row r="52" spans="1:7" s="76" customFormat="1" ht="15" customHeight="1" x14ac:dyDescent="0.3">
      <c r="A52" s="77" t="s">
        <v>146</v>
      </c>
      <c r="B52" s="95"/>
      <c r="C52" s="94"/>
      <c r="D52" s="63">
        <f t="shared" si="0"/>
        <v>0</v>
      </c>
      <c r="E52" s="93"/>
      <c r="F52" s="94"/>
      <c r="G52" s="63">
        <f t="shared" si="1"/>
        <v>0</v>
      </c>
    </row>
    <row r="53" spans="1:7" s="76" customFormat="1" ht="15" customHeight="1" x14ac:dyDescent="0.3">
      <c r="A53" s="77" t="s">
        <v>27</v>
      </c>
      <c r="B53" s="95"/>
      <c r="C53" s="94"/>
      <c r="D53" s="63">
        <f t="shared" si="0"/>
        <v>0</v>
      </c>
      <c r="E53" s="93"/>
      <c r="F53" s="94"/>
      <c r="G53" s="63">
        <f t="shared" si="1"/>
        <v>0</v>
      </c>
    </row>
    <row r="54" spans="1:7" s="76" customFormat="1" ht="15" customHeight="1" x14ac:dyDescent="0.3">
      <c r="A54" s="77" t="s">
        <v>28</v>
      </c>
      <c r="B54" s="95"/>
      <c r="C54" s="94"/>
      <c r="D54" s="63">
        <f t="shared" si="0"/>
        <v>0</v>
      </c>
      <c r="E54" s="93"/>
      <c r="F54" s="94"/>
      <c r="G54" s="63">
        <f t="shared" si="1"/>
        <v>0</v>
      </c>
    </row>
    <row r="55" spans="1:7" s="76" customFormat="1" ht="15" customHeight="1" x14ac:dyDescent="0.3">
      <c r="A55" s="77" t="s">
        <v>29</v>
      </c>
      <c r="B55" s="95"/>
      <c r="C55" s="94"/>
      <c r="D55" s="63">
        <f t="shared" si="0"/>
        <v>0</v>
      </c>
      <c r="E55" s="93"/>
      <c r="F55" s="94"/>
      <c r="G55" s="63">
        <f t="shared" si="1"/>
        <v>0</v>
      </c>
    </row>
    <row r="56" spans="1:7" s="76" customFormat="1" ht="15" customHeight="1" x14ac:dyDescent="0.3">
      <c r="A56" s="77" t="s">
        <v>30</v>
      </c>
      <c r="B56" s="95"/>
      <c r="C56" s="94"/>
      <c r="D56" s="63">
        <f t="shared" si="0"/>
        <v>0</v>
      </c>
      <c r="E56" s="93"/>
      <c r="F56" s="94"/>
      <c r="G56" s="63">
        <f t="shared" si="1"/>
        <v>0</v>
      </c>
    </row>
    <row r="57" spans="1:7" s="76" customFormat="1" ht="15" customHeight="1" x14ac:dyDescent="0.3">
      <c r="A57" s="77" t="s">
        <v>31</v>
      </c>
      <c r="B57" s="95"/>
      <c r="C57" s="94"/>
      <c r="D57" s="63">
        <f t="shared" si="0"/>
        <v>0</v>
      </c>
      <c r="E57" s="93"/>
      <c r="F57" s="94"/>
      <c r="G57" s="63">
        <f t="shared" si="1"/>
        <v>0</v>
      </c>
    </row>
    <row r="58" spans="1:7" s="74" customFormat="1" ht="15" customHeight="1" x14ac:dyDescent="0.3">
      <c r="A58" s="77" t="s">
        <v>218</v>
      </c>
      <c r="B58" s="95"/>
      <c r="C58" s="94"/>
      <c r="D58" s="63">
        <f t="shared" si="0"/>
        <v>0</v>
      </c>
      <c r="E58" s="93"/>
      <c r="F58" s="94"/>
      <c r="G58" s="63">
        <f t="shared" si="1"/>
        <v>0</v>
      </c>
    </row>
    <row r="59" spans="1:7" s="76" customFormat="1" ht="40.5" customHeight="1" x14ac:dyDescent="0.3">
      <c r="A59" s="78" t="s">
        <v>235</v>
      </c>
      <c r="B59" s="95"/>
      <c r="C59" s="94"/>
      <c r="D59" s="63">
        <f t="shared" si="0"/>
        <v>0</v>
      </c>
      <c r="E59" s="93"/>
      <c r="F59" s="94"/>
      <c r="G59" s="63">
        <f t="shared" si="1"/>
        <v>0</v>
      </c>
    </row>
    <row r="60" spans="1:7" s="76" customFormat="1" ht="15" customHeight="1" x14ac:dyDescent="0.3">
      <c r="A60" s="75" t="s">
        <v>32</v>
      </c>
      <c r="B60" s="95"/>
      <c r="C60" s="94"/>
      <c r="D60" s="63">
        <f t="shared" si="0"/>
        <v>0</v>
      </c>
      <c r="E60" s="93"/>
      <c r="F60" s="94"/>
      <c r="G60" s="63">
        <f t="shared" si="1"/>
        <v>0</v>
      </c>
    </row>
    <row r="61" spans="1:7" s="76" customFormat="1" ht="15" customHeight="1" x14ac:dyDescent="0.3">
      <c r="A61" s="75" t="s">
        <v>33</v>
      </c>
      <c r="B61" s="95"/>
      <c r="C61" s="94"/>
      <c r="D61" s="63">
        <f t="shared" si="0"/>
        <v>0</v>
      </c>
      <c r="E61" s="93"/>
      <c r="F61" s="94"/>
      <c r="G61" s="63">
        <f t="shared" si="1"/>
        <v>0</v>
      </c>
    </row>
    <row r="62" spans="1:7" s="76" customFormat="1" ht="15" customHeight="1" x14ac:dyDescent="0.3">
      <c r="A62" s="75" t="s">
        <v>34</v>
      </c>
      <c r="B62" s="95"/>
      <c r="C62" s="94"/>
      <c r="D62" s="63">
        <f t="shared" si="0"/>
        <v>0</v>
      </c>
      <c r="E62" s="93"/>
      <c r="F62" s="94"/>
      <c r="G62" s="63">
        <f t="shared" si="1"/>
        <v>0</v>
      </c>
    </row>
    <row r="63" spans="1:7" s="76" customFormat="1" ht="15" customHeight="1" x14ac:dyDescent="0.3">
      <c r="A63" s="75" t="s">
        <v>35</v>
      </c>
      <c r="B63" s="95"/>
      <c r="C63" s="94"/>
      <c r="D63" s="63">
        <f t="shared" si="0"/>
        <v>0</v>
      </c>
      <c r="E63" s="93"/>
      <c r="F63" s="94"/>
      <c r="G63" s="63">
        <f t="shared" si="1"/>
        <v>0</v>
      </c>
    </row>
    <row r="64" spans="1:7" s="76" customFormat="1" ht="15" customHeight="1" x14ac:dyDescent="0.3">
      <c r="A64" s="77" t="s">
        <v>36</v>
      </c>
      <c r="B64" s="95"/>
      <c r="C64" s="94"/>
      <c r="D64" s="63">
        <f t="shared" si="0"/>
        <v>0</v>
      </c>
      <c r="E64" s="93"/>
      <c r="F64" s="94"/>
      <c r="G64" s="63">
        <f t="shared" si="1"/>
        <v>0</v>
      </c>
    </row>
    <row r="65" spans="1:7" s="76" customFormat="1" ht="15" customHeight="1" x14ac:dyDescent="0.3">
      <c r="A65" s="77" t="s">
        <v>147</v>
      </c>
      <c r="B65" s="95"/>
      <c r="C65" s="94"/>
      <c r="D65" s="63">
        <f t="shared" si="0"/>
        <v>0</v>
      </c>
      <c r="E65" s="93"/>
      <c r="F65" s="94"/>
      <c r="G65" s="63">
        <f t="shared" si="1"/>
        <v>0</v>
      </c>
    </row>
    <row r="66" spans="1:7" s="76" customFormat="1" ht="15" customHeight="1" x14ac:dyDescent="0.3">
      <c r="A66" s="75" t="s">
        <v>37</v>
      </c>
      <c r="B66" s="95"/>
      <c r="C66" s="94"/>
      <c r="D66" s="63">
        <f t="shared" si="0"/>
        <v>0</v>
      </c>
      <c r="E66" s="93"/>
      <c r="F66" s="94"/>
      <c r="G66" s="63">
        <f t="shared" si="1"/>
        <v>0</v>
      </c>
    </row>
    <row r="67" spans="1:7" s="76" customFormat="1" ht="15" customHeight="1" x14ac:dyDescent="0.3">
      <c r="A67" s="77" t="s">
        <v>38</v>
      </c>
      <c r="B67" s="95"/>
      <c r="C67" s="94"/>
      <c r="D67" s="63">
        <f t="shared" si="0"/>
        <v>0</v>
      </c>
      <c r="E67" s="93"/>
      <c r="F67" s="94"/>
      <c r="G67" s="63">
        <f t="shared" si="1"/>
        <v>0</v>
      </c>
    </row>
    <row r="68" spans="1:7" s="76" customFormat="1" ht="15" customHeight="1" x14ac:dyDescent="0.3">
      <c r="A68" s="77" t="s">
        <v>39</v>
      </c>
      <c r="B68" s="95"/>
      <c r="C68" s="94"/>
      <c r="D68" s="63">
        <f t="shared" si="0"/>
        <v>0</v>
      </c>
      <c r="E68" s="93"/>
      <c r="F68" s="94"/>
      <c r="G68" s="63">
        <f t="shared" si="1"/>
        <v>0</v>
      </c>
    </row>
    <row r="69" spans="1:7" s="76" customFormat="1" ht="15" customHeight="1" x14ac:dyDescent="0.3">
      <c r="A69" s="77" t="s">
        <v>40</v>
      </c>
      <c r="B69" s="95"/>
      <c r="C69" s="94"/>
      <c r="D69" s="63">
        <f t="shared" si="0"/>
        <v>0</v>
      </c>
      <c r="E69" s="93"/>
      <c r="F69" s="94"/>
      <c r="G69" s="63">
        <f t="shared" si="1"/>
        <v>0</v>
      </c>
    </row>
    <row r="70" spans="1:7" s="76" customFormat="1" ht="15" customHeight="1" x14ac:dyDescent="0.3">
      <c r="A70" s="77" t="s">
        <v>41</v>
      </c>
      <c r="B70" s="95"/>
      <c r="C70" s="94"/>
      <c r="D70" s="63">
        <f t="shared" si="0"/>
        <v>0</v>
      </c>
      <c r="E70" s="93"/>
      <c r="F70" s="94"/>
      <c r="G70" s="63">
        <f t="shared" si="1"/>
        <v>0</v>
      </c>
    </row>
    <row r="71" spans="1:7" s="76" customFormat="1" ht="15" customHeight="1" x14ac:dyDescent="0.3">
      <c r="A71" s="77" t="s">
        <v>42</v>
      </c>
      <c r="B71" s="95"/>
      <c r="C71" s="94"/>
      <c r="D71" s="63">
        <f t="shared" si="0"/>
        <v>0</v>
      </c>
      <c r="E71" s="93"/>
      <c r="F71" s="94"/>
      <c r="G71" s="63">
        <f t="shared" si="1"/>
        <v>0</v>
      </c>
    </row>
    <row r="72" spans="1:7" s="76" customFormat="1" ht="15" customHeight="1" x14ac:dyDescent="0.3">
      <c r="A72" s="77" t="s">
        <v>43</v>
      </c>
      <c r="B72" s="95"/>
      <c r="C72" s="94"/>
      <c r="D72" s="63">
        <f t="shared" si="0"/>
        <v>0</v>
      </c>
      <c r="E72" s="93"/>
      <c r="F72" s="94"/>
      <c r="G72" s="63">
        <f t="shared" si="1"/>
        <v>0</v>
      </c>
    </row>
    <row r="73" spans="1:7" s="76" customFormat="1" ht="15" customHeight="1" x14ac:dyDescent="0.3">
      <c r="A73" s="77" t="s">
        <v>44</v>
      </c>
      <c r="B73" s="95"/>
      <c r="C73" s="94"/>
      <c r="D73" s="63">
        <f t="shared" si="0"/>
        <v>0</v>
      </c>
      <c r="E73" s="93"/>
      <c r="F73" s="94"/>
      <c r="G73" s="63">
        <f t="shared" si="1"/>
        <v>0</v>
      </c>
    </row>
    <row r="74" spans="1:7" s="76" customFormat="1" ht="15" customHeight="1" x14ac:dyDescent="0.3">
      <c r="A74" s="75" t="s">
        <v>148</v>
      </c>
      <c r="B74" s="95"/>
      <c r="C74" s="94"/>
      <c r="D74" s="63">
        <f t="shared" si="0"/>
        <v>0</v>
      </c>
      <c r="E74" s="93"/>
      <c r="F74" s="94"/>
      <c r="G74" s="63">
        <f t="shared" si="1"/>
        <v>0</v>
      </c>
    </row>
    <row r="75" spans="1:7" s="76" customFormat="1" ht="15" customHeight="1" x14ac:dyDescent="0.3">
      <c r="A75" s="77" t="s">
        <v>45</v>
      </c>
      <c r="B75" s="95"/>
      <c r="C75" s="94"/>
      <c r="D75" s="63">
        <f t="shared" si="0"/>
        <v>0</v>
      </c>
      <c r="E75" s="93"/>
      <c r="F75" s="94"/>
      <c r="G75" s="63">
        <f t="shared" si="1"/>
        <v>0</v>
      </c>
    </row>
    <row r="76" spans="1:7" s="76" customFormat="1" ht="15" customHeight="1" x14ac:dyDescent="0.3">
      <c r="A76" s="78" t="s">
        <v>46</v>
      </c>
      <c r="B76" s="95"/>
      <c r="C76" s="94"/>
      <c r="D76" s="63">
        <f t="shared" si="0"/>
        <v>0</v>
      </c>
      <c r="E76" s="93"/>
      <c r="F76" s="94"/>
      <c r="G76" s="63">
        <f t="shared" si="1"/>
        <v>0</v>
      </c>
    </row>
    <row r="77" spans="1:7" s="74" customFormat="1" ht="15" customHeight="1" x14ac:dyDescent="0.3">
      <c r="A77" s="77" t="s">
        <v>193</v>
      </c>
      <c r="B77" s="95"/>
      <c r="C77" s="94"/>
      <c r="D77" s="63">
        <f>(B77*C77)+B77</f>
        <v>0</v>
      </c>
      <c r="E77" s="93"/>
      <c r="F77" s="94"/>
      <c r="G77" s="63">
        <f>(E77*F77)+E77</f>
        <v>0</v>
      </c>
    </row>
    <row r="78" spans="1:7" s="74" customFormat="1" ht="15" customHeight="1" x14ac:dyDescent="0.3">
      <c r="A78" s="77" t="s">
        <v>194</v>
      </c>
      <c r="B78" s="95"/>
      <c r="C78" s="94"/>
      <c r="D78" s="63">
        <f t="shared" ref="D78:D145" si="2">(B78*C78)+B78</f>
        <v>0</v>
      </c>
      <c r="E78" s="93"/>
      <c r="F78" s="94"/>
      <c r="G78" s="63">
        <f t="shared" ref="G78:G145" si="3">(E78*F78)+E78</f>
        <v>0</v>
      </c>
    </row>
    <row r="79" spans="1:7" s="74" customFormat="1" ht="15" customHeight="1" x14ac:dyDescent="0.3">
      <c r="A79" s="77" t="s">
        <v>195</v>
      </c>
      <c r="B79" s="95"/>
      <c r="C79" s="94"/>
      <c r="D79" s="63">
        <f t="shared" si="2"/>
        <v>0</v>
      </c>
      <c r="E79" s="93"/>
      <c r="F79" s="94"/>
      <c r="G79" s="63">
        <f t="shared" si="3"/>
        <v>0</v>
      </c>
    </row>
    <row r="80" spans="1:7" s="74" customFormat="1" ht="15" customHeight="1" x14ac:dyDescent="0.3">
      <c r="A80" s="77" t="s">
        <v>206</v>
      </c>
      <c r="B80" s="95"/>
      <c r="C80" s="94"/>
      <c r="D80" s="63">
        <f>(B80*C80)+B80</f>
        <v>0</v>
      </c>
      <c r="E80" s="93"/>
      <c r="F80" s="94"/>
      <c r="G80" s="63">
        <f>(E80*F80)+E80</f>
        <v>0</v>
      </c>
    </row>
    <row r="81" spans="1:7" s="76" customFormat="1" ht="15" customHeight="1" x14ac:dyDescent="0.3">
      <c r="A81" s="77" t="s">
        <v>207</v>
      </c>
      <c r="B81" s="95"/>
      <c r="C81" s="94"/>
      <c r="D81" s="63">
        <f t="shared" si="2"/>
        <v>0</v>
      </c>
      <c r="E81" s="93"/>
      <c r="F81" s="94"/>
      <c r="G81" s="63">
        <f t="shared" si="3"/>
        <v>0</v>
      </c>
    </row>
    <row r="82" spans="1:7" s="76" customFormat="1" ht="15" customHeight="1" x14ac:dyDescent="0.3">
      <c r="A82" s="77" t="s">
        <v>208</v>
      </c>
      <c r="B82" s="95"/>
      <c r="C82" s="94"/>
      <c r="D82" s="63">
        <f t="shared" si="2"/>
        <v>0</v>
      </c>
      <c r="E82" s="93"/>
      <c r="F82" s="94"/>
      <c r="G82" s="63">
        <f t="shared" si="3"/>
        <v>0</v>
      </c>
    </row>
    <row r="83" spans="1:7" s="76" customFormat="1" ht="15" customHeight="1" x14ac:dyDescent="0.3">
      <c r="A83" s="75" t="s">
        <v>47</v>
      </c>
      <c r="B83" s="95"/>
      <c r="C83" s="94"/>
      <c r="D83" s="63">
        <f t="shared" si="2"/>
        <v>0</v>
      </c>
      <c r="E83" s="93"/>
      <c r="F83" s="94"/>
      <c r="G83" s="63">
        <f t="shared" si="3"/>
        <v>0</v>
      </c>
    </row>
    <row r="84" spans="1:7" s="76" customFormat="1" ht="15" customHeight="1" x14ac:dyDescent="0.3">
      <c r="A84" s="77" t="s">
        <v>48</v>
      </c>
      <c r="B84" s="95"/>
      <c r="C84" s="94"/>
      <c r="D84" s="63">
        <f t="shared" si="2"/>
        <v>0</v>
      </c>
      <c r="E84" s="93"/>
      <c r="F84" s="94"/>
      <c r="G84" s="63">
        <f t="shared" si="3"/>
        <v>0</v>
      </c>
    </row>
    <row r="85" spans="1:7" s="76" customFormat="1" ht="15" customHeight="1" x14ac:dyDescent="0.3">
      <c r="A85" s="77" t="s">
        <v>49</v>
      </c>
      <c r="B85" s="95"/>
      <c r="C85" s="94"/>
      <c r="D85" s="63">
        <f t="shared" si="2"/>
        <v>0</v>
      </c>
      <c r="E85" s="93"/>
      <c r="F85" s="94"/>
      <c r="G85" s="63">
        <f t="shared" si="3"/>
        <v>0</v>
      </c>
    </row>
    <row r="86" spans="1:7" s="76" customFormat="1" ht="29.5" customHeight="1" x14ac:dyDescent="0.3">
      <c r="A86" s="77" t="s">
        <v>149</v>
      </c>
      <c r="B86" s="95"/>
      <c r="C86" s="94"/>
      <c r="D86" s="63">
        <f t="shared" si="2"/>
        <v>0</v>
      </c>
      <c r="E86" s="93"/>
      <c r="F86" s="94"/>
      <c r="G86" s="63">
        <f t="shared" si="3"/>
        <v>0</v>
      </c>
    </row>
    <row r="87" spans="1:7" s="76" customFormat="1" ht="15" customHeight="1" x14ac:dyDescent="0.3">
      <c r="A87" s="77" t="s">
        <v>150</v>
      </c>
      <c r="B87" s="95"/>
      <c r="C87" s="94"/>
      <c r="D87" s="63">
        <f t="shared" si="2"/>
        <v>0</v>
      </c>
      <c r="E87" s="93"/>
      <c r="F87" s="94"/>
      <c r="G87" s="63">
        <f t="shared" si="3"/>
        <v>0</v>
      </c>
    </row>
    <row r="88" spans="1:7" s="74" customFormat="1" ht="15" customHeight="1" x14ac:dyDescent="0.3">
      <c r="A88" s="77" t="s">
        <v>236</v>
      </c>
      <c r="B88" s="95"/>
      <c r="C88" s="94"/>
      <c r="D88" s="63">
        <f t="shared" si="2"/>
        <v>0</v>
      </c>
      <c r="E88" s="93"/>
      <c r="F88" s="94"/>
      <c r="G88" s="63">
        <f t="shared" si="3"/>
        <v>0</v>
      </c>
    </row>
    <row r="89" spans="1:7" s="76" customFormat="1" ht="15" customHeight="1" x14ac:dyDescent="0.3">
      <c r="A89" s="77" t="s">
        <v>50</v>
      </c>
      <c r="B89" s="95"/>
      <c r="C89" s="94"/>
      <c r="D89" s="63">
        <f t="shared" si="2"/>
        <v>0</v>
      </c>
      <c r="E89" s="93"/>
      <c r="F89" s="94"/>
      <c r="G89" s="63">
        <f t="shared" si="3"/>
        <v>0</v>
      </c>
    </row>
    <row r="90" spans="1:7" s="76" customFormat="1" ht="15" customHeight="1" x14ac:dyDescent="0.3">
      <c r="A90" s="77" t="s">
        <v>51</v>
      </c>
      <c r="B90" s="95"/>
      <c r="C90" s="94"/>
      <c r="D90" s="63">
        <f t="shared" si="2"/>
        <v>0</v>
      </c>
      <c r="E90" s="93"/>
      <c r="F90" s="94"/>
      <c r="G90" s="63">
        <f t="shared" si="3"/>
        <v>0</v>
      </c>
    </row>
    <row r="91" spans="1:7" s="74" customFormat="1" ht="15" customHeight="1" x14ac:dyDescent="0.3">
      <c r="A91" s="75" t="s">
        <v>52</v>
      </c>
      <c r="B91" s="95"/>
      <c r="C91" s="94"/>
      <c r="D91" s="63">
        <f t="shared" si="2"/>
        <v>0</v>
      </c>
      <c r="E91" s="93"/>
      <c r="F91" s="94"/>
      <c r="G91" s="63">
        <f t="shared" si="3"/>
        <v>0</v>
      </c>
    </row>
    <row r="92" spans="1:7" s="76" customFormat="1" ht="15" customHeight="1" x14ac:dyDescent="0.3">
      <c r="A92" s="77" t="s">
        <v>53</v>
      </c>
      <c r="B92" s="95"/>
      <c r="C92" s="94"/>
      <c r="D92" s="63">
        <f t="shared" si="2"/>
        <v>0</v>
      </c>
      <c r="E92" s="93"/>
      <c r="F92" s="94"/>
      <c r="G92" s="63">
        <f t="shared" si="3"/>
        <v>0</v>
      </c>
    </row>
    <row r="93" spans="1:7" s="76" customFormat="1" ht="15" customHeight="1" x14ac:dyDescent="0.3">
      <c r="A93" s="75" t="s">
        <v>54</v>
      </c>
      <c r="B93" s="95"/>
      <c r="C93" s="94"/>
      <c r="D93" s="63">
        <f t="shared" si="2"/>
        <v>0</v>
      </c>
      <c r="E93" s="93"/>
      <c r="F93" s="94"/>
      <c r="G93" s="63">
        <f t="shared" si="3"/>
        <v>0</v>
      </c>
    </row>
    <row r="94" spans="1:7" s="76" customFormat="1" ht="15" customHeight="1" x14ac:dyDescent="0.3">
      <c r="A94" s="75" t="s">
        <v>55</v>
      </c>
      <c r="B94" s="95"/>
      <c r="C94" s="94"/>
      <c r="D94" s="63">
        <f t="shared" si="2"/>
        <v>0</v>
      </c>
      <c r="E94" s="93"/>
      <c r="F94" s="94"/>
      <c r="G94" s="63">
        <f t="shared" si="3"/>
        <v>0</v>
      </c>
    </row>
    <row r="95" spans="1:7" s="76" customFormat="1" ht="15" customHeight="1" x14ac:dyDescent="0.3">
      <c r="A95" s="75" t="s">
        <v>56</v>
      </c>
      <c r="B95" s="95"/>
      <c r="C95" s="94"/>
      <c r="D95" s="63">
        <f t="shared" si="2"/>
        <v>0</v>
      </c>
      <c r="E95" s="93"/>
      <c r="F95" s="94"/>
      <c r="G95" s="63">
        <f t="shared" si="3"/>
        <v>0</v>
      </c>
    </row>
    <row r="96" spans="1:7" s="76" customFormat="1" ht="15" customHeight="1" x14ac:dyDescent="0.3">
      <c r="A96" s="75" t="s">
        <v>57</v>
      </c>
      <c r="B96" s="95"/>
      <c r="C96" s="94"/>
      <c r="D96" s="63">
        <f t="shared" si="2"/>
        <v>0</v>
      </c>
      <c r="E96" s="93"/>
      <c r="F96" s="94"/>
      <c r="G96" s="63">
        <f t="shared" si="3"/>
        <v>0</v>
      </c>
    </row>
    <row r="97" spans="1:7" s="76" customFormat="1" ht="15" customHeight="1" x14ac:dyDescent="0.3">
      <c r="A97" s="75" t="s">
        <v>58</v>
      </c>
      <c r="B97" s="95"/>
      <c r="C97" s="94"/>
      <c r="D97" s="63">
        <f t="shared" si="2"/>
        <v>0</v>
      </c>
      <c r="E97" s="93"/>
      <c r="F97" s="94"/>
      <c r="G97" s="63">
        <f t="shared" si="3"/>
        <v>0</v>
      </c>
    </row>
    <row r="98" spans="1:7" s="76" customFormat="1" ht="30" customHeight="1" x14ac:dyDescent="0.3">
      <c r="A98" s="77" t="s">
        <v>151</v>
      </c>
      <c r="B98" s="95"/>
      <c r="C98" s="94"/>
      <c r="D98" s="63">
        <f t="shared" si="2"/>
        <v>0</v>
      </c>
      <c r="E98" s="93"/>
      <c r="F98" s="94"/>
      <c r="G98" s="63">
        <f t="shared" si="3"/>
        <v>0</v>
      </c>
    </row>
    <row r="99" spans="1:7" s="76" customFormat="1" ht="15" customHeight="1" x14ac:dyDescent="0.3">
      <c r="A99" s="75" t="s">
        <v>152</v>
      </c>
      <c r="B99" s="95"/>
      <c r="C99" s="94"/>
      <c r="D99" s="63">
        <f t="shared" si="2"/>
        <v>0</v>
      </c>
      <c r="E99" s="93"/>
      <c r="F99" s="94"/>
      <c r="G99" s="63">
        <f t="shared" si="3"/>
        <v>0</v>
      </c>
    </row>
    <row r="100" spans="1:7" s="76" customFormat="1" ht="15" customHeight="1" x14ac:dyDescent="0.3">
      <c r="A100" s="75" t="s">
        <v>59</v>
      </c>
      <c r="B100" s="95"/>
      <c r="C100" s="94"/>
      <c r="D100" s="63">
        <f t="shared" si="2"/>
        <v>0</v>
      </c>
      <c r="E100" s="93"/>
      <c r="F100" s="94"/>
      <c r="G100" s="63">
        <f t="shared" si="3"/>
        <v>0</v>
      </c>
    </row>
    <row r="101" spans="1:7" s="76" customFormat="1" ht="15" customHeight="1" x14ac:dyDescent="0.3">
      <c r="A101" s="75" t="s">
        <v>153</v>
      </c>
      <c r="B101" s="95"/>
      <c r="C101" s="94"/>
      <c r="D101" s="63">
        <f t="shared" si="2"/>
        <v>0</v>
      </c>
      <c r="E101" s="93"/>
      <c r="F101" s="94"/>
      <c r="G101" s="63">
        <f t="shared" si="3"/>
        <v>0</v>
      </c>
    </row>
    <row r="102" spans="1:7" s="76" customFormat="1" ht="15" customHeight="1" x14ac:dyDescent="0.3">
      <c r="A102" s="77" t="s">
        <v>154</v>
      </c>
      <c r="B102" s="95"/>
      <c r="C102" s="94"/>
      <c r="D102" s="63">
        <f t="shared" si="2"/>
        <v>0</v>
      </c>
      <c r="E102" s="93"/>
      <c r="F102" s="94"/>
      <c r="G102" s="63">
        <f t="shared" si="3"/>
        <v>0</v>
      </c>
    </row>
    <row r="103" spans="1:7" s="76" customFormat="1" ht="15" customHeight="1" x14ac:dyDescent="0.3">
      <c r="A103" s="77" t="s">
        <v>60</v>
      </c>
      <c r="B103" s="95"/>
      <c r="C103" s="94"/>
      <c r="D103" s="63">
        <f t="shared" si="2"/>
        <v>0</v>
      </c>
      <c r="E103" s="93"/>
      <c r="F103" s="94"/>
      <c r="G103" s="63">
        <f t="shared" si="3"/>
        <v>0</v>
      </c>
    </row>
    <row r="104" spans="1:7" s="76" customFormat="1" ht="15" customHeight="1" x14ac:dyDescent="0.3">
      <c r="A104" s="77" t="s">
        <v>61</v>
      </c>
      <c r="B104" s="95"/>
      <c r="C104" s="94"/>
      <c r="D104" s="63">
        <f t="shared" si="2"/>
        <v>0</v>
      </c>
      <c r="E104" s="93"/>
      <c r="F104" s="94"/>
      <c r="G104" s="63">
        <f t="shared" si="3"/>
        <v>0</v>
      </c>
    </row>
    <row r="105" spans="1:7" s="76" customFormat="1" ht="15" customHeight="1" x14ac:dyDescent="0.3">
      <c r="A105" s="75" t="s">
        <v>62</v>
      </c>
      <c r="B105" s="95"/>
      <c r="C105" s="94"/>
      <c r="D105" s="63">
        <f t="shared" si="2"/>
        <v>0</v>
      </c>
      <c r="E105" s="93"/>
      <c r="F105" s="94"/>
      <c r="G105" s="63">
        <f t="shared" si="3"/>
        <v>0</v>
      </c>
    </row>
    <row r="106" spans="1:7" s="76" customFormat="1" ht="15" customHeight="1" x14ac:dyDescent="0.3">
      <c r="A106" s="75" t="s">
        <v>63</v>
      </c>
      <c r="B106" s="95"/>
      <c r="C106" s="94"/>
      <c r="D106" s="63">
        <f t="shared" si="2"/>
        <v>0</v>
      </c>
      <c r="E106" s="93"/>
      <c r="F106" s="94"/>
      <c r="G106" s="63">
        <f t="shared" si="3"/>
        <v>0</v>
      </c>
    </row>
    <row r="107" spans="1:7" s="76" customFormat="1" ht="15" customHeight="1" x14ac:dyDescent="0.3">
      <c r="A107" s="75" t="s">
        <v>155</v>
      </c>
      <c r="B107" s="95"/>
      <c r="C107" s="94"/>
      <c r="D107" s="63">
        <f t="shared" si="2"/>
        <v>0</v>
      </c>
      <c r="E107" s="93"/>
      <c r="F107" s="94"/>
      <c r="G107" s="63">
        <f t="shared" si="3"/>
        <v>0</v>
      </c>
    </row>
    <row r="108" spans="1:7" s="76" customFormat="1" ht="15" customHeight="1" x14ac:dyDescent="0.3">
      <c r="A108" s="77" t="s">
        <v>156</v>
      </c>
      <c r="B108" s="95"/>
      <c r="C108" s="94"/>
      <c r="D108" s="63">
        <f t="shared" si="2"/>
        <v>0</v>
      </c>
      <c r="E108" s="93"/>
      <c r="F108" s="94"/>
      <c r="G108" s="63">
        <f t="shared" si="3"/>
        <v>0</v>
      </c>
    </row>
    <row r="109" spans="1:7" s="74" customFormat="1" ht="15" customHeight="1" x14ac:dyDescent="0.3">
      <c r="A109" s="77" t="s">
        <v>183</v>
      </c>
      <c r="B109" s="95"/>
      <c r="C109" s="94"/>
      <c r="D109" s="63">
        <f t="shared" si="2"/>
        <v>0</v>
      </c>
      <c r="E109" s="93"/>
      <c r="F109" s="94"/>
      <c r="G109" s="63">
        <f t="shared" si="3"/>
        <v>0</v>
      </c>
    </row>
    <row r="110" spans="1:7" s="76" customFormat="1" ht="15" customHeight="1" x14ac:dyDescent="0.3">
      <c r="A110" s="77" t="s">
        <v>184</v>
      </c>
      <c r="B110" s="95"/>
      <c r="C110" s="94"/>
      <c r="D110" s="63">
        <f t="shared" si="2"/>
        <v>0</v>
      </c>
      <c r="E110" s="93"/>
      <c r="F110" s="94"/>
      <c r="G110" s="63">
        <f t="shared" si="3"/>
        <v>0</v>
      </c>
    </row>
    <row r="111" spans="1:7" s="76" customFormat="1" ht="15" customHeight="1" x14ac:dyDescent="0.3">
      <c r="A111" s="77" t="s">
        <v>185</v>
      </c>
      <c r="B111" s="95"/>
      <c r="C111" s="94"/>
      <c r="D111" s="63">
        <f t="shared" si="2"/>
        <v>0</v>
      </c>
      <c r="E111" s="93"/>
      <c r="F111" s="94"/>
      <c r="G111" s="63">
        <f t="shared" si="3"/>
        <v>0</v>
      </c>
    </row>
    <row r="112" spans="1:7" s="76" customFormat="1" ht="15" customHeight="1" x14ac:dyDescent="0.3">
      <c r="A112" s="75" t="s">
        <v>64</v>
      </c>
      <c r="B112" s="95"/>
      <c r="C112" s="94"/>
      <c r="D112" s="63">
        <f>(B112*C112)+B112</f>
        <v>0</v>
      </c>
      <c r="E112" s="93"/>
      <c r="F112" s="94"/>
      <c r="G112" s="63">
        <f>(E112*F112)+E112</f>
        <v>0</v>
      </c>
    </row>
    <row r="113" spans="1:7" s="74" customFormat="1" ht="15" customHeight="1" x14ac:dyDescent="0.3">
      <c r="A113" s="75" t="s">
        <v>186</v>
      </c>
      <c r="B113" s="95"/>
      <c r="C113" s="94"/>
      <c r="D113" s="63">
        <f>(B113*C113)+B113</f>
        <v>0</v>
      </c>
      <c r="E113" s="93"/>
      <c r="F113" s="94"/>
      <c r="G113" s="63">
        <f>(E113*F113)+E113</f>
        <v>0</v>
      </c>
    </row>
    <row r="114" spans="1:7" s="76" customFormat="1" ht="15" customHeight="1" x14ac:dyDescent="0.3">
      <c r="A114" s="75" t="s">
        <v>187</v>
      </c>
      <c r="B114" s="95"/>
      <c r="C114" s="94"/>
      <c r="D114" s="63">
        <f t="shared" ref="D114:D118" si="4">(B114*C114)+B114</f>
        <v>0</v>
      </c>
      <c r="E114" s="93"/>
      <c r="F114" s="94"/>
      <c r="G114" s="63">
        <f t="shared" ref="G114:G118" si="5">(E114*F114)+E114</f>
        <v>0</v>
      </c>
    </row>
    <row r="115" spans="1:7" s="74" customFormat="1" ht="15" customHeight="1" x14ac:dyDescent="0.3">
      <c r="A115" s="75" t="s">
        <v>188</v>
      </c>
      <c r="B115" s="95"/>
      <c r="C115" s="94"/>
      <c r="D115" s="63">
        <f t="shared" si="4"/>
        <v>0</v>
      </c>
      <c r="E115" s="93"/>
      <c r="F115" s="94"/>
      <c r="G115" s="63">
        <f t="shared" si="5"/>
        <v>0</v>
      </c>
    </row>
    <row r="116" spans="1:7" s="76" customFormat="1" ht="15" customHeight="1" x14ac:dyDescent="0.3">
      <c r="A116" s="75" t="s">
        <v>189</v>
      </c>
      <c r="B116" s="95"/>
      <c r="C116" s="94"/>
      <c r="D116" s="63">
        <f t="shared" si="4"/>
        <v>0</v>
      </c>
      <c r="E116" s="93"/>
      <c r="F116" s="94"/>
      <c r="G116" s="63">
        <f t="shared" si="5"/>
        <v>0</v>
      </c>
    </row>
    <row r="117" spans="1:7" s="76" customFormat="1" ht="15" customHeight="1" x14ac:dyDescent="0.3">
      <c r="A117" s="75" t="s">
        <v>190</v>
      </c>
      <c r="B117" s="95"/>
      <c r="C117" s="94"/>
      <c r="D117" s="63">
        <f t="shared" si="4"/>
        <v>0</v>
      </c>
      <c r="E117" s="93"/>
      <c r="F117" s="94"/>
      <c r="G117" s="63">
        <f t="shared" si="5"/>
        <v>0</v>
      </c>
    </row>
    <row r="118" spans="1:7" s="76" customFormat="1" ht="15" customHeight="1" x14ac:dyDescent="0.3">
      <c r="A118" s="75" t="s">
        <v>191</v>
      </c>
      <c r="B118" s="95"/>
      <c r="C118" s="94"/>
      <c r="D118" s="63">
        <f t="shared" si="4"/>
        <v>0</v>
      </c>
      <c r="E118" s="93"/>
      <c r="F118" s="94"/>
      <c r="G118" s="63">
        <f t="shared" si="5"/>
        <v>0</v>
      </c>
    </row>
    <row r="119" spans="1:7" s="76" customFormat="1" ht="15" customHeight="1" x14ac:dyDescent="0.3">
      <c r="A119" s="77" t="s">
        <v>181</v>
      </c>
      <c r="B119" s="95"/>
      <c r="C119" s="94"/>
      <c r="D119" s="63">
        <f t="shared" si="2"/>
        <v>0</v>
      </c>
      <c r="E119" s="93"/>
      <c r="F119" s="94"/>
      <c r="G119" s="63">
        <f t="shared" si="3"/>
        <v>0</v>
      </c>
    </row>
    <row r="120" spans="1:7" s="76" customFormat="1" ht="15" customHeight="1" x14ac:dyDescent="0.3">
      <c r="A120" s="77" t="s">
        <v>65</v>
      </c>
      <c r="B120" s="95"/>
      <c r="C120" s="94"/>
      <c r="D120" s="63">
        <f t="shared" si="2"/>
        <v>0</v>
      </c>
      <c r="E120" s="93"/>
      <c r="F120" s="94"/>
      <c r="G120" s="63">
        <f t="shared" si="3"/>
        <v>0</v>
      </c>
    </row>
    <row r="121" spans="1:7" s="74" customFormat="1" ht="15" customHeight="1" x14ac:dyDescent="0.3">
      <c r="A121" s="77" t="s">
        <v>182</v>
      </c>
      <c r="B121" s="95"/>
      <c r="C121" s="94"/>
      <c r="D121" s="63">
        <f t="shared" si="2"/>
        <v>0</v>
      </c>
      <c r="E121" s="93"/>
      <c r="F121" s="94"/>
      <c r="G121" s="63">
        <f t="shared" si="3"/>
        <v>0</v>
      </c>
    </row>
    <row r="122" spans="1:7" s="76" customFormat="1" ht="15" customHeight="1" x14ac:dyDescent="0.3">
      <c r="A122" s="77" t="s">
        <v>157</v>
      </c>
      <c r="B122" s="95"/>
      <c r="C122" s="94"/>
      <c r="D122" s="63">
        <f t="shared" si="2"/>
        <v>0</v>
      </c>
      <c r="E122" s="93"/>
      <c r="F122" s="94"/>
      <c r="G122" s="63">
        <f t="shared" si="3"/>
        <v>0</v>
      </c>
    </row>
    <row r="123" spans="1:7" s="76" customFormat="1" ht="15" customHeight="1" x14ac:dyDescent="0.3">
      <c r="A123" s="77" t="s">
        <v>66</v>
      </c>
      <c r="B123" s="95"/>
      <c r="C123" s="94"/>
      <c r="D123" s="63">
        <f t="shared" si="2"/>
        <v>0</v>
      </c>
      <c r="E123" s="93"/>
      <c r="F123" s="94"/>
      <c r="G123" s="63">
        <f t="shared" si="3"/>
        <v>0</v>
      </c>
    </row>
    <row r="124" spans="1:7" s="76" customFormat="1" ht="15" customHeight="1" x14ac:dyDescent="0.3">
      <c r="A124" s="77" t="s">
        <v>67</v>
      </c>
      <c r="B124" s="95"/>
      <c r="C124" s="94"/>
      <c r="D124" s="63">
        <f t="shared" si="2"/>
        <v>0</v>
      </c>
      <c r="E124" s="93"/>
      <c r="F124" s="94"/>
      <c r="G124" s="63">
        <f t="shared" si="3"/>
        <v>0</v>
      </c>
    </row>
    <row r="125" spans="1:7" s="74" customFormat="1" ht="15" customHeight="1" x14ac:dyDescent="0.3">
      <c r="A125" s="77" t="s">
        <v>219</v>
      </c>
      <c r="B125" s="95"/>
      <c r="C125" s="94"/>
      <c r="D125" s="63">
        <f t="shared" si="2"/>
        <v>0</v>
      </c>
      <c r="E125" s="93"/>
      <c r="F125" s="94"/>
      <c r="G125" s="63">
        <f t="shared" si="3"/>
        <v>0</v>
      </c>
    </row>
    <row r="126" spans="1:7" s="76" customFormat="1" ht="15" customHeight="1" x14ac:dyDescent="0.3">
      <c r="A126" s="77" t="s">
        <v>158</v>
      </c>
      <c r="B126" s="95"/>
      <c r="C126" s="94"/>
      <c r="D126" s="63">
        <f t="shared" si="2"/>
        <v>0</v>
      </c>
      <c r="E126" s="93"/>
      <c r="F126" s="94"/>
      <c r="G126" s="63">
        <f t="shared" si="3"/>
        <v>0</v>
      </c>
    </row>
    <row r="127" spans="1:7" s="74" customFormat="1" ht="15" customHeight="1" x14ac:dyDescent="0.3">
      <c r="A127" s="79" t="s">
        <v>220</v>
      </c>
      <c r="B127" s="95"/>
      <c r="C127" s="94"/>
      <c r="D127" s="63">
        <f t="shared" si="2"/>
        <v>0</v>
      </c>
      <c r="E127" s="93"/>
      <c r="F127" s="94"/>
      <c r="G127" s="63">
        <f t="shared" si="3"/>
        <v>0</v>
      </c>
    </row>
    <row r="128" spans="1:7" s="74" customFormat="1" ht="15" customHeight="1" x14ac:dyDescent="0.3">
      <c r="A128" s="79" t="s">
        <v>221</v>
      </c>
      <c r="B128" s="95"/>
      <c r="C128" s="94"/>
      <c r="D128" s="63">
        <f t="shared" si="2"/>
        <v>0</v>
      </c>
      <c r="E128" s="93"/>
      <c r="F128" s="94"/>
      <c r="G128" s="63">
        <f t="shared" si="3"/>
        <v>0</v>
      </c>
    </row>
    <row r="129" spans="1:7" s="76" customFormat="1" ht="15" customHeight="1" x14ac:dyDescent="0.3">
      <c r="A129" s="77" t="s">
        <v>68</v>
      </c>
      <c r="B129" s="95"/>
      <c r="C129" s="94"/>
      <c r="D129" s="63">
        <f t="shared" si="2"/>
        <v>0</v>
      </c>
      <c r="E129" s="93"/>
      <c r="F129" s="94"/>
      <c r="G129" s="63">
        <f t="shared" si="3"/>
        <v>0</v>
      </c>
    </row>
    <row r="130" spans="1:7" s="76" customFormat="1" ht="15" customHeight="1" x14ac:dyDescent="0.3">
      <c r="A130" s="75" t="s">
        <v>69</v>
      </c>
      <c r="B130" s="95"/>
      <c r="C130" s="94"/>
      <c r="D130" s="63">
        <f t="shared" si="2"/>
        <v>0</v>
      </c>
      <c r="E130" s="93"/>
      <c r="F130" s="94"/>
      <c r="G130" s="63">
        <f t="shared" si="3"/>
        <v>0</v>
      </c>
    </row>
    <row r="131" spans="1:7" s="76" customFormat="1" ht="15" customHeight="1" x14ac:dyDescent="0.3">
      <c r="A131" s="77" t="s">
        <v>70</v>
      </c>
      <c r="B131" s="95"/>
      <c r="C131" s="94"/>
      <c r="D131" s="63">
        <f t="shared" si="2"/>
        <v>0</v>
      </c>
      <c r="E131" s="93"/>
      <c r="F131" s="94"/>
      <c r="G131" s="63">
        <f t="shared" si="3"/>
        <v>0</v>
      </c>
    </row>
    <row r="132" spans="1:7" s="74" customFormat="1" ht="15" customHeight="1" x14ac:dyDescent="0.3">
      <c r="A132" s="78" t="s">
        <v>71</v>
      </c>
      <c r="B132" s="95"/>
      <c r="C132" s="94"/>
      <c r="D132" s="63">
        <f t="shared" si="2"/>
        <v>0</v>
      </c>
      <c r="E132" s="93"/>
      <c r="F132" s="94"/>
      <c r="G132" s="63">
        <f t="shared" si="3"/>
        <v>0</v>
      </c>
    </row>
    <row r="133" spans="1:7" s="76" customFormat="1" ht="15" customHeight="1" x14ac:dyDescent="0.3">
      <c r="A133" s="77" t="s">
        <v>159</v>
      </c>
      <c r="B133" s="95"/>
      <c r="C133" s="94"/>
      <c r="D133" s="63">
        <f t="shared" si="2"/>
        <v>0</v>
      </c>
      <c r="E133" s="93"/>
      <c r="F133" s="94"/>
      <c r="G133" s="63">
        <f t="shared" si="3"/>
        <v>0</v>
      </c>
    </row>
    <row r="134" spans="1:7" s="76" customFormat="1" ht="15" customHeight="1" x14ac:dyDescent="0.3">
      <c r="A134" s="75" t="s">
        <v>72</v>
      </c>
      <c r="B134" s="95"/>
      <c r="C134" s="94"/>
      <c r="D134" s="63">
        <f t="shared" si="2"/>
        <v>0</v>
      </c>
      <c r="E134" s="93"/>
      <c r="F134" s="94"/>
      <c r="G134" s="63">
        <f t="shared" si="3"/>
        <v>0</v>
      </c>
    </row>
    <row r="135" spans="1:7" s="76" customFormat="1" ht="15" customHeight="1" x14ac:dyDescent="0.3">
      <c r="A135" s="78" t="s">
        <v>73</v>
      </c>
      <c r="B135" s="95"/>
      <c r="C135" s="94"/>
      <c r="D135" s="63">
        <f t="shared" si="2"/>
        <v>0</v>
      </c>
      <c r="E135" s="93"/>
      <c r="F135" s="94"/>
      <c r="G135" s="63">
        <f t="shared" si="3"/>
        <v>0</v>
      </c>
    </row>
    <row r="136" spans="1:7" s="76" customFormat="1" ht="15" customHeight="1" x14ac:dyDescent="0.3">
      <c r="A136" s="78" t="s">
        <v>74</v>
      </c>
      <c r="B136" s="95"/>
      <c r="C136" s="94"/>
      <c r="D136" s="63">
        <f t="shared" si="2"/>
        <v>0</v>
      </c>
      <c r="E136" s="93"/>
      <c r="F136" s="94"/>
      <c r="G136" s="63">
        <f t="shared" si="3"/>
        <v>0</v>
      </c>
    </row>
    <row r="137" spans="1:7" s="76" customFormat="1" ht="15" customHeight="1" x14ac:dyDescent="0.3">
      <c r="A137" s="78" t="s">
        <v>75</v>
      </c>
      <c r="B137" s="95"/>
      <c r="C137" s="94"/>
      <c r="D137" s="63">
        <f t="shared" si="2"/>
        <v>0</v>
      </c>
      <c r="E137" s="93"/>
      <c r="F137" s="94"/>
      <c r="G137" s="63">
        <f t="shared" si="3"/>
        <v>0</v>
      </c>
    </row>
    <row r="138" spans="1:7" s="76" customFormat="1" ht="15" customHeight="1" x14ac:dyDescent="0.3">
      <c r="A138" s="77" t="s">
        <v>196</v>
      </c>
      <c r="B138" s="95"/>
      <c r="C138" s="94"/>
      <c r="D138" s="63">
        <f t="shared" si="2"/>
        <v>0</v>
      </c>
      <c r="E138" s="93"/>
      <c r="F138" s="94"/>
      <c r="G138" s="63">
        <f t="shared" si="3"/>
        <v>0</v>
      </c>
    </row>
    <row r="139" spans="1:7" s="74" customFormat="1" ht="15" customHeight="1" x14ac:dyDescent="0.3">
      <c r="A139" s="77" t="s">
        <v>197</v>
      </c>
      <c r="B139" s="95"/>
      <c r="C139" s="94"/>
      <c r="D139" s="63">
        <f t="shared" si="2"/>
        <v>0</v>
      </c>
      <c r="E139" s="93"/>
      <c r="F139" s="94"/>
      <c r="G139" s="63">
        <f t="shared" si="3"/>
        <v>0</v>
      </c>
    </row>
    <row r="140" spans="1:7" s="74" customFormat="1" ht="15" customHeight="1" x14ac:dyDescent="0.3">
      <c r="A140" s="72" t="s">
        <v>76</v>
      </c>
      <c r="B140" s="95"/>
      <c r="C140" s="94"/>
      <c r="D140" s="63">
        <f t="shared" ref="D140" si="6">(B140*C140)+B140</f>
        <v>0</v>
      </c>
      <c r="E140" s="93"/>
      <c r="F140" s="94"/>
      <c r="G140" s="63">
        <f t="shared" ref="G140" si="7">(E140*F140)+E140</f>
        <v>0</v>
      </c>
    </row>
    <row r="141" spans="1:7" s="76" customFormat="1" ht="15" customHeight="1" x14ac:dyDescent="0.3">
      <c r="A141" s="79" t="s">
        <v>77</v>
      </c>
      <c r="B141" s="95"/>
      <c r="C141" s="94"/>
      <c r="D141" s="63">
        <f t="shared" si="2"/>
        <v>0</v>
      </c>
      <c r="E141" s="93"/>
      <c r="F141" s="94"/>
      <c r="G141" s="63">
        <f t="shared" si="3"/>
        <v>0</v>
      </c>
    </row>
    <row r="142" spans="1:7" s="84" customFormat="1" ht="73.5" customHeight="1" x14ac:dyDescent="0.3">
      <c r="A142" s="78" t="s">
        <v>237</v>
      </c>
      <c r="B142" s="98"/>
      <c r="C142" s="94"/>
      <c r="D142" s="63">
        <f t="shared" si="2"/>
        <v>0</v>
      </c>
      <c r="E142" s="93"/>
      <c r="F142" s="94"/>
      <c r="G142" s="63">
        <f t="shared" si="3"/>
        <v>0</v>
      </c>
    </row>
    <row r="143" spans="1:7" s="76" customFormat="1" ht="15" customHeight="1" x14ac:dyDescent="0.3">
      <c r="A143" s="75" t="s">
        <v>160</v>
      </c>
      <c r="B143" s="95"/>
      <c r="C143" s="94"/>
      <c r="D143" s="63">
        <f t="shared" si="2"/>
        <v>0</v>
      </c>
      <c r="E143" s="93"/>
      <c r="F143" s="94"/>
      <c r="G143" s="63">
        <f t="shared" si="3"/>
        <v>0</v>
      </c>
    </row>
    <row r="144" spans="1:7" s="76" customFormat="1" ht="30" customHeight="1" x14ac:dyDescent="0.3">
      <c r="A144" s="75" t="s">
        <v>238</v>
      </c>
      <c r="B144" s="95"/>
      <c r="C144" s="94"/>
      <c r="D144" s="63">
        <f t="shared" si="2"/>
        <v>0</v>
      </c>
      <c r="E144" s="93"/>
      <c r="F144" s="94"/>
      <c r="G144" s="63">
        <f t="shared" si="3"/>
        <v>0</v>
      </c>
    </row>
    <row r="145" spans="1:7" s="76" customFormat="1" ht="15" customHeight="1" x14ac:dyDescent="0.3">
      <c r="A145" s="77" t="s">
        <v>161</v>
      </c>
      <c r="B145" s="95"/>
      <c r="C145" s="94"/>
      <c r="D145" s="63">
        <f t="shared" si="2"/>
        <v>0</v>
      </c>
      <c r="E145" s="93"/>
      <c r="F145" s="94"/>
      <c r="G145" s="63">
        <f t="shared" si="3"/>
        <v>0</v>
      </c>
    </row>
    <row r="146" spans="1:7" s="76" customFormat="1" ht="15" customHeight="1" x14ac:dyDescent="0.3">
      <c r="A146" s="75" t="s">
        <v>78</v>
      </c>
      <c r="B146" s="95"/>
      <c r="C146" s="94"/>
      <c r="D146" s="63">
        <f t="shared" ref="D146:D214" si="8">(B146*C146)+B146</f>
        <v>0</v>
      </c>
      <c r="E146" s="93"/>
      <c r="F146" s="94"/>
      <c r="G146" s="63">
        <f t="shared" ref="G146:G214" si="9">(E146*F146)+E146</f>
        <v>0</v>
      </c>
    </row>
    <row r="147" spans="1:7" s="74" customFormat="1" ht="15" customHeight="1" x14ac:dyDescent="0.3">
      <c r="A147" s="75" t="s">
        <v>224</v>
      </c>
      <c r="B147" s="95"/>
      <c r="C147" s="94"/>
      <c r="D147" s="63">
        <f t="shared" si="8"/>
        <v>0</v>
      </c>
      <c r="E147" s="93"/>
      <c r="F147" s="94"/>
      <c r="G147" s="63">
        <f t="shared" si="9"/>
        <v>0</v>
      </c>
    </row>
    <row r="148" spans="1:7" s="74" customFormat="1" ht="15" customHeight="1" x14ac:dyDescent="0.3">
      <c r="A148" s="75" t="s">
        <v>225</v>
      </c>
      <c r="B148" s="95"/>
      <c r="C148" s="94"/>
      <c r="D148" s="63">
        <f t="shared" si="8"/>
        <v>0</v>
      </c>
      <c r="E148" s="93"/>
      <c r="F148" s="94"/>
      <c r="G148" s="63">
        <f t="shared" si="9"/>
        <v>0</v>
      </c>
    </row>
    <row r="149" spans="1:7" s="74" customFormat="1" ht="15" customHeight="1" x14ac:dyDescent="0.3">
      <c r="A149" s="75" t="s">
        <v>222</v>
      </c>
      <c r="B149" s="95"/>
      <c r="C149" s="94"/>
      <c r="D149" s="63">
        <f t="shared" si="8"/>
        <v>0</v>
      </c>
      <c r="E149" s="93"/>
      <c r="F149" s="94"/>
      <c r="G149" s="63">
        <f t="shared" si="9"/>
        <v>0</v>
      </c>
    </row>
    <row r="150" spans="1:7" s="74" customFormat="1" ht="15" customHeight="1" x14ac:dyDescent="0.3">
      <c r="A150" s="75" t="s">
        <v>223</v>
      </c>
      <c r="B150" s="95"/>
      <c r="C150" s="94"/>
      <c r="D150" s="63">
        <f t="shared" si="8"/>
        <v>0</v>
      </c>
      <c r="E150" s="93"/>
      <c r="F150" s="94"/>
      <c r="G150" s="63">
        <f t="shared" si="9"/>
        <v>0</v>
      </c>
    </row>
    <row r="151" spans="1:7" s="74" customFormat="1" ht="15" customHeight="1" x14ac:dyDescent="0.3">
      <c r="A151" s="75" t="s">
        <v>199</v>
      </c>
      <c r="B151" s="95"/>
      <c r="C151" s="94"/>
      <c r="D151" s="63">
        <f t="shared" si="8"/>
        <v>0</v>
      </c>
      <c r="E151" s="93"/>
      <c r="F151" s="94"/>
      <c r="G151" s="63">
        <f t="shared" si="9"/>
        <v>0</v>
      </c>
    </row>
    <row r="152" spans="1:7" s="76" customFormat="1" ht="15" customHeight="1" x14ac:dyDescent="0.3">
      <c r="A152" s="77" t="s">
        <v>79</v>
      </c>
      <c r="B152" s="95"/>
      <c r="C152" s="94"/>
      <c r="D152" s="63">
        <f t="shared" si="8"/>
        <v>0</v>
      </c>
      <c r="E152" s="93"/>
      <c r="F152" s="94"/>
      <c r="G152" s="63">
        <f t="shared" si="9"/>
        <v>0</v>
      </c>
    </row>
    <row r="153" spans="1:7" s="74" customFormat="1" ht="15" customHeight="1" x14ac:dyDescent="0.3">
      <c r="A153" s="77" t="s">
        <v>226</v>
      </c>
      <c r="B153" s="95"/>
      <c r="C153" s="94"/>
      <c r="D153" s="63">
        <f t="shared" si="8"/>
        <v>0</v>
      </c>
      <c r="E153" s="93"/>
      <c r="F153" s="94"/>
      <c r="G153" s="63">
        <f t="shared" si="9"/>
        <v>0</v>
      </c>
    </row>
    <row r="154" spans="1:7" s="74" customFormat="1" ht="15" customHeight="1" x14ac:dyDescent="0.3">
      <c r="A154" s="75" t="s">
        <v>227</v>
      </c>
      <c r="B154" s="95"/>
      <c r="C154" s="94"/>
      <c r="D154" s="63">
        <f t="shared" si="8"/>
        <v>0</v>
      </c>
      <c r="E154" s="93"/>
      <c r="F154" s="94"/>
      <c r="G154" s="63">
        <f t="shared" si="9"/>
        <v>0</v>
      </c>
    </row>
    <row r="155" spans="1:7" s="74" customFormat="1" ht="15" customHeight="1" x14ac:dyDescent="0.3">
      <c r="A155" s="75" t="s">
        <v>228</v>
      </c>
      <c r="B155" s="95"/>
      <c r="C155" s="94"/>
      <c r="D155" s="63">
        <f t="shared" si="8"/>
        <v>0</v>
      </c>
      <c r="E155" s="93"/>
      <c r="F155" s="94"/>
      <c r="G155" s="63">
        <f t="shared" si="9"/>
        <v>0</v>
      </c>
    </row>
    <row r="156" spans="1:7" s="76" customFormat="1" ht="15" customHeight="1" x14ac:dyDescent="0.3">
      <c r="A156" s="77" t="s">
        <v>80</v>
      </c>
      <c r="B156" s="95"/>
      <c r="C156" s="94"/>
      <c r="D156" s="63">
        <f t="shared" si="8"/>
        <v>0</v>
      </c>
      <c r="E156" s="93"/>
      <c r="F156" s="94"/>
      <c r="G156" s="63">
        <f t="shared" si="9"/>
        <v>0</v>
      </c>
    </row>
    <row r="157" spans="1:7" s="74" customFormat="1" ht="15" customHeight="1" x14ac:dyDescent="0.3">
      <c r="A157" s="79" t="s">
        <v>81</v>
      </c>
      <c r="B157" s="95"/>
      <c r="C157" s="94"/>
      <c r="D157" s="63">
        <f t="shared" si="8"/>
        <v>0</v>
      </c>
      <c r="E157" s="93"/>
      <c r="F157" s="94"/>
      <c r="G157" s="63">
        <f t="shared" si="9"/>
        <v>0</v>
      </c>
    </row>
    <row r="158" spans="1:7" s="76" customFormat="1" ht="15" customHeight="1" x14ac:dyDescent="0.3">
      <c r="A158" s="75" t="s">
        <v>82</v>
      </c>
      <c r="B158" s="95"/>
      <c r="C158" s="94"/>
      <c r="D158" s="63">
        <f t="shared" si="8"/>
        <v>0</v>
      </c>
      <c r="E158" s="93"/>
      <c r="F158" s="94"/>
      <c r="G158" s="63">
        <f t="shared" si="9"/>
        <v>0</v>
      </c>
    </row>
    <row r="159" spans="1:7" s="76" customFormat="1" ht="15" customHeight="1" x14ac:dyDescent="0.3">
      <c r="A159" s="79" t="s">
        <v>198</v>
      </c>
      <c r="B159" s="95"/>
      <c r="C159" s="94"/>
      <c r="D159" s="63">
        <f>(B159*C159)+B159</f>
        <v>0</v>
      </c>
      <c r="E159" s="93"/>
      <c r="F159" s="94"/>
      <c r="G159" s="63">
        <f>(E159*F159)+E159</f>
        <v>0</v>
      </c>
    </row>
    <row r="160" spans="1:7" s="76" customFormat="1" ht="29.5" customHeight="1" x14ac:dyDescent="0.3">
      <c r="A160" s="75" t="s">
        <v>162</v>
      </c>
      <c r="B160" s="95"/>
      <c r="C160" s="94"/>
      <c r="D160" s="63">
        <f t="shared" si="8"/>
        <v>0</v>
      </c>
      <c r="E160" s="93"/>
      <c r="F160" s="94"/>
      <c r="G160" s="63">
        <f t="shared" si="9"/>
        <v>0</v>
      </c>
    </row>
    <row r="161" spans="1:7" s="76" customFormat="1" ht="15" customHeight="1" x14ac:dyDescent="0.3">
      <c r="A161" s="75" t="s">
        <v>163</v>
      </c>
      <c r="B161" s="95"/>
      <c r="C161" s="94"/>
      <c r="D161" s="63">
        <f t="shared" si="8"/>
        <v>0</v>
      </c>
      <c r="E161" s="93"/>
      <c r="F161" s="94"/>
      <c r="G161" s="63">
        <f t="shared" si="9"/>
        <v>0</v>
      </c>
    </row>
    <row r="162" spans="1:7" s="76" customFormat="1" ht="15" customHeight="1" x14ac:dyDescent="0.3">
      <c r="A162" s="75" t="s">
        <v>83</v>
      </c>
      <c r="B162" s="95"/>
      <c r="C162" s="94"/>
      <c r="D162" s="63">
        <f t="shared" si="8"/>
        <v>0</v>
      </c>
      <c r="E162" s="93"/>
      <c r="F162" s="94"/>
      <c r="G162" s="63">
        <f t="shared" si="9"/>
        <v>0</v>
      </c>
    </row>
    <row r="163" spans="1:7" s="76" customFormat="1" ht="15" customHeight="1" x14ac:dyDescent="0.3">
      <c r="A163" s="75" t="s">
        <v>84</v>
      </c>
      <c r="B163" s="95"/>
      <c r="C163" s="94"/>
      <c r="D163" s="63">
        <f t="shared" si="8"/>
        <v>0</v>
      </c>
      <c r="E163" s="93"/>
      <c r="F163" s="94"/>
      <c r="G163" s="63">
        <f t="shared" si="9"/>
        <v>0</v>
      </c>
    </row>
    <row r="164" spans="1:7" s="76" customFormat="1" ht="15" customHeight="1" x14ac:dyDescent="0.3">
      <c r="A164" s="79" t="s">
        <v>85</v>
      </c>
      <c r="B164" s="95"/>
      <c r="C164" s="94"/>
      <c r="D164" s="63">
        <f t="shared" si="8"/>
        <v>0</v>
      </c>
      <c r="E164" s="93"/>
      <c r="F164" s="94"/>
      <c r="G164" s="63">
        <f t="shared" si="9"/>
        <v>0</v>
      </c>
    </row>
    <row r="165" spans="1:7" s="76" customFormat="1" ht="15" customHeight="1" x14ac:dyDescent="0.3">
      <c r="A165" s="77" t="s">
        <v>164</v>
      </c>
      <c r="B165" s="95"/>
      <c r="C165" s="94"/>
      <c r="D165" s="63">
        <f t="shared" si="8"/>
        <v>0</v>
      </c>
      <c r="E165" s="93"/>
      <c r="F165" s="94"/>
      <c r="G165" s="63">
        <f t="shared" si="9"/>
        <v>0</v>
      </c>
    </row>
    <row r="166" spans="1:7" s="76" customFormat="1" ht="15" customHeight="1" x14ac:dyDescent="0.3">
      <c r="A166" s="78" t="s">
        <v>86</v>
      </c>
      <c r="B166" s="95"/>
      <c r="C166" s="94"/>
      <c r="D166" s="63">
        <f t="shared" si="8"/>
        <v>0</v>
      </c>
      <c r="E166" s="93"/>
      <c r="F166" s="94"/>
      <c r="G166" s="63">
        <f t="shared" si="9"/>
        <v>0</v>
      </c>
    </row>
    <row r="167" spans="1:7" s="76" customFormat="1" ht="15" customHeight="1" x14ac:dyDescent="0.3">
      <c r="A167" s="77" t="s">
        <v>87</v>
      </c>
      <c r="B167" s="95"/>
      <c r="C167" s="94"/>
      <c r="D167" s="63">
        <f t="shared" si="8"/>
        <v>0</v>
      </c>
      <c r="E167" s="93"/>
      <c r="F167" s="94"/>
      <c r="G167" s="63">
        <f t="shared" si="9"/>
        <v>0</v>
      </c>
    </row>
    <row r="168" spans="1:7" s="76" customFormat="1" ht="15" customHeight="1" x14ac:dyDescent="0.3">
      <c r="A168" s="79" t="s">
        <v>88</v>
      </c>
      <c r="B168" s="95"/>
      <c r="C168" s="94"/>
      <c r="D168" s="63">
        <f t="shared" si="8"/>
        <v>0</v>
      </c>
      <c r="E168" s="93"/>
      <c r="F168" s="94"/>
      <c r="G168" s="63">
        <f t="shared" si="9"/>
        <v>0</v>
      </c>
    </row>
    <row r="169" spans="1:7" s="76" customFormat="1" ht="15" customHeight="1" x14ac:dyDescent="0.3">
      <c r="A169" s="75" t="s">
        <v>89</v>
      </c>
      <c r="B169" s="95"/>
      <c r="C169" s="94"/>
      <c r="D169" s="63">
        <f t="shared" si="8"/>
        <v>0</v>
      </c>
      <c r="E169" s="93"/>
      <c r="F169" s="94"/>
      <c r="G169" s="63">
        <f t="shared" si="9"/>
        <v>0</v>
      </c>
    </row>
    <row r="170" spans="1:7" s="76" customFormat="1" ht="15" customHeight="1" x14ac:dyDescent="0.3">
      <c r="A170" s="75" t="s">
        <v>90</v>
      </c>
      <c r="B170" s="95"/>
      <c r="C170" s="94"/>
      <c r="D170" s="63">
        <f t="shared" si="8"/>
        <v>0</v>
      </c>
      <c r="E170" s="93"/>
      <c r="F170" s="94"/>
      <c r="G170" s="63">
        <f t="shared" si="9"/>
        <v>0</v>
      </c>
    </row>
    <row r="171" spans="1:7" s="76" customFormat="1" ht="15" customHeight="1" x14ac:dyDescent="0.3">
      <c r="A171" s="79" t="s">
        <v>165</v>
      </c>
      <c r="B171" s="95"/>
      <c r="C171" s="94"/>
      <c r="D171" s="63">
        <f t="shared" si="8"/>
        <v>0</v>
      </c>
      <c r="E171" s="93"/>
      <c r="F171" s="94"/>
      <c r="G171" s="63">
        <f t="shared" si="9"/>
        <v>0</v>
      </c>
    </row>
    <row r="172" spans="1:7" s="76" customFormat="1" ht="15" customHeight="1" x14ac:dyDescent="0.3">
      <c r="A172" s="79" t="s">
        <v>166</v>
      </c>
      <c r="B172" s="95"/>
      <c r="C172" s="94"/>
      <c r="D172" s="63">
        <f t="shared" si="8"/>
        <v>0</v>
      </c>
      <c r="E172" s="93"/>
      <c r="F172" s="94"/>
      <c r="G172" s="63">
        <f t="shared" si="9"/>
        <v>0</v>
      </c>
    </row>
    <row r="173" spans="1:7" s="76" customFormat="1" ht="28.5" customHeight="1" x14ac:dyDescent="0.3">
      <c r="A173" s="79" t="s">
        <v>167</v>
      </c>
      <c r="B173" s="95"/>
      <c r="C173" s="94"/>
      <c r="D173" s="63">
        <f t="shared" si="8"/>
        <v>0</v>
      </c>
      <c r="E173" s="93"/>
      <c r="F173" s="94"/>
      <c r="G173" s="63">
        <f t="shared" si="9"/>
        <v>0</v>
      </c>
    </row>
    <row r="174" spans="1:7" s="76" customFormat="1" ht="15" customHeight="1" x14ac:dyDescent="0.3">
      <c r="A174" s="78" t="s">
        <v>91</v>
      </c>
      <c r="B174" s="95"/>
      <c r="C174" s="94"/>
      <c r="D174" s="63">
        <f t="shared" si="8"/>
        <v>0</v>
      </c>
      <c r="E174" s="93"/>
      <c r="F174" s="94"/>
      <c r="G174" s="63">
        <f t="shared" si="9"/>
        <v>0</v>
      </c>
    </row>
    <row r="175" spans="1:7" s="76" customFormat="1" ht="15" customHeight="1" x14ac:dyDescent="0.3">
      <c r="A175" s="75" t="s">
        <v>92</v>
      </c>
      <c r="B175" s="95"/>
      <c r="C175" s="94"/>
      <c r="D175" s="63">
        <f t="shared" si="8"/>
        <v>0</v>
      </c>
      <c r="E175" s="93"/>
      <c r="F175" s="94"/>
      <c r="G175" s="63">
        <f t="shared" si="9"/>
        <v>0</v>
      </c>
    </row>
    <row r="176" spans="1:7" s="76" customFormat="1" ht="15" customHeight="1" x14ac:dyDescent="0.3">
      <c r="A176" s="77" t="s">
        <v>168</v>
      </c>
      <c r="B176" s="95"/>
      <c r="C176" s="94"/>
      <c r="D176" s="63">
        <f t="shared" si="8"/>
        <v>0</v>
      </c>
      <c r="E176" s="93"/>
      <c r="F176" s="94"/>
      <c r="G176" s="63">
        <f t="shared" si="9"/>
        <v>0</v>
      </c>
    </row>
    <row r="177" spans="1:7" s="76" customFormat="1" ht="15" customHeight="1" x14ac:dyDescent="0.3">
      <c r="A177" s="77" t="s">
        <v>169</v>
      </c>
      <c r="B177" s="95"/>
      <c r="C177" s="94"/>
      <c r="D177" s="63">
        <f t="shared" si="8"/>
        <v>0</v>
      </c>
      <c r="E177" s="93"/>
      <c r="F177" s="94"/>
      <c r="G177" s="63">
        <f t="shared" si="9"/>
        <v>0</v>
      </c>
    </row>
    <row r="178" spans="1:7" s="76" customFormat="1" ht="15" customHeight="1" x14ac:dyDescent="0.3">
      <c r="A178" s="79" t="s">
        <v>93</v>
      </c>
      <c r="B178" s="95"/>
      <c r="C178" s="94"/>
      <c r="D178" s="63">
        <f t="shared" si="8"/>
        <v>0</v>
      </c>
      <c r="E178" s="93"/>
      <c r="F178" s="94"/>
      <c r="G178" s="63">
        <f t="shared" si="9"/>
        <v>0</v>
      </c>
    </row>
    <row r="179" spans="1:7" s="76" customFormat="1" ht="15" customHeight="1" x14ac:dyDescent="0.3">
      <c r="A179" s="77" t="s">
        <v>170</v>
      </c>
      <c r="B179" s="95"/>
      <c r="C179" s="94"/>
      <c r="D179" s="63">
        <f t="shared" si="8"/>
        <v>0</v>
      </c>
      <c r="E179" s="93"/>
      <c r="F179" s="94"/>
      <c r="G179" s="63">
        <f t="shared" si="9"/>
        <v>0</v>
      </c>
    </row>
    <row r="180" spans="1:7" s="76" customFormat="1" ht="15" customHeight="1" x14ac:dyDescent="0.3">
      <c r="A180" s="75" t="s">
        <v>94</v>
      </c>
      <c r="B180" s="95"/>
      <c r="C180" s="94"/>
      <c r="D180" s="63">
        <f t="shared" si="8"/>
        <v>0</v>
      </c>
      <c r="E180" s="93"/>
      <c r="F180" s="94"/>
      <c r="G180" s="63">
        <f t="shared" si="9"/>
        <v>0</v>
      </c>
    </row>
    <row r="181" spans="1:7" s="76" customFormat="1" ht="15" customHeight="1" x14ac:dyDescent="0.3">
      <c r="A181" s="75" t="s">
        <v>95</v>
      </c>
      <c r="B181" s="95"/>
      <c r="C181" s="94"/>
      <c r="D181" s="63">
        <f t="shared" si="8"/>
        <v>0</v>
      </c>
      <c r="E181" s="93"/>
      <c r="F181" s="94"/>
      <c r="G181" s="63">
        <f t="shared" si="9"/>
        <v>0</v>
      </c>
    </row>
    <row r="182" spans="1:7" s="76" customFormat="1" ht="15" customHeight="1" x14ac:dyDescent="0.3">
      <c r="A182" s="77" t="s">
        <v>96</v>
      </c>
      <c r="B182" s="95"/>
      <c r="C182" s="94"/>
      <c r="D182" s="63">
        <f t="shared" si="8"/>
        <v>0</v>
      </c>
      <c r="E182" s="93"/>
      <c r="F182" s="94"/>
      <c r="G182" s="63">
        <f t="shared" si="9"/>
        <v>0</v>
      </c>
    </row>
    <row r="183" spans="1:7" s="76" customFormat="1" ht="15" customHeight="1" x14ac:dyDescent="0.3">
      <c r="A183" s="75" t="s">
        <v>97</v>
      </c>
      <c r="B183" s="95"/>
      <c r="C183" s="94"/>
      <c r="D183" s="63">
        <f t="shared" si="8"/>
        <v>0</v>
      </c>
      <c r="E183" s="93"/>
      <c r="F183" s="94"/>
      <c r="G183" s="63">
        <f t="shared" si="9"/>
        <v>0</v>
      </c>
    </row>
    <row r="184" spans="1:7" s="76" customFormat="1" ht="15" customHeight="1" x14ac:dyDescent="0.3">
      <c r="A184" s="78" t="s">
        <v>98</v>
      </c>
      <c r="B184" s="95"/>
      <c r="C184" s="94"/>
      <c r="D184" s="63">
        <f t="shared" si="8"/>
        <v>0</v>
      </c>
      <c r="E184" s="93"/>
      <c r="F184" s="94"/>
      <c r="G184" s="63">
        <f t="shared" si="9"/>
        <v>0</v>
      </c>
    </row>
    <row r="185" spans="1:7" s="76" customFormat="1" ht="15" customHeight="1" x14ac:dyDescent="0.3">
      <c r="A185" s="75" t="s">
        <v>99</v>
      </c>
      <c r="B185" s="95"/>
      <c r="C185" s="94"/>
      <c r="D185" s="63">
        <f t="shared" si="8"/>
        <v>0</v>
      </c>
      <c r="E185" s="93"/>
      <c r="F185" s="94"/>
      <c r="G185" s="63">
        <f t="shared" si="9"/>
        <v>0</v>
      </c>
    </row>
    <row r="186" spans="1:7" s="76" customFormat="1" ht="15" customHeight="1" x14ac:dyDescent="0.3">
      <c r="A186" s="75" t="s">
        <v>100</v>
      </c>
      <c r="B186" s="95"/>
      <c r="C186" s="94"/>
      <c r="D186" s="63">
        <f t="shared" si="8"/>
        <v>0</v>
      </c>
      <c r="E186" s="93"/>
      <c r="F186" s="94"/>
      <c r="G186" s="63">
        <f t="shared" si="9"/>
        <v>0</v>
      </c>
    </row>
    <row r="187" spans="1:7" s="76" customFormat="1" ht="15" customHeight="1" x14ac:dyDescent="0.3">
      <c r="A187" s="75" t="s">
        <v>101</v>
      </c>
      <c r="B187" s="95"/>
      <c r="C187" s="94"/>
      <c r="D187" s="63">
        <f t="shared" si="8"/>
        <v>0</v>
      </c>
      <c r="E187" s="93"/>
      <c r="F187" s="94"/>
      <c r="G187" s="63">
        <f t="shared" si="9"/>
        <v>0</v>
      </c>
    </row>
    <row r="188" spans="1:7" s="76" customFormat="1" ht="27.65" customHeight="1" x14ac:dyDescent="0.3">
      <c r="A188" s="75" t="s">
        <v>171</v>
      </c>
      <c r="B188" s="95"/>
      <c r="C188" s="94"/>
      <c r="D188" s="63">
        <f t="shared" si="8"/>
        <v>0</v>
      </c>
      <c r="E188" s="93"/>
      <c r="F188" s="94"/>
      <c r="G188" s="63">
        <f t="shared" si="9"/>
        <v>0</v>
      </c>
    </row>
    <row r="189" spans="1:7" s="76" customFormat="1" ht="15" customHeight="1" x14ac:dyDescent="0.3">
      <c r="A189" s="77" t="s">
        <v>102</v>
      </c>
      <c r="B189" s="95"/>
      <c r="C189" s="94"/>
      <c r="D189" s="63">
        <f t="shared" si="8"/>
        <v>0</v>
      </c>
      <c r="E189" s="93"/>
      <c r="F189" s="94"/>
      <c r="G189" s="63">
        <f t="shared" si="9"/>
        <v>0</v>
      </c>
    </row>
    <row r="190" spans="1:7" s="76" customFormat="1" ht="15" customHeight="1" x14ac:dyDescent="0.3">
      <c r="A190" s="75" t="s">
        <v>103</v>
      </c>
      <c r="B190" s="95"/>
      <c r="C190" s="94"/>
      <c r="D190" s="63">
        <f t="shared" si="8"/>
        <v>0</v>
      </c>
      <c r="E190" s="93"/>
      <c r="F190" s="94"/>
      <c r="G190" s="63">
        <f t="shared" si="9"/>
        <v>0</v>
      </c>
    </row>
    <row r="191" spans="1:7" s="76" customFormat="1" ht="15" customHeight="1" x14ac:dyDescent="0.3">
      <c r="A191" s="77" t="s">
        <v>104</v>
      </c>
      <c r="B191" s="95"/>
      <c r="C191" s="94"/>
      <c r="D191" s="63">
        <f t="shared" si="8"/>
        <v>0</v>
      </c>
      <c r="E191" s="93"/>
      <c r="F191" s="94"/>
      <c r="G191" s="63">
        <f t="shared" si="9"/>
        <v>0</v>
      </c>
    </row>
    <row r="192" spans="1:7" s="76" customFormat="1" ht="15" customHeight="1" x14ac:dyDescent="0.3">
      <c r="A192" s="85" t="s">
        <v>105</v>
      </c>
      <c r="B192" s="95"/>
      <c r="C192" s="94"/>
      <c r="D192" s="63">
        <f t="shared" si="8"/>
        <v>0</v>
      </c>
      <c r="E192" s="93"/>
      <c r="F192" s="94"/>
      <c r="G192" s="63">
        <f t="shared" si="9"/>
        <v>0</v>
      </c>
    </row>
    <row r="193" spans="1:7" s="76" customFormat="1" ht="15" customHeight="1" x14ac:dyDescent="0.3">
      <c r="A193" s="78" t="s">
        <v>106</v>
      </c>
      <c r="B193" s="95"/>
      <c r="C193" s="94"/>
      <c r="D193" s="63">
        <f t="shared" si="8"/>
        <v>0</v>
      </c>
      <c r="E193" s="93"/>
      <c r="F193" s="94"/>
      <c r="G193" s="63">
        <f t="shared" si="9"/>
        <v>0</v>
      </c>
    </row>
    <row r="194" spans="1:7" s="76" customFormat="1" ht="15" customHeight="1" x14ac:dyDescent="0.3">
      <c r="A194" s="78" t="s">
        <v>107</v>
      </c>
      <c r="B194" s="95"/>
      <c r="C194" s="94"/>
      <c r="D194" s="63">
        <f t="shared" si="8"/>
        <v>0</v>
      </c>
      <c r="E194" s="93"/>
      <c r="F194" s="94"/>
      <c r="G194" s="63">
        <f t="shared" si="9"/>
        <v>0</v>
      </c>
    </row>
    <row r="195" spans="1:7" s="76" customFormat="1" ht="15" customHeight="1" x14ac:dyDescent="0.3">
      <c r="A195" s="75" t="s">
        <v>108</v>
      </c>
      <c r="B195" s="95"/>
      <c r="C195" s="94"/>
      <c r="D195" s="63">
        <f t="shared" si="8"/>
        <v>0</v>
      </c>
      <c r="E195" s="93"/>
      <c r="F195" s="94"/>
      <c r="G195" s="63">
        <f t="shared" si="9"/>
        <v>0</v>
      </c>
    </row>
    <row r="196" spans="1:7" s="76" customFormat="1" ht="15" customHeight="1" x14ac:dyDescent="0.3">
      <c r="A196" s="78" t="s">
        <v>172</v>
      </c>
      <c r="B196" s="95"/>
      <c r="C196" s="94"/>
      <c r="D196" s="63">
        <f t="shared" si="8"/>
        <v>0</v>
      </c>
      <c r="E196" s="93"/>
      <c r="F196" s="94"/>
      <c r="G196" s="63">
        <f t="shared" si="9"/>
        <v>0</v>
      </c>
    </row>
    <row r="197" spans="1:7" s="76" customFormat="1" ht="15" customHeight="1" x14ac:dyDescent="0.3">
      <c r="A197" s="75" t="s">
        <v>109</v>
      </c>
      <c r="B197" s="95"/>
      <c r="C197" s="94"/>
      <c r="D197" s="63">
        <f t="shared" si="8"/>
        <v>0</v>
      </c>
      <c r="E197" s="93"/>
      <c r="F197" s="94"/>
      <c r="G197" s="63">
        <f t="shared" si="9"/>
        <v>0</v>
      </c>
    </row>
    <row r="198" spans="1:7" s="76" customFormat="1" ht="15" customHeight="1" x14ac:dyDescent="0.3">
      <c r="A198" s="75" t="s">
        <v>110</v>
      </c>
      <c r="B198" s="95"/>
      <c r="C198" s="94"/>
      <c r="D198" s="63">
        <f t="shared" si="8"/>
        <v>0</v>
      </c>
      <c r="E198" s="93"/>
      <c r="F198" s="94"/>
      <c r="G198" s="63">
        <f t="shared" si="9"/>
        <v>0</v>
      </c>
    </row>
    <row r="199" spans="1:7" s="76" customFormat="1" ht="15" customHeight="1" x14ac:dyDescent="0.3">
      <c r="A199" s="75" t="s">
        <v>111</v>
      </c>
      <c r="B199" s="95"/>
      <c r="C199" s="94"/>
      <c r="D199" s="63">
        <f t="shared" si="8"/>
        <v>0</v>
      </c>
      <c r="E199" s="93"/>
      <c r="F199" s="94"/>
      <c r="G199" s="63">
        <f t="shared" si="9"/>
        <v>0</v>
      </c>
    </row>
    <row r="200" spans="1:7" s="76" customFormat="1" ht="15" customHeight="1" x14ac:dyDescent="0.3">
      <c r="A200" s="75" t="s">
        <v>112</v>
      </c>
      <c r="B200" s="95"/>
      <c r="C200" s="94"/>
      <c r="D200" s="63">
        <f t="shared" si="8"/>
        <v>0</v>
      </c>
      <c r="E200" s="93"/>
      <c r="F200" s="94"/>
      <c r="G200" s="63">
        <f t="shared" si="9"/>
        <v>0</v>
      </c>
    </row>
    <row r="201" spans="1:7" s="76" customFormat="1" ht="15" customHeight="1" x14ac:dyDescent="0.3">
      <c r="A201" s="75" t="s">
        <v>113</v>
      </c>
      <c r="B201" s="95"/>
      <c r="C201" s="94"/>
      <c r="D201" s="63">
        <f t="shared" si="8"/>
        <v>0</v>
      </c>
      <c r="E201" s="93"/>
      <c r="F201" s="94"/>
      <c r="G201" s="63">
        <f t="shared" si="9"/>
        <v>0</v>
      </c>
    </row>
    <row r="202" spans="1:7" s="76" customFormat="1" ht="15" customHeight="1" x14ac:dyDescent="0.3">
      <c r="A202" s="75" t="s">
        <v>173</v>
      </c>
      <c r="B202" s="95"/>
      <c r="C202" s="94"/>
      <c r="D202" s="63">
        <f t="shared" si="8"/>
        <v>0</v>
      </c>
      <c r="E202" s="93"/>
      <c r="F202" s="94"/>
      <c r="G202" s="63">
        <f t="shared" si="9"/>
        <v>0</v>
      </c>
    </row>
    <row r="203" spans="1:7" s="74" customFormat="1" ht="15" customHeight="1" x14ac:dyDescent="0.3">
      <c r="A203" s="77" t="s">
        <v>239</v>
      </c>
      <c r="B203" s="95"/>
      <c r="C203" s="94"/>
      <c r="D203" s="63">
        <f t="shared" si="8"/>
        <v>0</v>
      </c>
      <c r="E203" s="93"/>
      <c r="F203" s="94"/>
      <c r="G203" s="63">
        <f t="shared" si="9"/>
        <v>0</v>
      </c>
    </row>
    <row r="204" spans="1:7" s="76" customFormat="1" ht="15" customHeight="1" x14ac:dyDescent="0.3">
      <c r="A204" s="75" t="s">
        <v>114</v>
      </c>
      <c r="B204" s="95"/>
      <c r="C204" s="94"/>
      <c r="D204" s="63">
        <f t="shared" si="8"/>
        <v>0</v>
      </c>
      <c r="E204" s="93"/>
      <c r="F204" s="94"/>
      <c r="G204" s="63">
        <f t="shared" si="9"/>
        <v>0</v>
      </c>
    </row>
    <row r="205" spans="1:7" s="76" customFormat="1" ht="15" customHeight="1" x14ac:dyDescent="0.3">
      <c r="A205" s="75" t="s">
        <v>115</v>
      </c>
      <c r="B205" s="95"/>
      <c r="C205" s="94"/>
      <c r="D205" s="63">
        <f t="shared" si="8"/>
        <v>0</v>
      </c>
      <c r="E205" s="93"/>
      <c r="F205" s="94"/>
      <c r="G205" s="63">
        <f t="shared" si="9"/>
        <v>0</v>
      </c>
    </row>
    <row r="206" spans="1:7" s="76" customFormat="1" ht="15" customHeight="1" x14ac:dyDescent="0.3">
      <c r="A206" s="75" t="s">
        <v>116</v>
      </c>
      <c r="B206" s="95"/>
      <c r="C206" s="94"/>
      <c r="D206" s="63">
        <f t="shared" si="8"/>
        <v>0</v>
      </c>
      <c r="E206" s="93"/>
      <c r="F206" s="94"/>
      <c r="G206" s="63">
        <f t="shared" si="9"/>
        <v>0</v>
      </c>
    </row>
    <row r="207" spans="1:7" s="76" customFormat="1" ht="15" customHeight="1" x14ac:dyDescent="0.3">
      <c r="A207" s="75" t="s">
        <v>117</v>
      </c>
      <c r="B207" s="95"/>
      <c r="C207" s="94"/>
      <c r="D207" s="63">
        <f t="shared" si="8"/>
        <v>0</v>
      </c>
      <c r="E207" s="93"/>
      <c r="F207" s="94"/>
      <c r="G207" s="63">
        <f t="shared" si="9"/>
        <v>0</v>
      </c>
    </row>
    <row r="208" spans="1:7" s="76" customFormat="1" ht="15" customHeight="1" x14ac:dyDescent="0.3">
      <c r="A208" s="75" t="s">
        <v>118</v>
      </c>
      <c r="B208" s="95"/>
      <c r="C208" s="94"/>
      <c r="D208" s="63">
        <f t="shared" si="8"/>
        <v>0</v>
      </c>
      <c r="E208" s="93"/>
      <c r="F208" s="94"/>
      <c r="G208" s="63">
        <f t="shared" si="9"/>
        <v>0</v>
      </c>
    </row>
    <row r="209" spans="1:7" s="76" customFormat="1" ht="15" customHeight="1" x14ac:dyDescent="0.3">
      <c r="A209" s="75" t="s">
        <v>119</v>
      </c>
      <c r="B209" s="95"/>
      <c r="C209" s="94"/>
      <c r="D209" s="63">
        <f t="shared" si="8"/>
        <v>0</v>
      </c>
      <c r="E209" s="93"/>
      <c r="F209" s="94"/>
      <c r="G209" s="63">
        <f t="shared" si="9"/>
        <v>0</v>
      </c>
    </row>
    <row r="210" spans="1:7" s="74" customFormat="1" ht="15" customHeight="1" x14ac:dyDescent="0.3">
      <c r="A210" s="78" t="s">
        <v>120</v>
      </c>
      <c r="B210" s="95"/>
      <c r="C210" s="94"/>
      <c r="D210" s="63">
        <f t="shared" si="8"/>
        <v>0</v>
      </c>
      <c r="E210" s="93"/>
      <c r="F210" s="94"/>
      <c r="G210" s="63">
        <f t="shared" si="9"/>
        <v>0</v>
      </c>
    </row>
    <row r="211" spans="1:7" s="76" customFormat="1" ht="15" customHeight="1" x14ac:dyDescent="0.3">
      <c r="A211" s="75" t="s">
        <v>121</v>
      </c>
      <c r="B211" s="95"/>
      <c r="C211" s="94"/>
      <c r="D211" s="63">
        <f t="shared" si="8"/>
        <v>0</v>
      </c>
      <c r="E211" s="93"/>
      <c r="F211" s="94"/>
      <c r="G211" s="63">
        <f t="shared" si="9"/>
        <v>0</v>
      </c>
    </row>
    <row r="212" spans="1:7" s="84" customFormat="1" ht="15" customHeight="1" x14ac:dyDescent="0.3">
      <c r="A212" s="77" t="s">
        <v>122</v>
      </c>
      <c r="B212" s="98"/>
      <c r="C212" s="94"/>
      <c r="D212" s="63">
        <f t="shared" si="8"/>
        <v>0</v>
      </c>
      <c r="E212" s="93"/>
      <c r="F212" s="94"/>
      <c r="G212" s="63">
        <f t="shared" si="9"/>
        <v>0</v>
      </c>
    </row>
    <row r="213" spans="1:7" s="74" customFormat="1" ht="15" customHeight="1" x14ac:dyDescent="0.3">
      <c r="A213" s="77" t="s">
        <v>240</v>
      </c>
      <c r="B213" s="95"/>
      <c r="C213" s="94"/>
      <c r="D213" s="63">
        <f t="shared" si="8"/>
        <v>0</v>
      </c>
      <c r="E213" s="93"/>
      <c r="F213" s="94"/>
      <c r="G213" s="63">
        <f t="shared" si="9"/>
        <v>0</v>
      </c>
    </row>
    <row r="214" spans="1:7" s="76" customFormat="1" ht="15" customHeight="1" x14ac:dyDescent="0.3">
      <c r="A214" s="75" t="s">
        <v>123</v>
      </c>
      <c r="B214" s="95"/>
      <c r="C214" s="94"/>
      <c r="D214" s="63">
        <f t="shared" si="8"/>
        <v>0</v>
      </c>
      <c r="E214" s="93"/>
      <c r="F214" s="94"/>
      <c r="G214" s="63">
        <f t="shared" si="9"/>
        <v>0</v>
      </c>
    </row>
    <row r="215" spans="1:7" s="76" customFormat="1" ht="15" customHeight="1" x14ac:dyDescent="0.3">
      <c r="A215" s="75" t="s">
        <v>124</v>
      </c>
      <c r="B215" s="95"/>
      <c r="C215" s="94"/>
      <c r="D215" s="63">
        <f t="shared" ref="D215:D231" si="10">(B215*C215)+B215</f>
        <v>0</v>
      </c>
      <c r="E215" s="93"/>
      <c r="F215" s="94"/>
      <c r="G215" s="63">
        <f t="shared" ref="G215:G231" si="11">(E215*F215)+E215</f>
        <v>0</v>
      </c>
    </row>
    <row r="216" spans="1:7" s="76" customFormat="1" ht="59.15" customHeight="1" x14ac:dyDescent="0.3">
      <c r="A216" s="78" t="s">
        <v>178</v>
      </c>
      <c r="B216" s="95"/>
      <c r="C216" s="94"/>
      <c r="D216" s="63">
        <f t="shared" si="10"/>
        <v>0</v>
      </c>
      <c r="E216" s="93"/>
      <c r="F216" s="94"/>
      <c r="G216" s="63">
        <f t="shared" si="11"/>
        <v>0</v>
      </c>
    </row>
    <row r="217" spans="1:7" s="76" customFormat="1" ht="15" customHeight="1" x14ac:dyDescent="0.3">
      <c r="A217" s="77" t="s">
        <v>179</v>
      </c>
      <c r="B217" s="95"/>
      <c r="C217" s="94"/>
      <c r="D217" s="63">
        <f t="shared" si="10"/>
        <v>0</v>
      </c>
      <c r="E217" s="93"/>
      <c r="F217" s="94"/>
      <c r="G217" s="63">
        <f t="shared" si="11"/>
        <v>0</v>
      </c>
    </row>
    <row r="218" spans="1:7" s="76" customFormat="1" ht="30" customHeight="1" x14ac:dyDescent="0.3">
      <c r="A218" s="78" t="s">
        <v>174</v>
      </c>
      <c r="B218" s="95"/>
      <c r="C218" s="94"/>
      <c r="D218" s="63">
        <f t="shared" si="10"/>
        <v>0</v>
      </c>
      <c r="E218" s="93"/>
      <c r="F218" s="94"/>
      <c r="G218" s="63">
        <f t="shared" si="11"/>
        <v>0</v>
      </c>
    </row>
    <row r="219" spans="1:7" s="76" customFormat="1" ht="15" customHeight="1" x14ac:dyDescent="0.3">
      <c r="A219" s="78" t="s">
        <v>175</v>
      </c>
      <c r="B219" s="95"/>
      <c r="C219" s="94"/>
      <c r="D219" s="63">
        <f t="shared" si="10"/>
        <v>0</v>
      </c>
      <c r="E219" s="93"/>
      <c r="F219" s="94"/>
      <c r="G219" s="63">
        <f t="shared" si="11"/>
        <v>0</v>
      </c>
    </row>
    <row r="220" spans="1:7" s="76" customFormat="1" ht="15" customHeight="1" x14ac:dyDescent="0.3">
      <c r="A220" s="78" t="s">
        <v>125</v>
      </c>
      <c r="B220" s="95"/>
      <c r="C220" s="94"/>
      <c r="D220" s="63">
        <f t="shared" si="10"/>
        <v>0</v>
      </c>
      <c r="E220" s="93"/>
      <c r="F220" s="94"/>
      <c r="G220" s="63">
        <f t="shared" si="11"/>
        <v>0</v>
      </c>
    </row>
    <row r="221" spans="1:7" s="76" customFormat="1" ht="15" customHeight="1" x14ac:dyDescent="0.3">
      <c r="A221" s="75" t="s">
        <v>126</v>
      </c>
      <c r="B221" s="95"/>
      <c r="C221" s="94"/>
      <c r="D221" s="63">
        <f t="shared" si="10"/>
        <v>0</v>
      </c>
      <c r="E221" s="93"/>
      <c r="F221" s="94"/>
      <c r="G221" s="63">
        <f t="shared" si="11"/>
        <v>0</v>
      </c>
    </row>
    <row r="222" spans="1:7" s="76" customFormat="1" ht="15" customHeight="1" x14ac:dyDescent="0.3">
      <c r="A222" s="75" t="s">
        <v>127</v>
      </c>
      <c r="B222" s="95"/>
      <c r="C222" s="94"/>
      <c r="D222" s="63">
        <f t="shared" si="10"/>
        <v>0</v>
      </c>
      <c r="E222" s="93"/>
      <c r="F222" s="94"/>
      <c r="G222" s="63">
        <f t="shared" si="11"/>
        <v>0</v>
      </c>
    </row>
    <row r="223" spans="1:7" s="76" customFormat="1" ht="15" customHeight="1" x14ac:dyDescent="0.3">
      <c r="A223" s="79" t="s">
        <v>128</v>
      </c>
      <c r="B223" s="95"/>
      <c r="C223" s="94"/>
      <c r="D223" s="63">
        <f t="shared" si="10"/>
        <v>0</v>
      </c>
      <c r="E223" s="93"/>
      <c r="F223" s="94"/>
      <c r="G223" s="63">
        <f t="shared" si="11"/>
        <v>0</v>
      </c>
    </row>
    <row r="224" spans="1:7" s="76" customFormat="1" ht="15" customHeight="1" x14ac:dyDescent="0.3">
      <c r="A224" s="75" t="s">
        <v>129</v>
      </c>
      <c r="B224" s="95"/>
      <c r="C224" s="94"/>
      <c r="D224" s="63">
        <f t="shared" si="10"/>
        <v>0</v>
      </c>
      <c r="E224" s="93"/>
      <c r="F224" s="94"/>
      <c r="G224" s="63">
        <f t="shared" si="11"/>
        <v>0</v>
      </c>
    </row>
    <row r="225" spans="1:7" s="76" customFormat="1" ht="15" customHeight="1" x14ac:dyDescent="0.3">
      <c r="A225" s="75" t="s">
        <v>130</v>
      </c>
      <c r="B225" s="95"/>
      <c r="C225" s="94"/>
      <c r="D225" s="63">
        <f t="shared" si="10"/>
        <v>0</v>
      </c>
      <c r="E225" s="93"/>
      <c r="F225" s="94"/>
      <c r="G225" s="63">
        <f t="shared" si="11"/>
        <v>0</v>
      </c>
    </row>
    <row r="226" spans="1:7" s="76" customFormat="1" ht="15" customHeight="1" x14ac:dyDescent="0.3">
      <c r="A226" s="75" t="s">
        <v>131</v>
      </c>
      <c r="B226" s="95"/>
      <c r="C226" s="94"/>
      <c r="D226" s="63">
        <f t="shared" si="10"/>
        <v>0</v>
      </c>
      <c r="E226" s="93"/>
      <c r="F226" s="94"/>
      <c r="G226" s="63">
        <f t="shared" si="11"/>
        <v>0</v>
      </c>
    </row>
    <row r="227" spans="1:7" s="76" customFormat="1" ht="15" customHeight="1" x14ac:dyDescent="0.3">
      <c r="A227" s="78" t="s">
        <v>132</v>
      </c>
      <c r="B227" s="95"/>
      <c r="C227" s="94"/>
      <c r="D227" s="63">
        <f t="shared" si="10"/>
        <v>0</v>
      </c>
      <c r="E227" s="93"/>
      <c r="F227" s="94"/>
      <c r="G227" s="63">
        <f t="shared" si="11"/>
        <v>0</v>
      </c>
    </row>
    <row r="228" spans="1:7" s="76" customFormat="1" ht="15" customHeight="1" x14ac:dyDescent="0.3">
      <c r="A228" s="75" t="s">
        <v>133</v>
      </c>
      <c r="B228" s="95"/>
      <c r="C228" s="94"/>
      <c r="D228" s="63">
        <f t="shared" si="10"/>
        <v>0</v>
      </c>
      <c r="E228" s="93"/>
      <c r="F228" s="94"/>
      <c r="G228" s="63">
        <f t="shared" si="11"/>
        <v>0</v>
      </c>
    </row>
    <row r="229" spans="1:7" s="76" customFormat="1" ht="15" customHeight="1" x14ac:dyDescent="0.3">
      <c r="A229" s="77" t="s">
        <v>134</v>
      </c>
      <c r="B229" s="95"/>
      <c r="C229" s="94"/>
      <c r="D229" s="63">
        <f t="shared" si="10"/>
        <v>0</v>
      </c>
      <c r="E229" s="93"/>
      <c r="F229" s="94"/>
      <c r="G229" s="63">
        <f t="shared" si="11"/>
        <v>0</v>
      </c>
    </row>
    <row r="230" spans="1:7" s="86" customFormat="1" ht="15" customHeight="1" x14ac:dyDescent="0.3">
      <c r="A230" s="77" t="s">
        <v>135</v>
      </c>
      <c r="B230" s="95"/>
      <c r="C230" s="94"/>
      <c r="D230" s="63">
        <f t="shared" si="10"/>
        <v>0</v>
      </c>
      <c r="E230" s="93"/>
      <c r="F230" s="94"/>
      <c r="G230" s="63">
        <f t="shared" si="11"/>
        <v>0</v>
      </c>
    </row>
    <row r="231" spans="1:7" s="76" customFormat="1" ht="15" customHeight="1" thickBot="1" x14ac:dyDescent="0.35">
      <c r="A231" s="87" t="s">
        <v>136</v>
      </c>
      <c r="B231" s="17"/>
      <c r="C231" s="100"/>
      <c r="D231" s="18">
        <f t="shared" si="10"/>
        <v>0</v>
      </c>
      <c r="E231" s="101"/>
      <c r="F231" s="100"/>
      <c r="G231" s="18">
        <f t="shared" si="11"/>
        <v>0</v>
      </c>
    </row>
    <row r="232" spans="1:7" s="86" customFormat="1" ht="14" x14ac:dyDescent="0.3"/>
    <row r="233" spans="1:7" s="86" customFormat="1" ht="14" x14ac:dyDescent="0.3"/>
    <row r="234" spans="1:7" s="90" customFormat="1" ht="41.25" customHeight="1" x14ac:dyDescent="0.35">
      <c r="E234" s="88"/>
      <c r="F234" s="89"/>
      <c r="G234" s="88"/>
    </row>
    <row r="235" spans="1:7" s="90" customFormat="1" ht="41.25" customHeight="1" x14ac:dyDescent="0.35">
      <c r="E235" s="91"/>
      <c r="F235" s="91"/>
      <c r="G235" s="91"/>
    </row>
    <row r="236" spans="1:7" s="90" customFormat="1" ht="15.65" customHeight="1" x14ac:dyDescent="0.35">
      <c r="A236" s="92"/>
      <c r="B236" s="92"/>
      <c r="C236" s="92"/>
      <c r="D236" s="92"/>
      <c r="E236" s="91"/>
      <c r="F236" s="91"/>
      <c r="G236" s="91"/>
    </row>
  </sheetData>
  <sheetProtection algorithmName="SHA-512" hashValue="EshBeDK8E7X1SUAyl3A8ZBxyI6NDtoxYW1kGEf+3RjHUGO1MOcspWnjBnJEnxuTBKZ9Mal04TAfjOAFmBVocYA==" saltValue="vQEcfAeeDCQoyNPMnrz7xg==" spinCount="100000" sheet="1" objects="1" scenarios="1"/>
  <mergeCells count="5">
    <mergeCell ref="A5:A6"/>
    <mergeCell ref="B5:D5"/>
    <mergeCell ref="E5:G5"/>
    <mergeCell ref="A1:G1"/>
    <mergeCell ref="A3:G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4"/>
  <sheetViews>
    <sheetView zoomScale="80" zoomScaleNormal="80" workbookViewId="0">
      <selection activeCell="G1" sqref="G1"/>
    </sheetView>
  </sheetViews>
  <sheetFormatPr baseColWidth="10" defaultColWidth="10.81640625" defaultRowHeight="14.5" x14ac:dyDescent="0.35"/>
  <cols>
    <col min="1" max="1" width="56.54296875" style="65" customWidth="1"/>
    <col min="2" max="2" width="24.453125" style="65" customWidth="1"/>
    <col min="3" max="3" width="17.1796875" style="65" customWidth="1"/>
    <col min="4" max="4" width="33.1796875" style="65" customWidth="1"/>
    <col min="5" max="16384" width="10.81640625" style="65"/>
  </cols>
  <sheetData>
    <row r="1" spans="1:25" ht="127.5" customHeight="1" thickBot="1" x14ac:dyDescent="0.4">
      <c r="A1" s="225" t="s">
        <v>438</v>
      </c>
      <c r="B1" s="226"/>
      <c r="C1" s="226"/>
      <c r="D1" s="227"/>
      <c r="E1" s="64"/>
      <c r="F1" s="64"/>
      <c r="G1" s="64"/>
      <c r="H1" s="64"/>
      <c r="I1" s="64"/>
      <c r="J1" s="64"/>
      <c r="K1" s="64"/>
      <c r="L1" s="64"/>
      <c r="M1" s="64"/>
      <c r="N1" s="64"/>
      <c r="O1" s="64"/>
      <c r="P1" s="64"/>
      <c r="Q1" s="64"/>
      <c r="R1" s="64"/>
      <c r="S1" s="64"/>
      <c r="T1" s="64"/>
      <c r="U1" s="66"/>
      <c r="V1" s="66"/>
      <c r="W1" s="66"/>
      <c r="X1" s="66"/>
      <c r="Y1" s="67"/>
    </row>
    <row r="2" spans="1:25" s="68" customFormat="1" ht="10" customHeight="1" thickBot="1" x14ac:dyDescent="0.4">
      <c r="A2" s="64"/>
      <c r="B2" s="64"/>
      <c r="C2" s="64"/>
      <c r="D2" s="64"/>
      <c r="E2" s="64"/>
      <c r="F2" s="64"/>
      <c r="G2" s="64"/>
      <c r="H2" s="64"/>
      <c r="I2" s="64"/>
      <c r="J2" s="64"/>
      <c r="K2" s="64"/>
      <c r="L2" s="64"/>
      <c r="M2" s="64"/>
      <c r="N2" s="64"/>
      <c r="O2" s="64"/>
      <c r="P2" s="64"/>
      <c r="Q2" s="64"/>
      <c r="R2" s="64"/>
      <c r="S2" s="64"/>
      <c r="T2" s="64"/>
      <c r="U2" s="66"/>
      <c r="V2" s="66"/>
      <c r="W2" s="66"/>
      <c r="X2" s="66"/>
      <c r="Y2" s="66"/>
    </row>
    <row r="3" spans="1:25" ht="74.5" customHeight="1" thickBot="1" x14ac:dyDescent="0.4">
      <c r="A3" s="225" t="s">
        <v>430</v>
      </c>
      <c r="B3" s="226"/>
      <c r="C3" s="226"/>
      <c r="D3" s="227"/>
      <c r="E3" s="64"/>
      <c r="F3" s="64"/>
      <c r="G3" s="64"/>
      <c r="H3" s="64"/>
      <c r="I3" s="64"/>
      <c r="J3" s="64"/>
      <c r="K3" s="64"/>
      <c r="L3" s="64"/>
      <c r="M3" s="64"/>
      <c r="N3" s="64"/>
      <c r="O3" s="64"/>
      <c r="P3" s="64"/>
      <c r="Q3" s="64"/>
      <c r="R3" s="64"/>
      <c r="S3" s="64"/>
      <c r="T3" s="64"/>
      <c r="U3" s="67"/>
      <c r="V3" s="67"/>
      <c r="W3" s="67"/>
      <c r="X3" s="67"/>
      <c r="Y3" s="67"/>
    </row>
    <row r="4" spans="1:25" s="102" customFormat="1" ht="14" x14ac:dyDescent="0.35">
      <c r="A4" s="228"/>
      <c r="B4" s="228"/>
      <c r="C4" s="228"/>
      <c r="D4" s="228"/>
      <c r="E4" s="228"/>
      <c r="F4" s="228"/>
      <c r="G4" s="228"/>
      <c r="H4" s="228"/>
      <c r="I4" s="228"/>
      <c r="J4" s="228"/>
      <c r="K4" s="228"/>
      <c r="M4" s="103"/>
      <c r="N4" s="70"/>
      <c r="O4" s="70"/>
      <c r="P4" s="70"/>
    </row>
    <row r="5" spans="1:25" s="108" customFormat="1" thickBot="1" x14ac:dyDescent="0.4">
      <c r="A5" s="109"/>
      <c r="B5" s="55"/>
      <c r="C5" s="54"/>
      <c r="D5" s="55"/>
      <c r="E5" s="110"/>
    </row>
    <row r="6" spans="1:25" s="108" customFormat="1" ht="28" x14ac:dyDescent="0.35">
      <c r="A6" s="62" t="s">
        <v>418</v>
      </c>
      <c r="B6" s="58" t="s">
        <v>213</v>
      </c>
      <c r="C6" s="59" t="s">
        <v>176</v>
      </c>
      <c r="D6" s="60" t="s">
        <v>214</v>
      </c>
      <c r="E6" s="104"/>
    </row>
    <row r="7" spans="1:25" s="108" customFormat="1" ht="14" x14ac:dyDescent="0.35">
      <c r="A7" s="111" t="s">
        <v>201</v>
      </c>
      <c r="B7" s="56"/>
      <c r="C7" s="96"/>
      <c r="D7" s="63">
        <f>(B7*C7)+B7</f>
        <v>0</v>
      </c>
      <c r="E7" s="104"/>
    </row>
    <row r="8" spans="1:25" s="108" customFormat="1" ht="14" x14ac:dyDescent="0.35">
      <c r="A8" s="111" t="s">
        <v>202</v>
      </c>
      <c r="B8" s="56"/>
      <c r="C8" s="96"/>
      <c r="D8" s="63">
        <f>(B8*C8)+B8</f>
        <v>0</v>
      </c>
      <c r="E8" s="104"/>
    </row>
    <row r="9" spans="1:25" s="108" customFormat="1" ht="14" x14ac:dyDescent="0.35">
      <c r="A9" s="111" t="s">
        <v>203</v>
      </c>
      <c r="B9" s="56"/>
      <c r="C9" s="96"/>
      <c r="D9" s="63">
        <f>(B9*C9)+B9</f>
        <v>0</v>
      </c>
      <c r="E9" s="104"/>
    </row>
    <row r="10" spans="1:25" s="108" customFormat="1" thickBot="1" x14ac:dyDescent="0.4">
      <c r="A10" s="112" t="s">
        <v>419</v>
      </c>
      <c r="B10" s="61"/>
      <c r="C10" s="99"/>
      <c r="D10" s="18">
        <f>(B10*C10)+B10</f>
        <v>0</v>
      </c>
      <c r="E10" s="104"/>
    </row>
    <row r="11" spans="1:25" s="108" customFormat="1" thickBot="1" x14ac:dyDescent="0.4">
      <c r="A11" s="113"/>
      <c r="B11" s="55"/>
      <c r="C11" s="54"/>
      <c r="D11" s="55"/>
      <c r="E11" s="104"/>
    </row>
    <row r="12" spans="1:25" s="106" customFormat="1" ht="28" x14ac:dyDescent="0.35">
      <c r="A12" s="57" t="s">
        <v>417</v>
      </c>
      <c r="B12" s="58" t="s">
        <v>211</v>
      </c>
      <c r="C12" s="59" t="s">
        <v>176</v>
      </c>
      <c r="D12" s="60" t="s">
        <v>212</v>
      </c>
      <c r="E12" s="104"/>
      <c r="F12" s="105"/>
      <c r="G12" s="105"/>
      <c r="H12" s="105"/>
      <c r="I12" s="105"/>
      <c r="J12" s="105"/>
      <c r="K12" s="105"/>
      <c r="L12" s="105"/>
      <c r="M12" s="105"/>
      <c r="N12" s="105"/>
      <c r="O12" s="105"/>
      <c r="P12" s="105"/>
      <c r="Q12" s="105"/>
      <c r="R12" s="105"/>
    </row>
    <row r="13" spans="1:25" s="108" customFormat="1" thickBot="1" x14ac:dyDescent="0.4">
      <c r="A13" s="107" t="s">
        <v>200</v>
      </c>
      <c r="B13" s="61"/>
      <c r="C13" s="99"/>
      <c r="D13" s="18">
        <f>(B13*C13)+B13</f>
        <v>0</v>
      </c>
      <c r="E13" s="104"/>
    </row>
    <row r="14" spans="1:25" s="108" customFormat="1" ht="14" x14ac:dyDescent="0.35">
      <c r="A14" s="150"/>
      <c r="B14" s="151"/>
      <c r="C14" s="152"/>
      <c r="D14" s="55"/>
      <c r="E14" s="104"/>
    </row>
    <row r="15" spans="1:25" s="108" customFormat="1" ht="15" customHeight="1" thickBot="1" x14ac:dyDescent="0.4">
      <c r="A15" s="114"/>
      <c r="B15" s="114"/>
      <c r="C15" s="114"/>
    </row>
    <row r="16" spans="1:25" s="116" customFormat="1" ht="59.15" customHeight="1" thickBot="1" x14ac:dyDescent="0.4">
      <c r="A16" s="229" t="s">
        <v>205</v>
      </c>
      <c r="B16" s="230"/>
      <c r="C16" s="230"/>
      <c r="D16" s="231"/>
      <c r="E16" s="115"/>
      <c r="F16" s="115"/>
      <c r="G16" s="115"/>
      <c r="H16" s="115"/>
      <c r="I16" s="115"/>
    </row>
    <row r="17" spans="1:4" x14ac:dyDescent="0.35">
      <c r="A17" s="117"/>
      <c r="B17" s="117"/>
      <c r="C17" s="117"/>
      <c r="D17" s="117"/>
    </row>
    <row r="18" spans="1:4" x14ac:dyDescent="0.35">
      <c r="A18" s="117"/>
      <c r="B18" s="117"/>
      <c r="C18" s="117"/>
      <c r="D18" s="117"/>
    </row>
    <row r="19" spans="1:4" x14ac:dyDescent="0.35">
      <c r="A19" s="117"/>
      <c r="B19" s="117"/>
      <c r="C19" s="117"/>
      <c r="D19" s="117"/>
    </row>
    <row r="20" spans="1:4" x14ac:dyDescent="0.35">
      <c r="A20" s="117"/>
      <c r="B20" s="117"/>
      <c r="C20" s="117"/>
      <c r="D20" s="117"/>
    </row>
    <row r="21" spans="1:4" x14ac:dyDescent="0.35">
      <c r="A21" s="117"/>
      <c r="B21" s="117"/>
      <c r="C21" s="117"/>
      <c r="D21" s="117"/>
    </row>
    <row r="22" spans="1:4" x14ac:dyDescent="0.35">
      <c r="A22" s="117"/>
      <c r="B22" s="117"/>
      <c r="C22" s="117"/>
      <c r="D22" s="117"/>
    </row>
    <row r="23" spans="1:4" x14ac:dyDescent="0.35">
      <c r="A23" s="117"/>
      <c r="B23" s="117"/>
      <c r="C23" s="117"/>
      <c r="D23" s="117"/>
    </row>
    <row r="24" spans="1:4" x14ac:dyDescent="0.35">
      <c r="A24" s="117"/>
      <c r="B24" s="117"/>
      <c r="C24" s="117"/>
      <c r="D24" s="117"/>
    </row>
    <row r="25" spans="1:4" x14ac:dyDescent="0.35">
      <c r="A25" s="117"/>
      <c r="B25" s="117"/>
      <c r="C25" s="117"/>
      <c r="D25" s="117"/>
    </row>
    <row r="26" spans="1:4" x14ac:dyDescent="0.35">
      <c r="A26" s="117"/>
      <c r="B26" s="117"/>
      <c r="C26" s="117"/>
      <c r="D26" s="117"/>
    </row>
    <row r="27" spans="1:4" x14ac:dyDescent="0.35">
      <c r="A27" s="117"/>
      <c r="B27" s="117"/>
      <c r="C27" s="117"/>
      <c r="D27" s="117"/>
    </row>
    <row r="28" spans="1:4" x14ac:dyDescent="0.35">
      <c r="A28" s="117"/>
      <c r="B28" s="117"/>
      <c r="C28" s="117"/>
      <c r="D28" s="117"/>
    </row>
    <row r="29" spans="1:4" x14ac:dyDescent="0.35">
      <c r="A29" s="117"/>
      <c r="B29" s="117"/>
      <c r="C29" s="117"/>
      <c r="D29" s="117"/>
    </row>
    <row r="30" spans="1:4" x14ac:dyDescent="0.35">
      <c r="A30" s="117"/>
      <c r="B30" s="117"/>
      <c r="C30" s="117"/>
      <c r="D30" s="117"/>
    </row>
    <row r="31" spans="1:4" x14ac:dyDescent="0.35">
      <c r="A31" s="117"/>
      <c r="B31" s="117"/>
      <c r="C31" s="117"/>
      <c r="D31" s="117"/>
    </row>
    <row r="32" spans="1:4" x14ac:dyDescent="0.35">
      <c r="A32" s="117"/>
      <c r="B32" s="117"/>
      <c r="C32" s="117"/>
      <c r="D32" s="117"/>
    </row>
    <row r="33" spans="1:4" x14ac:dyDescent="0.35">
      <c r="A33" s="117"/>
      <c r="B33" s="117"/>
      <c r="C33" s="117"/>
      <c r="D33" s="117"/>
    </row>
    <row r="34" spans="1:4" x14ac:dyDescent="0.35">
      <c r="A34" s="117"/>
      <c r="B34" s="117"/>
      <c r="C34" s="117"/>
      <c r="D34" s="117"/>
    </row>
    <row r="35" spans="1:4" x14ac:dyDescent="0.35">
      <c r="A35" s="117"/>
      <c r="B35" s="117"/>
      <c r="C35" s="117"/>
      <c r="D35" s="117"/>
    </row>
    <row r="36" spans="1:4" x14ac:dyDescent="0.35">
      <c r="A36" s="117"/>
      <c r="B36" s="117"/>
      <c r="C36" s="117"/>
      <c r="D36" s="117"/>
    </row>
    <row r="37" spans="1:4" x14ac:dyDescent="0.35">
      <c r="A37" s="117"/>
      <c r="B37" s="117"/>
      <c r="C37" s="117"/>
      <c r="D37" s="117"/>
    </row>
    <row r="38" spans="1:4" x14ac:dyDescent="0.35">
      <c r="A38" s="117"/>
      <c r="B38" s="117"/>
      <c r="C38" s="117"/>
      <c r="D38" s="117"/>
    </row>
    <row r="39" spans="1:4" x14ac:dyDescent="0.35">
      <c r="A39" s="117"/>
      <c r="B39" s="117"/>
      <c r="C39" s="117"/>
      <c r="D39" s="117"/>
    </row>
    <row r="40" spans="1:4" x14ac:dyDescent="0.35">
      <c r="A40" s="117"/>
      <c r="B40" s="117"/>
      <c r="C40" s="117"/>
      <c r="D40" s="117"/>
    </row>
    <row r="41" spans="1:4" x14ac:dyDescent="0.35">
      <c r="A41" s="117"/>
      <c r="B41" s="117"/>
      <c r="C41" s="117"/>
      <c r="D41" s="117"/>
    </row>
    <row r="42" spans="1:4" x14ac:dyDescent="0.35">
      <c r="A42" s="117"/>
      <c r="B42" s="117"/>
      <c r="C42" s="117"/>
      <c r="D42" s="117"/>
    </row>
    <row r="43" spans="1:4" x14ac:dyDescent="0.35">
      <c r="A43" s="117"/>
      <c r="B43" s="117"/>
      <c r="C43" s="117"/>
      <c r="D43" s="117"/>
    </row>
    <row r="44" spans="1:4" x14ac:dyDescent="0.35">
      <c r="A44" s="117"/>
      <c r="B44" s="117"/>
      <c r="C44" s="117"/>
      <c r="D44" s="117"/>
    </row>
  </sheetData>
  <sheetProtection algorithmName="SHA-512" hashValue="EToVaHec18bsg98Cqx/SPw0qQ+XhmbBW2thFoa5GZV8j25YGKQb7dqFSYr8Q9r3cO37fKgTZ0QwvKHpv8+kfJA==" saltValue="1kFwfGRelLgJLPlk4VZgCg==" spinCount="100000" sheet="1" objects="1" scenarios="1"/>
  <mergeCells count="4">
    <mergeCell ref="A4:K4"/>
    <mergeCell ref="A16:D16"/>
    <mergeCell ref="A1:D1"/>
    <mergeCell ref="A3:D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Lot1_BPU_Articles site + DQE</vt:lpstr>
      <vt:lpstr>Lot1_BPU__Liste commune</vt:lpstr>
      <vt:lpstr>Lot1_Prest Suppl</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STAQUET Delphine SA CN MINDEF</dc:creator>
  <cp:lastModifiedBy>STAQUET Delphine SA CN MINDEF</cp:lastModifiedBy>
  <dcterms:created xsi:type="dcterms:W3CDTF">2024-05-24T07:26:42Z</dcterms:created>
  <dcterms:modified xsi:type="dcterms:W3CDTF">2025-03-20T10:18:46Z</dcterms:modified>
</cp:coreProperties>
</file>