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3\20235010 - Contrôles qualité des OF\03_DCE\3.2_DCE_final\"/>
    </mc:Choice>
  </mc:AlternateContent>
  <xr:revisionPtr revIDLastSave="0" documentId="13_ncr:1_{ECB9362A-23F0-485C-953D-D66A25B08858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DPGF" sheetId="15" r:id="rId1"/>
    <sheet name="BPU " sheetId="13" r:id="rId2"/>
    <sheet name="DQE" sheetId="1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7" i="14" l="1"/>
  <c r="C16" i="14"/>
  <c r="C13" i="14" l="1"/>
  <c r="C8" i="14"/>
  <c r="D3" i="14"/>
  <c r="D3" i="13"/>
  <c r="D10" i="15"/>
  <c r="D11" i="15" s="1"/>
  <c r="B2" i="14"/>
  <c r="E8" i="14" l="1"/>
  <c r="E9" i="13"/>
  <c r="G8" i="14" l="1"/>
  <c r="F8" i="14"/>
  <c r="H8" i="14" l="1"/>
  <c r="C15" i="14"/>
</calcChain>
</file>

<file path=xl/sharedStrings.xml><?xml version="1.0" encoding="utf-8"?>
<sst xmlns="http://schemas.openxmlformats.org/spreadsheetml/2006/main" count="49" uniqueCount="38">
  <si>
    <t>Nom du candidat</t>
  </si>
  <si>
    <t>Sous-traitance prévue</t>
  </si>
  <si>
    <t>Dénomination du sous-traitant</t>
  </si>
  <si>
    <t>Part de sous-traitance envisagée</t>
  </si>
  <si>
    <t>A Compléter</t>
  </si>
  <si>
    <t>oui / non</t>
  </si>
  <si>
    <t>en %</t>
  </si>
  <si>
    <t xml:space="preserve">Détail Quantitatif Estimatif (D.Q.E) </t>
  </si>
  <si>
    <r>
      <rPr>
        <b/>
        <u/>
        <sz val="14"/>
        <color theme="2"/>
        <rFont val="Calibri"/>
        <family val="2"/>
      </rPr>
      <t>Accord-cadre n°</t>
    </r>
    <r>
      <rPr>
        <b/>
        <u/>
        <sz val="14"/>
        <color indexed="17"/>
        <rFont val="Calibri"/>
        <family val="2"/>
      </rPr>
      <t xml:space="preserve"> </t>
    </r>
    <r>
      <rPr>
        <b/>
        <u/>
        <sz val="16"/>
        <color rgb="FF008000"/>
        <rFont val="Calibri"/>
        <family val="2"/>
      </rPr>
      <t>20235010</t>
    </r>
  </si>
  <si>
    <r>
      <t xml:space="preserve">Accord-cadre n° </t>
    </r>
    <r>
      <rPr>
        <b/>
        <sz val="14"/>
        <color rgb="FF00B050"/>
        <rFont val="Calibri"/>
        <family val="2"/>
      </rPr>
      <t>20235010</t>
    </r>
  </si>
  <si>
    <r>
      <rPr>
        <b/>
        <sz val="20"/>
        <color theme="2"/>
        <rFont val="Calibri"/>
        <family val="2"/>
      </rPr>
      <t xml:space="preserve">Décomposition du Prix Global et Forfaitaire (DPGF) </t>
    </r>
    <r>
      <rPr>
        <b/>
        <sz val="26"/>
        <color theme="2"/>
        <rFont val="Calibri"/>
        <family val="2"/>
      </rPr>
      <t xml:space="preserve">
</t>
    </r>
    <r>
      <rPr>
        <b/>
        <i/>
        <sz val="14"/>
        <color theme="2"/>
        <rFont val="Calibri"/>
        <family val="2"/>
      </rPr>
      <t>Annexe à l'acte d'engagement</t>
    </r>
  </si>
  <si>
    <r>
      <rPr>
        <b/>
        <sz val="20"/>
        <color theme="2"/>
        <rFont val="Calibri"/>
        <family val="2"/>
      </rPr>
      <t xml:space="preserve">Bordereau des prix unitaires (B.P.U) </t>
    </r>
    <r>
      <rPr>
        <b/>
        <sz val="26"/>
        <color theme="2"/>
        <rFont val="Calibri"/>
        <family val="2"/>
      </rPr>
      <t xml:space="preserve">
</t>
    </r>
    <r>
      <rPr>
        <b/>
        <i/>
        <sz val="14"/>
        <color theme="2"/>
        <rFont val="Calibri"/>
        <family val="2"/>
      </rPr>
      <t>Annexe à l'acte d'engagement</t>
    </r>
  </si>
  <si>
    <t>Pilotage et reporting des contrôles des actions de formation des organismes de formation</t>
  </si>
  <si>
    <t>Montant total sur 4 ans HT</t>
  </si>
  <si>
    <t>Montant total sur 4 ans TTC</t>
  </si>
  <si>
    <t>Prix forfaitaire annuel HT</t>
  </si>
  <si>
    <t>Prix forfaitaire annuel TTC</t>
  </si>
  <si>
    <t>Nature des prestations forfaitaires</t>
  </si>
  <si>
    <r>
      <rPr>
        <b/>
        <u/>
        <sz val="10"/>
        <color rgb="FFFF0000"/>
        <rFont val="Calibri"/>
        <family val="2"/>
      </rPr>
      <t>Attention</t>
    </r>
    <r>
      <rPr>
        <b/>
        <sz val="10"/>
        <color rgb="FFFF0000"/>
        <rFont val="Calibri"/>
        <family val="2"/>
      </rPr>
      <t xml:space="preserve"> :  Ne pas saisir de prix dans ce DQE, il est complété automatiquement depuis la saisie des prix effectuée dans le BPU.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color rgb="FFFF0000"/>
        <rFont val="Calibri"/>
        <family val="2"/>
      </rPr>
      <t>Rappel</t>
    </r>
    <r>
      <rPr>
        <b/>
        <sz val="10"/>
        <color rgb="FFFF0000"/>
        <rFont val="Calibri"/>
        <family val="2"/>
      </rPr>
      <t xml:space="preserve"> : Le DQE n'a pas de valeur contractuelle et n'a vocation qu'à permettre la comparaison des offres financières. En conséquence, les quantités estimatives précisées ci-dessous par la Caisse des Dépôts ne doivent pas être modifiées.</t>
    </r>
  </si>
  <si>
    <t>Prestations forfaitaires (DPGF)</t>
  </si>
  <si>
    <t>Montant total HT</t>
  </si>
  <si>
    <t>Montant total estimatif HT</t>
  </si>
  <si>
    <t>Montant total estimatif TTC</t>
  </si>
  <si>
    <t xml:space="preserve">Information : le prix saisi dans la cellule bleue sera automatiquement reporté dans le DQE.       </t>
  </si>
  <si>
    <t>Intervention pour un contrôle</t>
  </si>
  <si>
    <t>Prix unitaire J/H HT</t>
  </si>
  <si>
    <t>Prix unitaire J/H TTC</t>
  </si>
  <si>
    <t>Prestation unitaire à bons de commande</t>
  </si>
  <si>
    <t>Quantité annuelle estimative des jours d'intervention</t>
  </si>
  <si>
    <t>Montant estimatif annuel HT</t>
  </si>
  <si>
    <t>Montant estimatif annuel TTC</t>
  </si>
  <si>
    <t>Montant estimatif sur 4 ans HT</t>
  </si>
  <si>
    <t>Montant estimatif sur 4 ans TTC</t>
  </si>
  <si>
    <t>Montant total estimatif sur la durée totale  
de l'accord-cadre (4 ans)</t>
  </si>
  <si>
    <t>Prestation unitaire à bon de commande (DQE)</t>
  </si>
  <si>
    <t>Prestation unitaire</t>
  </si>
  <si>
    <t>Intervention pour un contrôle *</t>
  </si>
  <si>
    <t xml:space="preserve">* le nombre de jours prévu pour chacun des contrôles est indiqué dans le CCTP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</si>
</sst>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2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4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sz val="11"/>
      <color theme="1"/>
      <name val="Calibri"/>
      <family val="2"/>
    </font>
    <font>
      <b/>
      <sz val="12"/>
      <color theme="0"/>
      <name val="Calibri"/>
      <family val="2"/>
    </font>
    <font>
      <sz val="20"/>
      <color theme="2"/>
      <name val="Calibri"/>
      <family val="2"/>
    </font>
    <font>
      <sz val="10"/>
      <name val="Arial"/>
      <family val="2"/>
    </font>
    <font>
      <b/>
      <i/>
      <sz val="16"/>
      <color rgb="FFFF0000"/>
      <name val="Calibri"/>
      <family val="2"/>
    </font>
    <font>
      <i/>
      <sz val="11"/>
      <color rgb="FFFF0000"/>
      <name val="Calibri"/>
      <family val="2"/>
    </font>
    <font>
      <b/>
      <u/>
      <sz val="14"/>
      <name val="Calibri"/>
      <family val="2"/>
    </font>
    <font>
      <b/>
      <u/>
      <sz val="14"/>
      <color theme="2"/>
      <name val="Calibri"/>
      <family val="2"/>
    </font>
    <font>
      <b/>
      <u/>
      <sz val="14"/>
      <color indexed="17"/>
      <name val="Calibri"/>
      <family val="2"/>
    </font>
    <font>
      <b/>
      <u/>
      <sz val="16"/>
      <color rgb="FF008000"/>
      <name val="Calibri"/>
      <family val="2"/>
    </font>
    <font>
      <b/>
      <sz val="10"/>
      <color rgb="FFFF0000"/>
      <name val="Calibri"/>
      <family val="2"/>
    </font>
    <font>
      <b/>
      <u/>
      <sz val="10"/>
      <color rgb="FFFF0000"/>
      <name val="Calibri"/>
      <family val="2"/>
    </font>
    <font>
      <sz val="10"/>
      <color theme="1"/>
      <name val="Calibri"/>
      <family val="2"/>
    </font>
    <font>
      <sz val="14"/>
      <color rgb="FF0000FF"/>
      <name val="Calibri"/>
      <family val="2"/>
    </font>
    <font>
      <b/>
      <sz val="14"/>
      <color theme="2"/>
      <name val="Calibri"/>
      <family val="2"/>
    </font>
    <font>
      <b/>
      <sz val="14"/>
      <color rgb="FF00B050"/>
      <name val="Calibri"/>
      <family val="2"/>
    </font>
    <font>
      <b/>
      <sz val="26"/>
      <color theme="2"/>
      <name val="Calibri"/>
      <family val="2"/>
    </font>
    <font>
      <b/>
      <sz val="20"/>
      <color theme="2"/>
      <name val="Calibri"/>
      <family val="2"/>
    </font>
    <font>
      <b/>
      <i/>
      <sz val="14"/>
      <color theme="2"/>
      <name val="Calibri"/>
      <family val="2"/>
    </font>
    <font>
      <sz val="14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b/>
      <sz val="16"/>
      <color theme="0"/>
      <name val="Calibri"/>
      <family val="2"/>
    </font>
    <font>
      <sz val="11"/>
      <name val="Calibri"/>
      <family val="2"/>
    </font>
    <font>
      <b/>
      <sz val="11"/>
      <color theme="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3399FF"/>
        <bgColor indexed="64"/>
      </patternFill>
    </fill>
    <fill>
      <patternFill patternType="solid">
        <fgColor theme="5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FF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0" fillId="0" borderId="0"/>
    <xf numFmtId="9" fontId="10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right" vertical="center" wrapText="1"/>
    </xf>
    <xf numFmtId="0" fontId="1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right" vertical="center" wrapText="1"/>
    </xf>
    <xf numFmtId="3" fontId="5" fillId="2" borderId="0" xfId="0" applyNumberFormat="1" applyFont="1" applyFill="1" applyAlignment="1">
      <alignment horizontal="center" vertical="center" wrapText="1"/>
    </xf>
    <xf numFmtId="3" fontId="0" fillId="0" borderId="0" xfId="0" applyNumberFormat="1"/>
    <xf numFmtId="0" fontId="2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right" vertical="center" wrapText="1"/>
    </xf>
    <xf numFmtId="0" fontId="11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right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164" fontId="20" fillId="0" borderId="9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164" fontId="26" fillId="10" borderId="18" xfId="0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horizontal="left" vertical="center" wrapText="1"/>
    </xf>
    <xf numFmtId="164" fontId="28" fillId="6" borderId="2" xfId="0" applyNumberFormat="1" applyFont="1" applyFill="1" applyBorder="1" applyAlignment="1">
      <alignment vertical="center"/>
    </xf>
    <xf numFmtId="3" fontId="19" fillId="0" borderId="0" xfId="0" applyNumberFormat="1" applyFont="1"/>
    <xf numFmtId="0" fontId="19" fillId="0" borderId="0" xfId="0" applyFont="1"/>
    <xf numFmtId="0" fontId="8" fillId="4" borderId="16" xfId="0" applyFont="1" applyFill="1" applyBorder="1" applyAlignment="1">
      <alignment horizontal="left" vertical="center" wrapText="1"/>
    </xf>
    <xf numFmtId="0" fontId="8" fillId="4" borderId="17" xfId="0" applyFont="1" applyFill="1" applyBorder="1" applyAlignment="1">
      <alignment horizontal="left" vertical="center" wrapText="1"/>
    </xf>
    <xf numFmtId="0" fontId="21" fillId="2" borderId="0" xfId="0" applyFont="1" applyFill="1" applyAlignment="1">
      <alignment horizontal="center" vertical="center" wrapText="1"/>
    </xf>
    <xf numFmtId="0" fontId="27" fillId="5" borderId="4" xfId="0" applyFont="1" applyFill="1" applyBorder="1" applyAlignment="1">
      <alignment horizontal="center" vertical="center" wrapText="1"/>
    </xf>
    <xf numFmtId="0" fontId="27" fillId="5" borderId="7" xfId="0" applyFont="1" applyFill="1" applyBorder="1" applyAlignment="1">
      <alignment horizontal="center" vertical="center" wrapText="1"/>
    </xf>
    <xf numFmtId="0" fontId="27" fillId="5" borderId="10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1" xfId="0" applyBorder="1" applyAlignment="1">
      <alignment horizontal="center"/>
    </xf>
    <xf numFmtId="0" fontId="8" fillId="4" borderId="2" xfId="0" applyFont="1" applyFill="1" applyBorder="1" applyAlignment="1">
      <alignment horizontal="center" vertical="center" wrapText="1"/>
    </xf>
    <xf numFmtId="0" fontId="28" fillId="2" borderId="2" xfId="0" applyFont="1" applyFill="1" applyBorder="1" applyAlignment="1">
      <alignment horizontal="left" vertical="center" wrapText="1"/>
    </xf>
    <xf numFmtId="0" fontId="27" fillId="11" borderId="2" xfId="1" applyFont="1" applyFill="1" applyBorder="1" applyAlignment="1">
      <alignment horizontal="center" vertical="center" wrapText="1"/>
    </xf>
    <xf numFmtId="0" fontId="29" fillId="3" borderId="2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 vertical="center" wrapText="1"/>
    </xf>
    <xf numFmtId="0" fontId="11" fillId="2" borderId="0" xfId="0" applyFont="1" applyFill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27" fillId="12" borderId="14" xfId="0" applyFont="1" applyFill="1" applyBorder="1" applyAlignment="1">
      <alignment horizontal="center" vertical="center" wrapText="1"/>
    </xf>
    <xf numFmtId="3" fontId="27" fillId="12" borderId="14" xfId="0" applyNumberFormat="1" applyFont="1" applyFill="1" applyBorder="1" applyAlignment="1">
      <alignment horizontal="center" vertical="center" wrapText="1"/>
    </xf>
    <xf numFmtId="0" fontId="27" fillId="12" borderId="15" xfId="0" applyFont="1" applyFill="1" applyBorder="1" applyAlignment="1">
      <alignment horizontal="center" vertical="center" wrapText="1"/>
    </xf>
    <xf numFmtId="164" fontId="30" fillId="2" borderId="2" xfId="0" applyNumberFormat="1" applyFont="1" applyFill="1" applyBorder="1" applyAlignment="1">
      <alignment horizontal="center" vertical="center"/>
    </xf>
    <xf numFmtId="3" fontId="28" fillId="7" borderId="2" xfId="0" applyNumberFormat="1" applyFont="1" applyFill="1" applyBorder="1" applyAlignment="1" applyProtection="1">
      <alignment horizontal="center" vertical="center"/>
      <protection locked="0"/>
    </xf>
    <xf numFmtId="164" fontId="28" fillId="0" borderId="11" xfId="0" applyNumberFormat="1" applyFont="1" applyFill="1" applyBorder="1" applyAlignment="1">
      <alignment horizontal="center" vertical="center"/>
    </xf>
    <xf numFmtId="0" fontId="31" fillId="3" borderId="2" xfId="0" applyFont="1" applyFill="1" applyBorder="1" applyAlignment="1">
      <alignment horizontal="center" vertical="center" wrapText="1"/>
    </xf>
    <xf numFmtId="0" fontId="28" fillId="2" borderId="2" xfId="0" applyFont="1" applyFill="1" applyBorder="1" applyAlignment="1">
      <alignment horizontal="center" vertical="center" wrapText="1"/>
    </xf>
    <xf numFmtId="0" fontId="31" fillId="4" borderId="16" xfId="0" applyFont="1" applyFill="1" applyBorder="1" applyAlignment="1">
      <alignment horizontal="center" vertical="center" wrapText="1"/>
    </xf>
    <xf numFmtId="0" fontId="31" fillId="4" borderId="20" xfId="0" applyFont="1" applyFill="1" applyBorder="1" applyAlignment="1">
      <alignment horizontal="center" vertical="center" wrapText="1"/>
    </xf>
    <xf numFmtId="0" fontId="31" fillId="4" borderId="17" xfId="0" applyFont="1" applyFill="1" applyBorder="1" applyAlignment="1">
      <alignment horizontal="center" vertical="center" wrapText="1"/>
    </xf>
    <xf numFmtId="164" fontId="28" fillId="9" borderId="22" xfId="0" applyNumberFormat="1" applyFont="1" applyFill="1" applyBorder="1" applyAlignment="1">
      <alignment horizontal="center" vertical="center"/>
    </xf>
    <xf numFmtId="164" fontId="28" fillId="0" borderId="22" xfId="0" applyNumberFormat="1" applyFont="1" applyFill="1" applyBorder="1" applyAlignment="1">
      <alignment horizontal="center" vertical="center"/>
    </xf>
    <xf numFmtId="0" fontId="30" fillId="8" borderId="4" xfId="0" applyFont="1" applyFill="1" applyBorder="1" applyAlignment="1">
      <alignment horizontal="center" vertical="center" wrapText="1"/>
    </xf>
    <xf numFmtId="0" fontId="30" fillId="8" borderId="7" xfId="0" applyFont="1" applyFill="1" applyBorder="1" applyAlignment="1">
      <alignment horizontal="center" vertical="center" wrapText="1"/>
    </xf>
    <xf numFmtId="0" fontId="30" fillId="8" borderId="3" xfId="0" applyFont="1" applyFill="1" applyBorder="1" applyAlignment="1">
      <alignment horizontal="center" vertical="center" wrapText="1"/>
    </xf>
    <xf numFmtId="164" fontId="28" fillId="0" borderId="2" xfId="0" applyNumberFormat="1" applyFont="1" applyFill="1" applyBorder="1" applyAlignment="1">
      <alignment vertical="center"/>
    </xf>
    <xf numFmtId="0" fontId="17" fillId="0" borderId="23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1076325</xdr:colOff>
      <xdr:row>0</xdr:row>
      <xdr:rowOff>1006474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E3C3A8C-267F-41B9-93EA-1BB8A1B7B24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76325" cy="10064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819150</xdr:colOff>
      <xdr:row>1</xdr:row>
      <xdr:rowOff>116915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788BECB-2D39-45CA-9021-E4958581C23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19150" cy="8217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958850</xdr:colOff>
      <xdr:row>1</xdr:row>
      <xdr:rowOff>19050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9F685C5-1D5F-4181-B1CA-84E023600A5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58850" cy="9715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638E-551C-453D-978F-D230F60A6AAB}">
  <sheetPr>
    <pageSetUpPr fitToPage="1"/>
  </sheetPr>
  <dimension ref="A1:E11"/>
  <sheetViews>
    <sheetView workbookViewId="0">
      <selection activeCell="E3" sqref="E3"/>
    </sheetView>
  </sheetViews>
  <sheetFormatPr baseColWidth="10" defaultColWidth="11.453125" defaultRowHeight="13" x14ac:dyDescent="0.25"/>
  <cols>
    <col min="1" max="1" width="20.453125" style="6" customWidth="1"/>
    <col min="2" max="2" width="23.08984375" style="6" customWidth="1"/>
    <col min="3" max="3" width="27.81640625" style="1" customWidth="1"/>
    <col min="4" max="4" width="29.453125" style="1" customWidth="1"/>
    <col min="5" max="5" width="30.81640625" style="1" customWidth="1"/>
    <col min="6" max="16384" width="11.453125" style="1"/>
  </cols>
  <sheetData>
    <row r="1" spans="1:5" ht="94" customHeight="1" x14ac:dyDescent="0.25">
      <c r="A1" s="8"/>
      <c r="B1" s="34" t="s">
        <v>10</v>
      </c>
      <c r="C1" s="34"/>
      <c r="D1" s="34"/>
    </row>
    <row r="2" spans="1:5" ht="23" customHeight="1" x14ac:dyDescent="0.25">
      <c r="A2" s="8"/>
      <c r="B2" s="30" t="s">
        <v>9</v>
      </c>
      <c r="C2" s="30"/>
      <c r="D2" s="13"/>
    </row>
    <row r="3" spans="1:5" ht="36.5" customHeight="1" x14ac:dyDescent="0.25">
      <c r="A3" s="2"/>
      <c r="B3" s="14" t="s">
        <v>0</v>
      </c>
      <c r="C3" s="15" t="s">
        <v>4</v>
      </c>
    </row>
    <row r="4" spans="1:5" ht="14.5" x14ac:dyDescent="0.25">
      <c r="A4" s="2"/>
      <c r="B4" s="16" t="s">
        <v>1</v>
      </c>
      <c r="C4" s="17" t="s">
        <v>5</v>
      </c>
    </row>
    <row r="5" spans="1:5" ht="29" x14ac:dyDescent="0.25">
      <c r="A5" s="2"/>
      <c r="B5" s="16" t="s">
        <v>2</v>
      </c>
      <c r="C5" s="17" t="s">
        <v>4</v>
      </c>
    </row>
    <row r="6" spans="1:5" ht="29" x14ac:dyDescent="0.25">
      <c r="A6" s="4"/>
      <c r="B6" s="16" t="s">
        <v>3</v>
      </c>
      <c r="C6" s="17" t="s">
        <v>6</v>
      </c>
    </row>
    <row r="7" spans="1:5" ht="10.5" customHeight="1" thickBot="1" x14ac:dyDescent="0.3">
      <c r="A7" s="19"/>
      <c r="B7" s="19"/>
      <c r="C7" s="19"/>
      <c r="D7" s="19"/>
    </row>
    <row r="8" spans="1:5" ht="38" customHeight="1" thickBot="1" x14ac:dyDescent="0.3">
      <c r="A8" s="35" t="s">
        <v>17</v>
      </c>
      <c r="B8" s="36"/>
      <c r="C8" s="21" t="s">
        <v>15</v>
      </c>
      <c r="D8" s="22" t="s">
        <v>16</v>
      </c>
    </row>
    <row r="9" spans="1:5" ht="57.5" customHeight="1" thickBot="1" x14ac:dyDescent="0.3">
      <c r="A9" s="28" t="s">
        <v>12</v>
      </c>
      <c r="B9" s="29"/>
      <c r="C9" s="20">
        <v>0</v>
      </c>
      <c r="D9" s="20">
        <v>0</v>
      </c>
      <c r="E9" s="24"/>
    </row>
    <row r="10" spans="1:5" ht="28.5" customHeight="1" thickBot="1" x14ac:dyDescent="0.3">
      <c r="A10" s="31" t="s">
        <v>13</v>
      </c>
      <c r="B10" s="32"/>
      <c r="C10" s="33"/>
      <c r="D10" s="23">
        <f>C9*4</f>
        <v>0</v>
      </c>
    </row>
    <row r="11" spans="1:5" ht="26.5" customHeight="1" thickBot="1" x14ac:dyDescent="0.3">
      <c r="A11" s="31" t="s">
        <v>14</v>
      </c>
      <c r="B11" s="32"/>
      <c r="C11" s="33"/>
      <c r="D11" s="23">
        <f>D10*1.2</f>
        <v>0</v>
      </c>
    </row>
  </sheetData>
  <protectedRanges>
    <protectedRange sqref="B9" name="Plage2_4_2"/>
  </protectedRanges>
  <mergeCells count="6">
    <mergeCell ref="A9:B9"/>
    <mergeCell ref="B2:C2"/>
    <mergeCell ref="A10:C10"/>
    <mergeCell ref="A11:C11"/>
    <mergeCell ref="B1:D1"/>
    <mergeCell ref="A8:B8"/>
  </mergeCells>
  <pageMargins left="0.7" right="0.7" top="0.75" bottom="0.75" header="0.3" footer="0.3"/>
  <pageSetup paperSize="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4693D-3FED-47EB-BD86-F2D2A93B6747}">
  <sheetPr>
    <pageSetUpPr fitToPage="1"/>
  </sheetPr>
  <dimension ref="A1:E11"/>
  <sheetViews>
    <sheetView tabSelected="1" zoomScaleNormal="100" workbookViewId="0">
      <selection activeCell="G12" sqref="G12"/>
    </sheetView>
  </sheetViews>
  <sheetFormatPr baseColWidth="10" defaultRowHeight="12.5" x14ac:dyDescent="0.25"/>
  <cols>
    <col min="1" max="1" width="14.7265625" customWidth="1"/>
    <col min="2" max="2" width="7.81640625" customWidth="1"/>
    <col min="3" max="3" width="33.453125" customWidth="1"/>
    <col min="4" max="4" width="26.08984375" customWidth="1"/>
    <col min="5" max="5" width="27.81640625" customWidth="1"/>
  </cols>
  <sheetData>
    <row r="1" spans="1:5" ht="55.5" customHeight="1" x14ac:dyDescent="0.25">
      <c r="A1" s="8"/>
      <c r="B1" s="34" t="s">
        <v>11</v>
      </c>
      <c r="C1" s="34"/>
      <c r="D1" s="34"/>
      <c r="E1" s="34"/>
    </row>
    <row r="2" spans="1:5" ht="40" customHeight="1" x14ac:dyDescent="0.25">
      <c r="A2" s="8"/>
      <c r="B2" s="37" t="s">
        <v>8</v>
      </c>
      <c r="C2" s="38"/>
      <c r="D2" s="38"/>
      <c r="E2" s="38"/>
    </row>
    <row r="3" spans="1:5" ht="36.75" customHeight="1" x14ac:dyDescent="0.25">
      <c r="A3" s="2"/>
      <c r="B3" s="2"/>
      <c r="C3" s="9" t="s">
        <v>0</v>
      </c>
      <c r="D3" s="15" t="str">
        <f>DPGF!C3</f>
        <v>A Compléter</v>
      </c>
      <c r="E3" s="39"/>
    </row>
    <row r="4" spans="1:5" ht="25" customHeight="1" x14ac:dyDescent="0.25">
      <c r="A4" s="2"/>
      <c r="B4" s="2"/>
      <c r="C4" s="10" t="s">
        <v>1</v>
      </c>
      <c r="D4" s="17" t="s">
        <v>5</v>
      </c>
      <c r="E4" s="39"/>
    </row>
    <row r="5" spans="1:5" ht="25" customHeight="1" x14ac:dyDescent="0.25">
      <c r="A5" s="2"/>
      <c r="B5" s="2"/>
      <c r="C5" s="10" t="s">
        <v>2</v>
      </c>
      <c r="D5" s="17" t="s">
        <v>4</v>
      </c>
      <c r="E5" s="39"/>
    </row>
    <row r="6" spans="1:5" ht="25" customHeight="1" x14ac:dyDescent="0.25">
      <c r="A6" s="4"/>
      <c r="B6" s="5"/>
      <c r="C6" s="7" t="s">
        <v>3</v>
      </c>
      <c r="D6" s="18" t="s">
        <v>6</v>
      </c>
      <c r="E6" s="40"/>
    </row>
    <row r="7" spans="1:5" ht="36.5" customHeight="1" x14ac:dyDescent="0.25">
      <c r="A7" s="65" t="s">
        <v>23</v>
      </c>
      <c r="B7" s="66"/>
      <c r="C7" s="66"/>
      <c r="D7" s="66"/>
      <c r="E7" s="67"/>
    </row>
    <row r="8" spans="1:5" ht="45" customHeight="1" thickBot="1" x14ac:dyDescent="0.3">
      <c r="A8" s="58" t="s">
        <v>27</v>
      </c>
      <c r="B8" s="58"/>
      <c r="C8" s="58"/>
      <c r="D8" s="59" t="s">
        <v>25</v>
      </c>
      <c r="E8" s="59" t="s">
        <v>26</v>
      </c>
    </row>
    <row r="9" spans="1:5" ht="33" customHeight="1" x14ac:dyDescent="0.25">
      <c r="A9" s="60" t="s">
        <v>36</v>
      </c>
      <c r="B9" s="61"/>
      <c r="C9" s="62"/>
      <c r="D9" s="63">
        <v>0</v>
      </c>
      <c r="E9" s="64">
        <f>D9*1.2</f>
        <v>0</v>
      </c>
    </row>
    <row r="11" spans="1:5" x14ac:dyDescent="0.25">
      <c r="A11" t="s">
        <v>37</v>
      </c>
    </row>
  </sheetData>
  <mergeCells count="6">
    <mergeCell ref="B1:E1"/>
    <mergeCell ref="B2:E2"/>
    <mergeCell ref="A8:C8"/>
    <mergeCell ref="A9:C9"/>
    <mergeCell ref="A7:E7"/>
    <mergeCell ref="E3:E6"/>
  </mergeCells>
  <pageMargins left="0.7" right="0.7" top="0.75" bottom="0.75" header="0.3" footer="0.3"/>
  <pageSetup paperSize="9" fitToHeight="4" orientation="landscape" r:id="rId1"/>
  <headerFooter>
    <oddFooter>&amp;L&amp;1#&amp;"Calibri"&amp;10&amp;KA80000Interne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0851F-5F6A-458B-86F9-5B034146CE4D}">
  <sheetPr>
    <pageSetUpPr fitToPage="1"/>
  </sheetPr>
  <dimension ref="A1:H17"/>
  <sheetViews>
    <sheetView topLeftCell="A5" zoomScaleNormal="100" workbookViewId="0">
      <selection activeCell="E11" sqref="E11"/>
    </sheetView>
  </sheetViews>
  <sheetFormatPr baseColWidth="10" defaultRowHeight="12.5" x14ac:dyDescent="0.25"/>
  <cols>
    <col min="1" max="1" width="24.26953125" customWidth="1"/>
    <col min="2" max="2" width="19" customWidth="1"/>
    <col min="3" max="3" width="24.1796875" customWidth="1"/>
    <col min="4" max="4" width="20.1796875" style="12" customWidth="1"/>
    <col min="5" max="5" width="18.453125" customWidth="1"/>
    <col min="6" max="6" width="18.26953125" customWidth="1"/>
    <col min="7" max="7" width="18.1796875" customWidth="1"/>
    <col min="8" max="8" width="18.26953125" customWidth="1"/>
  </cols>
  <sheetData>
    <row r="1" spans="1:8" ht="75" customHeight="1" x14ac:dyDescent="0.25">
      <c r="A1" s="8"/>
      <c r="B1" s="71" t="s">
        <v>7</v>
      </c>
      <c r="C1" s="71"/>
      <c r="D1" s="71"/>
      <c r="E1" s="71"/>
      <c r="F1" s="71"/>
      <c r="G1" s="71"/>
      <c r="H1" s="71"/>
    </row>
    <row r="2" spans="1:8" ht="38.5" customHeight="1" x14ac:dyDescent="0.25">
      <c r="A2" s="8"/>
      <c r="B2" s="45" t="str">
        <f>'BPU '!B2:E2</f>
        <v>Accord-cadre n° 20235010</v>
      </c>
      <c r="C2" s="45"/>
      <c r="D2" s="45"/>
      <c r="E2" s="45"/>
      <c r="F2" s="39"/>
      <c r="G2" s="39"/>
      <c r="H2" s="39"/>
    </row>
    <row r="3" spans="1:8" ht="27" customHeight="1" x14ac:dyDescent="0.25">
      <c r="A3" s="2"/>
      <c r="B3" s="2"/>
      <c r="C3" s="46" t="s">
        <v>0</v>
      </c>
      <c r="D3" s="47" t="str">
        <f>DPGF!C3</f>
        <v>A Compléter</v>
      </c>
      <c r="E3" s="47"/>
      <c r="F3" s="39"/>
      <c r="G3" s="39"/>
      <c r="H3" s="39"/>
    </row>
    <row r="4" spans="1:8" ht="27" customHeight="1" x14ac:dyDescent="0.25">
      <c r="A4" s="2"/>
      <c r="B4" s="2"/>
      <c r="C4" s="46"/>
      <c r="D4" s="47"/>
      <c r="E4" s="47"/>
      <c r="F4" s="39"/>
      <c r="G4" s="39"/>
      <c r="H4" s="39"/>
    </row>
    <row r="5" spans="1:8" ht="56.25" customHeight="1" x14ac:dyDescent="0.25">
      <c r="A5" s="69" t="s">
        <v>18</v>
      </c>
      <c r="B5" s="70"/>
      <c r="C5" s="70"/>
      <c r="D5" s="70"/>
      <c r="E5" s="70"/>
      <c r="F5" s="70"/>
      <c r="G5" s="70"/>
      <c r="H5" s="70"/>
    </row>
    <row r="6" spans="1:8" ht="19" thickBot="1" x14ac:dyDescent="0.3">
      <c r="A6" s="2"/>
      <c r="B6" s="2"/>
      <c r="C6" s="3"/>
      <c r="D6" s="11"/>
      <c r="E6" s="1"/>
    </row>
    <row r="7" spans="1:8" ht="57" customHeight="1" x14ac:dyDescent="0.25">
      <c r="A7" s="48" t="s">
        <v>35</v>
      </c>
      <c r="B7" s="49"/>
      <c r="C7" s="52" t="s">
        <v>25</v>
      </c>
      <c r="D7" s="53" t="s">
        <v>28</v>
      </c>
      <c r="E7" s="54" t="s">
        <v>29</v>
      </c>
      <c r="F7" s="54" t="s">
        <v>30</v>
      </c>
      <c r="G7" s="54" t="s">
        <v>31</v>
      </c>
      <c r="H7" s="54" t="s">
        <v>32</v>
      </c>
    </row>
    <row r="8" spans="1:8" ht="63" customHeight="1" x14ac:dyDescent="0.25">
      <c r="A8" s="50" t="s">
        <v>24</v>
      </c>
      <c r="B8" s="51"/>
      <c r="C8" s="55">
        <f>'BPU '!D9</f>
        <v>0</v>
      </c>
      <c r="D8" s="56">
        <v>1500</v>
      </c>
      <c r="E8" s="57">
        <f>C8*$D$8</f>
        <v>0</v>
      </c>
      <c r="F8" s="57">
        <f>E8*1.2</f>
        <v>0</v>
      </c>
      <c r="G8" s="57">
        <f>E8*4</f>
        <v>0</v>
      </c>
      <c r="H8" s="57">
        <f>G8*1.2</f>
        <v>0</v>
      </c>
    </row>
    <row r="11" spans="1:8" s="27" customFormat="1" ht="45" customHeight="1" x14ac:dyDescent="0.3">
      <c r="A11" s="44" t="s">
        <v>33</v>
      </c>
      <c r="B11" s="44"/>
      <c r="C11" s="44"/>
      <c r="D11" s="26"/>
    </row>
    <row r="12" spans="1:8" s="27" customFormat="1" ht="37.5" customHeight="1" x14ac:dyDescent="0.3">
      <c r="A12" s="41" t="s">
        <v>19</v>
      </c>
      <c r="B12" s="41"/>
      <c r="C12" s="41"/>
      <c r="D12" s="26"/>
    </row>
    <row r="13" spans="1:8" s="27" customFormat="1" ht="29.5" customHeight="1" x14ac:dyDescent="0.3">
      <c r="A13" s="42" t="s">
        <v>20</v>
      </c>
      <c r="B13" s="42"/>
      <c r="C13" s="68">
        <f>DPGF!D10</f>
        <v>0</v>
      </c>
      <c r="D13" s="26"/>
    </row>
    <row r="14" spans="1:8" s="27" customFormat="1" ht="30.5" customHeight="1" x14ac:dyDescent="0.3">
      <c r="A14" s="41" t="s">
        <v>34</v>
      </c>
      <c r="B14" s="41"/>
      <c r="C14" s="41"/>
      <c r="D14" s="26"/>
    </row>
    <row r="15" spans="1:8" s="27" customFormat="1" ht="34.5" customHeight="1" x14ac:dyDescent="0.3">
      <c r="A15" s="42" t="s">
        <v>20</v>
      </c>
      <c r="B15" s="42"/>
      <c r="C15" s="68">
        <f>G8</f>
        <v>0</v>
      </c>
      <c r="D15" s="26"/>
    </row>
    <row r="16" spans="1:8" s="27" customFormat="1" ht="35" customHeight="1" x14ac:dyDescent="0.3">
      <c r="A16" s="43" t="s">
        <v>21</v>
      </c>
      <c r="B16" s="43"/>
      <c r="C16" s="25">
        <f>C13+C15</f>
        <v>0</v>
      </c>
      <c r="D16" s="26"/>
    </row>
    <row r="17" spans="1:4" s="27" customFormat="1" ht="34.5" customHeight="1" x14ac:dyDescent="0.3">
      <c r="A17" s="43" t="s">
        <v>22</v>
      </c>
      <c r="B17" s="43"/>
      <c r="C17" s="25">
        <f>C16*1.2</f>
        <v>0</v>
      </c>
      <c r="D17" s="26"/>
    </row>
  </sheetData>
  <mergeCells count="15">
    <mergeCell ref="A5:H5"/>
    <mergeCell ref="B1:H1"/>
    <mergeCell ref="F2:H4"/>
    <mergeCell ref="A11:C11"/>
    <mergeCell ref="A12:C12"/>
    <mergeCell ref="B2:E2"/>
    <mergeCell ref="C3:C4"/>
    <mergeCell ref="D3:E4"/>
    <mergeCell ref="A7:B7"/>
    <mergeCell ref="A8:B8"/>
    <mergeCell ref="A14:C14"/>
    <mergeCell ref="A15:B15"/>
    <mergeCell ref="A16:B16"/>
    <mergeCell ref="A17:B17"/>
    <mergeCell ref="A13:B13"/>
  </mergeCells>
  <pageMargins left="0.7" right="0.7" top="0.75" bottom="0.75" header="0.3" footer="0.3"/>
  <pageSetup paperSize="9" scale="77" orientation="landscape" r:id="rId1"/>
  <headerFooter>
    <oddFooter>&amp;L&amp;1#&amp;"Calibri"&amp;10&amp;KA80000Interne</oddFooter>
  </headerFooter>
  <ignoredErrors>
    <ignoredError sqref="E8" evalError="1"/>
    <ignoredError sqref="F8:G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</vt:lpstr>
      <vt:lpstr>BPU </vt:lpstr>
      <vt:lpstr>DQE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Cignetti, Youri</cp:lastModifiedBy>
  <cp:lastPrinted>2024-06-28T17:03:34Z</cp:lastPrinted>
  <dcterms:created xsi:type="dcterms:W3CDTF">2015-03-26T15:00:12Z</dcterms:created>
  <dcterms:modified xsi:type="dcterms:W3CDTF">2024-06-28T17:05:10Z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0da4-3db3-477f-aae7-ffa237cfc891_Enabled">
    <vt:lpwstr>True</vt:lpwstr>
  </property>
  <property fmtid="{D5CDD505-2E9C-101B-9397-08002B2CF9AE}" pid="3" name="MSIP_Label_526b0da4-3db3-477f-aae7-ffa237cfc891_SiteId">
    <vt:lpwstr>6eab6365-8194-49c6-a4d0-e2d1a0fbeb74</vt:lpwstr>
  </property>
  <property fmtid="{D5CDD505-2E9C-101B-9397-08002B2CF9AE}" pid="4" name="MSIP_Label_526b0da4-3db3-477f-aae7-ffa237cfc891_Owner">
    <vt:lpwstr>Emeline.Gruat@caissedesdepots.fr</vt:lpwstr>
  </property>
  <property fmtid="{D5CDD505-2E9C-101B-9397-08002B2CF9AE}" pid="5" name="MSIP_Label_526b0da4-3db3-477f-aae7-ffa237cfc891_SetDate">
    <vt:lpwstr>2019-04-08T09:56:30.4590408Z</vt:lpwstr>
  </property>
  <property fmtid="{D5CDD505-2E9C-101B-9397-08002B2CF9AE}" pid="6" name="MSIP_Label_526b0da4-3db3-477f-aae7-ffa237cfc891_Name">
    <vt:lpwstr>CDC-Interne</vt:lpwstr>
  </property>
  <property fmtid="{D5CDD505-2E9C-101B-9397-08002B2CF9AE}" pid="7" name="MSIP_Label_526b0da4-3db3-477f-aae7-ffa237cfc891_Application">
    <vt:lpwstr>Microsoft Azure Information Protection</vt:lpwstr>
  </property>
  <property fmtid="{D5CDD505-2E9C-101B-9397-08002B2CF9AE}" pid="8" name="MSIP_Label_526b0da4-3db3-477f-aae7-ffa237cfc891_Extended_MSFT_Method">
    <vt:lpwstr>Automatic</vt:lpwstr>
  </property>
  <property fmtid="{D5CDD505-2E9C-101B-9397-08002B2CF9AE}" pid="9" name="MSIP_Label_1387ec98-8aff-418c-9455-dc857e1ea7dc_Enabled">
    <vt:lpwstr>true</vt:lpwstr>
  </property>
  <property fmtid="{D5CDD505-2E9C-101B-9397-08002B2CF9AE}" pid="10" name="MSIP_Label_1387ec98-8aff-418c-9455-dc857e1ea7dc_SetDate">
    <vt:lpwstr>2022-02-02T09:36:47Z</vt:lpwstr>
  </property>
  <property fmtid="{D5CDD505-2E9C-101B-9397-08002B2CF9AE}" pid="11" name="MSIP_Label_1387ec98-8aff-418c-9455-dc857e1ea7dc_Method">
    <vt:lpwstr>Standard</vt:lpwstr>
  </property>
  <property fmtid="{D5CDD505-2E9C-101B-9397-08002B2CF9AE}" pid="12" name="MSIP_Label_1387ec98-8aff-418c-9455-dc857e1ea7dc_Name">
    <vt:lpwstr>1387ec98-8aff-418c-9455-dc857e1ea7dc</vt:lpwstr>
  </property>
  <property fmtid="{D5CDD505-2E9C-101B-9397-08002B2CF9AE}" pid="13" name="MSIP_Label_1387ec98-8aff-418c-9455-dc857e1ea7dc_SiteId">
    <vt:lpwstr>6eab6365-8194-49c6-a4d0-e2d1a0fbeb74</vt:lpwstr>
  </property>
  <property fmtid="{D5CDD505-2E9C-101B-9397-08002B2CF9AE}" pid="14" name="MSIP_Label_1387ec98-8aff-418c-9455-dc857e1ea7dc_ActionId">
    <vt:lpwstr>3586b3e6-851f-43d0-b65e-536dc75f2807</vt:lpwstr>
  </property>
  <property fmtid="{D5CDD505-2E9C-101B-9397-08002B2CF9AE}" pid="15" name="MSIP_Label_1387ec98-8aff-418c-9455-dc857e1ea7dc_ContentBits">
    <vt:lpwstr>2</vt:lpwstr>
  </property>
</Properties>
</file>