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DAMOE\00 - DOSSIERS TRAVAUX\24 - GHN\24 - BATIMENT R\24 0252 - Urgences CANU\7 -  PRO _DCE\Lot CVC_PB_FM\2. Pièces Ecrites\"/>
    </mc:Choice>
  </mc:AlternateContent>
  <bookViews>
    <workbookView xWindow="0" yWindow="0" windowWidth="28800" windowHeight="11010" tabRatio="500" activeTab="1"/>
  </bookViews>
  <sheets>
    <sheet name="GENERAL" sheetId="1" r:id="rId1"/>
    <sheet name="Partie 2 3 FLUIDES " sheetId="9" r:id="rId2"/>
    <sheet name="Feuille" sheetId="13" r:id="rId3"/>
  </sheets>
  <definedNames>
    <definedName name="_xlnm.Print_Titles" localSheetId="2">Feuille!$1:$6</definedName>
    <definedName name="_xlnm.Print_Titles" localSheetId="1">'Partie 2 3 FLUIDES '!$1:$6</definedName>
  </definedNames>
  <calcPr calcId="152511" refMode="R1C1" iterateCount="1"/>
</workbook>
</file>

<file path=xl/calcChain.xml><?xml version="1.0" encoding="utf-8"?>
<calcChain xmlns="http://schemas.openxmlformats.org/spreadsheetml/2006/main">
  <c r="M161" i="9" l="1"/>
  <c r="M16" i="13" s="1"/>
  <c r="M159" i="9"/>
  <c r="M158" i="9"/>
  <c r="M156" i="9"/>
  <c r="M155" i="9"/>
  <c r="M154" i="9"/>
  <c r="M153" i="9"/>
  <c r="M152" i="9"/>
  <c r="M151" i="9"/>
  <c r="M150" i="9"/>
  <c r="M148" i="9"/>
  <c r="M147" i="9"/>
  <c r="M146" i="9"/>
  <c r="M145" i="9"/>
  <c r="M144" i="9"/>
  <c r="M143" i="9"/>
  <c r="M142" i="9"/>
  <c r="M141" i="9"/>
  <c r="M140" i="9"/>
  <c r="M139" i="9"/>
  <c r="M138" i="9"/>
  <c r="M137" i="9"/>
  <c r="M136" i="9"/>
  <c r="M135" i="9"/>
  <c r="M134" i="9"/>
  <c r="M133" i="9"/>
  <c r="M132" i="9"/>
  <c r="M131" i="9"/>
  <c r="M130" i="9"/>
  <c r="M129" i="9"/>
  <c r="M128" i="9"/>
  <c r="M127" i="9"/>
  <c r="M124" i="9"/>
  <c r="M123" i="9"/>
  <c r="M107" i="9"/>
  <c r="M106" i="9"/>
  <c r="M104" i="9"/>
  <c r="M103" i="9"/>
  <c r="M102" i="9"/>
  <c r="M101" i="9"/>
  <c r="M100" i="9"/>
  <c r="M99" i="9"/>
  <c r="M98" i="9"/>
  <c r="M96" i="9"/>
  <c r="M95" i="9"/>
  <c r="M94" i="9"/>
  <c r="M93" i="9"/>
  <c r="M92" i="9"/>
  <c r="M91" i="9"/>
  <c r="M90" i="9"/>
  <c r="M89" i="9"/>
  <c r="M88" i="9"/>
  <c r="M87" i="9"/>
  <c r="M86" i="9"/>
  <c r="M85" i="9"/>
  <c r="M84" i="9"/>
  <c r="M83" i="9"/>
  <c r="M82" i="9"/>
  <c r="M81" i="9"/>
  <c r="M80" i="9"/>
  <c r="M79" i="9"/>
  <c r="M78" i="9"/>
  <c r="M77" i="9"/>
  <c r="M76" i="9"/>
  <c r="M75" i="9"/>
  <c r="M74" i="9"/>
  <c r="M73" i="9"/>
  <c r="M72" i="9"/>
  <c r="M71" i="9"/>
  <c r="M70" i="9"/>
  <c r="M67" i="9"/>
  <c r="M66" i="9"/>
  <c r="M109" i="9"/>
  <c r="M12" i="13" s="1"/>
  <c r="M50" i="9"/>
  <c r="M49" i="9"/>
  <c r="M47" i="9"/>
  <c r="M46" i="9"/>
  <c r="M45" i="9"/>
  <c r="M44" i="9"/>
  <c r="M43" i="9"/>
  <c r="M42" i="9"/>
  <c r="M41" i="9"/>
  <c r="M39" i="9"/>
  <c r="M38" i="9"/>
  <c r="M37" i="9"/>
  <c r="M36" i="9"/>
  <c r="M35" i="9"/>
  <c r="M34" i="9"/>
  <c r="M33" i="9"/>
  <c r="M32" i="9"/>
  <c r="M31" i="9"/>
  <c r="M30" i="9"/>
  <c r="M29" i="9"/>
  <c r="M28" i="9"/>
  <c r="M27" i="9"/>
  <c r="M26" i="9"/>
  <c r="M25" i="9"/>
  <c r="M24" i="9"/>
  <c r="M23" i="9"/>
  <c r="M22" i="9"/>
  <c r="M21" i="9"/>
  <c r="M20" i="9"/>
  <c r="M19" i="9"/>
  <c r="M18" i="9"/>
  <c r="M17" i="9"/>
  <c r="M16" i="9"/>
  <c r="M13" i="9"/>
  <c r="M12" i="9"/>
  <c r="M52" i="9"/>
  <c r="M8" i="13" s="1"/>
  <c r="M22" i="13" l="1"/>
  <c r="M51" i="9"/>
  <c r="M7" i="13"/>
  <c r="M160" i="9"/>
  <c r="M15" i="13" s="1"/>
  <c r="M17" i="13" s="1"/>
  <c r="M108" i="9"/>
  <c r="M11" i="13" s="1"/>
  <c r="M13" i="13" s="1"/>
  <c r="M166" i="9"/>
  <c r="M21" i="13" l="1"/>
  <c r="M110" i="9"/>
  <c r="M162" i="9"/>
  <c r="M165" i="9"/>
  <c r="M167" i="9" s="1"/>
  <c r="M53" i="9"/>
  <c r="M9" i="13"/>
  <c r="M23" i="13"/>
</calcChain>
</file>

<file path=xl/sharedStrings.xml><?xml version="1.0" encoding="utf-8"?>
<sst xmlns="http://schemas.openxmlformats.org/spreadsheetml/2006/main" count="441" uniqueCount="157">
  <si>
    <t>DIRECTION</t>
  </si>
  <si>
    <t>DIRECTION DES AFFAIRES TECHNIQUES</t>
  </si>
  <si>
    <t>DIRECTION GENERALE</t>
  </si>
  <si>
    <t>DES AFFAIRES TECHNIQUES</t>
  </si>
  <si>
    <t>3 Quai des Célestins</t>
  </si>
  <si>
    <t>DAMOE</t>
  </si>
  <si>
    <t>69002 LYON</t>
  </si>
  <si>
    <t>49 Rue Villon</t>
  </si>
  <si>
    <t>69008 LYON</t>
  </si>
  <si>
    <t>ETABLISSEMENT</t>
  </si>
  <si>
    <t>GROUPEMENT HOSPITALIER NORD</t>
  </si>
  <si>
    <t>HOPITAL DE LA CROIX ROUSSE</t>
  </si>
  <si>
    <t>OPÉRATION N° 24 0252</t>
  </si>
  <si>
    <t xml:space="preserve">Bâtiment R-  Extension et réaménagement des urgences – C.A.N.U. </t>
  </si>
  <si>
    <t>Décomposition de Prix Global de Forfaitaire (D.P.G.F.)</t>
  </si>
  <si>
    <t>Dossier de Consultation des Entreprises (DCE)</t>
  </si>
  <si>
    <t>Maître d'ouvrage :</t>
  </si>
  <si>
    <t>Maître d'oeuvre :</t>
  </si>
  <si>
    <t>HCL - DG</t>
  </si>
  <si>
    <t>HCL - DAT - DAMOE</t>
  </si>
  <si>
    <t>3, quai des Célestins</t>
  </si>
  <si>
    <t>49 rue Villon</t>
  </si>
  <si>
    <t>69008 Lyon</t>
  </si>
  <si>
    <t>Tél. : 04 72 11 70 07</t>
  </si>
  <si>
    <t>Tél. : 04 72 11 71 20</t>
  </si>
  <si>
    <t>INDICE</t>
  </si>
  <si>
    <t>DATE</t>
  </si>
  <si>
    <t>MODIFICATION</t>
  </si>
  <si>
    <t>26/04/2024</t>
  </si>
  <si>
    <t>Décomposition du Prix Global et Forfaitaire</t>
  </si>
  <si>
    <t xml:space="preserve">24 0252 - Bâtiment R-  Extension et réaménagement des urgences – C.A.N.U. </t>
  </si>
  <si>
    <t>GHN_bat R_CANU</t>
  </si>
  <si>
    <t>LOT n°01. Partie 2.3 FLUIDES MÉDICAUX</t>
  </si>
  <si>
    <t>2024</t>
  </si>
  <si>
    <t>N°</t>
  </si>
  <si>
    <t>Ref.</t>
  </si>
  <si>
    <t>Désignation</t>
  </si>
  <si>
    <t>U</t>
  </si>
  <si>
    <t>Ferme</t>
  </si>
  <si>
    <t>Qté Globale</t>
  </si>
  <si>
    <t>Qté ent.</t>
  </si>
  <si>
    <t>TVA</t>
  </si>
  <si>
    <t>Prix Unitaire</t>
  </si>
  <si>
    <t>Montant HT</t>
  </si>
  <si>
    <t>Ref. Env.</t>
  </si>
  <si>
    <t>01</t>
  </si>
  <si>
    <t>Partie 2.3 FLUIDES MÉDICAUX</t>
  </si>
  <si>
    <t>01.3</t>
  </si>
  <si>
    <t>DESCRIPTIONS DES TRAVAUX</t>
  </si>
  <si>
    <t>01.3.1</t>
  </si>
  <si>
    <t>PRÉALABLE</t>
  </si>
  <si>
    <t>01.3.1.3</t>
  </si>
  <si>
    <t>DEPOSE DE RESEAUX</t>
  </si>
  <si>
    <t>ml</t>
  </si>
  <si>
    <t>01.4</t>
  </si>
  <si>
    <t>COMPOSITION DES ETUDES</t>
  </si>
  <si>
    <t>ens</t>
  </si>
  <si>
    <t>01.5</t>
  </si>
  <si>
    <t>SPECIFICATIONS TECHNIQUES</t>
  </si>
  <si>
    <t>01.5.2</t>
  </si>
  <si>
    <t>MATERIEL GENERAL</t>
  </si>
  <si>
    <t>01.5.2.1</t>
  </si>
  <si>
    <t>Coffret de surveillance et d’alarme</t>
  </si>
  <si>
    <t>u</t>
  </si>
  <si>
    <t>01.5.2.1.1</t>
  </si>
  <si>
    <t>Capteur de gaz et vide</t>
  </si>
  <si>
    <t>01.5.2.1.2</t>
  </si>
  <si>
    <t>Boitier de report d'alarme</t>
  </si>
  <si>
    <t>01.5.2.2</t>
  </si>
  <si>
    <t>Vanne de sectionnement primaire</t>
  </si>
  <si>
    <t>01.5.2.2.1</t>
  </si>
  <si>
    <t>Coffret de vannes</t>
  </si>
  <si>
    <t>01.5.2.3</t>
  </si>
  <si>
    <t>Vannes secondaires</t>
  </si>
  <si>
    <t>01.5.2.3.1</t>
  </si>
  <si>
    <t>Coffret de vanne</t>
  </si>
  <si>
    <t>S.O.</t>
  </si>
  <si>
    <t>01.5.2.4</t>
  </si>
  <si>
    <t>Prises</t>
  </si>
  <si>
    <t>01.5.2.5</t>
  </si>
  <si>
    <t>Détendeurs et régulateurs</t>
  </si>
  <si>
    <t>01.5.2.6</t>
  </si>
  <si>
    <t>Détrompeurs</t>
  </si>
  <si>
    <t>01.5.2.7</t>
  </si>
  <si>
    <t>Repérages</t>
  </si>
  <si>
    <t>01.5.2.8</t>
  </si>
  <si>
    <t>Matériels de rejet SEGA</t>
  </si>
  <si>
    <t>01.5.2.9</t>
  </si>
  <si>
    <t>Raccordement électrique courant fort</t>
  </si>
  <si>
    <t>01.5.2.10</t>
  </si>
  <si>
    <t>Pot a vide</t>
  </si>
  <si>
    <t>01.5.3</t>
  </si>
  <si>
    <t>CANALISATIONS</t>
  </si>
  <si>
    <t>01.5.3.1</t>
  </si>
  <si>
    <t>Tubes primaire</t>
  </si>
  <si>
    <t>01.5.3.1.2</t>
  </si>
  <si>
    <t>Cuivre 14/16</t>
  </si>
  <si>
    <t>01.5.3.1.3</t>
  </si>
  <si>
    <t>Cuivre 20/22</t>
  </si>
  <si>
    <t>01.5.3.2</t>
  </si>
  <si>
    <t>Tubes secondaire</t>
  </si>
  <si>
    <t>01.5.3.2.1</t>
  </si>
  <si>
    <t>Cuivre 8/10</t>
  </si>
  <si>
    <t>01.5.3.2.2</t>
  </si>
  <si>
    <t>Cuivre 10/12</t>
  </si>
  <si>
    <t>01.5.3.2.3</t>
  </si>
  <si>
    <t>Cuivre 12/14</t>
  </si>
  <si>
    <t>01.5.3.2.4</t>
  </si>
  <si>
    <t>Cuivre 18/20</t>
  </si>
  <si>
    <t>01.5.3.3</t>
  </si>
  <si>
    <t>Fourreaux</t>
  </si>
  <si>
    <t>01.5.4</t>
  </si>
  <si>
    <t>MISE EN OEUVRE</t>
  </si>
  <si>
    <t>01.5.4.7</t>
  </si>
  <si>
    <t>Trappe d'accès</t>
  </si>
  <si>
    <t>01.5.4.8</t>
  </si>
  <si>
    <t>Percements / rebouchages</t>
  </si>
  <si>
    <t>01.5.4.9</t>
  </si>
  <si>
    <t>Organisation des coupures</t>
  </si>
  <si>
    <t>ft</t>
  </si>
  <si>
    <t>01.5.4.9.1</t>
  </si>
  <si>
    <t>Mise a disposition d'une pompe a vide</t>
  </si>
  <si>
    <t>01.5.4.9.2</t>
  </si>
  <si>
    <t>Majoration coupure</t>
  </si>
  <si>
    <t>01.5.4.10</t>
  </si>
  <si>
    <t>Grille de ventilation</t>
  </si>
  <si>
    <t>01.5.4.11</t>
  </si>
  <si>
    <t>GTC</t>
  </si>
  <si>
    <t>01.6</t>
  </si>
  <si>
    <t>DESCRIPTIONS DES ESSAIS</t>
  </si>
  <si>
    <t>01.6.1</t>
  </si>
  <si>
    <t>Les autocontrôles et les opérations préalables à la réception (OPR)</t>
  </si>
  <si>
    <t>01.6.2</t>
  </si>
  <si>
    <t>Les documents des ouvrages exécutes (DOE) et la formation du personnel</t>
  </si>
  <si>
    <t>MONTANT HT - 01 - Partie 2.3 FLUIDES MÉDICAUX</t>
  </si>
  <si>
    <t>MONTANT TVA - 20,00%</t>
  </si>
  <si>
    <t>MONTANT TTC - 01 - Partie 2.3 FLUIDES MÉDICAUX</t>
  </si>
  <si>
    <t>01.5.3.1.1</t>
  </si>
  <si>
    <t>01.5.3.1.4</t>
  </si>
  <si>
    <t>Cuivre 40/42</t>
  </si>
  <si>
    <t>01.5.3.2.5</t>
  </si>
  <si>
    <t>Cuivre 30/32</t>
  </si>
  <si>
    <t>MONTANT HT TOUTES TRANCHES</t>
  </si>
  <si>
    <t>MONTANT TVA A 20,00 % TOUTES TRANCHES</t>
  </si>
  <si>
    <t>MONTANT TTC TOUTES TRANCHES</t>
  </si>
  <si>
    <t>MONTANT HT Ferme</t>
  </si>
  <si>
    <t>MONTANT TVA A 20,00 % Ferme</t>
  </si>
  <si>
    <t>MONTANT TTC Ferme</t>
  </si>
  <si>
    <t>MONTANT HT Rénovation complètre de la SAUV</t>
  </si>
  <si>
    <t>MONTANT TVA A 20,00 % Rénovation complètre de la SAUV</t>
  </si>
  <si>
    <t>MONTANT TTC Rénovation complètre de la SAUV</t>
  </si>
  <si>
    <t>MONTANT HT PSE 2 Réfection des box de consultations existants</t>
  </si>
  <si>
    <t>MONTANT TVA A 20,00 % PSE 2 Réfection des box de consultations existants</t>
  </si>
  <si>
    <t>MONTANT TTC PSE 2 Réfection des box de consultations existants</t>
  </si>
  <si>
    <t>Qte Rénovation complètre de la SAUV</t>
  </si>
  <si>
    <t>Qte PSE 2 Réfection des box de consultations existants</t>
  </si>
  <si>
    <t>Note : ne remplir que les lignes aux quantitées indiquées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</si>
</sst>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#,##0.00\ &quot;€&quot;;\-#,##0.00\ &quot;€&quot;"/>
    <numFmt numFmtId="164" formatCode="#,##0.##\ %;\-#,##0.##\ %"/>
    <numFmt numFmtId="165" formatCode="#,##0.000"/>
    <numFmt numFmtId="166" formatCode="#,##0.00000"/>
  </numFmts>
  <fonts count="29" x14ac:knownFonts="1">
    <font>
      <sz val="8.25"/>
      <name val="Tahoma"/>
      <family val="2"/>
      <charset val="1"/>
    </font>
    <font>
      <sz val="8.25"/>
      <color theme="1"/>
      <name val="Calibri"/>
      <charset val="1"/>
    </font>
    <font>
      <b/>
      <sz val="8.25"/>
      <name val="Tahoma"/>
      <charset val="1"/>
    </font>
    <font>
      <b/>
      <sz val="8.25"/>
      <color theme="1"/>
      <name val="Tahoma"/>
      <charset val="1"/>
    </font>
    <font>
      <b/>
      <sz val="13"/>
      <name val="Tahoma"/>
      <charset val="1"/>
    </font>
    <font>
      <sz val="13"/>
      <color theme="1"/>
      <name val="Tahoma"/>
      <charset val="1"/>
    </font>
    <font>
      <b/>
      <sz val="11"/>
      <name val="Tahoma"/>
      <charset val="1"/>
    </font>
    <font>
      <sz val="10"/>
      <name val="Microsoft Sans Serif"/>
      <charset val="1"/>
    </font>
    <font>
      <sz val="10"/>
      <color theme="1"/>
      <name val="Microsoft Sans Serif"/>
      <charset val="1"/>
    </font>
    <font>
      <b/>
      <sz val="10"/>
      <name val="Microsoft Sans Serif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.25"/>
      <color rgb="FF000000"/>
      <name val="Tahoma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name val="Calibri"/>
      <charset val="1"/>
    </font>
    <font>
      <sz val="11"/>
      <color theme="1"/>
      <name val="Calibri"/>
      <charset val="1"/>
    </font>
    <font>
      <b/>
      <sz val="11"/>
      <color theme="1"/>
      <name val="Calibri"/>
      <charset val="1"/>
    </font>
    <font>
      <b/>
      <sz val="11"/>
      <color theme="1"/>
      <name val="Century Gothic"/>
      <charset val="1"/>
    </font>
    <font>
      <b/>
      <sz val="11"/>
      <color rgb="FFFFFFFF"/>
      <name val="Century Gothic"/>
      <charset val="1"/>
    </font>
    <font>
      <b/>
      <sz val="10"/>
      <color theme="1"/>
      <name val="Calibri"/>
      <charset val="1"/>
    </font>
    <font>
      <b/>
      <sz val="12"/>
      <color theme="1"/>
      <name val="Calibri"/>
      <charset val="1"/>
    </font>
    <font>
      <b/>
      <sz val="8.25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A5D5E2"/>
        <bgColor rgb="FFA5D5E2"/>
      </patternFill>
    </fill>
  </fills>
  <borders count="42">
    <border>
      <left/>
      <right/>
      <top/>
      <bottom/>
      <diagonal/>
    </border>
    <border>
      <left style="thick">
        <color rgb="FF646464"/>
      </left>
      <right/>
      <top style="thick">
        <color rgb="FF646464"/>
      </top>
      <bottom/>
      <diagonal/>
    </border>
    <border>
      <left/>
      <right/>
      <top style="thick">
        <color rgb="FF646464"/>
      </top>
      <bottom/>
      <diagonal/>
    </border>
    <border>
      <left/>
      <right style="thick">
        <color rgb="FF646464"/>
      </right>
      <top style="thick">
        <color rgb="FF646464"/>
      </top>
      <bottom/>
      <diagonal/>
    </border>
    <border>
      <left style="thick">
        <color rgb="FF646464"/>
      </left>
      <right/>
      <top/>
      <bottom/>
      <diagonal/>
    </border>
    <border>
      <left/>
      <right style="thick">
        <color rgb="FF646464"/>
      </right>
      <top/>
      <bottom/>
      <diagonal/>
    </border>
    <border>
      <left style="thick">
        <color rgb="FF646464"/>
      </left>
      <right/>
      <top/>
      <bottom style="thick">
        <color rgb="FF646464"/>
      </bottom>
      <diagonal/>
    </border>
    <border>
      <left/>
      <right/>
      <top/>
      <bottom style="thick">
        <color rgb="FF646464"/>
      </bottom>
      <diagonal/>
    </border>
    <border>
      <left/>
      <right style="thick">
        <color rgb="FF646464"/>
      </right>
      <top/>
      <bottom style="thick">
        <color rgb="FF646464"/>
      </bottom>
      <diagonal/>
    </border>
    <border>
      <left style="thick">
        <color rgb="FF646464"/>
      </left>
      <right/>
      <top/>
      <bottom style="thin">
        <color rgb="FF646464"/>
      </bottom>
      <diagonal/>
    </border>
    <border>
      <left/>
      <right/>
      <top/>
      <bottom style="thin">
        <color rgb="FF646464"/>
      </bottom>
      <diagonal/>
    </border>
    <border>
      <left/>
      <right style="thick">
        <color rgb="FF646464"/>
      </right>
      <top/>
      <bottom style="thin">
        <color rgb="FF646464"/>
      </bottom>
      <diagonal/>
    </border>
    <border>
      <left style="thick">
        <color rgb="FF646464"/>
      </left>
      <right/>
      <top style="thick">
        <color rgb="FF646464"/>
      </top>
      <bottom style="thick">
        <color rgb="FF646464"/>
      </bottom>
      <diagonal style="thick">
        <color rgb="FF646464"/>
      </diagonal>
    </border>
    <border>
      <left/>
      <right/>
      <top style="thick">
        <color rgb="FF646464"/>
      </top>
      <bottom style="thick">
        <color rgb="FF646464"/>
      </bottom>
      <diagonal style="thick">
        <color rgb="FF646464"/>
      </diagonal>
    </border>
    <border>
      <left/>
      <right style="thick">
        <color rgb="FF646464"/>
      </right>
      <top style="thick">
        <color rgb="FF646464"/>
      </top>
      <bottom style="thick">
        <color rgb="FF646464"/>
      </bottom>
      <diagonal style="thick">
        <color rgb="FF646464"/>
      </diagonal>
    </border>
    <border>
      <left style="thick">
        <color rgb="FF646464"/>
      </left>
      <right/>
      <top style="thin">
        <color rgb="FF646464"/>
      </top>
      <bottom/>
      <diagonal/>
    </border>
    <border>
      <left/>
      <right/>
      <top style="thin">
        <color rgb="FF646464"/>
      </top>
      <bottom/>
      <diagonal/>
    </border>
    <border>
      <left style="thin">
        <color rgb="FF646464"/>
      </left>
      <right/>
      <top style="thin">
        <color rgb="FF646464"/>
      </top>
      <bottom/>
      <diagonal/>
    </border>
    <border>
      <left/>
      <right style="thin">
        <color rgb="FF646464"/>
      </right>
      <top style="thin">
        <color rgb="FF646464"/>
      </top>
      <bottom/>
      <diagonal/>
    </border>
    <border>
      <left/>
      <right style="thick">
        <color rgb="FF646464"/>
      </right>
      <top style="thin">
        <color rgb="FF646464"/>
      </top>
      <bottom/>
      <diagonal/>
    </border>
    <border>
      <left style="thin">
        <color rgb="FF646464"/>
      </left>
      <right/>
      <top/>
      <bottom/>
      <diagonal/>
    </border>
    <border>
      <left/>
      <right style="thin">
        <color rgb="FF646464"/>
      </right>
      <top/>
      <bottom/>
      <diagonal/>
    </border>
    <border>
      <left style="thin">
        <color rgb="FF646464"/>
      </left>
      <right/>
      <top/>
      <bottom style="thick">
        <color rgb="FF646464"/>
      </bottom>
      <diagonal/>
    </border>
    <border>
      <left/>
      <right style="thin">
        <color rgb="FF646464"/>
      </right>
      <top/>
      <bottom style="thick">
        <color rgb="FF646464"/>
      </bottom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hair">
        <color rgb="FF646464"/>
      </right>
      <top style="medium">
        <color rgb="FF646464"/>
      </top>
      <bottom style="hair">
        <color rgb="FF646464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139">
    <xf numFmtId="0" fontId="0" fillId="0" borderId="0" xfId="0" applyNumberFormat="1" applyFont="1" applyFill="1" applyBorder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vertical="top"/>
      <protection locked="0"/>
    </xf>
    <xf numFmtId="0" fontId="1" fillId="0" borderId="3" xfId="0" applyFont="1" applyBorder="1" applyAlignment="1" applyProtection="1">
      <alignment vertical="top"/>
      <protection locked="0"/>
    </xf>
    <xf numFmtId="0" fontId="1" fillId="0" borderId="4" xfId="0" applyFont="1" applyBorder="1" applyAlignment="1" applyProtection="1">
      <alignment vertical="top"/>
      <protection locked="0"/>
    </xf>
    <xf numFmtId="0" fontId="1" fillId="0" borderId="0" xfId="0" applyFont="1" applyBorder="1" applyAlignment="1" applyProtection="1">
      <alignment vertical="top"/>
      <protection locked="0"/>
    </xf>
    <xf numFmtId="0" fontId="3" fillId="0" borderId="0" xfId="0" applyFont="1" applyBorder="1" applyAlignment="1" applyProtection="1">
      <alignment vertical="top"/>
      <protection locked="0"/>
    </xf>
    <xf numFmtId="0" fontId="3" fillId="0" borderId="5" xfId="0" applyFont="1" applyBorder="1" applyAlignment="1" applyProtection="1">
      <alignment horizontal="right" vertical="top"/>
      <protection locked="0"/>
    </xf>
    <xf numFmtId="0" fontId="1" fillId="0" borderId="6" xfId="0" applyFont="1" applyBorder="1" applyAlignment="1" applyProtection="1">
      <alignment vertical="top"/>
      <protection locked="0"/>
    </xf>
    <xf numFmtId="0" fontId="1" fillId="0" borderId="7" xfId="0" applyFont="1" applyBorder="1" applyAlignment="1" applyProtection="1">
      <alignment vertical="top"/>
      <protection locked="0"/>
    </xf>
    <xf numFmtId="0" fontId="1" fillId="0" borderId="8" xfId="0" applyFont="1" applyBorder="1" applyAlignment="1" applyProtection="1">
      <alignment vertical="top"/>
      <protection locked="0"/>
    </xf>
    <xf numFmtId="0" fontId="1" fillId="0" borderId="5" xfId="0" applyFont="1" applyBorder="1" applyAlignment="1" applyProtection="1">
      <alignment vertical="top"/>
      <protection locked="0"/>
    </xf>
    <xf numFmtId="0" fontId="5" fillId="0" borderId="0" xfId="0" applyFont="1" applyAlignment="1" applyProtection="1">
      <alignment vertical="top"/>
      <protection locked="0"/>
    </xf>
    <xf numFmtId="0" fontId="8" fillId="0" borderId="0" xfId="0" applyFont="1" applyBorder="1" applyAlignment="1" applyProtection="1">
      <alignment vertical="top"/>
      <protection locked="0"/>
    </xf>
    <xf numFmtId="0" fontId="3" fillId="0" borderId="15" xfId="0" applyFont="1" applyBorder="1" applyAlignment="1" applyProtection="1">
      <alignment vertical="top"/>
      <protection locked="0"/>
    </xf>
    <xf numFmtId="0" fontId="3" fillId="0" borderId="16" xfId="0" applyFont="1" applyBorder="1" applyAlignment="1" applyProtection="1">
      <alignment vertical="top"/>
      <protection locked="0"/>
    </xf>
    <xf numFmtId="0" fontId="1" fillId="0" borderId="16" xfId="0" applyFont="1" applyBorder="1" applyAlignment="1" applyProtection="1">
      <alignment vertical="top"/>
      <protection locked="0"/>
    </xf>
    <xf numFmtId="0" fontId="3" fillId="0" borderId="17" xfId="0" applyFont="1" applyBorder="1" applyAlignment="1" applyProtection="1">
      <alignment vertical="top"/>
      <protection locked="0"/>
    </xf>
    <xf numFmtId="0" fontId="1" fillId="0" borderId="18" xfId="0" applyFont="1" applyBorder="1" applyAlignment="1" applyProtection="1">
      <alignment vertical="top"/>
      <protection locked="0"/>
    </xf>
    <xf numFmtId="0" fontId="1" fillId="0" borderId="19" xfId="0" applyFont="1" applyBorder="1" applyAlignment="1" applyProtection="1">
      <alignment vertical="top"/>
      <protection locked="0"/>
    </xf>
    <xf numFmtId="0" fontId="1" fillId="0" borderId="20" xfId="0" applyFont="1" applyBorder="1" applyAlignment="1" applyProtection="1">
      <alignment vertical="top"/>
      <protection locked="0"/>
    </xf>
    <xf numFmtId="0" fontId="1" fillId="0" borderId="21" xfId="0" applyFont="1" applyBorder="1" applyAlignment="1" applyProtection="1">
      <alignment vertical="top"/>
      <protection locked="0"/>
    </xf>
    <xf numFmtId="0" fontId="1" fillId="0" borderId="22" xfId="0" applyFont="1" applyBorder="1" applyAlignment="1" applyProtection="1">
      <alignment vertical="top"/>
      <protection locked="0"/>
    </xf>
    <xf numFmtId="0" fontId="1" fillId="0" borderId="23" xfId="0" applyFont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1" fillId="2" borderId="0" xfId="0" applyFont="1" applyFill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0" fontId="15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16" fillId="2" borderId="0" xfId="0" applyFont="1" applyFill="1" applyAlignment="1" applyProtection="1">
      <alignment vertical="center"/>
      <protection locked="0"/>
    </xf>
    <xf numFmtId="0" fontId="16" fillId="2" borderId="0" xfId="0" applyFont="1" applyFill="1" applyAlignment="1" applyProtection="1">
      <alignment vertical="center"/>
    </xf>
    <xf numFmtId="0" fontId="19" fillId="4" borderId="32" xfId="0" applyFont="1" applyFill="1" applyBorder="1" applyAlignment="1" applyProtection="1">
      <alignment horizontal="center" vertical="center"/>
      <protection locked="0"/>
    </xf>
    <xf numFmtId="0" fontId="19" fillId="4" borderId="33" xfId="0" applyFont="1" applyFill="1" applyBorder="1" applyAlignment="1" applyProtection="1">
      <alignment horizontal="center" vertical="center"/>
    </xf>
    <xf numFmtId="0" fontId="19" fillId="4" borderId="33" xfId="0" applyFont="1" applyFill="1" applyBorder="1" applyAlignment="1" applyProtection="1">
      <alignment horizontal="center" vertical="center"/>
      <protection locked="0"/>
    </xf>
    <xf numFmtId="0" fontId="0" fillId="4" borderId="0" xfId="0" applyFill="1" applyAlignment="1" applyProtection="1">
      <alignment vertical="top"/>
      <protection locked="0"/>
    </xf>
    <xf numFmtId="0" fontId="19" fillId="4" borderId="35" xfId="0" applyFont="1" applyFill="1" applyBorder="1" applyAlignment="1" applyProtection="1">
      <alignment horizontal="center" vertical="center"/>
      <protection locked="0"/>
    </xf>
    <xf numFmtId="0" fontId="19" fillId="4" borderId="0" xfId="0" applyFont="1" applyFill="1" applyAlignment="1" applyProtection="1">
      <alignment horizontal="center" vertical="center"/>
      <protection locked="0"/>
    </xf>
    <xf numFmtId="49" fontId="20" fillId="0" borderId="36" xfId="0" applyNumberFormat="1" applyFont="1" applyBorder="1" applyAlignment="1" applyProtection="1">
      <alignment horizontal="left" vertical="center" wrapText="1"/>
    </xf>
    <xf numFmtId="0" fontId="20" fillId="0" borderId="37" xfId="0" applyFont="1" applyBorder="1" applyAlignment="1" applyProtection="1">
      <alignment horizontal="left" vertical="center"/>
    </xf>
    <xf numFmtId="0" fontId="20" fillId="0" borderId="38" xfId="0" applyFont="1" applyBorder="1" applyAlignment="1" applyProtection="1">
      <alignment horizontal="left" vertical="center" wrapText="1"/>
    </xf>
    <xf numFmtId="0" fontId="20" fillId="0" borderId="38" xfId="0" applyFont="1" applyBorder="1" applyAlignment="1" applyProtection="1">
      <alignment horizontal="center" vertical="center"/>
    </xf>
    <xf numFmtId="0" fontId="20" fillId="0" borderId="38" xfId="0" applyFont="1" applyBorder="1" applyAlignment="1" applyProtection="1">
      <alignment horizontal="right" vertical="center"/>
      <protection locked="0"/>
    </xf>
    <xf numFmtId="0" fontId="20" fillId="0" borderId="38" xfId="0" applyFont="1" applyBorder="1" applyAlignment="1" applyProtection="1">
      <alignment horizontal="right" vertical="center"/>
    </xf>
    <xf numFmtId="0" fontId="20" fillId="0" borderId="28" xfId="0" applyFont="1" applyBorder="1" applyAlignment="1" applyProtection="1">
      <alignment horizontal="right" vertical="center"/>
    </xf>
    <xf numFmtId="0" fontId="20" fillId="0" borderId="36" xfId="0" applyFont="1" applyBorder="1" applyAlignment="1" applyProtection="1">
      <alignment horizontal="left" vertical="center"/>
      <protection locked="0"/>
    </xf>
    <xf numFmtId="49" fontId="20" fillId="0" borderId="36" xfId="0" applyNumberFormat="1" applyFont="1" applyBorder="1" applyAlignment="1" applyProtection="1">
      <alignment vertical="center" wrapText="1"/>
    </xf>
    <xf numFmtId="0" fontId="20" fillId="0" borderId="37" xfId="0" applyFont="1" applyBorder="1" applyAlignment="1" applyProtection="1">
      <alignment vertical="center"/>
    </xf>
    <xf numFmtId="0" fontId="20" fillId="0" borderId="38" xfId="0" applyFont="1" applyBorder="1" applyAlignment="1" applyProtection="1">
      <alignment vertical="center" wrapText="1"/>
    </xf>
    <xf numFmtId="0" fontId="20" fillId="0" borderId="38" xfId="0" applyFont="1" applyBorder="1" applyAlignment="1" applyProtection="1">
      <alignment horizontal="left" vertical="center" wrapText="1" indent="1"/>
    </xf>
    <xf numFmtId="49" fontId="20" fillId="0" borderId="38" xfId="0" applyNumberFormat="1" applyFont="1" applyBorder="1" applyAlignment="1" applyProtection="1">
      <alignment horizontal="center" vertical="center" wrapText="1"/>
    </xf>
    <xf numFmtId="4" fontId="20" fillId="0" borderId="38" xfId="0" applyNumberFormat="1" applyFont="1" applyBorder="1" applyAlignment="1" applyProtection="1">
      <alignment horizontal="right" vertical="center"/>
      <protection locked="0"/>
    </xf>
    <xf numFmtId="4" fontId="20" fillId="0" borderId="38" xfId="0" applyNumberFormat="1" applyFont="1" applyBorder="1" applyAlignment="1" applyProtection="1">
      <alignment horizontal="right" vertical="center"/>
    </xf>
    <xf numFmtId="164" fontId="20" fillId="0" borderId="38" xfId="0" applyNumberFormat="1" applyFont="1" applyBorder="1" applyAlignment="1" applyProtection="1">
      <alignment horizontal="right" vertical="center"/>
    </xf>
    <xf numFmtId="7" fontId="20" fillId="0" borderId="38" xfId="0" applyNumberFormat="1" applyFont="1" applyBorder="1" applyAlignment="1" applyProtection="1">
      <alignment horizontal="right" vertical="center"/>
      <protection locked="0"/>
    </xf>
    <xf numFmtId="165" fontId="20" fillId="0" borderId="38" xfId="0" applyNumberFormat="1" applyFont="1" applyBorder="1" applyAlignment="1" applyProtection="1">
      <alignment horizontal="right" vertical="center"/>
      <protection locked="0"/>
    </xf>
    <xf numFmtId="7" fontId="20" fillId="0" borderId="28" xfId="0" applyNumberFormat="1" applyFont="1" applyBorder="1" applyAlignment="1" applyProtection="1">
      <alignment horizontal="right" vertical="center"/>
    </xf>
    <xf numFmtId="165" fontId="20" fillId="0" borderId="38" xfId="0" applyNumberFormat="1" applyFont="1" applyBorder="1" applyAlignment="1" applyProtection="1">
      <alignment horizontal="right" vertical="center"/>
    </xf>
    <xf numFmtId="3" fontId="20" fillId="0" borderId="38" xfId="0" applyNumberFormat="1" applyFont="1" applyBorder="1" applyAlignment="1" applyProtection="1">
      <alignment horizontal="right" vertical="center"/>
      <protection locked="0"/>
    </xf>
    <xf numFmtId="3" fontId="20" fillId="0" borderId="38" xfId="0" applyNumberFormat="1" applyFont="1" applyBorder="1" applyAlignment="1" applyProtection="1">
      <alignment horizontal="right" vertical="center"/>
    </xf>
    <xf numFmtId="166" fontId="20" fillId="0" borderId="38" xfId="0" applyNumberFormat="1" applyFont="1" applyBorder="1" applyAlignment="1" applyProtection="1">
      <alignment horizontal="right" vertical="center"/>
      <protection locked="0"/>
    </xf>
    <xf numFmtId="166" fontId="20" fillId="0" borderId="38" xfId="0" applyNumberFormat="1" applyFont="1" applyBorder="1" applyAlignment="1" applyProtection="1">
      <alignment horizontal="right" vertical="center"/>
    </xf>
    <xf numFmtId="0" fontId="22" fillId="4" borderId="25" xfId="0" applyFont="1" applyFill="1" applyBorder="1" applyAlignment="1" applyProtection="1">
      <alignment vertical="top"/>
    </xf>
    <xf numFmtId="0" fontId="23" fillId="4" borderId="25" xfId="0" applyFont="1" applyFill="1" applyBorder="1" applyAlignment="1" applyProtection="1">
      <alignment horizontal="right" vertical="top"/>
      <protection locked="0"/>
    </xf>
    <xf numFmtId="0" fontId="23" fillId="4" borderId="25" xfId="0" applyFont="1" applyFill="1" applyBorder="1" applyAlignment="1" applyProtection="1">
      <alignment vertical="top"/>
    </xf>
    <xf numFmtId="0" fontId="23" fillId="4" borderId="25" xfId="0" applyFont="1" applyFill="1" applyBorder="1" applyAlignment="1" applyProtection="1">
      <alignment vertical="top"/>
      <protection locked="0"/>
    </xf>
    <xf numFmtId="0" fontId="24" fillId="4" borderId="0" xfId="0" applyFont="1" applyFill="1" applyAlignment="1" applyProtection="1">
      <alignment vertical="top"/>
    </xf>
    <xf numFmtId="7" fontId="23" fillId="4" borderId="26" xfId="0" applyNumberFormat="1" applyFont="1" applyFill="1" applyBorder="1" applyAlignment="1" applyProtection="1">
      <alignment horizontal="right" vertical="center"/>
    </xf>
    <xf numFmtId="0" fontId="20" fillId="4" borderId="0" xfId="0" applyFont="1" applyFill="1" applyAlignment="1" applyProtection="1">
      <alignment horizontal="left" vertical="center"/>
      <protection locked="0"/>
    </xf>
    <xf numFmtId="0" fontId="23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vertical="center"/>
      <protection locked="0"/>
    </xf>
    <xf numFmtId="0" fontId="24" fillId="4" borderId="0" xfId="0" applyFont="1" applyFill="1" applyAlignment="1" applyProtection="1">
      <alignment vertical="top"/>
      <protection locked="0"/>
    </xf>
    <xf numFmtId="0" fontId="25" fillId="4" borderId="0" xfId="0" applyFont="1" applyFill="1" applyAlignment="1" applyProtection="1">
      <alignment vertical="center"/>
    </xf>
    <xf numFmtId="7" fontId="26" fillId="4" borderId="28" xfId="0" applyNumberFormat="1" applyFont="1" applyFill="1" applyBorder="1" applyAlignment="1" applyProtection="1">
      <alignment horizontal="right" vertical="center"/>
    </xf>
    <xf numFmtId="0" fontId="27" fillId="4" borderId="40" xfId="0" applyFont="1" applyFill="1" applyBorder="1" applyAlignment="1" applyProtection="1">
      <alignment vertical="center"/>
    </xf>
    <xf numFmtId="0" fontId="27" fillId="4" borderId="40" xfId="0" applyFont="1" applyFill="1" applyBorder="1" applyAlignment="1" applyProtection="1">
      <alignment horizontal="right" vertical="center"/>
      <protection locked="0"/>
    </xf>
    <xf numFmtId="0" fontId="27" fillId="4" borderId="40" xfId="0" applyFont="1" applyFill="1" applyBorder="1" applyAlignment="1" applyProtection="1">
      <alignment vertical="center"/>
      <protection locked="0"/>
    </xf>
    <xf numFmtId="7" fontId="27" fillId="4" borderId="41" xfId="0" applyNumberFormat="1" applyFont="1" applyFill="1" applyBorder="1" applyAlignment="1" applyProtection="1">
      <alignment horizontal="right" vertical="center"/>
    </xf>
    <xf numFmtId="7" fontId="20" fillId="4" borderId="26" xfId="0" applyNumberFormat="1" applyFont="1" applyFill="1" applyBorder="1" applyAlignment="1" applyProtection="1">
      <alignment horizontal="right" vertical="center"/>
    </xf>
    <xf numFmtId="7" fontId="20" fillId="4" borderId="28" xfId="0" applyNumberFormat="1" applyFont="1" applyFill="1" applyBorder="1" applyAlignment="1" applyProtection="1">
      <alignment horizontal="right" vertical="center"/>
    </xf>
    <xf numFmtId="7" fontId="20" fillId="4" borderId="41" xfId="0" applyNumberFormat="1" applyFont="1" applyFill="1" applyBorder="1" applyAlignment="1" applyProtection="1">
      <alignment horizontal="right" vertical="center"/>
    </xf>
    <xf numFmtId="0" fontId="28" fillId="4" borderId="34" xfId="0" applyFont="1" applyFill="1" applyBorder="1" applyAlignment="1" applyProtection="1">
      <alignment horizontal="center" vertical="center"/>
      <protection locked="0"/>
    </xf>
    <xf numFmtId="0" fontId="28" fillId="4" borderId="34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vertical="top"/>
      <protection locked="0"/>
    </xf>
    <xf numFmtId="0" fontId="2" fillId="0" borderId="16" xfId="0" applyFont="1" applyBorder="1" applyAlignment="1" applyProtection="1">
      <alignment vertical="top"/>
      <protection locked="0"/>
    </xf>
    <xf numFmtId="0" fontId="7" fillId="0" borderId="0" xfId="0" applyFont="1" applyBorder="1" applyAlignment="1" applyProtection="1">
      <alignment vertical="top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vertical="top"/>
      <protection locked="0"/>
    </xf>
    <xf numFmtId="0" fontId="9" fillId="0" borderId="5" xfId="0" applyFont="1" applyBorder="1" applyAlignment="1" applyProtection="1">
      <alignment vertical="top"/>
      <protection locked="0"/>
    </xf>
    <xf numFmtId="0" fontId="7" fillId="0" borderId="5" xfId="0" applyFont="1" applyBorder="1" applyAlignment="1" applyProtection="1">
      <alignment vertical="top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top"/>
      <protection locked="0"/>
    </xf>
    <xf numFmtId="0" fontId="2" fillId="0" borderId="2" xfId="0" applyFont="1" applyBorder="1" applyAlignment="1" applyProtection="1">
      <alignment horizontal="center" vertical="top"/>
      <protection locked="0"/>
    </xf>
    <xf numFmtId="0" fontId="2" fillId="0" borderId="3" xfId="0" applyFont="1" applyBorder="1" applyAlignment="1" applyProtection="1">
      <alignment horizontal="center" vertical="top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right" vertical="top"/>
      <protection locked="0"/>
    </xf>
    <xf numFmtId="0" fontId="2" fillId="0" borderId="5" xfId="0" applyFont="1" applyBorder="1" applyAlignment="1" applyProtection="1">
      <alignment horizontal="right" vertical="top"/>
      <protection locked="0"/>
    </xf>
    <xf numFmtId="0" fontId="2" fillId="0" borderId="4" xfId="0" applyFont="1" applyBorder="1" applyAlignment="1" applyProtection="1">
      <alignment vertical="top"/>
      <protection locked="0"/>
    </xf>
    <xf numFmtId="0" fontId="2" fillId="0" borderId="0" xfId="0" applyFont="1" applyBorder="1" applyAlignment="1" applyProtection="1">
      <alignment vertical="top"/>
      <protection locked="0"/>
    </xf>
    <xf numFmtId="0" fontId="4" fillId="0" borderId="4" xfId="0" applyFont="1" applyBorder="1" applyAlignment="1" applyProtection="1">
      <alignment horizontal="center" vertical="top"/>
      <protection locked="0"/>
    </xf>
    <xf numFmtId="0" fontId="4" fillId="0" borderId="0" xfId="0" applyFont="1" applyBorder="1" applyAlignment="1" applyProtection="1">
      <alignment horizontal="center" vertical="top"/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2" fillId="0" borderId="9" xfId="0" applyFont="1" applyBorder="1" applyAlignment="1" applyProtection="1">
      <alignment horizontal="center" vertical="top"/>
      <protection locked="0"/>
    </xf>
    <xf numFmtId="0" fontId="2" fillId="0" borderId="10" xfId="0" applyFont="1" applyBorder="1" applyAlignment="1" applyProtection="1">
      <alignment horizontal="center" vertical="top"/>
      <protection locked="0"/>
    </xf>
    <xf numFmtId="0" fontId="2" fillId="0" borderId="11" xfId="0" applyFont="1" applyBorder="1" applyAlignment="1" applyProtection="1">
      <alignment horizontal="center" vertical="top"/>
      <protection locked="0"/>
    </xf>
    <xf numFmtId="49" fontId="21" fillId="4" borderId="39" xfId="0" applyNumberFormat="1" applyFont="1" applyFill="1" applyBorder="1" applyAlignment="1" applyProtection="1">
      <alignment horizontal="left" vertical="center" wrapText="1"/>
    </xf>
    <xf numFmtId="49" fontId="21" fillId="4" borderId="40" xfId="0" applyNumberFormat="1" applyFont="1" applyFill="1" applyBorder="1" applyAlignment="1" applyProtection="1">
      <alignment horizontal="left" vertical="center" wrapText="1"/>
    </xf>
    <xf numFmtId="49" fontId="21" fillId="4" borderId="27" xfId="0" applyNumberFormat="1" applyFont="1" applyFill="1" applyBorder="1" applyAlignment="1" applyProtection="1">
      <alignment horizontal="left" vertical="center" wrapText="1"/>
    </xf>
    <xf numFmtId="49" fontId="21" fillId="4" borderId="0" xfId="0" applyNumberFormat="1" applyFont="1" applyFill="1" applyBorder="1" applyAlignment="1" applyProtection="1">
      <alignment horizontal="left" vertical="center" wrapText="1"/>
    </xf>
    <xf numFmtId="49" fontId="21" fillId="4" borderId="24" xfId="0" applyNumberFormat="1" applyFont="1" applyFill="1" applyBorder="1" applyAlignment="1" applyProtection="1">
      <alignment horizontal="left" vertical="center" wrapText="1"/>
    </xf>
    <xf numFmtId="49" fontId="21" fillId="4" borderId="25" xfId="0" applyNumberFormat="1" applyFont="1" applyFill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top"/>
      <protection locked="0"/>
    </xf>
    <xf numFmtId="0" fontId="16" fillId="3" borderId="0" xfId="0" applyFont="1" applyFill="1" applyAlignment="1" applyProtection="1">
      <alignment vertical="center"/>
      <protection locked="0"/>
    </xf>
    <xf numFmtId="0" fontId="18" fillId="3" borderId="0" xfId="0" applyFont="1" applyFill="1" applyAlignment="1" applyProtection="1">
      <alignment vertical="top"/>
      <protection locked="0"/>
    </xf>
    <xf numFmtId="0" fontId="14" fillId="2" borderId="29" xfId="0" applyFont="1" applyFill="1" applyBorder="1" applyAlignment="1" applyProtection="1">
      <alignment horizontal="center" vertical="center"/>
      <protection locked="0"/>
    </xf>
    <xf numFmtId="0" fontId="14" fillId="2" borderId="30" xfId="0" applyFont="1" applyFill="1" applyBorder="1" applyAlignment="1" applyProtection="1">
      <alignment horizontal="center" vertical="center"/>
      <protection locked="0"/>
    </xf>
    <xf numFmtId="0" fontId="14" fillId="2" borderId="31" xfId="0" applyFont="1" applyFill="1" applyBorder="1" applyAlignment="1" applyProtection="1">
      <alignment horizontal="center" vertical="center"/>
      <protection locked="0"/>
    </xf>
    <xf numFmtId="0" fontId="12" fillId="2" borderId="27" xfId="0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horizontal="center" vertical="center" wrapText="1"/>
    </xf>
    <xf numFmtId="0" fontId="12" fillId="2" borderId="28" xfId="0" applyFont="1" applyFill="1" applyBorder="1" applyAlignment="1" applyProtection="1">
      <alignment horizontal="center" vertical="center" wrapText="1"/>
    </xf>
    <xf numFmtId="0" fontId="10" fillId="2" borderId="24" xfId="0" applyFont="1" applyFill="1" applyBorder="1" applyAlignment="1" applyProtection="1">
      <alignment horizontal="center" vertical="center" wrapText="1"/>
      <protection locked="0"/>
    </xf>
    <xf numFmtId="0" fontId="10" fillId="2" borderId="25" xfId="0" applyFont="1" applyFill="1" applyBorder="1" applyAlignment="1" applyProtection="1">
      <alignment horizontal="center" vertical="center" wrapText="1"/>
      <protection locked="0"/>
    </xf>
    <xf numFmtId="0" fontId="10" fillId="2" borderId="26" xfId="0" applyFont="1" applyFill="1" applyBorder="1" applyAlignment="1" applyProtection="1">
      <alignment horizontal="center" vertical="center" wrapText="1"/>
      <protection locked="0"/>
    </xf>
    <xf numFmtId="0" fontId="10" fillId="2" borderId="27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Alignment="1" applyProtection="1">
      <alignment horizontal="center" vertical="center" wrapText="1"/>
      <protection locked="0"/>
    </xf>
    <xf numFmtId="0" fontId="10" fillId="2" borderId="28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2</xdr:row>
      <xdr:rowOff>38100</xdr:rowOff>
    </xdr:from>
    <xdr:to>
      <xdr:col>6</xdr:col>
      <xdr:colOff>142875</xdr:colOff>
      <xdr:row>6</xdr:row>
      <xdr:rowOff>104775</xdr:rowOff>
    </xdr:to>
    <xdr:sp macro="" textlink="">
      <xdr:nvSpPr>
        <xdr:cNvPr id="2" name="rectangle1"/>
        <xdr:cNvSpPr/>
      </xdr:nvSpPr>
      <xdr:spPr>
        <a:xfrm>
          <a:off x="3190875" y="419100"/>
          <a:ext cx="838200" cy="828675"/>
        </a:xfrm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  <a:ln w="9525">
          <a:solidFill>
            <a:srgbClr val="000000"/>
          </a:solidFill>
          <a:prstDash val="solid"/>
        </a:ln>
      </xdr:spPr>
      <xdr:txBody>
        <a:bodyPr vertOverflow="clip" horzOverflow="clip" vert="horz" wrap="square" rtlCol="0" anchor="ctr" upright="1">
          <a:noAutofit/>
        </a:bodyPr>
        <a:lstStyle/>
        <a:p>
          <a:pPr algn="ctr"/>
          <a:endParaRPr lang="en-US" sz="825">
            <a:solidFill>
              <a:srgbClr val="000000"/>
            </a:solidFill>
            <a:latin typeface="Microsoft Sans Serif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7"/>
  <sheetViews>
    <sheetView showZeros="0" zoomScale="110" workbookViewId="0"/>
  </sheetViews>
  <sheetFormatPr baseColWidth="10" defaultColWidth="10" defaultRowHeight="15" customHeight="1" x14ac:dyDescent="0.15"/>
  <cols>
    <col min="1" max="1" width="4.33203125" style="1" customWidth="1"/>
    <col min="2" max="2" width="24.33203125" style="1" customWidth="1"/>
    <col min="3" max="3" width="9" style="1" customWidth="1"/>
    <col min="4" max="9" width="10" style="1" customWidth="1"/>
    <col min="10" max="10" width="24.5" style="1" customWidth="1"/>
    <col min="11" max="11" width="4.33203125" style="1" customWidth="1"/>
    <col min="12" max="16384" width="10" style="1"/>
  </cols>
  <sheetData>
    <row r="2" spans="1:11" ht="15" customHeight="1" x14ac:dyDescent="0.15">
      <c r="B2" s="2"/>
      <c r="C2" s="3"/>
      <c r="D2" s="3"/>
      <c r="E2" s="3"/>
      <c r="F2" s="3"/>
      <c r="G2" s="3"/>
      <c r="H2" s="3"/>
      <c r="I2" s="3"/>
      <c r="J2" s="4"/>
    </row>
    <row r="3" spans="1:11" ht="15" customHeight="1" x14ac:dyDescent="0.15">
      <c r="B3" s="5"/>
      <c r="C3" s="6"/>
      <c r="D3" s="6"/>
      <c r="E3" s="6"/>
      <c r="F3" s="6"/>
      <c r="G3" s="107" t="s">
        <v>0</v>
      </c>
      <c r="H3" s="107" t="s">
        <v>1</v>
      </c>
      <c r="I3" s="107"/>
      <c r="J3" s="108" t="s">
        <v>1</v>
      </c>
    </row>
    <row r="4" spans="1:11" ht="15" customHeight="1" x14ac:dyDescent="0.15">
      <c r="B4" s="109" t="s">
        <v>2</v>
      </c>
      <c r="C4" s="110"/>
      <c r="D4" s="110"/>
      <c r="E4" s="6"/>
      <c r="F4" s="6"/>
      <c r="G4" s="6"/>
      <c r="H4" s="107" t="s">
        <v>3</v>
      </c>
      <c r="I4" s="107"/>
      <c r="J4" s="108"/>
    </row>
    <row r="5" spans="1:11" ht="15" customHeight="1" x14ac:dyDescent="0.15">
      <c r="B5" s="109" t="s">
        <v>4</v>
      </c>
      <c r="C5" s="110"/>
      <c r="D5" s="6"/>
      <c r="E5" s="6"/>
      <c r="F5" s="6"/>
      <c r="G5" s="6"/>
      <c r="H5" s="6"/>
      <c r="I5" s="7"/>
      <c r="J5" s="8" t="s">
        <v>5</v>
      </c>
    </row>
    <row r="6" spans="1:11" ht="15" customHeight="1" x14ac:dyDescent="0.15">
      <c r="B6" s="109" t="s">
        <v>6</v>
      </c>
      <c r="C6" s="110"/>
      <c r="D6" s="6"/>
      <c r="E6" s="6"/>
      <c r="F6" s="6"/>
      <c r="G6" s="6"/>
      <c r="H6" s="6"/>
      <c r="I6" s="107" t="s">
        <v>7</v>
      </c>
      <c r="J6" s="108"/>
    </row>
    <row r="7" spans="1:11" ht="15" customHeight="1" x14ac:dyDescent="0.15">
      <c r="B7" s="5"/>
      <c r="C7" s="6"/>
      <c r="D7" s="6"/>
      <c r="E7" s="6"/>
      <c r="F7" s="6"/>
      <c r="G7" s="6"/>
      <c r="H7" s="6"/>
      <c r="I7" s="107" t="s">
        <v>8</v>
      </c>
      <c r="J7" s="108"/>
    </row>
    <row r="8" spans="1:11" ht="15" customHeight="1" x14ac:dyDescent="0.15">
      <c r="B8" s="9"/>
      <c r="C8" s="10"/>
      <c r="D8" s="10"/>
      <c r="E8" s="10"/>
      <c r="F8" s="10"/>
      <c r="G8" s="10"/>
      <c r="H8" s="10"/>
      <c r="I8" s="10"/>
      <c r="J8" s="11"/>
    </row>
    <row r="11" spans="1:11" ht="15" customHeight="1" x14ac:dyDescent="0.15">
      <c r="B11" s="101"/>
      <c r="C11" s="102"/>
      <c r="D11" s="102"/>
      <c r="E11" s="102"/>
      <c r="F11" s="102" t="s">
        <v>9</v>
      </c>
      <c r="G11" s="102"/>
      <c r="H11" s="102"/>
      <c r="I11" s="102"/>
      <c r="J11" s="103"/>
    </row>
    <row r="12" spans="1:11" ht="15" customHeight="1" x14ac:dyDescent="0.15">
      <c r="B12" s="104" t="s">
        <v>9</v>
      </c>
      <c r="C12" s="105"/>
      <c r="D12" s="105"/>
      <c r="E12" s="105"/>
      <c r="F12" s="105"/>
      <c r="G12" s="105"/>
      <c r="H12" s="105"/>
      <c r="I12" s="105"/>
      <c r="J12" s="106"/>
    </row>
    <row r="13" spans="1:11" ht="15" customHeight="1" x14ac:dyDescent="0.15">
      <c r="B13" s="5"/>
      <c r="C13" s="6"/>
      <c r="D13" s="6"/>
      <c r="E13" s="6"/>
      <c r="F13" s="6"/>
      <c r="G13" s="6"/>
      <c r="H13" s="6"/>
      <c r="I13" s="6"/>
      <c r="J13" s="12"/>
    </row>
    <row r="14" spans="1:11" ht="27.75" customHeight="1" x14ac:dyDescent="0.15">
      <c r="B14" s="89" t="s">
        <v>10</v>
      </c>
      <c r="C14" s="90"/>
      <c r="D14" s="90"/>
      <c r="E14" s="90"/>
      <c r="F14" s="90"/>
      <c r="G14" s="90"/>
      <c r="H14" s="90"/>
      <c r="I14" s="90"/>
      <c r="J14" s="91"/>
    </row>
    <row r="15" spans="1:11" ht="27.75" customHeight="1" x14ac:dyDescent="0.15">
      <c r="A15" s="13"/>
      <c r="B15" s="111" t="s">
        <v>11</v>
      </c>
      <c r="C15" s="112"/>
      <c r="D15" s="112"/>
      <c r="E15" s="112"/>
      <c r="F15" s="112"/>
      <c r="G15" s="112"/>
      <c r="H15" s="112"/>
      <c r="I15" s="112"/>
      <c r="J15" s="113"/>
      <c r="K15" s="13"/>
    </row>
    <row r="16" spans="1:11" ht="15" customHeight="1" x14ac:dyDescent="0.15">
      <c r="B16" s="5"/>
      <c r="C16" s="6"/>
      <c r="D16" s="6"/>
      <c r="E16" s="6"/>
      <c r="F16" s="6"/>
      <c r="G16" s="6"/>
      <c r="H16" s="6"/>
      <c r="I16" s="6"/>
      <c r="J16" s="12"/>
    </row>
    <row r="17" spans="2:10" ht="15" customHeight="1" x14ac:dyDescent="0.15">
      <c r="B17" s="114"/>
      <c r="C17" s="115"/>
      <c r="D17" s="115"/>
      <c r="E17" s="115"/>
      <c r="F17" s="115"/>
      <c r="G17" s="115"/>
      <c r="H17" s="115"/>
      <c r="I17" s="115"/>
      <c r="J17" s="116"/>
    </row>
    <row r="18" spans="2:10" ht="15" customHeight="1" x14ac:dyDescent="0.15">
      <c r="B18" s="5"/>
      <c r="C18" s="6"/>
      <c r="D18" s="6"/>
      <c r="E18" s="6"/>
      <c r="F18" s="6"/>
      <c r="G18" s="6"/>
      <c r="H18" s="6"/>
      <c r="I18" s="6"/>
      <c r="J18" s="12"/>
    </row>
    <row r="19" spans="2:10" ht="31.5" customHeight="1" x14ac:dyDescent="0.15">
      <c r="B19" s="98" t="s">
        <v>12</v>
      </c>
      <c r="C19" s="99"/>
      <c r="D19" s="99"/>
      <c r="E19" s="99"/>
      <c r="F19" s="99"/>
      <c r="G19" s="99"/>
      <c r="H19" s="99"/>
      <c r="I19" s="99"/>
      <c r="J19" s="100"/>
    </row>
    <row r="20" spans="2:10" ht="15" customHeight="1" x14ac:dyDescent="0.15">
      <c r="B20" s="5"/>
      <c r="C20" s="6"/>
      <c r="D20" s="6"/>
      <c r="E20" s="6"/>
      <c r="F20" s="6"/>
      <c r="G20" s="6"/>
      <c r="H20" s="6"/>
      <c r="I20" s="6"/>
      <c r="J20" s="12"/>
    </row>
    <row r="21" spans="2:10" ht="31.5" customHeight="1" x14ac:dyDescent="0.15">
      <c r="B21" s="89" t="s">
        <v>13</v>
      </c>
      <c r="C21" s="90"/>
      <c r="D21" s="90"/>
      <c r="E21" s="90"/>
      <c r="F21" s="90"/>
      <c r="G21" s="90"/>
      <c r="H21" s="90"/>
      <c r="I21" s="90"/>
      <c r="J21" s="91"/>
    </row>
    <row r="22" spans="2:10" ht="15" customHeight="1" x14ac:dyDescent="0.15">
      <c r="B22" s="5"/>
      <c r="C22" s="6"/>
      <c r="D22" s="6"/>
      <c r="E22" s="6"/>
      <c r="F22" s="6"/>
      <c r="G22" s="6"/>
      <c r="H22" s="6"/>
      <c r="I22" s="6"/>
      <c r="J22" s="12"/>
    </row>
    <row r="23" spans="2:10" ht="31.5" customHeight="1" x14ac:dyDescent="0.15">
      <c r="B23" s="89"/>
      <c r="C23" s="90"/>
      <c r="D23" s="90"/>
      <c r="E23" s="90"/>
      <c r="F23" s="90"/>
      <c r="G23" s="90"/>
      <c r="H23" s="90"/>
      <c r="I23" s="90"/>
      <c r="J23" s="91"/>
    </row>
    <row r="24" spans="2:10" ht="15" customHeight="1" x14ac:dyDescent="0.15">
      <c r="B24" s="5"/>
      <c r="C24" s="6"/>
      <c r="D24" s="6"/>
      <c r="E24" s="6"/>
      <c r="F24" s="6"/>
      <c r="G24" s="6"/>
      <c r="H24" s="6"/>
      <c r="I24" s="6"/>
      <c r="J24" s="12"/>
    </row>
    <row r="25" spans="2:10" ht="30.75" customHeight="1" x14ac:dyDescent="0.15">
      <c r="B25" s="92" t="s">
        <v>14</v>
      </c>
      <c r="C25" s="93"/>
      <c r="D25" s="93"/>
      <c r="E25" s="93"/>
      <c r="F25" s="93"/>
      <c r="G25" s="93"/>
      <c r="H25" s="93"/>
      <c r="I25" s="93"/>
      <c r="J25" s="94"/>
    </row>
    <row r="27" spans="2:10" ht="31.5" customHeight="1" x14ac:dyDescent="0.15">
      <c r="B27" s="92" t="s">
        <v>15</v>
      </c>
      <c r="C27" s="93"/>
      <c r="D27" s="93"/>
      <c r="E27" s="93"/>
      <c r="F27" s="93"/>
      <c r="G27" s="93"/>
      <c r="H27" s="93"/>
      <c r="I27" s="93"/>
      <c r="J27" s="94"/>
    </row>
    <row r="28" spans="2:10" ht="15" customHeight="1" x14ac:dyDescent="0.15">
      <c r="B28" s="5"/>
      <c r="C28" s="6"/>
      <c r="D28" s="6"/>
      <c r="E28" s="6"/>
      <c r="F28" s="6"/>
      <c r="G28" s="6"/>
      <c r="H28" s="6"/>
      <c r="I28" s="6"/>
      <c r="J28" s="12"/>
    </row>
    <row r="29" spans="2:10" ht="15" customHeight="1" x14ac:dyDescent="0.15">
      <c r="B29" s="5"/>
      <c r="C29" s="6"/>
      <c r="D29" s="6"/>
      <c r="E29" s="6"/>
      <c r="F29" s="6"/>
      <c r="G29" s="6"/>
      <c r="H29" s="6"/>
      <c r="I29" s="6"/>
      <c r="J29" s="12"/>
    </row>
    <row r="30" spans="2:10" ht="15" customHeight="1" x14ac:dyDescent="0.15">
      <c r="B30" s="5"/>
      <c r="C30" s="6"/>
      <c r="D30" s="6"/>
      <c r="E30" s="6"/>
      <c r="F30" s="6"/>
      <c r="G30" s="6"/>
      <c r="H30" s="6"/>
      <c r="I30" s="6"/>
      <c r="J30" s="12"/>
    </row>
    <row r="31" spans="2:10" ht="15" customHeight="1" x14ac:dyDescent="0.15">
      <c r="B31" s="5"/>
      <c r="C31" s="88" t="s">
        <v>16</v>
      </c>
      <c r="D31" s="88"/>
      <c r="E31" s="14"/>
      <c r="H31" s="88" t="s">
        <v>17</v>
      </c>
      <c r="I31" s="88"/>
      <c r="J31" s="12"/>
    </row>
    <row r="32" spans="2:10" ht="15" customHeight="1" x14ac:dyDescent="0.15">
      <c r="B32" s="5"/>
      <c r="C32" s="95" t="s">
        <v>18</v>
      </c>
      <c r="D32" s="95"/>
      <c r="E32" s="14"/>
      <c r="H32" s="95" t="s">
        <v>19</v>
      </c>
      <c r="I32" s="95"/>
      <c r="J32" s="96"/>
    </row>
    <row r="33" spans="2:10" ht="15" customHeight="1" x14ac:dyDescent="0.15">
      <c r="B33" s="5"/>
      <c r="C33" s="88" t="s">
        <v>20</v>
      </c>
      <c r="D33" s="88"/>
      <c r="E33" s="88"/>
      <c r="H33" s="88" t="s">
        <v>21</v>
      </c>
      <c r="I33" s="88"/>
      <c r="J33" s="12"/>
    </row>
    <row r="34" spans="2:10" ht="15" customHeight="1" x14ac:dyDescent="0.15">
      <c r="B34" s="5"/>
      <c r="C34" s="88" t="s">
        <v>6</v>
      </c>
      <c r="D34" s="88"/>
      <c r="E34" s="14"/>
      <c r="H34" s="88" t="s">
        <v>22</v>
      </c>
      <c r="I34" s="88"/>
      <c r="J34" s="12"/>
    </row>
    <row r="35" spans="2:10" ht="15" customHeight="1" x14ac:dyDescent="0.15">
      <c r="B35" s="5"/>
      <c r="C35" s="88" t="s">
        <v>23</v>
      </c>
      <c r="D35" s="88"/>
      <c r="E35" s="88"/>
      <c r="H35" s="88" t="s">
        <v>24</v>
      </c>
      <c r="I35" s="88"/>
      <c r="J35" s="97"/>
    </row>
    <row r="36" spans="2:10" ht="15" customHeight="1" x14ac:dyDescent="0.15">
      <c r="B36" s="5"/>
      <c r="C36" s="6"/>
      <c r="D36" s="6"/>
      <c r="E36" s="6"/>
      <c r="F36" s="6"/>
      <c r="G36" s="6"/>
      <c r="H36" s="6"/>
      <c r="I36" s="6"/>
      <c r="J36" s="12"/>
    </row>
    <row r="37" spans="2:10" ht="15" customHeight="1" x14ac:dyDescent="0.15">
      <c r="B37" s="5"/>
      <c r="C37" s="6"/>
      <c r="D37" s="6"/>
      <c r="E37" s="6"/>
      <c r="F37" s="6"/>
      <c r="G37" s="6"/>
      <c r="H37" s="6"/>
      <c r="I37" s="6"/>
      <c r="J37" s="12"/>
    </row>
    <row r="38" spans="2:10" ht="15" customHeight="1" x14ac:dyDescent="0.15">
      <c r="B38" s="5"/>
      <c r="C38" s="6"/>
      <c r="D38" s="6"/>
      <c r="E38" s="6"/>
      <c r="F38" s="6"/>
      <c r="G38" s="6"/>
      <c r="H38" s="6"/>
      <c r="I38" s="6"/>
      <c r="J38" s="12"/>
    </row>
    <row r="39" spans="2:10" ht="15" customHeight="1" x14ac:dyDescent="0.15">
      <c r="B39" s="5"/>
      <c r="C39" s="6"/>
      <c r="D39" s="6"/>
      <c r="E39" s="6"/>
      <c r="F39" s="6"/>
      <c r="G39" s="6"/>
      <c r="H39" s="6"/>
      <c r="I39" s="6"/>
      <c r="J39" s="12"/>
    </row>
    <row r="40" spans="2:10" ht="15" customHeight="1" x14ac:dyDescent="0.15">
      <c r="B40" s="5"/>
      <c r="C40" s="6"/>
      <c r="D40" s="6"/>
      <c r="E40" s="6"/>
      <c r="F40" s="6"/>
      <c r="G40" s="6"/>
      <c r="H40" s="6"/>
      <c r="I40" s="6"/>
      <c r="J40" s="12"/>
    </row>
    <row r="41" spans="2:10" ht="15" customHeight="1" x14ac:dyDescent="0.15">
      <c r="B41" s="5"/>
      <c r="C41" s="6"/>
      <c r="D41" s="6"/>
      <c r="E41" s="6"/>
      <c r="F41" s="6"/>
      <c r="G41" s="6"/>
      <c r="H41" s="6"/>
      <c r="I41" s="6"/>
      <c r="J41" s="12"/>
    </row>
    <row r="42" spans="2:10" ht="15" customHeight="1" x14ac:dyDescent="0.15">
      <c r="B42" s="5"/>
      <c r="C42" s="6"/>
      <c r="D42" s="6"/>
      <c r="E42" s="6"/>
      <c r="F42" s="6"/>
      <c r="G42" s="6"/>
      <c r="H42" s="6"/>
      <c r="I42" s="6"/>
      <c r="J42" s="12"/>
    </row>
    <row r="43" spans="2:10" ht="15" customHeight="1" x14ac:dyDescent="0.15">
      <c r="B43" s="5"/>
      <c r="C43" s="6"/>
      <c r="D43" s="6"/>
      <c r="E43" s="6"/>
      <c r="F43" s="6"/>
      <c r="G43" s="6"/>
      <c r="H43" s="6"/>
      <c r="I43" s="6"/>
      <c r="J43" s="12"/>
    </row>
    <row r="44" spans="2:10" ht="15" customHeight="1" x14ac:dyDescent="0.15">
      <c r="B44" s="5"/>
      <c r="C44" s="6"/>
      <c r="D44" s="6"/>
      <c r="E44" s="6"/>
      <c r="F44" s="6"/>
      <c r="G44" s="6"/>
      <c r="H44" s="6"/>
      <c r="I44" s="6"/>
      <c r="J44" s="12"/>
    </row>
    <row r="45" spans="2:10" ht="15" customHeight="1" x14ac:dyDescent="0.15">
      <c r="B45" s="15" t="s">
        <v>25</v>
      </c>
      <c r="C45" s="16"/>
      <c r="D45" s="17"/>
      <c r="E45" s="18" t="s">
        <v>26</v>
      </c>
      <c r="F45" s="17"/>
      <c r="G45" s="19"/>
      <c r="H45" s="86" t="s">
        <v>27</v>
      </c>
      <c r="I45" s="87"/>
      <c r="J45" s="20"/>
    </row>
    <row r="46" spans="2:10" ht="15" customHeight="1" x14ac:dyDescent="0.15">
      <c r="B46" s="5"/>
      <c r="C46" s="6"/>
      <c r="D46" s="6"/>
      <c r="E46" s="21" t="s">
        <v>28</v>
      </c>
      <c r="F46" s="6"/>
      <c r="G46" s="22"/>
      <c r="H46" s="21"/>
      <c r="I46" s="6"/>
      <c r="J46" s="12"/>
    </row>
    <row r="47" spans="2:10" ht="15" customHeight="1" x14ac:dyDescent="0.15">
      <c r="B47" s="9"/>
      <c r="C47" s="10"/>
      <c r="D47" s="10"/>
      <c r="E47" s="23"/>
      <c r="F47" s="10"/>
      <c r="G47" s="24"/>
      <c r="H47" s="23"/>
      <c r="I47" s="10"/>
      <c r="J47" s="11"/>
    </row>
  </sheetData>
  <mergeCells count="28">
    <mergeCell ref="B19:J19"/>
    <mergeCell ref="B11:J11"/>
    <mergeCell ref="B12:J12"/>
    <mergeCell ref="B14:J14"/>
    <mergeCell ref="G3:J3"/>
    <mergeCell ref="I7:J7"/>
    <mergeCell ref="I6:J6"/>
    <mergeCell ref="H4:J4"/>
    <mergeCell ref="B4:D4"/>
    <mergeCell ref="B5:C5"/>
    <mergeCell ref="B6:C6"/>
    <mergeCell ref="B15:J15"/>
    <mergeCell ref="B17:J17"/>
    <mergeCell ref="H45:I45"/>
    <mergeCell ref="H34:I34"/>
    <mergeCell ref="B21:J21"/>
    <mergeCell ref="B23:J23"/>
    <mergeCell ref="B25:J25"/>
    <mergeCell ref="B27:J27"/>
    <mergeCell ref="C35:E35"/>
    <mergeCell ref="C34:D34"/>
    <mergeCell ref="C33:E33"/>
    <mergeCell ref="C31:D31"/>
    <mergeCell ref="C32:D32"/>
    <mergeCell ref="H32:J32"/>
    <mergeCell ref="H31:I31"/>
    <mergeCell ref="H33:I33"/>
    <mergeCell ref="H35:J35"/>
  </mergeCells>
  <printOptions horizontalCentered="1" verticalCentered="1"/>
  <pageMargins left="0.40625" right="0.40625" top="0.40625" bottom="0.40625" header="0" footer="0"/>
  <pageSetup paperSize="9" useFirstPageNumber="1"/>
  <ignoredErrors>
    <ignoredError sqref="B3:J46" evalError="1" twoDigitTextYear="1" numberStoredAsText="1" formula="1" formulaRange="1" unlockedFormula="1" emptyCellReference="1" listDataValidation="1" calculatedColumn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7"/>
  <sheetViews>
    <sheetView showZeros="0" tabSelected="1" workbookViewId="0">
      <pane ySplit="6" topLeftCell="A7" activePane="bottomLeft" state="frozen"/>
      <selection pane="bottomLeft" activeCell="V13" sqref="V13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27.33203125" style="26" customWidth="1"/>
    <col min="6" max="6" width="16.1640625" style="25" hidden="1" customWidth="1"/>
    <col min="7" max="7" width="10.33203125" style="26" hidden="1" customWidth="1"/>
    <col min="8" max="8" width="10.83203125" style="25" hidden="1" customWidth="1"/>
    <col min="9" max="9" width="20" style="26" customWidth="1"/>
    <col min="10" max="12" width="0" style="26" hidden="1" customWidth="1"/>
    <col min="13" max="13" width="26.6640625" style="25" customWidth="1"/>
    <col min="14" max="14" width="0" style="26" hidden="1" customWidth="1"/>
  </cols>
  <sheetData>
    <row r="1" spans="1:14" ht="18.75" customHeight="1" x14ac:dyDescent="0.15">
      <c r="A1" s="133" t="s">
        <v>29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5"/>
      <c r="N1" s="27"/>
    </row>
    <row r="2" spans="1:14" ht="15" customHeight="1" x14ac:dyDescent="0.15">
      <c r="A2" s="136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8"/>
      <c r="N2" s="28"/>
    </row>
    <row r="3" spans="1:14" ht="7.5" customHeight="1" x14ac:dyDescent="0.15">
      <c r="A3" s="130" t="s">
        <v>30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2"/>
      <c r="N3" s="29"/>
    </row>
    <row r="4" spans="1:14" ht="30" customHeight="1" x14ac:dyDescent="0.15">
      <c r="A4" s="130" t="s">
        <v>31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2"/>
      <c r="N4" s="30"/>
    </row>
    <row r="5" spans="1:14" ht="30" customHeight="1" x14ac:dyDescent="0.15">
      <c r="A5" s="127" t="s">
        <v>46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9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H6" s="26"/>
      <c r="M6" s="26"/>
      <c r="N6" s="28"/>
    </row>
    <row r="7" spans="1:14" ht="27.75" customHeight="1" x14ac:dyDescent="0.15">
      <c r="A7" s="33" t="s">
        <v>156</v>
      </c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84" t="s">
        <v>38</v>
      </c>
      <c r="F8" s="37" t="s">
        <v>39</v>
      </c>
      <c r="G8" s="37" t="s">
        <v>40</v>
      </c>
      <c r="H8" s="37" t="s">
        <v>41</v>
      </c>
      <c r="I8" s="37" t="s">
        <v>42</v>
      </c>
      <c r="J8" s="38"/>
      <c r="K8" s="38"/>
      <c r="L8" s="38"/>
      <c r="M8" s="39" t="s">
        <v>43</v>
      </c>
      <c r="N8" s="40" t="s">
        <v>44</v>
      </c>
    </row>
    <row r="9" spans="1:14" ht="45" customHeight="1" x14ac:dyDescent="0.15">
      <c r="A9" s="41" t="s">
        <v>45</v>
      </c>
      <c r="B9" s="42"/>
      <c r="C9" s="43" t="s">
        <v>46</v>
      </c>
      <c r="D9" s="44"/>
      <c r="E9" s="45"/>
      <c r="F9" s="46"/>
      <c r="G9" s="45"/>
      <c r="H9" s="46"/>
      <c r="I9" s="45"/>
      <c r="J9" s="45"/>
      <c r="K9" s="45"/>
      <c r="L9" s="45"/>
      <c r="M9" s="47"/>
      <c r="N9" s="48"/>
    </row>
    <row r="10" spans="1:14" ht="37.5" customHeight="1" x14ac:dyDescent="0.15">
      <c r="A10" s="49" t="s">
        <v>47</v>
      </c>
      <c r="B10" s="50"/>
      <c r="C10" s="51" t="s">
        <v>48</v>
      </c>
      <c r="D10" s="44"/>
      <c r="E10" s="45"/>
      <c r="F10" s="46"/>
      <c r="G10" s="45"/>
      <c r="H10" s="46"/>
      <c r="I10" s="45"/>
      <c r="J10" s="45"/>
      <c r="K10" s="45"/>
      <c r="L10" s="45"/>
      <c r="M10" s="47"/>
      <c r="N10" s="48"/>
    </row>
    <row r="11" spans="1:14" ht="26.25" customHeight="1" x14ac:dyDescent="0.15">
      <c r="A11" s="49" t="s">
        <v>49</v>
      </c>
      <c r="B11" s="50"/>
      <c r="C11" s="51" t="s">
        <v>50</v>
      </c>
      <c r="D11" s="44"/>
      <c r="E11" s="45"/>
      <c r="F11" s="46"/>
      <c r="G11" s="45"/>
      <c r="H11" s="46"/>
      <c r="I11" s="45"/>
      <c r="J11" s="45"/>
      <c r="K11" s="45"/>
      <c r="L11" s="45"/>
      <c r="M11" s="47"/>
      <c r="N11" s="48"/>
    </row>
    <row r="12" spans="1:14" ht="22.5" customHeight="1" x14ac:dyDescent="0.15">
      <c r="A12" s="49" t="s">
        <v>51</v>
      </c>
      <c r="B12" s="50"/>
      <c r="C12" s="52" t="s">
        <v>52</v>
      </c>
      <c r="D12" s="53" t="s">
        <v>53</v>
      </c>
      <c r="E12" s="54">
        <v>250</v>
      </c>
      <c r="F12" s="55">
        <v>250</v>
      </c>
      <c r="G12" s="54"/>
      <c r="H12" s="56">
        <v>0.2</v>
      </c>
      <c r="I12" s="57"/>
      <c r="J12" s="58"/>
      <c r="K12" s="57"/>
      <c r="L12" s="57"/>
      <c r="M12" s="59">
        <f t="shared" ref="M12:M13" si="0">IF(ISNUMBER($K12),IF(ISNUMBER($G12),ROUND($K12*$G12,2),ROUND($K12*$F12,2)),IF(ISNUMBER($G12),ROUND($I12*$G12,2),ROUND($I12*$F12,2)))</f>
        <v>0</v>
      </c>
      <c r="N12" s="48"/>
    </row>
    <row r="13" spans="1:14" ht="37.5" customHeight="1" x14ac:dyDescent="0.15">
      <c r="A13" s="49" t="s">
        <v>54</v>
      </c>
      <c r="B13" s="50"/>
      <c r="C13" s="51" t="s">
        <v>55</v>
      </c>
      <c r="D13" s="53" t="s">
        <v>56</v>
      </c>
      <c r="E13" s="58">
        <v>1</v>
      </c>
      <c r="F13" s="60">
        <v>1</v>
      </c>
      <c r="G13" s="58"/>
      <c r="H13" s="56">
        <v>0.2</v>
      </c>
      <c r="I13" s="57"/>
      <c r="J13" s="58"/>
      <c r="K13" s="57"/>
      <c r="L13" s="57"/>
      <c r="M13" s="59">
        <f t="shared" si="0"/>
        <v>0</v>
      </c>
      <c r="N13" s="48"/>
    </row>
    <row r="14" spans="1:14" ht="37.5" customHeight="1" x14ac:dyDescent="0.15">
      <c r="A14" s="49" t="s">
        <v>57</v>
      </c>
      <c r="B14" s="50"/>
      <c r="C14" s="51" t="s">
        <v>58</v>
      </c>
      <c r="D14" s="44"/>
      <c r="E14" s="45"/>
      <c r="F14" s="46"/>
      <c r="G14" s="45"/>
      <c r="H14" s="46"/>
      <c r="I14" s="45"/>
      <c r="J14" s="45"/>
      <c r="K14" s="45"/>
      <c r="L14" s="45"/>
      <c r="M14" s="47"/>
      <c r="N14" s="48"/>
    </row>
    <row r="15" spans="1:14" ht="26.25" customHeight="1" x14ac:dyDescent="0.15">
      <c r="A15" s="49" t="s">
        <v>59</v>
      </c>
      <c r="B15" s="50"/>
      <c r="C15" s="51" t="s">
        <v>60</v>
      </c>
      <c r="D15" s="44"/>
      <c r="E15" s="45"/>
      <c r="F15" s="46"/>
      <c r="G15" s="45"/>
      <c r="H15" s="46"/>
      <c r="I15" s="45"/>
      <c r="J15" s="45"/>
      <c r="K15" s="45"/>
      <c r="L15" s="45"/>
      <c r="M15" s="47"/>
      <c r="N15" s="48"/>
    </row>
    <row r="16" spans="1:14" ht="22.5" customHeight="1" x14ac:dyDescent="0.15">
      <c r="A16" s="49" t="s">
        <v>61</v>
      </c>
      <c r="B16" s="50"/>
      <c r="C16" s="52" t="s">
        <v>62</v>
      </c>
      <c r="D16" s="53" t="s">
        <v>63</v>
      </c>
      <c r="E16" s="61">
        <v>1</v>
      </c>
      <c r="F16" s="62">
        <v>1</v>
      </c>
      <c r="G16" s="61"/>
      <c r="H16" s="56">
        <v>0.2</v>
      </c>
      <c r="I16" s="57"/>
      <c r="J16" s="58"/>
      <c r="K16" s="57"/>
      <c r="L16" s="57"/>
      <c r="M16" s="59">
        <f t="shared" ref="M16:M39" si="1">IF(ISNUMBER($K16),IF(ISNUMBER($G16),ROUND($K16*$G16,2),ROUND($K16*$F16,2)),IF(ISNUMBER($G16),ROUND($I16*$G16,2),ROUND($I16*$F16,2)))</f>
        <v>0</v>
      </c>
      <c r="N16" s="48"/>
    </row>
    <row r="17" spans="1:14" ht="18.75" customHeight="1" x14ac:dyDescent="0.15">
      <c r="A17" s="49" t="s">
        <v>64</v>
      </c>
      <c r="B17" s="50"/>
      <c r="C17" s="52" t="s">
        <v>65</v>
      </c>
      <c r="D17" s="53" t="s">
        <v>63</v>
      </c>
      <c r="E17" s="61">
        <v>3</v>
      </c>
      <c r="F17" s="62">
        <v>3</v>
      </c>
      <c r="G17" s="61"/>
      <c r="H17" s="56">
        <v>0.2</v>
      </c>
      <c r="I17" s="57"/>
      <c r="J17" s="58"/>
      <c r="K17" s="57"/>
      <c r="L17" s="57"/>
      <c r="M17" s="59">
        <f t="shared" si="1"/>
        <v>0</v>
      </c>
      <c r="N17" s="48"/>
    </row>
    <row r="18" spans="1:14" ht="18.75" customHeight="1" x14ac:dyDescent="0.15">
      <c r="A18" s="49" t="s">
        <v>66</v>
      </c>
      <c r="B18" s="50"/>
      <c r="C18" s="52" t="s">
        <v>67</v>
      </c>
      <c r="D18" s="53" t="s">
        <v>63</v>
      </c>
      <c r="E18" s="61">
        <v>1</v>
      </c>
      <c r="F18" s="62">
        <v>1</v>
      </c>
      <c r="G18" s="61"/>
      <c r="H18" s="56">
        <v>0.2</v>
      </c>
      <c r="I18" s="57"/>
      <c r="J18" s="58"/>
      <c r="K18" s="57"/>
      <c r="L18" s="57"/>
      <c r="M18" s="59">
        <f t="shared" si="1"/>
        <v>0</v>
      </c>
      <c r="N18" s="48"/>
    </row>
    <row r="19" spans="1:14" ht="22.5" customHeight="1" x14ac:dyDescent="0.15">
      <c r="A19" s="49" t="s">
        <v>68</v>
      </c>
      <c r="B19" s="50"/>
      <c r="C19" s="52" t="s">
        <v>69</v>
      </c>
      <c r="D19" s="53" t="s">
        <v>63</v>
      </c>
      <c r="E19" s="61">
        <v>3</v>
      </c>
      <c r="F19" s="62">
        <v>3</v>
      </c>
      <c r="G19" s="61"/>
      <c r="H19" s="56">
        <v>0.2</v>
      </c>
      <c r="I19" s="57"/>
      <c r="J19" s="58"/>
      <c r="K19" s="57"/>
      <c r="L19" s="57"/>
      <c r="M19" s="59">
        <f t="shared" si="1"/>
        <v>0</v>
      </c>
      <c r="N19" s="48"/>
    </row>
    <row r="20" spans="1:14" ht="18.75" customHeight="1" x14ac:dyDescent="0.15">
      <c r="A20" s="49" t="s">
        <v>70</v>
      </c>
      <c r="B20" s="50"/>
      <c r="C20" s="52" t="s">
        <v>71</v>
      </c>
      <c r="D20" s="53" t="s">
        <v>63</v>
      </c>
      <c r="E20" s="61">
        <v>1</v>
      </c>
      <c r="F20" s="62">
        <v>1</v>
      </c>
      <c r="G20" s="61"/>
      <c r="H20" s="56">
        <v>0.2</v>
      </c>
      <c r="I20" s="57"/>
      <c r="J20" s="58"/>
      <c r="K20" s="57"/>
      <c r="L20" s="57"/>
      <c r="M20" s="59">
        <f t="shared" si="1"/>
        <v>0</v>
      </c>
      <c r="N20" s="48"/>
    </row>
    <row r="21" spans="1:14" ht="22.5" customHeight="1" x14ac:dyDescent="0.15">
      <c r="A21" s="49" t="s">
        <v>72</v>
      </c>
      <c r="B21" s="50"/>
      <c r="C21" s="52" t="s">
        <v>73</v>
      </c>
      <c r="D21" s="53" t="s">
        <v>63</v>
      </c>
      <c r="E21" s="61">
        <v>3</v>
      </c>
      <c r="F21" s="62">
        <v>3</v>
      </c>
      <c r="G21" s="61"/>
      <c r="H21" s="56">
        <v>0.2</v>
      </c>
      <c r="I21" s="57"/>
      <c r="J21" s="58"/>
      <c r="K21" s="57"/>
      <c r="L21" s="57"/>
      <c r="M21" s="59">
        <f t="shared" si="1"/>
        <v>0</v>
      </c>
      <c r="N21" s="48"/>
    </row>
    <row r="22" spans="1:14" ht="18.75" customHeight="1" x14ac:dyDescent="0.15">
      <c r="A22" s="49" t="s">
        <v>74</v>
      </c>
      <c r="B22" s="50"/>
      <c r="C22" s="52" t="s">
        <v>75</v>
      </c>
      <c r="D22" s="53" t="s">
        <v>76</v>
      </c>
      <c r="E22" s="61">
        <v>0</v>
      </c>
      <c r="F22" s="62">
        <v>0</v>
      </c>
      <c r="G22" s="61"/>
      <c r="H22" s="56">
        <v>0.2</v>
      </c>
      <c r="I22" s="57"/>
      <c r="J22" s="58"/>
      <c r="K22" s="57"/>
      <c r="L22" s="57"/>
      <c r="M22" s="59">
        <f t="shared" si="1"/>
        <v>0</v>
      </c>
      <c r="N22" s="48"/>
    </row>
    <row r="23" spans="1:14" ht="22.5" customHeight="1" x14ac:dyDescent="0.15">
      <c r="A23" s="49" t="s">
        <v>77</v>
      </c>
      <c r="B23" s="50"/>
      <c r="C23" s="52" t="s">
        <v>78</v>
      </c>
      <c r="D23" s="53" t="s">
        <v>63</v>
      </c>
      <c r="E23" s="61">
        <v>146</v>
      </c>
      <c r="F23" s="62">
        <v>146</v>
      </c>
      <c r="G23" s="61"/>
      <c r="H23" s="56">
        <v>0.2</v>
      </c>
      <c r="I23" s="57"/>
      <c r="J23" s="58"/>
      <c r="K23" s="57"/>
      <c r="L23" s="57"/>
      <c r="M23" s="59">
        <f t="shared" si="1"/>
        <v>0</v>
      </c>
      <c r="N23" s="48"/>
    </row>
    <row r="24" spans="1:14" ht="22.5" customHeight="1" x14ac:dyDescent="0.15">
      <c r="A24" s="49" t="s">
        <v>79</v>
      </c>
      <c r="B24" s="50"/>
      <c r="C24" s="52" t="s">
        <v>80</v>
      </c>
      <c r="D24" s="53" t="s">
        <v>63</v>
      </c>
      <c r="E24" s="61">
        <v>2</v>
      </c>
      <c r="F24" s="62">
        <v>2</v>
      </c>
      <c r="G24" s="61"/>
      <c r="H24" s="56">
        <v>0.2</v>
      </c>
      <c r="I24" s="57"/>
      <c r="J24" s="58"/>
      <c r="K24" s="57"/>
      <c r="L24" s="57"/>
      <c r="M24" s="59">
        <f t="shared" si="1"/>
        <v>0</v>
      </c>
      <c r="N24" s="48"/>
    </row>
    <row r="25" spans="1:14" ht="22.5" customHeight="1" x14ac:dyDescent="0.15">
      <c r="A25" s="49" t="s">
        <v>81</v>
      </c>
      <c r="B25" s="50"/>
      <c r="C25" s="52" t="s">
        <v>82</v>
      </c>
      <c r="D25" s="53"/>
      <c r="E25" s="63">
        <v>0</v>
      </c>
      <c r="F25" s="64">
        <v>0</v>
      </c>
      <c r="G25" s="63"/>
      <c r="H25" s="56">
        <v>0.2</v>
      </c>
      <c r="I25" s="57"/>
      <c r="J25" s="58"/>
      <c r="K25" s="57"/>
      <c r="L25" s="57"/>
      <c r="M25" s="59">
        <f t="shared" si="1"/>
        <v>0</v>
      </c>
      <c r="N25" s="48"/>
    </row>
    <row r="26" spans="1:14" ht="22.5" customHeight="1" x14ac:dyDescent="0.15">
      <c r="A26" s="49" t="s">
        <v>83</v>
      </c>
      <c r="B26" s="50"/>
      <c r="C26" s="52" t="s">
        <v>84</v>
      </c>
      <c r="D26" s="53" t="s">
        <v>63</v>
      </c>
      <c r="E26" s="61">
        <v>1</v>
      </c>
      <c r="F26" s="62">
        <v>1</v>
      </c>
      <c r="G26" s="61"/>
      <c r="H26" s="56">
        <v>0.2</v>
      </c>
      <c r="I26" s="57"/>
      <c r="J26" s="58"/>
      <c r="K26" s="57"/>
      <c r="L26" s="57"/>
      <c r="M26" s="59">
        <f t="shared" si="1"/>
        <v>0</v>
      </c>
      <c r="N26" s="48"/>
    </row>
    <row r="27" spans="1:14" ht="22.5" customHeight="1" x14ac:dyDescent="0.15">
      <c r="A27" s="49" t="s">
        <v>85</v>
      </c>
      <c r="B27" s="50"/>
      <c r="C27" s="52" t="s">
        <v>86</v>
      </c>
      <c r="D27" s="53" t="s">
        <v>76</v>
      </c>
      <c r="E27" s="61">
        <v>0</v>
      </c>
      <c r="F27" s="62">
        <v>0</v>
      </c>
      <c r="G27" s="61"/>
      <c r="H27" s="56">
        <v>0.2</v>
      </c>
      <c r="I27" s="57"/>
      <c r="J27" s="58"/>
      <c r="K27" s="57"/>
      <c r="L27" s="57"/>
      <c r="M27" s="59">
        <f t="shared" si="1"/>
        <v>0</v>
      </c>
      <c r="N27" s="48"/>
    </row>
    <row r="28" spans="1:14" ht="22.5" customHeight="1" x14ac:dyDescent="0.15">
      <c r="A28" s="49" t="s">
        <v>87</v>
      </c>
      <c r="B28" s="50"/>
      <c r="C28" s="52" t="s">
        <v>88</v>
      </c>
      <c r="D28" s="53" t="s">
        <v>53</v>
      </c>
      <c r="E28" s="54">
        <v>50</v>
      </c>
      <c r="F28" s="55">
        <v>50</v>
      </c>
      <c r="G28" s="54"/>
      <c r="H28" s="56">
        <v>0.2</v>
      </c>
      <c r="I28" s="57"/>
      <c r="J28" s="58"/>
      <c r="K28" s="57"/>
      <c r="L28" s="57"/>
      <c r="M28" s="59">
        <f t="shared" si="1"/>
        <v>0</v>
      </c>
      <c r="N28" s="48"/>
    </row>
    <row r="29" spans="1:14" ht="22.5" customHeight="1" x14ac:dyDescent="0.15">
      <c r="A29" s="49" t="s">
        <v>89</v>
      </c>
      <c r="B29" s="50"/>
      <c r="C29" s="52" t="s">
        <v>90</v>
      </c>
      <c r="D29" s="53" t="s">
        <v>63</v>
      </c>
      <c r="E29" s="61">
        <v>1</v>
      </c>
      <c r="F29" s="62">
        <v>1</v>
      </c>
      <c r="G29" s="61"/>
      <c r="H29" s="56">
        <v>0.2</v>
      </c>
      <c r="I29" s="57"/>
      <c r="J29" s="58"/>
      <c r="K29" s="57"/>
      <c r="L29" s="57"/>
      <c r="M29" s="59">
        <f t="shared" si="1"/>
        <v>0</v>
      </c>
      <c r="N29" s="48"/>
    </row>
    <row r="30" spans="1:14" ht="26.25" customHeight="1" x14ac:dyDescent="0.15">
      <c r="A30" s="49" t="s">
        <v>91</v>
      </c>
      <c r="B30" s="50"/>
      <c r="C30" s="51" t="s">
        <v>92</v>
      </c>
      <c r="D30" s="53"/>
      <c r="E30" s="58">
        <v>0</v>
      </c>
      <c r="F30" s="60">
        <v>0</v>
      </c>
      <c r="G30" s="58"/>
      <c r="H30" s="56">
        <v>0.2</v>
      </c>
      <c r="I30" s="57"/>
      <c r="J30" s="58"/>
      <c r="K30" s="57"/>
      <c r="L30" s="57"/>
      <c r="M30" s="59">
        <f t="shared" si="1"/>
        <v>0</v>
      </c>
      <c r="N30" s="48"/>
    </row>
    <row r="31" spans="1:14" ht="22.5" customHeight="1" x14ac:dyDescent="0.15">
      <c r="A31" s="49" t="s">
        <v>93</v>
      </c>
      <c r="B31" s="50"/>
      <c r="C31" s="52" t="s">
        <v>94</v>
      </c>
      <c r="D31" s="53"/>
      <c r="E31" s="58">
        <v>0</v>
      </c>
      <c r="F31" s="60">
        <v>0</v>
      </c>
      <c r="G31" s="58"/>
      <c r="H31" s="56">
        <v>0.2</v>
      </c>
      <c r="I31" s="57"/>
      <c r="J31" s="58"/>
      <c r="K31" s="57"/>
      <c r="L31" s="57"/>
      <c r="M31" s="59">
        <f t="shared" si="1"/>
        <v>0</v>
      </c>
      <c r="N31" s="48"/>
    </row>
    <row r="32" spans="1:14" ht="18.75" customHeight="1" x14ac:dyDescent="0.15">
      <c r="A32" s="49" t="s">
        <v>95</v>
      </c>
      <c r="B32" s="50"/>
      <c r="C32" s="52" t="s">
        <v>96</v>
      </c>
      <c r="D32" s="53" t="s">
        <v>53</v>
      </c>
      <c r="E32" s="54">
        <v>120</v>
      </c>
      <c r="F32" s="55">
        <v>120</v>
      </c>
      <c r="G32" s="54"/>
      <c r="H32" s="56">
        <v>0.2</v>
      </c>
      <c r="I32" s="57"/>
      <c r="J32" s="58"/>
      <c r="K32" s="57"/>
      <c r="L32" s="57"/>
      <c r="M32" s="59">
        <f t="shared" si="1"/>
        <v>0</v>
      </c>
      <c r="N32" s="48"/>
    </row>
    <row r="33" spans="1:14" ht="18.75" customHeight="1" x14ac:dyDescent="0.15">
      <c r="A33" s="49" t="s">
        <v>97</v>
      </c>
      <c r="B33" s="50"/>
      <c r="C33" s="52" t="s">
        <v>98</v>
      </c>
      <c r="D33" s="53" t="s">
        <v>53</v>
      </c>
      <c r="E33" s="54">
        <v>60</v>
      </c>
      <c r="F33" s="55">
        <v>60</v>
      </c>
      <c r="G33" s="54"/>
      <c r="H33" s="56">
        <v>0.2</v>
      </c>
      <c r="I33" s="57"/>
      <c r="J33" s="58"/>
      <c r="K33" s="57"/>
      <c r="L33" s="57"/>
      <c r="M33" s="59">
        <f t="shared" si="1"/>
        <v>0</v>
      </c>
      <c r="N33" s="48"/>
    </row>
    <row r="34" spans="1:14" ht="22.5" customHeight="1" x14ac:dyDescent="0.15">
      <c r="A34" s="49" t="s">
        <v>99</v>
      </c>
      <c r="B34" s="50"/>
      <c r="C34" s="52" t="s">
        <v>100</v>
      </c>
      <c r="D34" s="53"/>
      <c r="E34" s="58">
        <v>0</v>
      </c>
      <c r="F34" s="60">
        <v>0</v>
      </c>
      <c r="G34" s="58"/>
      <c r="H34" s="56">
        <v>0.2</v>
      </c>
      <c r="I34" s="57"/>
      <c r="J34" s="58"/>
      <c r="K34" s="57"/>
      <c r="L34" s="57"/>
      <c r="M34" s="59">
        <f t="shared" si="1"/>
        <v>0</v>
      </c>
      <c r="N34" s="48"/>
    </row>
    <row r="35" spans="1:14" ht="18.75" customHeight="1" x14ac:dyDescent="0.15">
      <c r="A35" s="49" t="s">
        <v>101</v>
      </c>
      <c r="B35" s="50"/>
      <c r="C35" s="52" t="s">
        <v>102</v>
      </c>
      <c r="D35" s="53" t="s">
        <v>53</v>
      </c>
      <c r="E35" s="54">
        <v>350</v>
      </c>
      <c r="F35" s="55">
        <v>350</v>
      </c>
      <c r="G35" s="54"/>
      <c r="H35" s="56">
        <v>0.2</v>
      </c>
      <c r="I35" s="57"/>
      <c r="J35" s="58"/>
      <c r="K35" s="57"/>
      <c r="L35" s="57"/>
      <c r="M35" s="59">
        <f t="shared" si="1"/>
        <v>0</v>
      </c>
      <c r="N35" s="48"/>
    </row>
    <row r="36" spans="1:14" ht="18.75" customHeight="1" x14ac:dyDescent="0.15">
      <c r="A36" s="49" t="s">
        <v>103</v>
      </c>
      <c r="B36" s="50"/>
      <c r="C36" s="52" t="s">
        <v>104</v>
      </c>
      <c r="D36" s="53" t="s">
        <v>53</v>
      </c>
      <c r="E36" s="54">
        <v>720</v>
      </c>
      <c r="F36" s="55">
        <v>720</v>
      </c>
      <c r="G36" s="54"/>
      <c r="H36" s="56">
        <v>0.2</v>
      </c>
      <c r="I36" s="57"/>
      <c r="J36" s="58"/>
      <c r="K36" s="57"/>
      <c r="L36" s="57"/>
      <c r="M36" s="59">
        <f t="shared" si="1"/>
        <v>0</v>
      </c>
      <c r="N36" s="48"/>
    </row>
    <row r="37" spans="1:14" ht="18.75" customHeight="1" x14ac:dyDescent="0.15">
      <c r="A37" s="49" t="s">
        <v>105</v>
      </c>
      <c r="B37" s="50"/>
      <c r="C37" s="52" t="s">
        <v>106</v>
      </c>
      <c r="D37" s="53" t="s">
        <v>53</v>
      </c>
      <c r="E37" s="54">
        <v>50</v>
      </c>
      <c r="F37" s="55">
        <v>50</v>
      </c>
      <c r="G37" s="54"/>
      <c r="H37" s="56">
        <v>0.2</v>
      </c>
      <c r="I37" s="57"/>
      <c r="J37" s="58"/>
      <c r="K37" s="57"/>
      <c r="L37" s="57"/>
      <c r="M37" s="59">
        <f t="shared" si="1"/>
        <v>0</v>
      </c>
      <c r="N37" s="48"/>
    </row>
    <row r="38" spans="1:14" ht="18.75" customHeight="1" x14ac:dyDescent="0.15">
      <c r="A38" s="49" t="s">
        <v>107</v>
      </c>
      <c r="B38" s="50"/>
      <c r="C38" s="52" t="s">
        <v>108</v>
      </c>
      <c r="D38" s="53" t="s">
        <v>53</v>
      </c>
      <c r="E38" s="54">
        <v>250</v>
      </c>
      <c r="F38" s="55">
        <v>250</v>
      </c>
      <c r="G38" s="54"/>
      <c r="H38" s="56">
        <v>0.2</v>
      </c>
      <c r="I38" s="57"/>
      <c r="J38" s="58"/>
      <c r="K38" s="57"/>
      <c r="L38" s="57"/>
      <c r="M38" s="59">
        <f t="shared" si="1"/>
        <v>0</v>
      </c>
      <c r="N38" s="48"/>
    </row>
    <row r="39" spans="1:14" ht="22.5" customHeight="1" x14ac:dyDescent="0.15">
      <c r="A39" s="49" t="s">
        <v>109</v>
      </c>
      <c r="B39" s="50"/>
      <c r="C39" s="52" t="s">
        <v>110</v>
      </c>
      <c r="D39" s="53" t="s">
        <v>53</v>
      </c>
      <c r="E39" s="54">
        <v>420</v>
      </c>
      <c r="F39" s="55">
        <v>420</v>
      </c>
      <c r="G39" s="54"/>
      <c r="H39" s="56">
        <v>0.2</v>
      </c>
      <c r="I39" s="57"/>
      <c r="J39" s="58"/>
      <c r="K39" s="57"/>
      <c r="L39" s="57"/>
      <c r="M39" s="59">
        <f t="shared" si="1"/>
        <v>0</v>
      </c>
      <c r="N39" s="48"/>
    </row>
    <row r="40" spans="1:14" ht="26.25" customHeight="1" x14ac:dyDescent="0.15">
      <c r="A40" s="49" t="s">
        <v>111</v>
      </c>
      <c r="B40" s="50"/>
      <c r="C40" s="51" t="s">
        <v>112</v>
      </c>
      <c r="D40" s="44"/>
      <c r="E40" s="45"/>
      <c r="F40" s="46"/>
      <c r="G40" s="45"/>
      <c r="H40" s="46"/>
      <c r="I40" s="45"/>
      <c r="J40" s="45"/>
      <c r="K40" s="45"/>
      <c r="L40" s="45"/>
      <c r="M40" s="47"/>
      <c r="N40" s="48"/>
    </row>
    <row r="41" spans="1:14" ht="22.5" customHeight="1" x14ac:dyDescent="0.15">
      <c r="A41" s="49" t="s">
        <v>113</v>
      </c>
      <c r="B41" s="50"/>
      <c r="C41" s="52" t="s">
        <v>114</v>
      </c>
      <c r="D41" s="53" t="s">
        <v>76</v>
      </c>
      <c r="E41" s="61">
        <v>0</v>
      </c>
      <c r="F41" s="62">
        <v>0</v>
      </c>
      <c r="G41" s="61"/>
      <c r="H41" s="56">
        <v>0.2</v>
      </c>
      <c r="I41" s="57"/>
      <c r="J41" s="58"/>
      <c r="K41" s="57"/>
      <c r="L41" s="57"/>
      <c r="M41" s="59">
        <f t="shared" ref="M41:M47" si="2">IF(ISNUMBER($K41),IF(ISNUMBER($G41),ROUND($K41*$G41,2),ROUND($K41*$F41,2)),IF(ISNUMBER($G41),ROUND($I41*$G41,2),ROUND($I41*$F41,2)))</f>
        <v>0</v>
      </c>
      <c r="N41" s="48"/>
    </row>
    <row r="42" spans="1:14" ht="22.5" customHeight="1" x14ac:dyDescent="0.15">
      <c r="A42" s="49" t="s">
        <v>115</v>
      </c>
      <c r="B42" s="50"/>
      <c r="C42" s="52" t="s">
        <v>116</v>
      </c>
      <c r="D42" s="53" t="s">
        <v>56</v>
      </c>
      <c r="E42" s="58">
        <v>1</v>
      </c>
      <c r="F42" s="60">
        <v>1</v>
      </c>
      <c r="G42" s="58"/>
      <c r="H42" s="56">
        <v>0.2</v>
      </c>
      <c r="I42" s="57"/>
      <c r="J42" s="58"/>
      <c r="K42" s="57"/>
      <c r="L42" s="57"/>
      <c r="M42" s="59">
        <f t="shared" si="2"/>
        <v>0</v>
      </c>
      <c r="N42" s="48"/>
    </row>
    <row r="43" spans="1:14" ht="22.5" customHeight="1" x14ac:dyDescent="0.15">
      <c r="A43" s="49" t="s">
        <v>117</v>
      </c>
      <c r="B43" s="50"/>
      <c r="C43" s="52" t="s">
        <v>118</v>
      </c>
      <c r="D43" s="53" t="s">
        <v>119</v>
      </c>
      <c r="E43" s="61">
        <v>1</v>
      </c>
      <c r="F43" s="62">
        <v>1</v>
      </c>
      <c r="G43" s="61"/>
      <c r="H43" s="56">
        <v>0.2</v>
      </c>
      <c r="I43" s="57"/>
      <c r="J43" s="58"/>
      <c r="K43" s="57"/>
      <c r="L43" s="57"/>
      <c r="M43" s="59">
        <f t="shared" si="2"/>
        <v>0</v>
      </c>
      <c r="N43" s="48"/>
    </row>
    <row r="44" spans="1:14" ht="18.75" customHeight="1" x14ac:dyDescent="0.15">
      <c r="A44" s="49" t="s">
        <v>120</v>
      </c>
      <c r="B44" s="50"/>
      <c r="C44" s="52" t="s">
        <v>121</v>
      </c>
      <c r="D44" s="53" t="s">
        <v>76</v>
      </c>
      <c r="E44" s="61">
        <v>0</v>
      </c>
      <c r="F44" s="62">
        <v>0</v>
      </c>
      <c r="G44" s="61"/>
      <c r="H44" s="56">
        <v>0.2</v>
      </c>
      <c r="I44" s="57"/>
      <c r="J44" s="58"/>
      <c r="K44" s="57"/>
      <c r="L44" s="57"/>
      <c r="M44" s="59">
        <f t="shared" si="2"/>
        <v>0</v>
      </c>
      <c r="N44" s="48"/>
    </row>
    <row r="45" spans="1:14" ht="18.75" customHeight="1" x14ac:dyDescent="0.15">
      <c r="A45" s="49" t="s">
        <v>122</v>
      </c>
      <c r="B45" s="50"/>
      <c r="C45" s="52" t="s">
        <v>123</v>
      </c>
      <c r="D45" s="53" t="s">
        <v>76</v>
      </c>
      <c r="E45" s="61">
        <v>0</v>
      </c>
      <c r="F45" s="62">
        <v>0</v>
      </c>
      <c r="G45" s="61"/>
      <c r="H45" s="56">
        <v>0.2</v>
      </c>
      <c r="I45" s="57"/>
      <c r="J45" s="58"/>
      <c r="K45" s="57"/>
      <c r="L45" s="57"/>
      <c r="M45" s="59">
        <f t="shared" si="2"/>
        <v>0</v>
      </c>
      <c r="N45" s="48"/>
    </row>
    <row r="46" spans="1:14" ht="22.5" customHeight="1" x14ac:dyDescent="0.15">
      <c r="A46" s="49" t="s">
        <v>124</v>
      </c>
      <c r="B46" s="50"/>
      <c r="C46" s="52" t="s">
        <v>125</v>
      </c>
      <c r="D46" s="53" t="s">
        <v>63</v>
      </c>
      <c r="E46" s="61">
        <v>15</v>
      </c>
      <c r="F46" s="62">
        <v>15</v>
      </c>
      <c r="G46" s="61"/>
      <c r="H46" s="56">
        <v>0.2</v>
      </c>
      <c r="I46" s="57"/>
      <c r="J46" s="58"/>
      <c r="K46" s="57"/>
      <c r="L46" s="57"/>
      <c r="M46" s="59">
        <f t="shared" si="2"/>
        <v>0</v>
      </c>
      <c r="N46" s="48"/>
    </row>
    <row r="47" spans="1:14" ht="22.5" customHeight="1" x14ac:dyDescent="0.15">
      <c r="A47" s="49" t="s">
        <v>126</v>
      </c>
      <c r="B47" s="50"/>
      <c r="C47" s="52" t="s">
        <v>127</v>
      </c>
      <c r="D47" s="53" t="s">
        <v>76</v>
      </c>
      <c r="E47" s="61">
        <v>0</v>
      </c>
      <c r="F47" s="62">
        <v>0</v>
      </c>
      <c r="G47" s="61"/>
      <c r="H47" s="56">
        <v>0.2</v>
      </c>
      <c r="I47" s="57"/>
      <c r="J47" s="58"/>
      <c r="K47" s="57"/>
      <c r="L47" s="57"/>
      <c r="M47" s="59">
        <f t="shared" si="2"/>
        <v>0</v>
      </c>
      <c r="N47" s="48"/>
    </row>
    <row r="48" spans="1:14" ht="37.5" customHeight="1" x14ac:dyDescent="0.15">
      <c r="A48" s="49" t="s">
        <v>128</v>
      </c>
      <c r="B48" s="50"/>
      <c r="C48" s="51" t="s">
        <v>129</v>
      </c>
      <c r="D48" s="44"/>
      <c r="E48" s="45"/>
      <c r="F48" s="46"/>
      <c r="G48" s="45"/>
      <c r="H48" s="46"/>
      <c r="I48" s="45"/>
      <c r="J48" s="45"/>
      <c r="K48" s="45"/>
      <c r="L48" s="45"/>
      <c r="M48" s="47"/>
      <c r="N48" s="48"/>
    </row>
    <row r="49" spans="1:14" ht="29.25" customHeight="1" x14ac:dyDescent="0.15">
      <c r="A49" s="49" t="s">
        <v>130</v>
      </c>
      <c r="B49" s="50"/>
      <c r="C49" s="51" t="s">
        <v>131</v>
      </c>
      <c r="D49" s="53" t="s">
        <v>56</v>
      </c>
      <c r="E49" s="58">
        <v>1</v>
      </c>
      <c r="F49" s="60">
        <v>1</v>
      </c>
      <c r="G49" s="58"/>
      <c r="H49" s="56">
        <v>0.2</v>
      </c>
      <c r="I49" s="57"/>
      <c r="J49" s="58"/>
      <c r="K49" s="57"/>
      <c r="L49" s="57"/>
      <c r="M49" s="59">
        <f t="shared" ref="M49:M50" si="3">IF(ISNUMBER($K49),IF(ISNUMBER($G49),ROUND($K49*$G49,2),ROUND($K49*$F49,2)),IF(ISNUMBER($G49),ROUND($I49*$G49,2),ROUND($I49*$F49,2)))</f>
        <v>0</v>
      </c>
      <c r="N49" s="48"/>
    </row>
    <row r="50" spans="1:14" ht="29.25" customHeight="1" x14ac:dyDescent="0.15">
      <c r="A50" s="49" t="s">
        <v>132</v>
      </c>
      <c r="B50" s="50"/>
      <c r="C50" s="51" t="s">
        <v>133</v>
      </c>
      <c r="D50" s="53" t="s">
        <v>56</v>
      </c>
      <c r="E50" s="58">
        <v>1</v>
      </c>
      <c r="F50" s="60">
        <v>1</v>
      </c>
      <c r="G50" s="58"/>
      <c r="H50" s="56">
        <v>0.2</v>
      </c>
      <c r="I50" s="57"/>
      <c r="J50" s="58"/>
      <c r="K50" s="57"/>
      <c r="L50" s="57"/>
      <c r="M50" s="59">
        <f t="shared" si="3"/>
        <v>0</v>
      </c>
      <c r="N50" s="48"/>
    </row>
    <row r="51" spans="1:14" ht="15" customHeight="1" x14ac:dyDescent="0.15">
      <c r="A51" s="121" t="s">
        <v>134</v>
      </c>
      <c r="B51" s="122"/>
      <c r="C51" s="122"/>
      <c r="D51" s="65"/>
      <c r="E51" s="66"/>
      <c r="F51" s="67"/>
      <c r="G51" s="68"/>
      <c r="H51" s="69"/>
      <c r="I51" s="68"/>
      <c r="J51" s="38"/>
      <c r="K51" s="38"/>
      <c r="L51" s="38"/>
      <c r="M51" s="70">
        <f>SUM(M$12:M$13)+SUM(M$16:M$39)+SUM(M$41:M$47)+SUM(M$49:M$50)</f>
        <v>0</v>
      </c>
      <c r="N51" s="71"/>
    </row>
    <row r="52" spans="1:14" ht="15" customHeight="1" x14ac:dyDescent="0.15">
      <c r="A52" s="119" t="s">
        <v>135</v>
      </c>
      <c r="B52" s="120"/>
      <c r="C52" s="120"/>
      <c r="D52" s="72"/>
      <c r="E52" s="73"/>
      <c r="F52" s="72"/>
      <c r="G52" s="74"/>
      <c r="H52" s="75"/>
      <c r="I52" s="73"/>
      <c r="J52" s="38"/>
      <c r="K52" s="38"/>
      <c r="L52" s="38"/>
      <c r="M52" s="76">
        <f>(SUMIF($H$9:$H$50,0.2,$M$9:$M$50))*0.2</f>
        <v>0</v>
      </c>
      <c r="N52" s="71"/>
    </row>
    <row r="53" spans="1:14" ht="25.5" customHeight="1" x14ac:dyDescent="0.15">
      <c r="A53" s="117" t="s">
        <v>136</v>
      </c>
      <c r="B53" s="118"/>
      <c r="C53" s="118"/>
      <c r="D53" s="77"/>
      <c r="E53" s="78"/>
      <c r="F53" s="77"/>
      <c r="G53" s="79"/>
      <c r="H53" s="75"/>
      <c r="I53" s="79"/>
      <c r="J53" s="38"/>
      <c r="K53" s="38"/>
      <c r="L53" s="38"/>
      <c r="M53" s="80">
        <f>SUM(M$51:M$52)</f>
        <v>0</v>
      </c>
      <c r="N53" s="71"/>
    </row>
    <row r="55" spans="1:14" ht="18.75" customHeight="1" x14ac:dyDescent="0.15">
      <c r="A55" s="133" t="s">
        <v>29</v>
      </c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5"/>
      <c r="N55" s="27"/>
    </row>
    <row r="56" spans="1:14" ht="15" customHeight="1" x14ac:dyDescent="0.15">
      <c r="A56" s="136"/>
      <c r="B56" s="137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8"/>
      <c r="N56" s="28"/>
    </row>
    <row r="57" spans="1:14" ht="7.5" customHeight="1" x14ac:dyDescent="0.15">
      <c r="A57" s="130" t="s">
        <v>30</v>
      </c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2"/>
      <c r="N57" s="29"/>
    </row>
    <row r="58" spans="1:14" ht="30" customHeight="1" x14ac:dyDescent="0.15">
      <c r="A58" s="130" t="s">
        <v>31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2"/>
      <c r="N58" s="30"/>
    </row>
    <row r="59" spans="1:14" ht="30" customHeight="1" x14ac:dyDescent="0.15">
      <c r="A59" s="127" t="s">
        <v>32</v>
      </c>
      <c r="B59" s="128"/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9" t="s">
        <v>33</v>
      </c>
      <c r="N59" s="31"/>
    </row>
    <row r="60" spans="1:14" ht="7.5" customHeight="1" x14ac:dyDescent="0.15">
      <c r="A60" s="28"/>
      <c r="B60" s="32"/>
      <c r="C60" s="28"/>
      <c r="D60" s="26"/>
      <c r="F60" s="26"/>
      <c r="H60" s="26"/>
      <c r="M60" s="26"/>
      <c r="N60" s="28"/>
    </row>
    <row r="61" spans="1:14" ht="11.25" customHeight="1" x14ac:dyDescent="0.15">
      <c r="A61" s="33"/>
      <c r="B61" s="34"/>
      <c r="C61" s="33"/>
      <c r="D61" s="123"/>
      <c r="E61" s="124"/>
      <c r="F61" s="125"/>
      <c r="G61" s="126"/>
      <c r="H61" s="125"/>
      <c r="I61" s="125"/>
      <c r="J61" s="124"/>
      <c r="K61" s="124"/>
      <c r="L61" s="124"/>
      <c r="M61" s="125"/>
      <c r="N61" s="33"/>
    </row>
    <row r="62" spans="1:14" ht="37.5" customHeight="1" x14ac:dyDescent="0.15">
      <c r="A62" s="35" t="s">
        <v>34</v>
      </c>
      <c r="B62" s="36" t="s">
        <v>35</v>
      </c>
      <c r="C62" s="37" t="s">
        <v>36</v>
      </c>
      <c r="D62" s="37" t="s">
        <v>37</v>
      </c>
      <c r="E62" s="85" t="s">
        <v>154</v>
      </c>
      <c r="F62" s="37" t="s">
        <v>39</v>
      </c>
      <c r="G62" s="37" t="s">
        <v>40</v>
      </c>
      <c r="H62" s="37" t="s">
        <v>41</v>
      </c>
      <c r="I62" s="37" t="s">
        <v>42</v>
      </c>
      <c r="J62" s="38"/>
      <c r="K62" s="38"/>
      <c r="L62" s="38"/>
      <c r="M62" s="39" t="s">
        <v>43</v>
      </c>
      <c r="N62" s="40" t="s">
        <v>44</v>
      </c>
    </row>
    <row r="63" spans="1:14" ht="45" customHeight="1" x14ac:dyDescent="0.15">
      <c r="A63" s="41" t="s">
        <v>45</v>
      </c>
      <c r="B63" s="42"/>
      <c r="C63" s="43" t="s">
        <v>46</v>
      </c>
      <c r="D63" s="44"/>
      <c r="E63" s="45"/>
      <c r="F63" s="46"/>
      <c r="G63" s="45"/>
      <c r="H63" s="46"/>
      <c r="I63" s="45"/>
      <c r="J63" s="45"/>
      <c r="K63" s="45"/>
      <c r="L63" s="45"/>
      <c r="M63" s="47"/>
      <c r="N63" s="48"/>
    </row>
    <row r="64" spans="1:14" ht="37.5" customHeight="1" x14ac:dyDescent="0.15">
      <c r="A64" s="49" t="s">
        <v>47</v>
      </c>
      <c r="B64" s="50"/>
      <c r="C64" s="51" t="s">
        <v>48</v>
      </c>
      <c r="D64" s="44"/>
      <c r="E64" s="45"/>
      <c r="F64" s="46"/>
      <c r="G64" s="45"/>
      <c r="H64" s="46"/>
      <c r="I64" s="45"/>
      <c r="J64" s="45"/>
      <c r="K64" s="45"/>
      <c r="L64" s="45"/>
      <c r="M64" s="47"/>
      <c r="N64" s="48"/>
    </row>
    <row r="65" spans="1:14" ht="26.25" customHeight="1" x14ac:dyDescent="0.15">
      <c r="A65" s="49" t="s">
        <v>49</v>
      </c>
      <c r="B65" s="50"/>
      <c r="C65" s="51" t="s">
        <v>50</v>
      </c>
      <c r="D65" s="44"/>
      <c r="E65" s="45"/>
      <c r="F65" s="46"/>
      <c r="G65" s="45"/>
      <c r="H65" s="46"/>
      <c r="I65" s="45"/>
      <c r="J65" s="45"/>
      <c r="K65" s="45"/>
      <c r="L65" s="45"/>
      <c r="M65" s="47"/>
      <c r="N65" s="48"/>
    </row>
    <row r="66" spans="1:14" ht="22.5" customHeight="1" x14ac:dyDescent="0.15">
      <c r="A66" s="49" t="s">
        <v>51</v>
      </c>
      <c r="B66" s="50"/>
      <c r="C66" s="52" t="s">
        <v>52</v>
      </c>
      <c r="D66" s="53" t="s">
        <v>56</v>
      </c>
      <c r="E66" s="58">
        <v>1</v>
      </c>
      <c r="F66" s="60">
        <v>1</v>
      </c>
      <c r="G66" s="58"/>
      <c r="H66" s="56">
        <v>0.2</v>
      </c>
      <c r="I66" s="57"/>
      <c r="J66" s="58"/>
      <c r="K66" s="57"/>
      <c r="L66" s="57"/>
      <c r="M66" s="59">
        <f t="shared" ref="M66:M67" si="4">IF(ISNUMBER($K66),IF(ISNUMBER($G66),ROUND($K66*$G66,2),ROUND($K66*$F66,2)),IF(ISNUMBER($G66),ROUND($I66*$G66,2),ROUND($I66*$F66,2)))</f>
        <v>0</v>
      </c>
      <c r="N66" s="48"/>
    </row>
    <row r="67" spans="1:14" ht="37.5" customHeight="1" x14ac:dyDescent="0.15">
      <c r="A67" s="49" t="s">
        <v>54</v>
      </c>
      <c r="B67" s="50"/>
      <c r="C67" s="51" t="s">
        <v>55</v>
      </c>
      <c r="D67" s="53" t="s">
        <v>76</v>
      </c>
      <c r="E67" s="61">
        <v>0</v>
      </c>
      <c r="F67" s="62">
        <v>0</v>
      </c>
      <c r="G67" s="61"/>
      <c r="H67" s="56">
        <v>0.2</v>
      </c>
      <c r="I67" s="57"/>
      <c r="J67" s="58"/>
      <c r="K67" s="57"/>
      <c r="L67" s="57"/>
      <c r="M67" s="59">
        <f t="shared" si="4"/>
        <v>0</v>
      </c>
      <c r="N67" s="48"/>
    </row>
    <row r="68" spans="1:14" ht="37.5" customHeight="1" x14ac:dyDescent="0.15">
      <c r="A68" s="49" t="s">
        <v>57</v>
      </c>
      <c r="B68" s="50"/>
      <c r="C68" s="51" t="s">
        <v>58</v>
      </c>
      <c r="D68" s="44"/>
      <c r="E68" s="45"/>
      <c r="F68" s="46"/>
      <c r="G68" s="45"/>
      <c r="H68" s="46"/>
      <c r="I68" s="45"/>
      <c r="J68" s="45"/>
      <c r="K68" s="45"/>
      <c r="L68" s="45"/>
      <c r="M68" s="47"/>
      <c r="N68" s="48"/>
    </row>
    <row r="69" spans="1:14" ht="26.25" customHeight="1" x14ac:dyDescent="0.15">
      <c r="A69" s="49" t="s">
        <v>59</v>
      </c>
      <c r="B69" s="50"/>
      <c r="C69" s="51" t="s">
        <v>60</v>
      </c>
      <c r="D69" s="44"/>
      <c r="E69" s="45"/>
      <c r="F69" s="46"/>
      <c r="G69" s="45"/>
      <c r="H69" s="46"/>
      <c r="I69" s="45"/>
      <c r="J69" s="45"/>
      <c r="K69" s="45"/>
      <c r="L69" s="45"/>
      <c r="M69" s="47"/>
      <c r="N69" s="48"/>
    </row>
    <row r="70" spans="1:14" ht="22.5" customHeight="1" x14ac:dyDescent="0.15">
      <c r="A70" s="49" t="s">
        <v>61</v>
      </c>
      <c r="B70" s="50"/>
      <c r="C70" s="52" t="s">
        <v>62</v>
      </c>
      <c r="D70" s="53"/>
      <c r="E70" s="63">
        <v>0</v>
      </c>
      <c r="F70" s="64">
        <v>0</v>
      </c>
      <c r="G70" s="63"/>
      <c r="H70" s="56">
        <v>0.2</v>
      </c>
      <c r="I70" s="57"/>
      <c r="J70" s="58"/>
      <c r="K70" s="57"/>
      <c r="L70" s="57"/>
      <c r="M70" s="59">
        <f t="shared" ref="M70:M96" si="5">IF(ISNUMBER($K70),IF(ISNUMBER($G70),ROUND($K70*$G70,2),ROUND($K70*$F70,2)),IF(ISNUMBER($G70),ROUND($I70*$G70,2),ROUND($I70*$F70,2)))</f>
        <v>0</v>
      </c>
      <c r="N70" s="48"/>
    </row>
    <row r="71" spans="1:14" ht="18.75" customHeight="1" x14ac:dyDescent="0.15">
      <c r="A71" s="49" t="s">
        <v>64</v>
      </c>
      <c r="B71" s="50"/>
      <c r="C71" s="52" t="s">
        <v>65</v>
      </c>
      <c r="D71" s="53"/>
      <c r="E71" s="63">
        <v>0</v>
      </c>
      <c r="F71" s="64">
        <v>0</v>
      </c>
      <c r="G71" s="63"/>
      <c r="H71" s="56">
        <v>0.2</v>
      </c>
      <c r="I71" s="57"/>
      <c r="J71" s="58"/>
      <c r="K71" s="57"/>
      <c r="L71" s="57"/>
      <c r="M71" s="59">
        <f t="shared" si="5"/>
        <v>0</v>
      </c>
      <c r="N71" s="48"/>
    </row>
    <row r="72" spans="1:14" ht="18.75" customHeight="1" x14ac:dyDescent="0.15">
      <c r="A72" s="49" t="s">
        <v>66</v>
      </c>
      <c r="B72" s="50"/>
      <c r="C72" s="52" t="s">
        <v>67</v>
      </c>
      <c r="D72" s="53" t="s">
        <v>63</v>
      </c>
      <c r="E72" s="61">
        <v>1</v>
      </c>
      <c r="F72" s="62">
        <v>1</v>
      </c>
      <c r="G72" s="61"/>
      <c r="H72" s="56">
        <v>0.2</v>
      </c>
      <c r="I72" s="57"/>
      <c r="J72" s="58"/>
      <c r="K72" s="57"/>
      <c r="L72" s="57"/>
      <c r="M72" s="59">
        <f t="shared" si="5"/>
        <v>0</v>
      </c>
      <c r="N72" s="48"/>
    </row>
    <row r="73" spans="1:14" ht="22.5" customHeight="1" x14ac:dyDescent="0.15">
      <c r="A73" s="49" t="s">
        <v>68</v>
      </c>
      <c r="B73" s="50"/>
      <c r="C73" s="52" t="s">
        <v>69</v>
      </c>
      <c r="D73" s="53" t="s">
        <v>63</v>
      </c>
      <c r="E73" s="61">
        <v>6</v>
      </c>
      <c r="F73" s="62">
        <v>6</v>
      </c>
      <c r="G73" s="61"/>
      <c r="H73" s="56">
        <v>0.2</v>
      </c>
      <c r="I73" s="57"/>
      <c r="J73" s="58"/>
      <c r="K73" s="57"/>
      <c r="L73" s="57"/>
      <c r="M73" s="59">
        <f t="shared" si="5"/>
        <v>0</v>
      </c>
      <c r="N73" s="48"/>
    </row>
    <row r="74" spans="1:14" ht="18.75" customHeight="1" x14ac:dyDescent="0.15">
      <c r="A74" s="49" t="s">
        <v>70</v>
      </c>
      <c r="B74" s="50"/>
      <c r="C74" s="52" t="s">
        <v>71</v>
      </c>
      <c r="D74" s="53"/>
      <c r="E74" s="63">
        <v>0</v>
      </c>
      <c r="F74" s="64">
        <v>0</v>
      </c>
      <c r="G74" s="63"/>
      <c r="H74" s="56">
        <v>0.2</v>
      </c>
      <c r="I74" s="57"/>
      <c r="J74" s="58"/>
      <c r="K74" s="57"/>
      <c r="L74" s="57"/>
      <c r="M74" s="59">
        <f t="shared" si="5"/>
        <v>0</v>
      </c>
      <c r="N74" s="48"/>
    </row>
    <row r="75" spans="1:14" ht="22.5" customHeight="1" x14ac:dyDescent="0.15">
      <c r="A75" s="49" t="s">
        <v>72</v>
      </c>
      <c r="B75" s="50"/>
      <c r="C75" s="52" t="s">
        <v>73</v>
      </c>
      <c r="D75" s="53" t="s">
        <v>63</v>
      </c>
      <c r="E75" s="61">
        <v>3</v>
      </c>
      <c r="F75" s="62">
        <v>3</v>
      </c>
      <c r="G75" s="61"/>
      <c r="H75" s="56">
        <v>0.2</v>
      </c>
      <c r="I75" s="57"/>
      <c r="J75" s="58"/>
      <c r="K75" s="57"/>
      <c r="L75" s="57"/>
      <c r="M75" s="59">
        <f t="shared" si="5"/>
        <v>0</v>
      </c>
      <c r="N75" s="48"/>
    </row>
    <row r="76" spans="1:14" ht="18.75" customHeight="1" x14ac:dyDescent="0.15">
      <c r="A76" s="49" t="s">
        <v>74</v>
      </c>
      <c r="B76" s="50"/>
      <c r="C76" s="52" t="s">
        <v>75</v>
      </c>
      <c r="D76" s="53" t="s">
        <v>76</v>
      </c>
      <c r="E76" s="61">
        <v>0</v>
      </c>
      <c r="F76" s="62">
        <v>0</v>
      </c>
      <c r="G76" s="61"/>
      <c r="H76" s="56">
        <v>0.2</v>
      </c>
      <c r="I76" s="57"/>
      <c r="J76" s="58"/>
      <c r="K76" s="57"/>
      <c r="L76" s="57"/>
      <c r="M76" s="59">
        <f t="shared" si="5"/>
        <v>0</v>
      </c>
      <c r="N76" s="48"/>
    </row>
    <row r="77" spans="1:14" ht="22.5" customHeight="1" x14ac:dyDescent="0.15">
      <c r="A77" s="49" t="s">
        <v>77</v>
      </c>
      <c r="B77" s="50"/>
      <c r="C77" s="52" t="s">
        <v>78</v>
      </c>
      <c r="D77" s="53" t="s">
        <v>63</v>
      </c>
      <c r="E77" s="61">
        <v>70</v>
      </c>
      <c r="F77" s="62">
        <v>70</v>
      </c>
      <c r="G77" s="61"/>
      <c r="H77" s="56">
        <v>0.2</v>
      </c>
      <c r="I77" s="57"/>
      <c r="J77" s="58"/>
      <c r="K77" s="57"/>
      <c r="L77" s="57"/>
      <c r="M77" s="59">
        <f t="shared" si="5"/>
        <v>0</v>
      </c>
      <c r="N77" s="48"/>
    </row>
    <row r="78" spans="1:14" ht="22.5" customHeight="1" x14ac:dyDescent="0.15">
      <c r="A78" s="49" t="s">
        <v>79</v>
      </c>
      <c r="B78" s="50"/>
      <c r="C78" s="52" t="s">
        <v>80</v>
      </c>
      <c r="D78" s="53"/>
      <c r="E78" s="63">
        <v>0</v>
      </c>
      <c r="F78" s="64">
        <v>0</v>
      </c>
      <c r="G78" s="63"/>
      <c r="H78" s="56">
        <v>0.2</v>
      </c>
      <c r="I78" s="57"/>
      <c r="J78" s="58"/>
      <c r="K78" s="57"/>
      <c r="L78" s="57"/>
      <c r="M78" s="59">
        <f t="shared" si="5"/>
        <v>0</v>
      </c>
      <c r="N78" s="48"/>
    </row>
    <row r="79" spans="1:14" ht="22.5" customHeight="1" x14ac:dyDescent="0.15">
      <c r="A79" s="49" t="s">
        <v>81</v>
      </c>
      <c r="B79" s="50"/>
      <c r="C79" s="52" t="s">
        <v>82</v>
      </c>
      <c r="D79" s="53" t="s">
        <v>63</v>
      </c>
      <c r="E79" s="61">
        <v>35</v>
      </c>
      <c r="F79" s="62">
        <v>35</v>
      </c>
      <c r="G79" s="61"/>
      <c r="H79" s="56">
        <v>0.2</v>
      </c>
      <c r="I79" s="57"/>
      <c r="J79" s="58"/>
      <c r="K79" s="57"/>
      <c r="L79" s="57"/>
      <c r="M79" s="59">
        <f t="shared" si="5"/>
        <v>0</v>
      </c>
      <c r="N79" s="48"/>
    </row>
    <row r="80" spans="1:14" ht="22.5" customHeight="1" x14ac:dyDescent="0.15">
      <c r="A80" s="49" t="s">
        <v>83</v>
      </c>
      <c r="B80" s="50"/>
      <c r="C80" s="52" t="s">
        <v>84</v>
      </c>
      <c r="D80" s="53" t="s">
        <v>63</v>
      </c>
      <c r="E80" s="61">
        <v>1</v>
      </c>
      <c r="F80" s="62">
        <v>1</v>
      </c>
      <c r="G80" s="61"/>
      <c r="H80" s="56">
        <v>0.2</v>
      </c>
      <c r="I80" s="57"/>
      <c r="J80" s="58"/>
      <c r="K80" s="57"/>
      <c r="L80" s="57"/>
      <c r="M80" s="59">
        <f t="shared" si="5"/>
        <v>0</v>
      </c>
      <c r="N80" s="48"/>
    </row>
    <row r="81" spans="1:14" ht="22.5" customHeight="1" x14ac:dyDescent="0.15">
      <c r="A81" s="49" t="s">
        <v>85</v>
      </c>
      <c r="B81" s="50"/>
      <c r="C81" s="52" t="s">
        <v>86</v>
      </c>
      <c r="D81" s="53" t="s">
        <v>76</v>
      </c>
      <c r="E81" s="61">
        <v>0</v>
      </c>
      <c r="F81" s="62">
        <v>0</v>
      </c>
      <c r="G81" s="61"/>
      <c r="H81" s="56">
        <v>0.2</v>
      </c>
      <c r="I81" s="57"/>
      <c r="J81" s="58"/>
      <c r="K81" s="57"/>
      <c r="L81" s="57"/>
      <c r="M81" s="59">
        <f t="shared" si="5"/>
        <v>0</v>
      </c>
      <c r="N81" s="48"/>
    </row>
    <row r="82" spans="1:14" ht="22.5" customHeight="1" x14ac:dyDescent="0.15">
      <c r="A82" s="49" t="s">
        <v>87</v>
      </c>
      <c r="B82" s="50"/>
      <c r="C82" s="52" t="s">
        <v>88</v>
      </c>
      <c r="D82" s="53" t="s">
        <v>53</v>
      </c>
      <c r="E82" s="54">
        <v>20</v>
      </c>
      <c r="F82" s="55">
        <v>20</v>
      </c>
      <c r="G82" s="54"/>
      <c r="H82" s="56">
        <v>0.2</v>
      </c>
      <c r="I82" s="57"/>
      <c r="J82" s="58"/>
      <c r="K82" s="57"/>
      <c r="L82" s="57"/>
      <c r="M82" s="59">
        <f t="shared" si="5"/>
        <v>0</v>
      </c>
      <c r="N82" s="48"/>
    </row>
    <row r="83" spans="1:14" ht="22.5" customHeight="1" x14ac:dyDescent="0.15">
      <c r="A83" s="49" t="s">
        <v>89</v>
      </c>
      <c r="B83" s="50"/>
      <c r="C83" s="52" t="s">
        <v>90</v>
      </c>
      <c r="D83" s="53" t="s">
        <v>76</v>
      </c>
      <c r="E83" s="61">
        <v>0</v>
      </c>
      <c r="F83" s="62">
        <v>0</v>
      </c>
      <c r="G83" s="61"/>
      <c r="H83" s="56">
        <v>0.2</v>
      </c>
      <c r="I83" s="57"/>
      <c r="J83" s="58"/>
      <c r="K83" s="57"/>
      <c r="L83" s="57"/>
      <c r="M83" s="59">
        <f t="shared" si="5"/>
        <v>0</v>
      </c>
      <c r="N83" s="48"/>
    </row>
    <row r="84" spans="1:14" ht="26.25" customHeight="1" x14ac:dyDescent="0.15">
      <c r="A84" s="49" t="s">
        <v>91</v>
      </c>
      <c r="B84" s="50"/>
      <c r="C84" s="51" t="s">
        <v>92</v>
      </c>
      <c r="D84" s="53"/>
      <c r="E84" s="58">
        <v>0</v>
      </c>
      <c r="F84" s="60">
        <v>0</v>
      </c>
      <c r="G84" s="58"/>
      <c r="H84" s="56">
        <v>0.2</v>
      </c>
      <c r="I84" s="57"/>
      <c r="J84" s="58"/>
      <c r="K84" s="57"/>
      <c r="L84" s="57"/>
      <c r="M84" s="59">
        <f t="shared" si="5"/>
        <v>0</v>
      </c>
      <c r="N84" s="48"/>
    </row>
    <row r="85" spans="1:14" ht="22.5" customHeight="1" x14ac:dyDescent="0.15">
      <c r="A85" s="49" t="s">
        <v>93</v>
      </c>
      <c r="B85" s="50"/>
      <c r="C85" s="52" t="s">
        <v>94</v>
      </c>
      <c r="D85" s="53"/>
      <c r="E85" s="58">
        <v>0</v>
      </c>
      <c r="F85" s="60">
        <v>0</v>
      </c>
      <c r="G85" s="58"/>
      <c r="H85" s="56">
        <v>0.2</v>
      </c>
      <c r="I85" s="57"/>
      <c r="J85" s="58"/>
      <c r="K85" s="57"/>
      <c r="L85" s="57"/>
      <c r="M85" s="59">
        <f t="shared" si="5"/>
        <v>0</v>
      </c>
      <c r="N85" s="48"/>
    </row>
    <row r="86" spans="1:14" ht="18.75" customHeight="1" x14ac:dyDescent="0.15">
      <c r="A86" s="49" t="s">
        <v>137</v>
      </c>
      <c r="B86" s="50"/>
      <c r="C86" s="52" t="s">
        <v>106</v>
      </c>
      <c r="D86" s="53" t="s">
        <v>53</v>
      </c>
      <c r="E86" s="54">
        <v>50</v>
      </c>
      <c r="F86" s="55">
        <v>50</v>
      </c>
      <c r="G86" s="54"/>
      <c r="H86" s="56">
        <v>0.2</v>
      </c>
      <c r="I86" s="57"/>
      <c r="J86" s="58"/>
      <c r="K86" s="57"/>
      <c r="L86" s="57"/>
      <c r="M86" s="59">
        <f t="shared" si="5"/>
        <v>0</v>
      </c>
      <c r="N86" s="48"/>
    </row>
    <row r="87" spans="1:14" ht="18.75" customHeight="1" x14ac:dyDescent="0.15">
      <c r="A87" s="49" t="s">
        <v>95</v>
      </c>
      <c r="B87" s="50"/>
      <c r="C87" s="52" t="s">
        <v>96</v>
      </c>
      <c r="D87" s="53"/>
      <c r="E87" s="63">
        <v>0</v>
      </c>
      <c r="F87" s="64">
        <v>0</v>
      </c>
      <c r="G87" s="63"/>
      <c r="H87" s="56">
        <v>0.2</v>
      </c>
      <c r="I87" s="57"/>
      <c r="J87" s="58"/>
      <c r="K87" s="57"/>
      <c r="L87" s="57"/>
      <c r="M87" s="59">
        <f t="shared" si="5"/>
        <v>0</v>
      </c>
      <c r="N87" s="48"/>
    </row>
    <row r="88" spans="1:14" ht="18.75" customHeight="1" x14ac:dyDescent="0.15">
      <c r="A88" s="49" t="s">
        <v>97</v>
      </c>
      <c r="B88" s="50"/>
      <c r="C88" s="52" t="s">
        <v>98</v>
      </c>
      <c r="D88" s="53"/>
      <c r="E88" s="63">
        <v>0</v>
      </c>
      <c r="F88" s="64">
        <v>0</v>
      </c>
      <c r="G88" s="63"/>
      <c r="H88" s="56">
        <v>0.2</v>
      </c>
      <c r="I88" s="57"/>
      <c r="J88" s="58"/>
      <c r="K88" s="57"/>
      <c r="L88" s="57"/>
      <c r="M88" s="59">
        <f t="shared" si="5"/>
        <v>0</v>
      </c>
      <c r="N88" s="48"/>
    </row>
    <row r="89" spans="1:14" ht="18.75" customHeight="1" x14ac:dyDescent="0.15">
      <c r="A89" s="49" t="s">
        <v>138</v>
      </c>
      <c r="B89" s="50"/>
      <c r="C89" s="52" t="s">
        <v>139</v>
      </c>
      <c r="D89" s="53" t="s">
        <v>53</v>
      </c>
      <c r="E89" s="54">
        <v>50</v>
      </c>
      <c r="F89" s="55">
        <v>50</v>
      </c>
      <c r="G89" s="54"/>
      <c r="H89" s="56">
        <v>0.2</v>
      </c>
      <c r="I89" s="57"/>
      <c r="J89" s="58"/>
      <c r="K89" s="57"/>
      <c r="L89" s="57"/>
      <c r="M89" s="59">
        <f t="shared" si="5"/>
        <v>0</v>
      </c>
      <c r="N89" s="48"/>
    </row>
    <row r="90" spans="1:14" ht="22.5" customHeight="1" x14ac:dyDescent="0.15">
      <c r="A90" s="49" t="s">
        <v>99</v>
      </c>
      <c r="B90" s="50"/>
      <c r="C90" s="52" t="s">
        <v>100</v>
      </c>
      <c r="D90" s="53"/>
      <c r="E90" s="58">
        <v>0</v>
      </c>
      <c r="F90" s="60">
        <v>0</v>
      </c>
      <c r="G90" s="58"/>
      <c r="H90" s="56">
        <v>0.2</v>
      </c>
      <c r="I90" s="57"/>
      <c r="J90" s="58"/>
      <c r="K90" s="57"/>
      <c r="L90" s="57"/>
      <c r="M90" s="59">
        <f t="shared" si="5"/>
        <v>0</v>
      </c>
      <c r="N90" s="48"/>
    </row>
    <row r="91" spans="1:14" ht="18.75" customHeight="1" x14ac:dyDescent="0.15">
      <c r="A91" s="49" t="s">
        <v>101</v>
      </c>
      <c r="B91" s="50"/>
      <c r="C91" s="52" t="s">
        <v>102</v>
      </c>
      <c r="D91" s="53" t="s">
        <v>53</v>
      </c>
      <c r="E91" s="54">
        <v>30</v>
      </c>
      <c r="F91" s="55">
        <v>30</v>
      </c>
      <c r="G91" s="54"/>
      <c r="H91" s="56">
        <v>0.2</v>
      </c>
      <c r="I91" s="57"/>
      <c r="J91" s="58"/>
      <c r="K91" s="57"/>
      <c r="L91" s="57"/>
      <c r="M91" s="59">
        <f t="shared" si="5"/>
        <v>0</v>
      </c>
      <c r="N91" s="48"/>
    </row>
    <row r="92" spans="1:14" ht="18.75" customHeight="1" x14ac:dyDescent="0.15">
      <c r="A92" s="49" t="s">
        <v>103</v>
      </c>
      <c r="B92" s="50"/>
      <c r="C92" s="52" t="s">
        <v>104</v>
      </c>
      <c r="D92" s="53" t="s">
        <v>53</v>
      </c>
      <c r="E92" s="54">
        <v>70</v>
      </c>
      <c r="F92" s="55">
        <v>70</v>
      </c>
      <c r="G92" s="54"/>
      <c r="H92" s="56">
        <v>0.2</v>
      </c>
      <c r="I92" s="57"/>
      <c r="J92" s="58"/>
      <c r="K92" s="57"/>
      <c r="L92" s="57"/>
      <c r="M92" s="59">
        <f t="shared" si="5"/>
        <v>0</v>
      </c>
      <c r="N92" s="48"/>
    </row>
    <row r="93" spans="1:14" ht="18.75" customHeight="1" x14ac:dyDescent="0.15">
      <c r="A93" s="49" t="s">
        <v>105</v>
      </c>
      <c r="B93" s="50"/>
      <c r="C93" s="52" t="s">
        <v>106</v>
      </c>
      <c r="D93" s="53" t="s">
        <v>63</v>
      </c>
      <c r="E93" s="61">
        <v>70</v>
      </c>
      <c r="F93" s="62">
        <v>70</v>
      </c>
      <c r="G93" s="61"/>
      <c r="H93" s="56">
        <v>0.2</v>
      </c>
      <c r="I93" s="57"/>
      <c r="J93" s="58"/>
      <c r="K93" s="57"/>
      <c r="L93" s="57"/>
      <c r="M93" s="59">
        <f t="shared" si="5"/>
        <v>0</v>
      </c>
      <c r="N93" s="48"/>
    </row>
    <row r="94" spans="1:14" ht="18.75" customHeight="1" x14ac:dyDescent="0.15">
      <c r="A94" s="49" t="s">
        <v>107</v>
      </c>
      <c r="B94" s="50"/>
      <c r="C94" s="52" t="s">
        <v>108</v>
      </c>
      <c r="D94" s="53"/>
      <c r="E94" s="63">
        <v>0</v>
      </c>
      <c r="F94" s="64">
        <v>0</v>
      </c>
      <c r="G94" s="63"/>
      <c r="H94" s="56">
        <v>0.2</v>
      </c>
      <c r="I94" s="57"/>
      <c r="J94" s="58"/>
      <c r="K94" s="57"/>
      <c r="L94" s="57"/>
      <c r="M94" s="59">
        <f t="shared" si="5"/>
        <v>0</v>
      </c>
      <c r="N94" s="48"/>
    </row>
    <row r="95" spans="1:14" ht="18.75" customHeight="1" x14ac:dyDescent="0.15">
      <c r="A95" s="49" t="s">
        <v>140</v>
      </c>
      <c r="B95" s="50"/>
      <c r="C95" s="52" t="s">
        <v>141</v>
      </c>
      <c r="D95" s="53" t="s">
        <v>53</v>
      </c>
      <c r="E95" s="54">
        <v>45</v>
      </c>
      <c r="F95" s="55">
        <v>45</v>
      </c>
      <c r="G95" s="54"/>
      <c r="H95" s="56">
        <v>0.2</v>
      </c>
      <c r="I95" s="57"/>
      <c r="J95" s="58"/>
      <c r="K95" s="57"/>
      <c r="L95" s="57"/>
      <c r="M95" s="59">
        <f t="shared" si="5"/>
        <v>0</v>
      </c>
      <c r="N95" s="48"/>
    </row>
    <row r="96" spans="1:14" ht="22.5" customHeight="1" x14ac:dyDescent="0.15">
      <c r="A96" s="49" t="s">
        <v>109</v>
      </c>
      <c r="B96" s="50"/>
      <c r="C96" s="52" t="s">
        <v>110</v>
      </c>
      <c r="D96" s="53" t="s">
        <v>53</v>
      </c>
      <c r="E96" s="54">
        <v>70</v>
      </c>
      <c r="F96" s="55">
        <v>70</v>
      </c>
      <c r="G96" s="54"/>
      <c r="H96" s="56">
        <v>0.2</v>
      </c>
      <c r="I96" s="57"/>
      <c r="J96" s="58"/>
      <c r="K96" s="57"/>
      <c r="L96" s="57"/>
      <c r="M96" s="59">
        <f t="shared" si="5"/>
        <v>0</v>
      </c>
      <c r="N96" s="48"/>
    </row>
    <row r="97" spans="1:14" ht="26.25" customHeight="1" x14ac:dyDescent="0.15">
      <c r="A97" s="49" t="s">
        <v>111</v>
      </c>
      <c r="B97" s="50"/>
      <c r="C97" s="51" t="s">
        <v>112</v>
      </c>
      <c r="D97" s="44"/>
      <c r="E97" s="45"/>
      <c r="F97" s="46"/>
      <c r="G97" s="45"/>
      <c r="H97" s="46"/>
      <c r="I97" s="45"/>
      <c r="J97" s="45"/>
      <c r="K97" s="45"/>
      <c r="L97" s="45"/>
      <c r="M97" s="47"/>
      <c r="N97" s="48"/>
    </row>
    <row r="98" spans="1:14" ht="22.5" customHeight="1" x14ac:dyDescent="0.15">
      <c r="A98" s="49" t="s">
        <v>113</v>
      </c>
      <c r="B98" s="50"/>
      <c r="C98" s="52" t="s">
        <v>114</v>
      </c>
      <c r="D98" s="53" t="s">
        <v>76</v>
      </c>
      <c r="E98" s="61">
        <v>0</v>
      </c>
      <c r="F98" s="62">
        <v>0</v>
      </c>
      <c r="G98" s="61"/>
      <c r="H98" s="56">
        <v>0.2</v>
      </c>
      <c r="I98" s="57"/>
      <c r="J98" s="58"/>
      <c r="K98" s="57"/>
      <c r="L98" s="57"/>
      <c r="M98" s="59">
        <f t="shared" ref="M98:M104" si="6">IF(ISNUMBER($K98),IF(ISNUMBER($G98),ROUND($K98*$G98,2),ROUND($K98*$F98,2)),IF(ISNUMBER($G98),ROUND($I98*$G98,2),ROUND($I98*$F98,2)))</f>
        <v>0</v>
      </c>
      <c r="N98" s="48"/>
    </row>
    <row r="99" spans="1:14" ht="22.5" customHeight="1" x14ac:dyDescent="0.15">
      <c r="A99" s="49" t="s">
        <v>115</v>
      </c>
      <c r="B99" s="50"/>
      <c r="C99" s="52" t="s">
        <v>116</v>
      </c>
      <c r="D99" s="53" t="s">
        <v>56</v>
      </c>
      <c r="E99" s="58">
        <v>1</v>
      </c>
      <c r="F99" s="60">
        <v>1</v>
      </c>
      <c r="G99" s="58"/>
      <c r="H99" s="56">
        <v>0.2</v>
      </c>
      <c r="I99" s="57"/>
      <c r="J99" s="58"/>
      <c r="K99" s="57"/>
      <c r="L99" s="57"/>
      <c r="M99" s="59">
        <f t="shared" si="6"/>
        <v>0</v>
      </c>
      <c r="N99" s="48"/>
    </row>
    <row r="100" spans="1:14" ht="22.5" customHeight="1" x14ac:dyDescent="0.15">
      <c r="A100" s="49" t="s">
        <v>117</v>
      </c>
      <c r="B100" s="50"/>
      <c r="C100" s="52" t="s">
        <v>118</v>
      </c>
      <c r="D100" s="53" t="s">
        <v>119</v>
      </c>
      <c r="E100" s="61">
        <v>1</v>
      </c>
      <c r="F100" s="62">
        <v>1</v>
      </c>
      <c r="G100" s="61"/>
      <c r="H100" s="56">
        <v>0.2</v>
      </c>
      <c r="I100" s="57"/>
      <c r="J100" s="58"/>
      <c r="K100" s="57"/>
      <c r="L100" s="57"/>
      <c r="M100" s="59">
        <f t="shared" si="6"/>
        <v>0</v>
      </c>
      <c r="N100" s="48"/>
    </row>
    <row r="101" spans="1:14" ht="18.75" customHeight="1" x14ac:dyDescent="0.15">
      <c r="A101" s="49" t="s">
        <v>120</v>
      </c>
      <c r="B101" s="50"/>
      <c r="C101" s="52" t="s">
        <v>121</v>
      </c>
      <c r="D101" s="53" t="s">
        <v>76</v>
      </c>
      <c r="E101" s="61">
        <v>0</v>
      </c>
      <c r="F101" s="62">
        <v>0</v>
      </c>
      <c r="G101" s="61"/>
      <c r="H101" s="56">
        <v>0.2</v>
      </c>
      <c r="I101" s="57"/>
      <c r="J101" s="58"/>
      <c r="K101" s="57"/>
      <c r="L101" s="57"/>
      <c r="M101" s="59">
        <f t="shared" si="6"/>
        <v>0</v>
      </c>
      <c r="N101" s="48"/>
    </row>
    <row r="102" spans="1:14" ht="18.75" customHeight="1" x14ac:dyDescent="0.15">
      <c r="A102" s="49" t="s">
        <v>122</v>
      </c>
      <c r="B102" s="50"/>
      <c r="C102" s="52" t="s">
        <v>123</v>
      </c>
      <c r="D102" s="53" t="s">
        <v>76</v>
      </c>
      <c r="E102" s="61">
        <v>0</v>
      </c>
      <c r="F102" s="62">
        <v>0</v>
      </c>
      <c r="G102" s="61"/>
      <c r="H102" s="56">
        <v>0.2</v>
      </c>
      <c r="I102" s="57"/>
      <c r="J102" s="58"/>
      <c r="K102" s="57"/>
      <c r="L102" s="57"/>
      <c r="M102" s="59">
        <f t="shared" si="6"/>
        <v>0</v>
      </c>
      <c r="N102" s="48"/>
    </row>
    <row r="103" spans="1:14" ht="22.5" customHeight="1" x14ac:dyDescent="0.15">
      <c r="A103" s="49" t="s">
        <v>124</v>
      </c>
      <c r="B103" s="50"/>
      <c r="C103" s="52" t="s">
        <v>125</v>
      </c>
      <c r="D103" s="53" t="s">
        <v>63</v>
      </c>
      <c r="E103" s="61">
        <v>5</v>
      </c>
      <c r="F103" s="62">
        <v>5</v>
      </c>
      <c r="G103" s="61"/>
      <c r="H103" s="56">
        <v>0.2</v>
      </c>
      <c r="I103" s="57"/>
      <c r="J103" s="58"/>
      <c r="K103" s="57"/>
      <c r="L103" s="57"/>
      <c r="M103" s="59">
        <f t="shared" si="6"/>
        <v>0</v>
      </c>
      <c r="N103" s="48"/>
    </row>
    <row r="104" spans="1:14" ht="22.5" customHeight="1" x14ac:dyDescent="0.15">
      <c r="A104" s="49" t="s">
        <v>126</v>
      </c>
      <c r="B104" s="50"/>
      <c r="C104" s="52" t="s">
        <v>127</v>
      </c>
      <c r="D104" s="53" t="s">
        <v>76</v>
      </c>
      <c r="E104" s="61">
        <v>0</v>
      </c>
      <c r="F104" s="62">
        <v>0</v>
      </c>
      <c r="G104" s="61"/>
      <c r="H104" s="56">
        <v>0.2</v>
      </c>
      <c r="I104" s="57"/>
      <c r="J104" s="58"/>
      <c r="K104" s="57"/>
      <c r="L104" s="57"/>
      <c r="M104" s="59">
        <f t="shared" si="6"/>
        <v>0</v>
      </c>
      <c r="N104" s="48"/>
    </row>
    <row r="105" spans="1:14" ht="37.5" customHeight="1" x14ac:dyDescent="0.15">
      <c r="A105" s="49" t="s">
        <v>128</v>
      </c>
      <c r="B105" s="50"/>
      <c r="C105" s="51" t="s">
        <v>129</v>
      </c>
      <c r="D105" s="44"/>
      <c r="E105" s="45"/>
      <c r="F105" s="46"/>
      <c r="G105" s="45"/>
      <c r="H105" s="46"/>
      <c r="I105" s="45"/>
      <c r="J105" s="45"/>
      <c r="K105" s="45"/>
      <c r="L105" s="45"/>
      <c r="M105" s="47"/>
      <c r="N105" s="48"/>
    </row>
    <row r="106" spans="1:14" ht="29.25" customHeight="1" x14ac:dyDescent="0.15">
      <c r="A106" s="49" t="s">
        <v>130</v>
      </c>
      <c r="B106" s="50"/>
      <c r="C106" s="51" t="s">
        <v>131</v>
      </c>
      <c r="D106" s="53" t="s">
        <v>56</v>
      </c>
      <c r="E106" s="58">
        <v>1</v>
      </c>
      <c r="F106" s="60">
        <v>1</v>
      </c>
      <c r="G106" s="58"/>
      <c r="H106" s="56">
        <v>0.2</v>
      </c>
      <c r="I106" s="57"/>
      <c r="J106" s="58"/>
      <c r="K106" s="57"/>
      <c r="L106" s="57"/>
      <c r="M106" s="59">
        <f t="shared" ref="M106:M107" si="7">IF(ISNUMBER($K106),IF(ISNUMBER($G106),ROUND($K106*$G106,2),ROUND($K106*$F106,2)),IF(ISNUMBER($G106),ROUND($I106*$G106,2),ROUND($I106*$F106,2)))</f>
        <v>0</v>
      </c>
      <c r="N106" s="48"/>
    </row>
    <row r="107" spans="1:14" ht="29.25" customHeight="1" x14ac:dyDescent="0.15">
      <c r="A107" s="49" t="s">
        <v>132</v>
      </c>
      <c r="B107" s="50"/>
      <c r="C107" s="51" t="s">
        <v>133</v>
      </c>
      <c r="D107" s="53" t="s">
        <v>56</v>
      </c>
      <c r="E107" s="58">
        <v>1</v>
      </c>
      <c r="F107" s="60">
        <v>1</v>
      </c>
      <c r="G107" s="58"/>
      <c r="H107" s="56">
        <v>0.2</v>
      </c>
      <c r="I107" s="57"/>
      <c r="J107" s="58"/>
      <c r="K107" s="57"/>
      <c r="L107" s="57"/>
      <c r="M107" s="59">
        <f t="shared" si="7"/>
        <v>0</v>
      </c>
      <c r="N107" s="48"/>
    </row>
    <row r="108" spans="1:14" ht="15" customHeight="1" x14ac:dyDescent="0.15">
      <c r="A108" s="121" t="s">
        <v>134</v>
      </c>
      <c r="B108" s="122"/>
      <c r="C108" s="122"/>
      <c r="D108" s="65"/>
      <c r="E108" s="66"/>
      <c r="F108" s="67"/>
      <c r="G108" s="68"/>
      <c r="H108" s="69"/>
      <c r="I108" s="68"/>
      <c r="J108" s="38"/>
      <c r="K108" s="38"/>
      <c r="L108" s="38"/>
      <c r="M108" s="70">
        <f>SUM(M$66:M$67)+SUM(M$70:M$96)+SUM(M$98:M$104)+SUM(M$106:M$107)</f>
        <v>0</v>
      </c>
      <c r="N108" s="71"/>
    </row>
    <row r="109" spans="1:14" ht="15" customHeight="1" x14ac:dyDescent="0.15">
      <c r="A109" s="119" t="s">
        <v>135</v>
      </c>
      <c r="B109" s="120"/>
      <c r="C109" s="120"/>
      <c r="D109" s="72"/>
      <c r="E109" s="73"/>
      <c r="F109" s="72"/>
      <c r="G109" s="74"/>
      <c r="H109" s="75"/>
      <c r="I109" s="73"/>
      <c r="J109" s="38"/>
      <c r="K109" s="38"/>
      <c r="L109" s="38"/>
      <c r="M109" s="76">
        <f>(SUMIF($H$63:$H$107,0.2,$M$63:$M$107))*0.2</f>
        <v>0</v>
      </c>
      <c r="N109" s="71"/>
    </row>
    <row r="110" spans="1:14" ht="25.5" customHeight="1" x14ac:dyDescent="0.15">
      <c r="A110" s="117" t="s">
        <v>136</v>
      </c>
      <c r="B110" s="118"/>
      <c r="C110" s="118"/>
      <c r="D110" s="77"/>
      <c r="E110" s="78"/>
      <c r="F110" s="77"/>
      <c r="G110" s="79"/>
      <c r="H110" s="75"/>
      <c r="I110" s="79"/>
      <c r="J110" s="38"/>
      <c r="K110" s="38"/>
      <c r="L110" s="38"/>
      <c r="M110" s="80">
        <f>SUM(M$108:M$109)</f>
        <v>0</v>
      </c>
      <c r="N110" s="71"/>
    </row>
    <row r="112" spans="1:14" ht="18.75" customHeight="1" x14ac:dyDescent="0.15">
      <c r="A112" s="133" t="s">
        <v>29</v>
      </c>
      <c r="B112" s="134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  <c r="M112" s="135"/>
      <c r="N112" s="27"/>
    </row>
    <row r="113" spans="1:14" ht="15" customHeight="1" x14ac:dyDescent="0.15">
      <c r="A113" s="136"/>
      <c r="B113" s="137"/>
      <c r="C113" s="137"/>
      <c r="D113" s="137"/>
      <c r="E113" s="137"/>
      <c r="F113" s="137"/>
      <c r="G113" s="137"/>
      <c r="H113" s="137"/>
      <c r="I113" s="137"/>
      <c r="J113" s="137"/>
      <c r="K113" s="137"/>
      <c r="L113" s="137"/>
      <c r="M113" s="138"/>
      <c r="N113" s="28"/>
    </row>
    <row r="114" spans="1:14" ht="7.5" customHeight="1" x14ac:dyDescent="0.15">
      <c r="A114" s="130" t="s">
        <v>30</v>
      </c>
      <c r="B114" s="131"/>
      <c r="C114" s="131"/>
      <c r="D114" s="131"/>
      <c r="E114" s="131"/>
      <c r="F114" s="131"/>
      <c r="G114" s="131"/>
      <c r="H114" s="131"/>
      <c r="I114" s="131"/>
      <c r="J114" s="131"/>
      <c r="K114" s="131"/>
      <c r="L114" s="131"/>
      <c r="M114" s="132"/>
      <c r="N114" s="29"/>
    </row>
    <row r="115" spans="1:14" ht="30" customHeight="1" x14ac:dyDescent="0.15">
      <c r="A115" s="130" t="s">
        <v>31</v>
      </c>
      <c r="B115" s="131"/>
      <c r="C115" s="131"/>
      <c r="D115" s="131"/>
      <c r="E115" s="131"/>
      <c r="F115" s="131"/>
      <c r="G115" s="131"/>
      <c r="H115" s="131"/>
      <c r="I115" s="131"/>
      <c r="J115" s="131"/>
      <c r="K115" s="131"/>
      <c r="L115" s="131"/>
      <c r="M115" s="132"/>
      <c r="N115" s="30"/>
    </row>
    <row r="116" spans="1:14" ht="30" customHeight="1" x14ac:dyDescent="0.15">
      <c r="A116" s="127" t="s">
        <v>32</v>
      </c>
      <c r="B116" s="128"/>
      <c r="C116" s="128"/>
      <c r="D116" s="128"/>
      <c r="E116" s="128"/>
      <c r="F116" s="128"/>
      <c r="G116" s="128"/>
      <c r="H116" s="128"/>
      <c r="I116" s="128"/>
      <c r="J116" s="128"/>
      <c r="K116" s="128"/>
      <c r="L116" s="128"/>
      <c r="M116" s="129" t="s">
        <v>33</v>
      </c>
      <c r="N116" s="31"/>
    </row>
    <row r="117" spans="1:14" ht="7.5" customHeight="1" x14ac:dyDescent="0.15">
      <c r="A117" s="28"/>
      <c r="B117" s="32"/>
      <c r="C117" s="28"/>
      <c r="D117" s="26"/>
      <c r="F117" s="26"/>
      <c r="H117" s="26"/>
      <c r="M117" s="26"/>
      <c r="N117" s="28"/>
    </row>
    <row r="118" spans="1:14" ht="11.25" customHeight="1" x14ac:dyDescent="0.15">
      <c r="A118" s="33"/>
      <c r="B118" s="34"/>
      <c r="C118" s="33"/>
      <c r="D118" s="123"/>
      <c r="E118" s="124"/>
      <c r="F118" s="125"/>
      <c r="G118" s="126"/>
      <c r="H118" s="125"/>
      <c r="I118" s="125"/>
      <c r="J118" s="124"/>
      <c r="K118" s="124"/>
      <c r="L118" s="124"/>
      <c r="M118" s="125"/>
      <c r="N118" s="33"/>
    </row>
    <row r="119" spans="1:14" ht="37.5" customHeight="1" x14ac:dyDescent="0.15">
      <c r="A119" s="35" t="s">
        <v>34</v>
      </c>
      <c r="B119" s="36" t="s">
        <v>35</v>
      </c>
      <c r="C119" s="37" t="s">
        <v>36</v>
      </c>
      <c r="D119" s="37" t="s">
        <v>37</v>
      </c>
      <c r="E119" s="85" t="s">
        <v>155</v>
      </c>
      <c r="F119" s="37" t="s">
        <v>39</v>
      </c>
      <c r="G119" s="37" t="s">
        <v>40</v>
      </c>
      <c r="H119" s="37" t="s">
        <v>41</v>
      </c>
      <c r="I119" s="37" t="s">
        <v>42</v>
      </c>
      <c r="J119" s="38"/>
      <c r="K119" s="38"/>
      <c r="L119" s="38"/>
      <c r="M119" s="39" t="s">
        <v>43</v>
      </c>
      <c r="N119" s="40" t="s">
        <v>44</v>
      </c>
    </row>
    <row r="120" spans="1:14" ht="45" customHeight="1" x14ac:dyDescent="0.15">
      <c r="A120" s="41" t="s">
        <v>45</v>
      </c>
      <c r="B120" s="42"/>
      <c r="C120" s="43" t="s">
        <v>46</v>
      </c>
      <c r="D120" s="44"/>
      <c r="E120" s="45"/>
      <c r="F120" s="46"/>
      <c r="G120" s="45"/>
      <c r="H120" s="46"/>
      <c r="I120" s="45"/>
      <c r="J120" s="45"/>
      <c r="K120" s="45"/>
      <c r="L120" s="45"/>
      <c r="M120" s="47"/>
      <c r="N120" s="48"/>
    </row>
    <row r="121" spans="1:14" ht="37.5" customHeight="1" x14ac:dyDescent="0.15">
      <c r="A121" s="49" t="s">
        <v>47</v>
      </c>
      <c r="B121" s="50"/>
      <c r="C121" s="51" t="s">
        <v>48</v>
      </c>
      <c r="D121" s="44"/>
      <c r="E121" s="45"/>
      <c r="F121" s="46"/>
      <c r="G121" s="45"/>
      <c r="H121" s="46"/>
      <c r="I121" s="45"/>
      <c r="J121" s="45"/>
      <c r="K121" s="45"/>
      <c r="L121" s="45"/>
      <c r="M121" s="47"/>
      <c r="N121" s="48"/>
    </row>
    <row r="122" spans="1:14" ht="26.25" customHeight="1" x14ac:dyDescent="0.15">
      <c r="A122" s="49" t="s">
        <v>49</v>
      </c>
      <c r="B122" s="50"/>
      <c r="C122" s="51" t="s">
        <v>50</v>
      </c>
      <c r="D122" s="44"/>
      <c r="E122" s="45"/>
      <c r="F122" s="46"/>
      <c r="G122" s="45"/>
      <c r="H122" s="46"/>
      <c r="I122" s="45"/>
      <c r="J122" s="45"/>
      <c r="K122" s="45"/>
      <c r="L122" s="45"/>
      <c r="M122" s="47"/>
      <c r="N122" s="48"/>
    </row>
    <row r="123" spans="1:14" ht="22.5" customHeight="1" x14ac:dyDescent="0.15">
      <c r="A123" s="49" t="s">
        <v>51</v>
      </c>
      <c r="B123" s="50"/>
      <c r="C123" s="52" t="s">
        <v>52</v>
      </c>
      <c r="D123" s="53" t="s">
        <v>56</v>
      </c>
      <c r="E123" s="58">
        <v>9</v>
      </c>
      <c r="F123" s="60">
        <v>9</v>
      </c>
      <c r="G123" s="58"/>
      <c r="H123" s="56">
        <v>0.2</v>
      </c>
      <c r="I123" s="57"/>
      <c r="J123" s="58"/>
      <c r="K123" s="57"/>
      <c r="L123" s="57"/>
      <c r="M123" s="59">
        <f t="shared" ref="M123:M124" si="8">IF(ISNUMBER($K123),IF(ISNUMBER($G123),ROUND($K123*$G123,2),ROUND($K123*$F123,2)),IF(ISNUMBER($G123),ROUND($I123*$G123,2),ROUND($I123*$F123,2)))</f>
        <v>0</v>
      </c>
      <c r="N123" s="48"/>
    </row>
    <row r="124" spans="1:14" ht="37.5" customHeight="1" x14ac:dyDescent="0.15">
      <c r="A124" s="49" t="s">
        <v>54</v>
      </c>
      <c r="B124" s="50"/>
      <c r="C124" s="51" t="s">
        <v>55</v>
      </c>
      <c r="D124" s="53" t="s">
        <v>76</v>
      </c>
      <c r="E124" s="61">
        <v>0</v>
      </c>
      <c r="F124" s="62">
        <v>0</v>
      </c>
      <c r="G124" s="61"/>
      <c r="H124" s="56">
        <v>0.2</v>
      </c>
      <c r="I124" s="57"/>
      <c r="J124" s="58"/>
      <c r="K124" s="57"/>
      <c r="L124" s="57"/>
      <c r="M124" s="59">
        <f t="shared" si="8"/>
        <v>0</v>
      </c>
      <c r="N124" s="48"/>
    </row>
    <row r="125" spans="1:14" ht="37.5" customHeight="1" x14ac:dyDescent="0.15">
      <c r="A125" s="49" t="s">
        <v>57</v>
      </c>
      <c r="B125" s="50"/>
      <c r="C125" s="51" t="s">
        <v>58</v>
      </c>
      <c r="D125" s="44"/>
      <c r="E125" s="45"/>
      <c r="F125" s="46"/>
      <c r="G125" s="45"/>
      <c r="H125" s="46"/>
      <c r="I125" s="45"/>
      <c r="J125" s="45"/>
      <c r="K125" s="45"/>
      <c r="L125" s="45"/>
      <c r="M125" s="47"/>
      <c r="N125" s="48"/>
    </row>
    <row r="126" spans="1:14" ht="26.25" customHeight="1" x14ac:dyDescent="0.15">
      <c r="A126" s="49" t="s">
        <v>59</v>
      </c>
      <c r="B126" s="50"/>
      <c r="C126" s="51" t="s">
        <v>60</v>
      </c>
      <c r="D126" s="44"/>
      <c r="E126" s="45"/>
      <c r="F126" s="46"/>
      <c r="G126" s="45"/>
      <c r="H126" s="46"/>
      <c r="I126" s="45"/>
      <c r="J126" s="45"/>
      <c r="K126" s="45"/>
      <c r="L126" s="45"/>
      <c r="M126" s="47"/>
      <c r="N126" s="48"/>
    </row>
    <row r="127" spans="1:14" ht="22.5" customHeight="1" x14ac:dyDescent="0.15">
      <c r="A127" s="49" t="s">
        <v>61</v>
      </c>
      <c r="B127" s="50"/>
      <c r="C127" s="52" t="s">
        <v>62</v>
      </c>
      <c r="D127" s="53"/>
      <c r="E127" s="63">
        <v>0</v>
      </c>
      <c r="F127" s="64">
        <v>0</v>
      </c>
      <c r="G127" s="63"/>
      <c r="H127" s="56">
        <v>0.2</v>
      </c>
      <c r="I127" s="57"/>
      <c r="J127" s="58"/>
      <c r="K127" s="57"/>
      <c r="L127" s="57"/>
      <c r="M127" s="59">
        <f t="shared" ref="M127:M148" si="9">IF(ISNUMBER($K127),IF(ISNUMBER($G127),ROUND($K127*$G127,2),ROUND($K127*$F127,2)),IF(ISNUMBER($G127),ROUND($I127*$G127,2),ROUND($I127*$F127,2)))</f>
        <v>0</v>
      </c>
      <c r="N127" s="48"/>
    </row>
    <row r="128" spans="1:14" ht="18.75" customHeight="1" x14ac:dyDescent="0.15">
      <c r="A128" s="49" t="s">
        <v>64</v>
      </c>
      <c r="B128" s="50"/>
      <c r="C128" s="52" t="s">
        <v>65</v>
      </c>
      <c r="D128" s="53"/>
      <c r="E128" s="63">
        <v>0</v>
      </c>
      <c r="F128" s="64">
        <v>0</v>
      </c>
      <c r="G128" s="63"/>
      <c r="H128" s="56">
        <v>0.2</v>
      </c>
      <c r="I128" s="57"/>
      <c r="J128" s="58"/>
      <c r="K128" s="57"/>
      <c r="L128" s="57"/>
      <c r="M128" s="59">
        <f t="shared" si="9"/>
        <v>0</v>
      </c>
      <c r="N128" s="48"/>
    </row>
    <row r="129" spans="1:14" ht="18.75" customHeight="1" x14ac:dyDescent="0.15">
      <c r="A129" s="49" t="s">
        <v>66</v>
      </c>
      <c r="B129" s="50"/>
      <c r="C129" s="52" t="s">
        <v>67</v>
      </c>
      <c r="D129" s="53"/>
      <c r="E129" s="63">
        <v>0</v>
      </c>
      <c r="F129" s="64">
        <v>0</v>
      </c>
      <c r="G129" s="63"/>
      <c r="H129" s="56">
        <v>0.2</v>
      </c>
      <c r="I129" s="57"/>
      <c r="J129" s="58"/>
      <c r="K129" s="57"/>
      <c r="L129" s="57"/>
      <c r="M129" s="59">
        <f t="shared" si="9"/>
        <v>0</v>
      </c>
      <c r="N129" s="48"/>
    </row>
    <row r="130" spans="1:14" ht="22.5" customHeight="1" x14ac:dyDescent="0.15">
      <c r="A130" s="49" t="s">
        <v>68</v>
      </c>
      <c r="B130" s="50"/>
      <c r="C130" s="52" t="s">
        <v>69</v>
      </c>
      <c r="D130" s="53"/>
      <c r="E130" s="63">
        <v>0</v>
      </c>
      <c r="F130" s="64">
        <v>0</v>
      </c>
      <c r="G130" s="63"/>
      <c r="H130" s="56">
        <v>0.2</v>
      </c>
      <c r="I130" s="57"/>
      <c r="J130" s="58"/>
      <c r="K130" s="57"/>
      <c r="L130" s="57"/>
      <c r="M130" s="59">
        <f t="shared" si="9"/>
        <v>0</v>
      </c>
      <c r="N130" s="48"/>
    </row>
    <row r="131" spans="1:14" ht="22.5" customHeight="1" x14ac:dyDescent="0.15">
      <c r="A131" s="49" t="s">
        <v>72</v>
      </c>
      <c r="B131" s="50"/>
      <c r="C131" s="52" t="s">
        <v>73</v>
      </c>
      <c r="D131" s="53"/>
      <c r="E131" s="63">
        <v>0</v>
      </c>
      <c r="F131" s="64">
        <v>0</v>
      </c>
      <c r="G131" s="63"/>
      <c r="H131" s="56">
        <v>0.2</v>
      </c>
      <c r="I131" s="57"/>
      <c r="J131" s="58"/>
      <c r="K131" s="57"/>
      <c r="L131" s="57"/>
      <c r="M131" s="59">
        <f t="shared" si="9"/>
        <v>0</v>
      </c>
      <c r="N131" s="48"/>
    </row>
    <row r="132" spans="1:14" ht="18.75" customHeight="1" x14ac:dyDescent="0.15">
      <c r="A132" s="49" t="s">
        <v>74</v>
      </c>
      <c r="B132" s="50"/>
      <c r="C132" s="52" t="s">
        <v>75</v>
      </c>
      <c r="D132" s="53" t="s">
        <v>76</v>
      </c>
      <c r="E132" s="61">
        <v>0</v>
      </c>
      <c r="F132" s="62">
        <v>0</v>
      </c>
      <c r="G132" s="61"/>
      <c r="H132" s="56">
        <v>0.2</v>
      </c>
      <c r="I132" s="57"/>
      <c r="J132" s="58"/>
      <c r="K132" s="57"/>
      <c r="L132" s="57"/>
      <c r="M132" s="59">
        <f t="shared" si="9"/>
        <v>0</v>
      </c>
      <c r="N132" s="48"/>
    </row>
    <row r="133" spans="1:14" ht="22.5" customHeight="1" x14ac:dyDescent="0.15">
      <c r="A133" s="49" t="s">
        <v>77</v>
      </c>
      <c r="B133" s="50"/>
      <c r="C133" s="52" t="s">
        <v>78</v>
      </c>
      <c r="D133" s="53" t="s">
        <v>63</v>
      </c>
      <c r="E133" s="61">
        <v>27</v>
      </c>
      <c r="F133" s="62">
        <v>27</v>
      </c>
      <c r="G133" s="61"/>
      <c r="H133" s="56">
        <v>0.2</v>
      </c>
      <c r="I133" s="57"/>
      <c r="J133" s="58"/>
      <c r="K133" s="57"/>
      <c r="L133" s="57"/>
      <c r="M133" s="59">
        <f t="shared" si="9"/>
        <v>0</v>
      </c>
      <c r="N133" s="48"/>
    </row>
    <row r="134" spans="1:14" ht="22.5" customHeight="1" x14ac:dyDescent="0.15">
      <c r="A134" s="49" t="s">
        <v>79</v>
      </c>
      <c r="B134" s="50"/>
      <c r="C134" s="52" t="s">
        <v>80</v>
      </c>
      <c r="D134" s="53"/>
      <c r="E134" s="63">
        <v>0</v>
      </c>
      <c r="F134" s="64">
        <v>0</v>
      </c>
      <c r="G134" s="63"/>
      <c r="H134" s="56">
        <v>0.2</v>
      </c>
      <c r="I134" s="57"/>
      <c r="J134" s="58"/>
      <c r="K134" s="57"/>
      <c r="L134" s="57"/>
      <c r="M134" s="59">
        <f t="shared" si="9"/>
        <v>0</v>
      </c>
      <c r="N134" s="48"/>
    </row>
    <row r="135" spans="1:14" ht="22.5" customHeight="1" x14ac:dyDescent="0.15">
      <c r="A135" s="49" t="s">
        <v>81</v>
      </c>
      <c r="B135" s="50"/>
      <c r="C135" s="52" t="s">
        <v>82</v>
      </c>
      <c r="D135" s="53" t="s">
        <v>76</v>
      </c>
      <c r="E135" s="61">
        <v>0</v>
      </c>
      <c r="F135" s="62">
        <v>0</v>
      </c>
      <c r="G135" s="61"/>
      <c r="H135" s="56">
        <v>0.2</v>
      </c>
      <c r="I135" s="57"/>
      <c r="J135" s="58"/>
      <c r="K135" s="57"/>
      <c r="L135" s="57"/>
      <c r="M135" s="59">
        <f t="shared" si="9"/>
        <v>0</v>
      </c>
      <c r="N135" s="48"/>
    </row>
    <row r="136" spans="1:14" ht="22.5" customHeight="1" x14ac:dyDescent="0.15">
      <c r="A136" s="49" t="s">
        <v>83</v>
      </c>
      <c r="B136" s="50"/>
      <c r="C136" s="52" t="s">
        <v>84</v>
      </c>
      <c r="D136" s="53" t="s">
        <v>63</v>
      </c>
      <c r="E136" s="61">
        <v>1</v>
      </c>
      <c r="F136" s="62">
        <v>1</v>
      </c>
      <c r="G136" s="61"/>
      <c r="H136" s="56">
        <v>0.2</v>
      </c>
      <c r="I136" s="57"/>
      <c r="J136" s="58"/>
      <c r="K136" s="57"/>
      <c r="L136" s="57"/>
      <c r="M136" s="59">
        <f t="shared" si="9"/>
        <v>0</v>
      </c>
      <c r="N136" s="48"/>
    </row>
    <row r="137" spans="1:14" ht="22.5" customHeight="1" x14ac:dyDescent="0.15">
      <c r="A137" s="49" t="s">
        <v>85</v>
      </c>
      <c r="B137" s="50"/>
      <c r="C137" s="52" t="s">
        <v>86</v>
      </c>
      <c r="D137" s="53" t="s">
        <v>76</v>
      </c>
      <c r="E137" s="61">
        <v>0</v>
      </c>
      <c r="F137" s="62">
        <v>0</v>
      </c>
      <c r="G137" s="61"/>
      <c r="H137" s="56">
        <v>0.2</v>
      </c>
      <c r="I137" s="57"/>
      <c r="J137" s="58"/>
      <c r="K137" s="57"/>
      <c r="L137" s="57"/>
      <c r="M137" s="59">
        <f t="shared" si="9"/>
        <v>0</v>
      </c>
      <c r="N137" s="48"/>
    </row>
    <row r="138" spans="1:14" ht="22.5" customHeight="1" x14ac:dyDescent="0.15">
      <c r="A138" s="49" t="s">
        <v>87</v>
      </c>
      <c r="B138" s="50"/>
      <c r="C138" s="52" t="s">
        <v>88</v>
      </c>
      <c r="D138" s="53"/>
      <c r="E138" s="63">
        <v>0</v>
      </c>
      <c r="F138" s="64">
        <v>0</v>
      </c>
      <c r="G138" s="63"/>
      <c r="H138" s="56">
        <v>0.2</v>
      </c>
      <c r="I138" s="57"/>
      <c r="J138" s="58"/>
      <c r="K138" s="57"/>
      <c r="L138" s="57"/>
      <c r="M138" s="59">
        <f t="shared" si="9"/>
        <v>0</v>
      </c>
      <c r="N138" s="48"/>
    </row>
    <row r="139" spans="1:14" ht="22.5" customHeight="1" x14ac:dyDescent="0.15">
      <c r="A139" s="49" t="s">
        <v>89</v>
      </c>
      <c r="B139" s="50"/>
      <c r="C139" s="52" t="s">
        <v>90</v>
      </c>
      <c r="D139" s="53" t="s">
        <v>76</v>
      </c>
      <c r="E139" s="61">
        <v>0</v>
      </c>
      <c r="F139" s="62">
        <v>0</v>
      </c>
      <c r="G139" s="61"/>
      <c r="H139" s="56">
        <v>0.2</v>
      </c>
      <c r="I139" s="57"/>
      <c r="J139" s="58"/>
      <c r="K139" s="57"/>
      <c r="L139" s="57"/>
      <c r="M139" s="59">
        <f t="shared" si="9"/>
        <v>0</v>
      </c>
      <c r="N139" s="48"/>
    </row>
    <row r="140" spans="1:14" ht="26.25" customHeight="1" x14ac:dyDescent="0.15">
      <c r="A140" s="49" t="s">
        <v>91</v>
      </c>
      <c r="B140" s="50"/>
      <c r="C140" s="51" t="s">
        <v>92</v>
      </c>
      <c r="D140" s="53"/>
      <c r="E140" s="58">
        <v>0</v>
      </c>
      <c r="F140" s="60">
        <v>0</v>
      </c>
      <c r="G140" s="58"/>
      <c r="H140" s="56">
        <v>0.2</v>
      </c>
      <c r="I140" s="57"/>
      <c r="J140" s="58"/>
      <c r="K140" s="57"/>
      <c r="L140" s="57"/>
      <c r="M140" s="59">
        <f t="shared" si="9"/>
        <v>0</v>
      </c>
      <c r="N140" s="48"/>
    </row>
    <row r="141" spans="1:14" ht="22.5" customHeight="1" x14ac:dyDescent="0.15">
      <c r="A141" s="49" t="s">
        <v>93</v>
      </c>
      <c r="B141" s="50"/>
      <c r="C141" s="52" t="s">
        <v>94</v>
      </c>
      <c r="D141" s="53"/>
      <c r="E141" s="58">
        <v>0</v>
      </c>
      <c r="F141" s="60">
        <v>0</v>
      </c>
      <c r="G141" s="58"/>
      <c r="H141" s="56">
        <v>0.2</v>
      </c>
      <c r="I141" s="57"/>
      <c r="J141" s="58"/>
      <c r="K141" s="57"/>
      <c r="L141" s="57"/>
      <c r="M141" s="59">
        <f t="shared" si="9"/>
        <v>0</v>
      </c>
      <c r="N141" s="48"/>
    </row>
    <row r="142" spans="1:14" ht="18.75" customHeight="1" x14ac:dyDescent="0.15">
      <c r="A142" s="49" t="s">
        <v>95</v>
      </c>
      <c r="B142" s="50"/>
      <c r="C142" s="52" t="s">
        <v>96</v>
      </c>
      <c r="D142" s="53"/>
      <c r="E142" s="63">
        <v>0</v>
      </c>
      <c r="F142" s="64">
        <v>0</v>
      </c>
      <c r="G142" s="63"/>
      <c r="H142" s="56">
        <v>0.2</v>
      </c>
      <c r="I142" s="57"/>
      <c r="J142" s="58"/>
      <c r="K142" s="57"/>
      <c r="L142" s="57"/>
      <c r="M142" s="59">
        <f t="shared" si="9"/>
        <v>0</v>
      </c>
      <c r="N142" s="48"/>
    </row>
    <row r="143" spans="1:14" ht="18.75" customHeight="1" x14ac:dyDescent="0.15">
      <c r="A143" s="49" t="s">
        <v>97</v>
      </c>
      <c r="B143" s="50"/>
      <c r="C143" s="52" t="s">
        <v>98</v>
      </c>
      <c r="D143" s="53"/>
      <c r="E143" s="63">
        <v>0</v>
      </c>
      <c r="F143" s="64">
        <v>0</v>
      </c>
      <c r="G143" s="63"/>
      <c r="H143" s="56">
        <v>0.2</v>
      </c>
      <c r="I143" s="57"/>
      <c r="J143" s="58"/>
      <c r="K143" s="57"/>
      <c r="L143" s="57"/>
      <c r="M143" s="59">
        <f t="shared" si="9"/>
        <v>0</v>
      </c>
      <c r="N143" s="48"/>
    </row>
    <row r="144" spans="1:14" ht="22.5" customHeight="1" x14ac:dyDescent="0.15">
      <c r="A144" s="49" t="s">
        <v>99</v>
      </c>
      <c r="B144" s="50"/>
      <c r="C144" s="52" t="s">
        <v>100</v>
      </c>
      <c r="D144" s="53"/>
      <c r="E144" s="58">
        <v>0</v>
      </c>
      <c r="F144" s="60">
        <v>0</v>
      </c>
      <c r="G144" s="58"/>
      <c r="H144" s="56">
        <v>0.2</v>
      </c>
      <c r="I144" s="57"/>
      <c r="J144" s="58"/>
      <c r="K144" s="57"/>
      <c r="L144" s="57"/>
      <c r="M144" s="59">
        <f t="shared" si="9"/>
        <v>0</v>
      </c>
      <c r="N144" s="48"/>
    </row>
    <row r="145" spans="1:14" ht="18.75" customHeight="1" x14ac:dyDescent="0.15">
      <c r="A145" s="49" t="s">
        <v>101</v>
      </c>
      <c r="B145" s="50"/>
      <c r="C145" s="52" t="s">
        <v>102</v>
      </c>
      <c r="D145" s="53" t="s">
        <v>53</v>
      </c>
      <c r="E145" s="54">
        <v>100</v>
      </c>
      <c r="F145" s="55">
        <v>100</v>
      </c>
      <c r="G145" s="54"/>
      <c r="H145" s="56">
        <v>0.2</v>
      </c>
      <c r="I145" s="57"/>
      <c r="J145" s="58"/>
      <c r="K145" s="57"/>
      <c r="L145" s="57"/>
      <c r="M145" s="59">
        <f t="shared" si="9"/>
        <v>0</v>
      </c>
      <c r="N145" s="48"/>
    </row>
    <row r="146" spans="1:14" ht="18.75" customHeight="1" x14ac:dyDescent="0.15">
      <c r="A146" s="49" t="s">
        <v>103</v>
      </c>
      <c r="B146" s="50"/>
      <c r="C146" s="52" t="s">
        <v>104</v>
      </c>
      <c r="D146" s="53" t="s">
        <v>53</v>
      </c>
      <c r="E146" s="54">
        <v>50</v>
      </c>
      <c r="F146" s="55">
        <v>50</v>
      </c>
      <c r="G146" s="54"/>
      <c r="H146" s="56">
        <v>0.2</v>
      </c>
      <c r="I146" s="57"/>
      <c r="J146" s="58"/>
      <c r="K146" s="57"/>
      <c r="L146" s="57"/>
      <c r="M146" s="59">
        <f t="shared" si="9"/>
        <v>0</v>
      </c>
      <c r="N146" s="48"/>
    </row>
    <row r="147" spans="1:14" ht="18.75" customHeight="1" x14ac:dyDescent="0.15">
      <c r="A147" s="49" t="s">
        <v>107</v>
      </c>
      <c r="B147" s="50"/>
      <c r="C147" s="52" t="s">
        <v>108</v>
      </c>
      <c r="D147" s="53"/>
      <c r="E147" s="63">
        <v>0</v>
      </c>
      <c r="F147" s="64">
        <v>0</v>
      </c>
      <c r="G147" s="63"/>
      <c r="H147" s="56">
        <v>0.2</v>
      </c>
      <c r="I147" s="57"/>
      <c r="J147" s="58"/>
      <c r="K147" s="57"/>
      <c r="L147" s="57"/>
      <c r="M147" s="59">
        <f t="shared" si="9"/>
        <v>0</v>
      </c>
      <c r="N147" s="48"/>
    </row>
    <row r="148" spans="1:14" ht="22.5" customHeight="1" x14ac:dyDescent="0.15">
      <c r="A148" s="49" t="s">
        <v>109</v>
      </c>
      <c r="B148" s="50"/>
      <c r="C148" s="52" t="s">
        <v>110</v>
      </c>
      <c r="D148" s="53" t="s">
        <v>53</v>
      </c>
      <c r="E148" s="54">
        <v>50</v>
      </c>
      <c r="F148" s="55">
        <v>50</v>
      </c>
      <c r="G148" s="54"/>
      <c r="H148" s="56">
        <v>0.2</v>
      </c>
      <c r="I148" s="57"/>
      <c r="J148" s="58"/>
      <c r="K148" s="57"/>
      <c r="L148" s="57"/>
      <c r="M148" s="59">
        <f t="shared" si="9"/>
        <v>0</v>
      </c>
      <c r="N148" s="48"/>
    </row>
    <row r="149" spans="1:14" ht="26.25" customHeight="1" x14ac:dyDescent="0.15">
      <c r="A149" s="49" t="s">
        <v>111</v>
      </c>
      <c r="B149" s="50"/>
      <c r="C149" s="51" t="s">
        <v>112</v>
      </c>
      <c r="D149" s="44"/>
      <c r="E149" s="45"/>
      <c r="F149" s="46"/>
      <c r="G149" s="45"/>
      <c r="H149" s="46"/>
      <c r="I149" s="45"/>
      <c r="J149" s="45"/>
      <c r="K149" s="45"/>
      <c r="L149" s="45"/>
      <c r="M149" s="47"/>
      <c r="N149" s="48"/>
    </row>
    <row r="150" spans="1:14" ht="22.5" customHeight="1" x14ac:dyDescent="0.15">
      <c r="A150" s="49" t="s">
        <v>113</v>
      </c>
      <c r="B150" s="50"/>
      <c r="C150" s="52" t="s">
        <v>114</v>
      </c>
      <c r="D150" s="53" t="s">
        <v>76</v>
      </c>
      <c r="E150" s="61">
        <v>0</v>
      </c>
      <c r="F150" s="62">
        <v>0</v>
      </c>
      <c r="G150" s="61"/>
      <c r="H150" s="56">
        <v>0.2</v>
      </c>
      <c r="I150" s="57"/>
      <c r="J150" s="58"/>
      <c r="K150" s="57"/>
      <c r="L150" s="57"/>
      <c r="M150" s="59">
        <f t="shared" ref="M150:M156" si="10">IF(ISNUMBER($K150),IF(ISNUMBER($G150),ROUND($K150*$G150,2),ROUND($K150*$F150,2)),IF(ISNUMBER($G150),ROUND($I150*$G150,2),ROUND($I150*$F150,2)))</f>
        <v>0</v>
      </c>
      <c r="N150" s="48"/>
    </row>
    <row r="151" spans="1:14" ht="22.5" customHeight="1" x14ac:dyDescent="0.15">
      <c r="A151" s="49" t="s">
        <v>115</v>
      </c>
      <c r="B151" s="50"/>
      <c r="C151" s="52" t="s">
        <v>116</v>
      </c>
      <c r="D151" s="53"/>
      <c r="E151" s="63">
        <v>0</v>
      </c>
      <c r="F151" s="64">
        <v>0</v>
      </c>
      <c r="G151" s="63"/>
      <c r="H151" s="56">
        <v>0.2</v>
      </c>
      <c r="I151" s="57"/>
      <c r="J151" s="58"/>
      <c r="K151" s="57"/>
      <c r="L151" s="57"/>
      <c r="M151" s="59">
        <f t="shared" si="10"/>
        <v>0</v>
      </c>
      <c r="N151" s="48"/>
    </row>
    <row r="152" spans="1:14" ht="22.5" customHeight="1" x14ac:dyDescent="0.15">
      <c r="A152" s="49" t="s">
        <v>117</v>
      </c>
      <c r="B152" s="50"/>
      <c r="C152" s="52" t="s">
        <v>118</v>
      </c>
      <c r="D152" s="53" t="s">
        <v>76</v>
      </c>
      <c r="E152" s="61">
        <v>0</v>
      </c>
      <c r="F152" s="62">
        <v>0</v>
      </c>
      <c r="G152" s="61"/>
      <c r="H152" s="56">
        <v>0.2</v>
      </c>
      <c r="I152" s="57"/>
      <c r="J152" s="58"/>
      <c r="K152" s="57"/>
      <c r="L152" s="57"/>
      <c r="M152" s="59">
        <f t="shared" si="10"/>
        <v>0</v>
      </c>
      <c r="N152" s="48"/>
    </row>
    <row r="153" spans="1:14" ht="18.75" customHeight="1" x14ac:dyDescent="0.15">
      <c r="A153" s="49" t="s">
        <v>120</v>
      </c>
      <c r="B153" s="50"/>
      <c r="C153" s="52" t="s">
        <v>121</v>
      </c>
      <c r="D153" s="53" t="s">
        <v>76</v>
      </c>
      <c r="E153" s="61">
        <v>0</v>
      </c>
      <c r="F153" s="62">
        <v>0</v>
      </c>
      <c r="G153" s="61"/>
      <c r="H153" s="56">
        <v>0.2</v>
      </c>
      <c r="I153" s="57"/>
      <c r="J153" s="58"/>
      <c r="K153" s="57"/>
      <c r="L153" s="57"/>
      <c r="M153" s="59">
        <f t="shared" si="10"/>
        <v>0</v>
      </c>
      <c r="N153" s="48"/>
    </row>
    <row r="154" spans="1:14" ht="18.75" customHeight="1" x14ac:dyDescent="0.15">
      <c r="A154" s="49" t="s">
        <v>122</v>
      </c>
      <c r="B154" s="50"/>
      <c r="C154" s="52" t="s">
        <v>123</v>
      </c>
      <c r="D154" s="53" t="s">
        <v>76</v>
      </c>
      <c r="E154" s="61">
        <v>0</v>
      </c>
      <c r="F154" s="62">
        <v>0</v>
      </c>
      <c r="G154" s="61"/>
      <c r="H154" s="56">
        <v>0.2</v>
      </c>
      <c r="I154" s="57"/>
      <c r="J154" s="58"/>
      <c r="K154" s="57"/>
      <c r="L154" s="57"/>
      <c r="M154" s="59">
        <f t="shared" si="10"/>
        <v>0</v>
      </c>
      <c r="N154" s="48"/>
    </row>
    <row r="155" spans="1:14" ht="22.5" customHeight="1" x14ac:dyDescent="0.15">
      <c r="A155" s="49" t="s">
        <v>124</v>
      </c>
      <c r="B155" s="50"/>
      <c r="C155" s="52" t="s">
        <v>125</v>
      </c>
      <c r="D155" s="53" t="s">
        <v>76</v>
      </c>
      <c r="E155" s="61">
        <v>0</v>
      </c>
      <c r="F155" s="62">
        <v>0</v>
      </c>
      <c r="G155" s="61"/>
      <c r="H155" s="56">
        <v>0.2</v>
      </c>
      <c r="I155" s="57"/>
      <c r="J155" s="58"/>
      <c r="K155" s="57"/>
      <c r="L155" s="57"/>
      <c r="M155" s="59">
        <f t="shared" si="10"/>
        <v>0</v>
      </c>
      <c r="N155" s="48"/>
    </row>
    <row r="156" spans="1:14" ht="22.5" customHeight="1" x14ac:dyDescent="0.15">
      <c r="A156" s="49" t="s">
        <v>126</v>
      </c>
      <c r="B156" s="50"/>
      <c r="C156" s="52" t="s">
        <v>127</v>
      </c>
      <c r="D156" s="53" t="s">
        <v>76</v>
      </c>
      <c r="E156" s="61">
        <v>0</v>
      </c>
      <c r="F156" s="62">
        <v>0</v>
      </c>
      <c r="G156" s="61"/>
      <c r="H156" s="56">
        <v>0.2</v>
      </c>
      <c r="I156" s="57"/>
      <c r="J156" s="58"/>
      <c r="K156" s="57"/>
      <c r="L156" s="57"/>
      <c r="M156" s="59">
        <f t="shared" si="10"/>
        <v>0</v>
      </c>
      <c r="N156" s="48"/>
    </row>
    <row r="157" spans="1:14" ht="37.5" customHeight="1" x14ac:dyDescent="0.15">
      <c r="A157" s="49" t="s">
        <v>128</v>
      </c>
      <c r="B157" s="50"/>
      <c r="C157" s="51" t="s">
        <v>129</v>
      </c>
      <c r="D157" s="44"/>
      <c r="E157" s="45"/>
      <c r="F157" s="46"/>
      <c r="G157" s="45"/>
      <c r="H157" s="46"/>
      <c r="I157" s="45"/>
      <c r="J157" s="45"/>
      <c r="K157" s="45"/>
      <c r="L157" s="45"/>
      <c r="M157" s="47"/>
      <c r="N157" s="48"/>
    </row>
    <row r="158" spans="1:14" ht="29.25" customHeight="1" x14ac:dyDescent="0.15">
      <c r="A158" s="49" t="s">
        <v>130</v>
      </c>
      <c r="B158" s="50"/>
      <c r="C158" s="51" t="s">
        <v>131</v>
      </c>
      <c r="D158" s="53" t="s">
        <v>76</v>
      </c>
      <c r="E158" s="61">
        <v>0</v>
      </c>
      <c r="F158" s="62">
        <v>0</v>
      </c>
      <c r="G158" s="61"/>
      <c r="H158" s="56">
        <v>0.2</v>
      </c>
      <c r="I158" s="57"/>
      <c r="J158" s="58"/>
      <c r="K158" s="57"/>
      <c r="L158" s="57"/>
      <c r="M158" s="59">
        <f t="shared" ref="M158:M159" si="11">IF(ISNUMBER($K158),IF(ISNUMBER($G158),ROUND($K158*$G158,2),ROUND($K158*$F158,2)),IF(ISNUMBER($G158),ROUND($I158*$G158,2),ROUND($I158*$F158,2)))</f>
        <v>0</v>
      </c>
      <c r="N158" s="48"/>
    </row>
    <row r="159" spans="1:14" ht="29.25" customHeight="1" x14ac:dyDescent="0.15">
      <c r="A159" s="49" t="s">
        <v>132</v>
      </c>
      <c r="B159" s="50"/>
      <c r="C159" s="51" t="s">
        <v>133</v>
      </c>
      <c r="D159" s="53" t="s">
        <v>76</v>
      </c>
      <c r="E159" s="63">
        <v>0</v>
      </c>
      <c r="F159" s="64">
        <v>0</v>
      </c>
      <c r="G159" s="63"/>
      <c r="H159" s="56">
        <v>0.2</v>
      </c>
      <c r="I159" s="57"/>
      <c r="J159" s="58"/>
      <c r="K159" s="57"/>
      <c r="L159" s="57"/>
      <c r="M159" s="59">
        <f t="shared" si="11"/>
        <v>0</v>
      </c>
      <c r="N159" s="48"/>
    </row>
    <row r="160" spans="1:14" ht="15" customHeight="1" x14ac:dyDescent="0.15">
      <c r="A160" s="121" t="s">
        <v>134</v>
      </c>
      <c r="B160" s="122"/>
      <c r="C160" s="122"/>
      <c r="D160" s="65"/>
      <c r="E160" s="66"/>
      <c r="F160" s="67"/>
      <c r="G160" s="68"/>
      <c r="H160" s="69"/>
      <c r="I160" s="68"/>
      <c r="J160" s="38"/>
      <c r="K160" s="38"/>
      <c r="L160" s="38"/>
      <c r="M160" s="70">
        <f>SUM(M$123:M$124)+SUM(M$127:M$148)+SUM(M$150:M$156)+SUM(M$158:M$159)</f>
        <v>0</v>
      </c>
      <c r="N160" s="71"/>
    </row>
    <row r="161" spans="1:14" ht="15" customHeight="1" x14ac:dyDescent="0.15">
      <c r="A161" s="119" t="s">
        <v>135</v>
      </c>
      <c r="B161" s="120"/>
      <c r="C161" s="120"/>
      <c r="D161" s="72"/>
      <c r="E161" s="73"/>
      <c r="F161" s="72"/>
      <c r="G161" s="74"/>
      <c r="H161" s="75"/>
      <c r="I161" s="73"/>
      <c r="J161" s="38"/>
      <c r="K161" s="38"/>
      <c r="L161" s="38"/>
      <c r="M161" s="76">
        <f>(SUMIF($H$120:$H$159,0.2,$M$120:$M$159))*0.2</f>
        <v>0</v>
      </c>
      <c r="N161" s="71"/>
    </row>
    <row r="162" spans="1:14" ht="25.5" customHeight="1" x14ac:dyDescent="0.15">
      <c r="A162" s="117" t="s">
        <v>136</v>
      </c>
      <c r="B162" s="118"/>
      <c r="C162" s="118"/>
      <c r="D162" s="77"/>
      <c r="E162" s="78"/>
      <c r="F162" s="77"/>
      <c r="G162" s="79"/>
      <c r="H162" s="75"/>
      <c r="I162" s="79"/>
      <c r="J162" s="38"/>
      <c r="K162" s="38"/>
      <c r="L162" s="38"/>
      <c r="M162" s="80">
        <f>SUM(M$160:M$161)</f>
        <v>0</v>
      </c>
      <c r="N162" s="71"/>
    </row>
    <row r="165" spans="1:14" ht="15" customHeight="1" x14ac:dyDescent="0.15">
      <c r="A165" s="121" t="s">
        <v>142</v>
      </c>
      <c r="B165" s="122"/>
      <c r="C165" s="122"/>
      <c r="D165" s="65"/>
      <c r="E165" s="66"/>
      <c r="F165" s="67"/>
      <c r="G165" s="68"/>
      <c r="H165" s="69"/>
      <c r="I165" s="68"/>
      <c r="J165" s="38"/>
      <c r="K165" s="38"/>
      <c r="L165" s="38"/>
      <c r="M165" s="70">
        <f>M$51+M$108+M$160</f>
        <v>0</v>
      </c>
      <c r="N165" s="71"/>
    </row>
    <row r="166" spans="1:14" ht="15" customHeight="1" x14ac:dyDescent="0.15">
      <c r="A166" s="119" t="s">
        <v>143</v>
      </c>
      <c r="B166" s="120"/>
      <c r="C166" s="120"/>
      <c r="D166" s="72"/>
      <c r="E166" s="73"/>
      <c r="F166" s="72"/>
      <c r="G166" s="74"/>
      <c r="H166" s="75"/>
      <c r="I166" s="73"/>
      <c r="J166" s="38"/>
      <c r="K166" s="38"/>
      <c r="L166" s="38"/>
      <c r="M166" s="76">
        <f>M$52+M$109+M$161</f>
        <v>0</v>
      </c>
      <c r="N166" s="71"/>
    </row>
    <row r="167" spans="1:14" ht="25.5" customHeight="1" x14ac:dyDescent="0.15">
      <c r="A167" s="117" t="s">
        <v>144</v>
      </c>
      <c r="B167" s="118"/>
      <c r="C167" s="118"/>
      <c r="D167" s="77"/>
      <c r="E167" s="78"/>
      <c r="F167" s="77"/>
      <c r="G167" s="79"/>
      <c r="H167" s="75"/>
      <c r="I167" s="79"/>
      <c r="J167" s="38"/>
      <c r="K167" s="38"/>
      <c r="L167" s="38"/>
      <c r="M167" s="80">
        <f>SUM(M$165:M$166)</f>
        <v>0</v>
      </c>
      <c r="N167" s="71"/>
    </row>
  </sheetData>
  <mergeCells count="24">
    <mergeCell ref="A57:M58"/>
    <mergeCell ref="A55:M56"/>
    <mergeCell ref="A1:M2"/>
    <mergeCell ref="A3:M4"/>
    <mergeCell ref="A5:M5"/>
    <mergeCell ref="D7:M7"/>
    <mergeCell ref="A51:C51"/>
    <mergeCell ref="A52:C52"/>
    <mergeCell ref="A53:C53"/>
    <mergeCell ref="A167:C167"/>
    <mergeCell ref="A166:C166"/>
    <mergeCell ref="A165:C165"/>
    <mergeCell ref="D61:M61"/>
    <mergeCell ref="A59:M59"/>
    <mergeCell ref="A160:C160"/>
    <mergeCell ref="A161:C161"/>
    <mergeCell ref="A162:C162"/>
    <mergeCell ref="D118:M118"/>
    <mergeCell ref="A116:M116"/>
    <mergeCell ref="A114:M115"/>
    <mergeCell ref="A112:M113"/>
    <mergeCell ref="A108:C108"/>
    <mergeCell ref="A109:C109"/>
    <mergeCell ref="A110:C110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orientation="portrait" useFirstPageNumber="1" r:id="rId1"/>
  <ignoredErrors>
    <ignoredError sqref="A1:N4 A63:N82 A62:D62 F62:N62 A84:N118 A83:C83 E83:N83 A120:N134 A119:D119 F119:N119 A136:N138 A135:C135 E135:N135 A140:N158 A139:C139 E139:N139 A160:N167 A159:C159 E159:N159 A8:N61 B7:N7 A6:N6 B5:N5" evalError="1" twoDigitTextYear="1" numberStoredAsText="1" formula="1" formulaRange="1" unlockedFormula="1" emptyCellReference="1" listDataValidation="1" calculatedColumn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showZeros="0" workbookViewId="0">
      <pane ySplit="6" topLeftCell="A28" activePane="bottomLeft" state="frozen"/>
      <selection pane="bottomLeft" activeCell="A7" sqref="A7:I7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27.33203125" style="26" customWidth="1"/>
    <col min="6" max="6" width="16.1640625" style="25" customWidth="1"/>
    <col min="7" max="7" width="10.33203125" style="26" customWidth="1"/>
    <col min="8" max="8" width="10.83203125" style="25" hidden="1" customWidth="1"/>
    <col min="9" max="9" width="20" style="26" customWidth="1"/>
    <col min="10" max="12" width="0" style="26" hidden="1" customWidth="1"/>
    <col min="13" max="13" width="26.6640625" style="25" customWidth="1"/>
    <col min="14" max="14" width="0" style="26" hidden="1" customWidth="1"/>
  </cols>
  <sheetData>
    <row r="1" spans="1:14" ht="18.75" customHeight="1" x14ac:dyDescent="0.15">
      <c r="A1" s="133" t="s">
        <v>29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5"/>
      <c r="N1" s="27"/>
    </row>
    <row r="2" spans="1:14" ht="15" customHeight="1" x14ac:dyDescent="0.15">
      <c r="A2" s="136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8"/>
      <c r="N2" s="28"/>
    </row>
    <row r="3" spans="1:14" ht="7.5" customHeight="1" x14ac:dyDescent="0.15">
      <c r="A3" s="130" t="s">
        <v>30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2"/>
      <c r="N3" s="29"/>
    </row>
    <row r="4" spans="1:14" ht="30" customHeight="1" x14ac:dyDescent="0.15">
      <c r="A4" s="130" t="s">
        <v>31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2"/>
      <c r="N4" s="30"/>
    </row>
    <row r="5" spans="1:14" ht="30" customHeight="1" x14ac:dyDescent="0.15">
      <c r="A5" s="127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9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H6" s="26"/>
      <c r="M6" s="26"/>
      <c r="N6" s="28"/>
    </row>
    <row r="7" spans="1:14" ht="15" customHeight="1" x14ac:dyDescent="0.15">
      <c r="A7" s="121" t="s">
        <v>145</v>
      </c>
      <c r="B7" s="122"/>
      <c r="C7" s="122"/>
      <c r="D7" s="122"/>
      <c r="E7" s="122"/>
      <c r="F7" s="122"/>
      <c r="G7" s="122"/>
      <c r="H7" s="122"/>
      <c r="I7" s="122"/>
      <c r="J7" s="38"/>
      <c r="K7" s="38"/>
      <c r="L7" s="38"/>
      <c r="M7" s="81">
        <f>'Partie 2 3 FLUIDES '!M$51</f>
        <v>0</v>
      </c>
      <c r="N7" s="71"/>
    </row>
    <row r="8" spans="1:14" ht="15" customHeight="1" x14ac:dyDescent="0.15">
      <c r="A8" s="119" t="s">
        <v>146</v>
      </c>
      <c r="B8" s="120"/>
      <c r="C8" s="120"/>
      <c r="D8" s="120"/>
      <c r="E8" s="120"/>
      <c r="F8" s="120"/>
      <c r="G8" s="120"/>
      <c r="H8" s="120"/>
      <c r="I8" s="120"/>
      <c r="J8" s="38"/>
      <c r="K8" s="38"/>
      <c r="L8" s="38"/>
      <c r="M8" s="82">
        <f>'Partie 2 3 FLUIDES '!M$52</f>
        <v>0</v>
      </c>
      <c r="N8" s="71"/>
    </row>
    <row r="9" spans="1:14" ht="16.5" customHeight="1" x14ac:dyDescent="0.15">
      <c r="A9" s="117" t="s">
        <v>147</v>
      </c>
      <c r="B9" s="118"/>
      <c r="C9" s="118"/>
      <c r="D9" s="118"/>
      <c r="E9" s="118"/>
      <c r="F9" s="118"/>
      <c r="G9" s="118"/>
      <c r="H9" s="118"/>
      <c r="I9" s="118"/>
      <c r="J9" s="38"/>
      <c r="K9" s="38"/>
      <c r="L9" s="38"/>
      <c r="M9" s="83">
        <f>SUM(M$7:M$8)</f>
        <v>0</v>
      </c>
      <c r="N9" s="71"/>
    </row>
    <row r="11" spans="1:14" ht="15" customHeight="1" x14ac:dyDescent="0.15">
      <c r="A11" s="121" t="s">
        <v>148</v>
      </c>
      <c r="B11" s="122"/>
      <c r="C11" s="122"/>
      <c r="D11" s="122"/>
      <c r="E11" s="122"/>
      <c r="F11" s="122"/>
      <c r="G11" s="122"/>
      <c r="H11" s="122"/>
      <c r="I11" s="122"/>
      <c r="J11" s="38"/>
      <c r="K11" s="38"/>
      <c r="L11" s="38"/>
      <c r="M11" s="81">
        <f>'Partie 2 3 FLUIDES '!M$108</f>
        <v>0</v>
      </c>
      <c r="N11" s="71"/>
    </row>
    <row r="12" spans="1:14" ht="15" customHeight="1" x14ac:dyDescent="0.15">
      <c r="A12" s="119" t="s">
        <v>149</v>
      </c>
      <c r="B12" s="120"/>
      <c r="C12" s="120"/>
      <c r="D12" s="120"/>
      <c r="E12" s="120"/>
      <c r="F12" s="120"/>
      <c r="G12" s="120"/>
      <c r="H12" s="120"/>
      <c r="I12" s="120"/>
      <c r="J12" s="38"/>
      <c r="K12" s="38"/>
      <c r="L12" s="38"/>
      <c r="M12" s="82">
        <f>'Partie 2 3 FLUIDES '!M$109</f>
        <v>0</v>
      </c>
      <c r="N12" s="71"/>
    </row>
    <row r="13" spans="1:14" ht="16.5" customHeight="1" x14ac:dyDescent="0.15">
      <c r="A13" s="117" t="s">
        <v>150</v>
      </c>
      <c r="B13" s="118"/>
      <c r="C13" s="118"/>
      <c r="D13" s="118"/>
      <c r="E13" s="118"/>
      <c r="F13" s="118"/>
      <c r="G13" s="118"/>
      <c r="H13" s="118"/>
      <c r="I13" s="118"/>
      <c r="J13" s="38"/>
      <c r="K13" s="38"/>
      <c r="L13" s="38"/>
      <c r="M13" s="83">
        <f>SUM(M$11:M$12)</f>
        <v>0</v>
      </c>
      <c r="N13" s="71"/>
    </row>
    <row r="15" spans="1:14" ht="15" customHeight="1" x14ac:dyDescent="0.15">
      <c r="A15" s="121" t="s">
        <v>151</v>
      </c>
      <c r="B15" s="122"/>
      <c r="C15" s="122"/>
      <c r="D15" s="122"/>
      <c r="E15" s="122"/>
      <c r="F15" s="122"/>
      <c r="G15" s="122"/>
      <c r="H15" s="122"/>
      <c r="I15" s="122"/>
      <c r="J15" s="38"/>
      <c r="K15" s="38"/>
      <c r="L15" s="38"/>
      <c r="M15" s="81">
        <f>'Partie 2 3 FLUIDES '!M$160</f>
        <v>0</v>
      </c>
      <c r="N15" s="71"/>
    </row>
    <row r="16" spans="1:14" ht="15" customHeight="1" x14ac:dyDescent="0.15">
      <c r="A16" s="119" t="s">
        <v>152</v>
      </c>
      <c r="B16" s="120"/>
      <c r="C16" s="120"/>
      <c r="D16" s="120"/>
      <c r="E16" s="120"/>
      <c r="F16" s="120"/>
      <c r="G16" s="120"/>
      <c r="H16" s="120"/>
      <c r="I16" s="120"/>
      <c r="J16" s="38"/>
      <c r="K16" s="38"/>
      <c r="L16" s="38"/>
      <c r="M16" s="82">
        <f>'Partie 2 3 FLUIDES '!M$161</f>
        <v>0</v>
      </c>
      <c r="N16" s="71"/>
    </row>
    <row r="17" spans="1:14" ht="16.5" customHeight="1" x14ac:dyDescent="0.15">
      <c r="A17" s="117" t="s">
        <v>153</v>
      </c>
      <c r="B17" s="118"/>
      <c r="C17" s="118"/>
      <c r="D17" s="118"/>
      <c r="E17" s="118"/>
      <c r="F17" s="118"/>
      <c r="G17" s="118"/>
      <c r="H17" s="118"/>
      <c r="I17" s="118"/>
      <c r="J17" s="38"/>
      <c r="K17" s="38"/>
      <c r="L17" s="38"/>
      <c r="M17" s="83">
        <f>SUM(M$15:M$16)</f>
        <v>0</v>
      </c>
      <c r="N17" s="71"/>
    </row>
    <row r="21" spans="1:14" ht="15" customHeight="1" x14ac:dyDescent="0.15">
      <c r="A21" s="121" t="s">
        <v>142</v>
      </c>
      <c r="B21" s="122"/>
      <c r="C21" s="122"/>
      <c r="D21" s="122"/>
      <c r="E21" s="122"/>
      <c r="F21" s="122"/>
      <c r="G21" s="122"/>
      <c r="H21" s="122"/>
      <c r="I21" s="122"/>
      <c r="J21" s="38"/>
      <c r="K21" s="38"/>
      <c r="L21" s="38"/>
      <c r="M21" s="81">
        <f>M$7+M$11+M$15</f>
        <v>0</v>
      </c>
      <c r="N21" s="71"/>
    </row>
    <row r="22" spans="1:14" ht="15" customHeight="1" x14ac:dyDescent="0.15">
      <c r="A22" s="119" t="s">
        <v>143</v>
      </c>
      <c r="B22" s="120"/>
      <c r="C22" s="120"/>
      <c r="D22" s="120"/>
      <c r="E22" s="120"/>
      <c r="F22" s="120"/>
      <c r="G22" s="120"/>
      <c r="H22" s="120"/>
      <c r="I22" s="120"/>
      <c r="J22" s="38"/>
      <c r="K22" s="38"/>
      <c r="L22" s="38"/>
      <c r="M22" s="82">
        <f>M$8+M$12+M$16</f>
        <v>0</v>
      </c>
      <c r="N22" s="71"/>
    </row>
    <row r="23" spans="1:14" ht="16.5" customHeight="1" x14ac:dyDescent="0.15">
      <c r="A23" s="117" t="s">
        <v>144</v>
      </c>
      <c r="B23" s="118"/>
      <c r="C23" s="118"/>
      <c r="D23" s="118"/>
      <c r="E23" s="118"/>
      <c r="F23" s="118"/>
      <c r="G23" s="118"/>
      <c r="H23" s="118"/>
      <c r="I23" s="118"/>
      <c r="J23" s="38"/>
      <c r="K23" s="38"/>
      <c r="L23" s="38"/>
      <c r="M23" s="83">
        <f>M$9+M$13+M$17</f>
        <v>0</v>
      </c>
      <c r="N23" s="71"/>
    </row>
  </sheetData>
  <mergeCells count="15">
    <mergeCell ref="A1:M2"/>
    <mergeCell ref="A3:M4"/>
    <mergeCell ref="A5:M5"/>
    <mergeCell ref="A7:I7"/>
    <mergeCell ref="A8:I8"/>
    <mergeCell ref="A9:I9"/>
    <mergeCell ref="A11:I11"/>
    <mergeCell ref="A12:I12"/>
    <mergeCell ref="A13:I13"/>
    <mergeCell ref="A15:I15"/>
    <mergeCell ref="A16:I16"/>
    <mergeCell ref="A17:I17"/>
    <mergeCell ref="A21:I21"/>
    <mergeCell ref="A22:I22"/>
    <mergeCell ref="A23:I23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:M23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GENERAL</vt:lpstr>
      <vt:lpstr>Partie 2 3 FLUIDES </vt:lpstr>
      <vt:lpstr>Feuille</vt:lpstr>
      <vt:lpstr>Feuille!Impression_des_titres</vt:lpstr>
      <vt:lpstr>'Partie 2 3 FLUIDES '!Impression_des_titres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SINTES-TISSOT, Renaud</cp:lastModifiedBy>
  <dcterms:modified xsi:type="dcterms:W3CDTF">2024-05-29T13:01:01Z</dcterms:modified>
</cp:coreProperties>
</file>